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i\Box\Kim Lab\Manuscripts\CdG Mutations\mSystems Submission\Revise and Resubmit\GitHub\"/>
    </mc:Choice>
  </mc:AlternateContent>
  <xr:revisionPtr revIDLastSave="0" documentId="13_ncr:1_{43ECDE12-21E8-418F-B8B1-CDF71E427B9D}" xr6:coauthVersionLast="47" xr6:coauthVersionMax="47" xr10:uidLastSave="{00000000-0000-0000-0000-000000000000}"/>
  <bookViews>
    <workbookView xWindow="-98" yWindow="-98" windowWidth="22695" windowHeight="14476" xr2:uid="{7AEC114B-F6C4-43B7-BEF3-CD81C74B55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K20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K68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G201" i="1"/>
  <c r="I201" i="1" s="1"/>
  <c r="G202" i="1"/>
  <c r="I202" i="1" s="1"/>
  <c r="G203" i="1"/>
  <c r="I203" i="1" s="1"/>
  <c r="G204" i="1"/>
  <c r="I204" i="1" s="1"/>
  <c r="G205" i="1"/>
  <c r="I205" i="1" s="1"/>
  <c r="G206" i="1"/>
  <c r="I206" i="1" s="1"/>
  <c r="G207" i="1"/>
  <c r="I207" i="1" s="1"/>
  <c r="G208" i="1"/>
  <c r="I208" i="1" s="1"/>
  <c r="G209" i="1"/>
  <c r="I209" i="1" s="1"/>
  <c r="G210" i="1"/>
  <c r="I210" i="1" s="1"/>
  <c r="G211" i="1"/>
  <c r="I211" i="1" s="1"/>
  <c r="G212" i="1"/>
  <c r="I212" i="1" s="1"/>
  <c r="G213" i="1"/>
  <c r="I213" i="1" s="1"/>
  <c r="G214" i="1"/>
  <c r="I214" i="1" s="1"/>
  <c r="G215" i="1"/>
  <c r="I215" i="1" s="1"/>
  <c r="G216" i="1"/>
  <c r="I216" i="1" s="1"/>
  <c r="G217" i="1"/>
  <c r="I217" i="1" s="1"/>
  <c r="G218" i="1"/>
  <c r="I218" i="1" s="1"/>
  <c r="G219" i="1"/>
  <c r="I219" i="1" s="1"/>
  <c r="G220" i="1"/>
  <c r="I220" i="1" s="1"/>
  <c r="G2" i="1"/>
  <c r="I2" i="1" s="1"/>
  <c r="K149" i="1" l="1"/>
  <c r="K110" i="1"/>
  <c r="K164" i="1"/>
  <c r="K2" i="1"/>
  <c r="J194" i="1"/>
  <c r="J137" i="1"/>
  <c r="K137" i="1"/>
  <c r="K194" i="1"/>
  <c r="K203" i="1"/>
  <c r="J161" i="1"/>
  <c r="J140" i="1"/>
  <c r="K47" i="1"/>
  <c r="J200" i="1"/>
  <c r="J176" i="1"/>
  <c r="J119" i="1"/>
  <c r="K89" i="1"/>
  <c r="J8" i="1"/>
  <c r="K167" i="1"/>
  <c r="K191" i="1"/>
  <c r="K152" i="1"/>
  <c r="K134" i="1"/>
  <c r="J98" i="1"/>
  <c r="J80" i="1"/>
  <c r="J56" i="1"/>
  <c r="J32" i="1"/>
  <c r="K215" i="1"/>
  <c r="K113" i="1"/>
  <c r="K71" i="1"/>
  <c r="K23" i="1"/>
  <c r="K218" i="1"/>
  <c r="K170" i="1"/>
  <c r="K155" i="1"/>
  <c r="J92" i="1"/>
  <c r="K74" i="1"/>
  <c r="J50" i="1"/>
  <c r="J26" i="1"/>
  <c r="K50" i="1"/>
  <c r="J182" i="1"/>
  <c r="J143" i="1"/>
  <c r="J125" i="1"/>
  <c r="K26" i="1"/>
  <c r="J206" i="1"/>
  <c r="J62" i="1"/>
  <c r="J38" i="1"/>
  <c r="J14" i="1"/>
  <c r="K212" i="1"/>
  <c r="J77" i="1"/>
  <c r="J212" i="1"/>
  <c r="J188" i="1"/>
  <c r="J164" i="1"/>
  <c r="J149" i="1"/>
  <c r="J131" i="1"/>
  <c r="J110" i="1"/>
  <c r="J86" i="1"/>
  <c r="J68" i="1"/>
  <c r="J44" i="1"/>
  <c r="J20" i="1"/>
  <c r="J191" i="1"/>
  <c r="J134" i="1"/>
  <c r="J89" i="1"/>
  <c r="J47" i="1"/>
  <c r="J104" i="1"/>
  <c r="J197" i="1"/>
  <c r="J173" i="1"/>
  <c r="J158" i="1"/>
  <c r="J116" i="1"/>
  <c r="J95" i="1"/>
  <c r="J53" i="1"/>
  <c r="J29" i="1"/>
  <c r="J5" i="1"/>
  <c r="J218" i="1"/>
  <c r="J203" i="1"/>
  <c r="J179" i="1"/>
  <c r="J170" i="1"/>
  <c r="J155" i="1"/>
  <c r="J122" i="1"/>
  <c r="J101" i="1"/>
  <c r="J83" i="1"/>
  <c r="J74" i="1"/>
  <c r="J59" i="1"/>
  <c r="J35" i="1"/>
  <c r="J11" i="1"/>
  <c r="K92" i="1"/>
  <c r="J215" i="1"/>
  <c r="J209" i="1"/>
  <c r="J185" i="1"/>
  <c r="J167" i="1"/>
  <c r="J152" i="1"/>
  <c r="J146" i="1"/>
  <c r="J128" i="1"/>
  <c r="J113" i="1"/>
  <c r="J107" i="1"/>
  <c r="J71" i="1"/>
  <c r="J65" i="1"/>
  <c r="J41" i="1"/>
  <c r="J23" i="1"/>
  <c r="J17" i="1"/>
  <c r="K188" i="1"/>
  <c r="K131" i="1"/>
  <c r="K86" i="1"/>
  <c r="K44" i="1"/>
  <c r="K209" i="1"/>
  <c r="K185" i="1"/>
  <c r="K146" i="1"/>
  <c r="K128" i="1"/>
  <c r="K107" i="1"/>
  <c r="K65" i="1"/>
  <c r="K41" i="1"/>
  <c r="K17" i="1"/>
  <c r="K206" i="1"/>
  <c r="K182" i="1"/>
  <c r="K143" i="1"/>
  <c r="K125" i="1"/>
  <c r="K104" i="1"/>
  <c r="K62" i="1"/>
  <c r="K38" i="1"/>
  <c r="K14" i="1"/>
  <c r="K179" i="1"/>
  <c r="K122" i="1"/>
  <c r="K101" i="1"/>
  <c r="K83" i="1"/>
  <c r="K59" i="1"/>
  <c r="K35" i="1"/>
  <c r="K11" i="1"/>
  <c r="K200" i="1"/>
  <c r="K176" i="1"/>
  <c r="K161" i="1"/>
  <c r="K140" i="1"/>
  <c r="K119" i="1"/>
  <c r="K98" i="1"/>
  <c r="K80" i="1"/>
  <c r="K56" i="1"/>
  <c r="K32" i="1"/>
  <c r="K8" i="1"/>
  <c r="J2" i="1"/>
  <c r="K197" i="1"/>
  <c r="K173" i="1"/>
  <c r="K158" i="1"/>
  <c r="K116" i="1"/>
  <c r="K95" i="1"/>
  <c r="K77" i="1"/>
  <c r="K53" i="1"/>
  <c r="K29" i="1"/>
  <c r="K5" i="1"/>
</calcChain>
</file>

<file path=xl/sharedStrings.xml><?xml version="1.0" encoding="utf-8"?>
<sst xmlns="http://schemas.openxmlformats.org/spreadsheetml/2006/main" count="655" uniqueCount="86">
  <si>
    <t>Sample</t>
  </si>
  <si>
    <t>Extraction Date</t>
  </si>
  <si>
    <t>LCMS Run Date</t>
  </si>
  <si>
    <t>OD 600 read 1/2 culture 1/2 broth</t>
  </si>
  <si>
    <t>OD of Extract (goal is 0.5)</t>
  </si>
  <si>
    <t>nM from MSU CdG</t>
  </si>
  <si>
    <t>nM/OD</t>
  </si>
  <si>
    <t>AVG nM/OD</t>
  </si>
  <si>
    <t>STDEV nM/OD</t>
  </si>
  <si>
    <t>M</t>
  </si>
  <si>
    <t>A</t>
  </si>
  <si>
    <t>B</t>
  </si>
  <si>
    <t>C</t>
  </si>
  <si>
    <t>D</t>
  </si>
  <si>
    <t>WT</t>
  </si>
  <si>
    <t>NC</t>
  </si>
  <si>
    <t>E</t>
  </si>
  <si>
    <t>F</t>
  </si>
  <si>
    <t>Biological Replicate</t>
  </si>
  <si>
    <t>M0_0uM_BCAA</t>
  </si>
  <si>
    <t>M0_50uM_BCAA</t>
  </si>
  <si>
    <t>M0_100uM_BCAA</t>
  </si>
  <si>
    <t>M0_150uM_BCAA</t>
  </si>
  <si>
    <t>ParA_0uM_BCAA</t>
  </si>
  <si>
    <t>ParA_50uM_BCAA</t>
  </si>
  <si>
    <t>ParA_100uM_BCAA</t>
  </si>
  <si>
    <t>ParA_150uM_BCAA</t>
  </si>
  <si>
    <t>D0_0uM_BCAA</t>
  </si>
  <si>
    <t>D0_50uM_BCAA</t>
  </si>
  <si>
    <t>D0_100uM_BCAA</t>
  </si>
  <si>
    <t>D0_150uM_BCAA</t>
  </si>
  <si>
    <t>IlvH_S149R_0uM_BCAA</t>
  </si>
  <si>
    <t>IlvH_S149R_50uM_BCAA</t>
  </si>
  <si>
    <t>IlvH_S149R_100uM_BCAA</t>
  </si>
  <si>
    <t>IlvH_S149R_150uM_BCAA</t>
  </si>
  <si>
    <t>IlvI_del_23__50uM_BCAA</t>
  </si>
  <si>
    <t>IlvI_del_23__100uM_BCAA</t>
  </si>
  <si>
    <t>IlvI_del_23__150uM_BCAA</t>
  </si>
  <si>
    <t>4.3a</t>
  </si>
  <si>
    <t>5.3a</t>
  </si>
  <si>
    <t>1.1</t>
  </si>
  <si>
    <t>2.3</t>
  </si>
  <si>
    <t>4.5a</t>
  </si>
  <si>
    <t>5.5a</t>
  </si>
  <si>
    <t>5.7a</t>
  </si>
  <si>
    <t>6.5a</t>
  </si>
  <si>
    <t>10.2</t>
  </si>
  <si>
    <t>11.2</t>
  </si>
  <si>
    <t>1.3a</t>
  </si>
  <si>
    <t>3.3a</t>
  </si>
  <si>
    <t>1.5a</t>
  </si>
  <si>
    <t>4.7a</t>
  </si>
  <si>
    <t>5.9a</t>
  </si>
  <si>
    <t>5.9b</t>
  </si>
  <si>
    <t>6.7c</t>
  </si>
  <si>
    <t>27.3a</t>
  </si>
  <si>
    <t>5.11b</t>
  </si>
  <si>
    <t>5.11c</t>
  </si>
  <si>
    <t>5.9e</t>
  </si>
  <si>
    <t>5.11a</t>
  </si>
  <si>
    <t>5.11d</t>
  </si>
  <si>
    <t>1.0</t>
  </si>
  <si>
    <t>1.2</t>
  </si>
  <si>
    <t>1.4</t>
  </si>
  <si>
    <t>2.1</t>
  </si>
  <si>
    <t>2.2</t>
  </si>
  <si>
    <t>3.1</t>
  </si>
  <si>
    <t>3.2</t>
  </si>
  <si>
    <t>4.1</t>
  </si>
  <si>
    <t>4.2</t>
  </si>
  <si>
    <t>4.4</t>
  </si>
  <si>
    <t>4.6a</t>
  </si>
  <si>
    <t>4.6b</t>
  </si>
  <si>
    <t>5.6a</t>
  </si>
  <si>
    <t>5.8a</t>
  </si>
  <si>
    <t>5.8b</t>
  </si>
  <si>
    <t>5.10a</t>
  </si>
  <si>
    <t>5.10b</t>
  </si>
  <si>
    <t>6.4</t>
  </si>
  <si>
    <t>6.6a</t>
  </si>
  <si>
    <t>6.8a</t>
  </si>
  <si>
    <t>7.1</t>
  </si>
  <si>
    <t>10.1</t>
  </si>
  <si>
    <t>11.3</t>
  </si>
  <si>
    <t>11.4</t>
  </si>
  <si>
    <t>27.2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</si>
</sst>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2" fontId="0" fillId="2" borderId="0" xfId="0" applyNumberFormat="1" applyFill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2CD7C-B8AE-4D8F-A164-C630D41A4B9F}">
  <dimension ref="A1:K220"/>
  <sheetViews>
    <sheetView tabSelected="1" workbookViewId="0">
      <selection activeCell="M16" sqref="M16"/>
    </sheetView>
  </sheetViews>
  <sheetFormatPr defaultRowHeight="14.25" x14ac:dyDescent="0.45"/>
  <cols>
    <col min="1" max="1" width="20.59765625" bestFit="1" customWidth="1"/>
    <col min="2" max="2" width="3.86328125" bestFit="1" customWidth="1"/>
    <col min="3" max="3" width="11.1328125" customWidth="1"/>
    <col min="4" max="4" width="13.1328125" customWidth="1"/>
    <col min="5" max="5" width="11.73046875" customWidth="1"/>
    <col min="6" max="6" width="16.265625" customWidth="1"/>
    <col min="7" max="7" width="12.265625" customWidth="1"/>
    <col min="8" max="8" width="10" customWidth="1"/>
    <col min="9" max="10" width="12" bestFit="1" customWidth="1"/>
    <col min="11" max="11" width="13.59765625" bestFit="1" customWidth="1"/>
  </cols>
  <sheetData>
    <row r="1" spans="1:11" s="2" customFormat="1" ht="28.5" x14ac:dyDescent="0.45">
      <c r="A1" s="2" t="s">
        <v>0</v>
      </c>
      <c r="C1" s="2" t="s">
        <v>18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x14ac:dyDescent="0.45">
      <c r="A2" s="5" t="s">
        <v>61</v>
      </c>
      <c r="B2" t="s">
        <v>9</v>
      </c>
      <c r="C2" t="s">
        <v>10</v>
      </c>
      <c r="D2" s="3">
        <v>43894</v>
      </c>
      <c r="E2" s="3">
        <v>43901</v>
      </c>
      <c r="F2">
        <v>0.317</v>
      </c>
      <c r="G2">
        <f>F2*2</f>
        <v>0.63400000000000001</v>
      </c>
      <c r="H2" s="1">
        <v>78.288799999999995</v>
      </c>
      <c r="I2" s="1">
        <f>H2*G2</f>
        <v>49.635099199999999</v>
      </c>
      <c r="J2" s="4">
        <f>AVERAGE(I2:I4)</f>
        <v>53.766546733333335</v>
      </c>
      <c r="K2" s="4">
        <f>STDEV(I2:I4)</f>
        <v>4.2656633641843644</v>
      </c>
    </row>
    <row r="3" spans="1:11" x14ac:dyDescent="0.45">
      <c r="A3" s="5" t="s">
        <v>61</v>
      </c>
      <c r="B3" t="s">
        <v>9</v>
      </c>
      <c r="C3" t="s">
        <v>11</v>
      </c>
      <c r="D3" s="3">
        <v>43894</v>
      </c>
      <c r="E3" s="3">
        <v>43901</v>
      </c>
      <c r="F3">
        <v>0.26800000000000002</v>
      </c>
      <c r="G3">
        <f>F3*2</f>
        <v>0.53600000000000003</v>
      </c>
      <c r="H3" s="1">
        <v>108.4978</v>
      </c>
      <c r="I3" s="1">
        <f>H3*G3</f>
        <v>58.154820800000003</v>
      </c>
      <c r="J3" s="1"/>
      <c r="K3" s="1"/>
    </row>
    <row r="4" spans="1:11" x14ac:dyDescent="0.45">
      <c r="A4" s="5" t="s">
        <v>61</v>
      </c>
      <c r="B4" t="s">
        <v>9</v>
      </c>
      <c r="C4" t="s">
        <v>12</v>
      </c>
      <c r="D4" s="3">
        <v>43894</v>
      </c>
      <c r="E4" s="3">
        <v>43901</v>
      </c>
      <c r="F4">
        <v>0.29099999999999998</v>
      </c>
      <c r="G4">
        <f>F4*2</f>
        <v>0.58199999999999996</v>
      </c>
      <c r="H4" s="1">
        <v>91.941100000000006</v>
      </c>
      <c r="I4" s="1">
        <f>H4*G4</f>
        <v>53.509720199999997</v>
      </c>
      <c r="J4" s="1"/>
      <c r="K4" s="1"/>
    </row>
    <row r="5" spans="1:11" x14ac:dyDescent="0.45">
      <c r="A5" s="5" t="s">
        <v>40</v>
      </c>
      <c r="B5" t="s">
        <v>13</v>
      </c>
      <c r="C5" t="s">
        <v>10</v>
      </c>
      <c r="D5" s="3">
        <v>43895</v>
      </c>
      <c r="E5" s="3">
        <v>43901</v>
      </c>
      <c r="F5">
        <v>0.27300000000000002</v>
      </c>
      <c r="G5">
        <f>F5*2</f>
        <v>0.54600000000000004</v>
      </c>
      <c r="H5" s="1">
        <v>147.73429999999999</v>
      </c>
      <c r="I5" s="1">
        <f>H5*G5</f>
        <v>80.662927800000006</v>
      </c>
      <c r="J5" s="4">
        <f>AVERAGE(I5:I7)</f>
        <v>95.808189266666659</v>
      </c>
      <c r="K5" s="4">
        <f>STDEV(I5:I7)</f>
        <v>15.701236428631136</v>
      </c>
    </row>
    <row r="6" spans="1:11" x14ac:dyDescent="0.45">
      <c r="A6" s="5" t="s">
        <v>40</v>
      </c>
      <c r="B6" t="s">
        <v>13</v>
      </c>
      <c r="C6" t="s">
        <v>11</v>
      </c>
      <c r="D6" s="3">
        <v>43895</v>
      </c>
      <c r="E6" s="3">
        <v>43901</v>
      </c>
      <c r="F6">
        <v>0.308</v>
      </c>
      <c r="G6">
        <f>F6*2</f>
        <v>0.61599999999999999</v>
      </c>
      <c r="H6" s="1">
        <v>153.81460000000001</v>
      </c>
      <c r="I6" s="1">
        <f>H6*G6</f>
        <v>94.749793600000004</v>
      </c>
      <c r="J6" s="1"/>
      <c r="K6" s="1"/>
    </row>
    <row r="7" spans="1:11" x14ac:dyDescent="0.45">
      <c r="A7" s="5" t="s">
        <v>40</v>
      </c>
      <c r="B7" t="s">
        <v>13</v>
      </c>
      <c r="C7" t="s">
        <v>12</v>
      </c>
      <c r="D7" s="3">
        <v>43895</v>
      </c>
      <c r="E7" s="3">
        <v>43901</v>
      </c>
      <c r="F7">
        <v>0.29599999999999999</v>
      </c>
      <c r="G7">
        <f>F7*2</f>
        <v>0.59199999999999997</v>
      </c>
      <c r="H7" s="1">
        <v>189.20920000000001</v>
      </c>
      <c r="I7" s="1">
        <f>H7*G7</f>
        <v>112.0118464</v>
      </c>
      <c r="J7" s="1"/>
      <c r="K7" s="1"/>
    </row>
    <row r="8" spans="1:11" x14ac:dyDescent="0.45">
      <c r="A8" s="5" t="s">
        <v>62</v>
      </c>
      <c r="B8" t="s">
        <v>9</v>
      </c>
      <c r="C8" t="s">
        <v>10</v>
      </c>
      <c r="D8" s="3">
        <v>43894</v>
      </c>
      <c r="E8" s="3">
        <v>43901</v>
      </c>
      <c r="F8">
        <v>0.29199999999999998</v>
      </c>
      <c r="G8">
        <f>F8*2</f>
        <v>0.58399999999999996</v>
      </c>
      <c r="H8" s="1">
        <v>89.525199999999998</v>
      </c>
      <c r="I8" s="1">
        <f>H8*G8</f>
        <v>52.282716799999996</v>
      </c>
      <c r="J8" s="4">
        <f>AVERAGE(I8:I10)</f>
        <v>53.07876053333333</v>
      </c>
      <c r="K8" s="4">
        <f>STDEV(I8:I10)</f>
        <v>6.2563553167783494</v>
      </c>
    </row>
    <row r="9" spans="1:11" x14ac:dyDescent="0.45">
      <c r="A9" s="5" t="s">
        <v>62</v>
      </c>
      <c r="B9" t="s">
        <v>9</v>
      </c>
      <c r="C9" t="s">
        <v>11</v>
      </c>
      <c r="D9" s="3">
        <v>43894</v>
      </c>
      <c r="E9" s="3">
        <v>43901</v>
      </c>
      <c r="F9">
        <v>0.28399999999999997</v>
      </c>
      <c r="G9">
        <f>F9*2</f>
        <v>0.56799999999999995</v>
      </c>
      <c r="H9" s="1">
        <v>105.09690000000001</v>
      </c>
      <c r="I9" s="1">
        <f>H9*G9</f>
        <v>59.695039199999997</v>
      </c>
      <c r="J9" s="1"/>
      <c r="K9" s="1"/>
    </row>
    <row r="10" spans="1:11" x14ac:dyDescent="0.45">
      <c r="A10" s="5" t="s">
        <v>62</v>
      </c>
      <c r="B10" t="s">
        <v>9</v>
      </c>
      <c r="C10" t="s">
        <v>12</v>
      </c>
      <c r="D10" s="3">
        <v>43894</v>
      </c>
      <c r="E10" s="3">
        <v>43901</v>
      </c>
      <c r="F10">
        <v>0.28599999999999998</v>
      </c>
      <c r="G10">
        <f>F10*2</f>
        <v>0.57199999999999995</v>
      </c>
      <c r="H10" s="1">
        <v>82.619799999999998</v>
      </c>
      <c r="I10" s="1">
        <f>H10*G10</f>
        <v>47.258525599999992</v>
      </c>
      <c r="J10" s="1"/>
      <c r="K10" s="1"/>
    </row>
    <row r="11" spans="1:11" x14ac:dyDescent="0.45">
      <c r="A11" s="5" t="s">
        <v>48</v>
      </c>
      <c r="B11" t="s">
        <v>13</v>
      </c>
      <c r="C11" t="s">
        <v>10</v>
      </c>
      <c r="D11" s="3">
        <v>43895</v>
      </c>
      <c r="E11" s="3">
        <v>43901</v>
      </c>
      <c r="F11">
        <v>0.27</v>
      </c>
      <c r="G11">
        <f>F11*2</f>
        <v>0.54</v>
      </c>
      <c r="H11" s="1">
        <v>117.66379999999999</v>
      </c>
      <c r="I11" s="1">
        <f>H11*G11</f>
        <v>63.538451999999999</v>
      </c>
      <c r="J11" s="4">
        <f>AVERAGE(I11:I13)</f>
        <v>71.979450799999995</v>
      </c>
      <c r="K11" s="4">
        <f>STDEV(I11:I13)</f>
        <v>8.7921861918843121</v>
      </c>
    </row>
    <row r="12" spans="1:11" x14ac:dyDescent="0.45">
      <c r="A12" s="5" t="s">
        <v>48</v>
      </c>
      <c r="B12" t="s">
        <v>13</v>
      </c>
      <c r="C12" t="s">
        <v>11</v>
      </c>
      <c r="D12" s="3">
        <v>43895</v>
      </c>
      <c r="E12" s="3">
        <v>43901</v>
      </c>
      <c r="F12">
        <v>0.26900000000000002</v>
      </c>
      <c r="G12">
        <f>F12*2</f>
        <v>0.53800000000000003</v>
      </c>
      <c r="H12" s="1">
        <v>150.7158</v>
      </c>
      <c r="I12" s="1">
        <f>H12*G12</f>
        <v>81.085100400000002</v>
      </c>
      <c r="J12" s="1"/>
      <c r="K12" s="1"/>
    </row>
    <row r="13" spans="1:11" x14ac:dyDescent="0.45">
      <c r="A13" s="5" t="s">
        <v>48</v>
      </c>
      <c r="B13" t="s">
        <v>13</v>
      </c>
      <c r="C13" t="s">
        <v>12</v>
      </c>
      <c r="D13" s="3">
        <v>43895</v>
      </c>
      <c r="E13" s="3">
        <v>43901</v>
      </c>
      <c r="F13">
        <v>0.25</v>
      </c>
      <c r="G13">
        <f>F13*2</f>
        <v>0.5</v>
      </c>
      <c r="H13" s="1">
        <v>142.62960000000001</v>
      </c>
      <c r="I13" s="1">
        <f>H13*G13</f>
        <v>71.314800000000005</v>
      </c>
      <c r="J13" s="1"/>
      <c r="K13" s="1"/>
    </row>
    <row r="14" spans="1:11" x14ac:dyDescent="0.45">
      <c r="A14" s="5" t="s">
        <v>63</v>
      </c>
      <c r="B14" t="s">
        <v>9</v>
      </c>
      <c r="C14" t="s">
        <v>10</v>
      </c>
      <c r="D14" s="3">
        <v>43894</v>
      </c>
      <c r="E14" s="3">
        <v>43901</v>
      </c>
      <c r="F14">
        <v>0.28599999999999998</v>
      </c>
      <c r="G14">
        <f>F14*2</f>
        <v>0.57199999999999995</v>
      </c>
      <c r="H14" s="1">
        <v>99.624600000000001</v>
      </c>
      <c r="I14" s="1">
        <f>H14*G14</f>
        <v>56.985271199999993</v>
      </c>
      <c r="J14" s="4">
        <f>AVERAGE(I14:I16)</f>
        <v>52.038024066666658</v>
      </c>
      <c r="K14" s="4">
        <f>STDEV(I14:I16)</f>
        <v>4.2869452786706299</v>
      </c>
    </row>
    <row r="15" spans="1:11" x14ac:dyDescent="0.45">
      <c r="A15" s="5" t="s">
        <v>63</v>
      </c>
      <c r="B15" t="s">
        <v>9</v>
      </c>
      <c r="C15" t="s">
        <v>11</v>
      </c>
      <c r="D15" s="3">
        <v>43894</v>
      </c>
      <c r="E15" s="3">
        <v>43901</v>
      </c>
      <c r="F15">
        <v>0.28899999999999998</v>
      </c>
      <c r="G15">
        <f>F15*2</f>
        <v>0.57799999999999996</v>
      </c>
      <c r="H15" s="1">
        <v>86.004999999999995</v>
      </c>
      <c r="I15" s="1">
        <f>H15*G15</f>
        <v>49.710889999999992</v>
      </c>
      <c r="J15" s="1"/>
      <c r="K15" s="1"/>
    </row>
    <row r="16" spans="1:11" x14ac:dyDescent="0.45">
      <c r="A16" s="5" t="s">
        <v>63</v>
      </c>
      <c r="B16" t="s">
        <v>9</v>
      </c>
      <c r="C16" t="s">
        <v>12</v>
      </c>
      <c r="D16" s="3">
        <v>43894</v>
      </c>
      <c r="E16" s="3">
        <v>43901</v>
      </c>
      <c r="F16">
        <v>0.29099999999999998</v>
      </c>
      <c r="G16">
        <f>F16*2</f>
        <v>0.58199999999999996</v>
      </c>
      <c r="H16" s="1">
        <v>84.910499999999999</v>
      </c>
      <c r="I16" s="1">
        <f>H16*G16</f>
        <v>49.417910999999997</v>
      </c>
      <c r="J16" s="1"/>
      <c r="K16" s="1"/>
    </row>
    <row r="17" spans="1:11" x14ac:dyDescent="0.45">
      <c r="A17" s="5" t="s">
        <v>81</v>
      </c>
      <c r="B17" t="s">
        <v>13</v>
      </c>
      <c r="C17" t="s">
        <v>10</v>
      </c>
      <c r="D17" s="3">
        <v>43895</v>
      </c>
      <c r="E17" s="3">
        <v>43901</v>
      </c>
      <c r="F17">
        <v>0.245</v>
      </c>
      <c r="G17">
        <f>F17*2</f>
        <v>0.49</v>
      </c>
      <c r="H17" s="1">
        <v>382.6857</v>
      </c>
      <c r="I17" s="1">
        <f>H17*G17</f>
        <v>187.51599300000001</v>
      </c>
      <c r="J17" s="4">
        <f>AVERAGE(I17:I19)</f>
        <v>163.47046673333332</v>
      </c>
      <c r="K17" s="4">
        <f>STDEV(I17:I19)</f>
        <v>21.398345064026813</v>
      </c>
    </row>
    <row r="18" spans="1:11" x14ac:dyDescent="0.45">
      <c r="A18" s="5" t="s">
        <v>81</v>
      </c>
      <c r="B18" t="s">
        <v>13</v>
      </c>
      <c r="C18" t="s">
        <v>11</v>
      </c>
      <c r="D18" s="3">
        <v>43895</v>
      </c>
      <c r="E18" s="3">
        <v>43901</v>
      </c>
      <c r="F18">
        <v>0.248</v>
      </c>
      <c r="G18">
        <f>F18*2</f>
        <v>0.496</v>
      </c>
      <c r="H18" s="1">
        <v>295.4101</v>
      </c>
      <c r="I18" s="1">
        <f>H18*G18</f>
        <v>146.52340960000001</v>
      </c>
      <c r="J18" s="1"/>
      <c r="K18" s="1"/>
    </row>
    <row r="19" spans="1:11" x14ac:dyDescent="0.45">
      <c r="A19" s="5" t="s">
        <v>81</v>
      </c>
      <c r="B19" t="s">
        <v>13</v>
      </c>
      <c r="C19" t="s">
        <v>12</v>
      </c>
      <c r="D19" s="3">
        <v>43895</v>
      </c>
      <c r="E19" s="3">
        <v>43901</v>
      </c>
      <c r="F19">
        <v>0.27800000000000002</v>
      </c>
      <c r="G19">
        <f>F19*2</f>
        <v>0.55600000000000005</v>
      </c>
      <c r="H19" s="1">
        <v>281.24459999999999</v>
      </c>
      <c r="I19" s="1">
        <f>H19*G19</f>
        <v>156.37199760000001</v>
      </c>
      <c r="J19" s="1"/>
      <c r="K19" s="1"/>
    </row>
    <row r="20" spans="1:11" x14ac:dyDescent="0.45">
      <c r="A20" s="5" t="s">
        <v>9</v>
      </c>
      <c r="B20" t="s">
        <v>9</v>
      </c>
      <c r="C20" t="s">
        <v>10</v>
      </c>
      <c r="D20" s="3">
        <v>43894</v>
      </c>
      <c r="E20" s="3">
        <v>43901</v>
      </c>
      <c r="F20">
        <v>0.307</v>
      </c>
      <c r="G20">
        <f>F20*2</f>
        <v>0.61399999999999999</v>
      </c>
      <c r="H20" s="1">
        <v>80.106899999999996</v>
      </c>
      <c r="I20" s="1">
        <f>H20*G20</f>
        <v>49.185636599999995</v>
      </c>
      <c r="J20" s="4">
        <f>AVERAGE(I20:I22)</f>
        <v>49.787120133333339</v>
      </c>
      <c r="K20" s="4">
        <f>STDEV(I20:I22)</f>
        <v>1.5404003571924321</v>
      </c>
    </row>
    <row r="21" spans="1:11" x14ac:dyDescent="0.45">
      <c r="A21" s="5" t="s">
        <v>9</v>
      </c>
      <c r="B21" t="s">
        <v>9</v>
      </c>
      <c r="C21" t="s">
        <v>11</v>
      </c>
      <c r="D21" s="3">
        <v>43894</v>
      </c>
      <c r="E21" s="3">
        <v>43901</v>
      </c>
      <c r="F21">
        <v>0.313</v>
      </c>
      <c r="G21">
        <f>F21*2</f>
        <v>0.626</v>
      </c>
      <c r="H21" s="1">
        <v>82.328299999999999</v>
      </c>
      <c r="I21" s="1">
        <f>H21*G21</f>
        <v>51.537515800000001</v>
      </c>
      <c r="J21" s="1"/>
      <c r="K21" s="1"/>
    </row>
    <row r="22" spans="1:11" x14ac:dyDescent="0.45">
      <c r="A22" s="5" t="s">
        <v>9</v>
      </c>
      <c r="B22" t="s">
        <v>9</v>
      </c>
      <c r="C22" t="s">
        <v>12</v>
      </c>
      <c r="D22" s="3">
        <v>43894</v>
      </c>
      <c r="E22" s="3">
        <v>43901</v>
      </c>
      <c r="F22">
        <v>0.32</v>
      </c>
      <c r="G22">
        <f>F22*2</f>
        <v>0.64</v>
      </c>
      <c r="H22" s="1">
        <v>75.997200000000007</v>
      </c>
      <c r="I22" s="1">
        <f>H22*G22</f>
        <v>48.638208000000006</v>
      </c>
      <c r="J22" s="1"/>
      <c r="K22" s="1"/>
    </row>
    <row r="23" spans="1:11" x14ac:dyDescent="0.45">
      <c r="A23" s="5">
        <v>5.0999999999999996</v>
      </c>
      <c r="B23" t="s">
        <v>13</v>
      </c>
      <c r="C23" t="s">
        <v>10</v>
      </c>
      <c r="D23" s="3">
        <v>44016</v>
      </c>
      <c r="E23" s="3">
        <v>44027</v>
      </c>
      <c r="F23">
        <v>0.20899999999999999</v>
      </c>
      <c r="G23">
        <f>F23*2</f>
        <v>0.41799999999999998</v>
      </c>
      <c r="H23" s="1">
        <v>254.5812</v>
      </c>
      <c r="I23" s="1">
        <f>H23*G23</f>
        <v>106.41494159999999</v>
      </c>
      <c r="J23" s="4">
        <f>AVERAGE(I23:I25)</f>
        <v>107.16004573333333</v>
      </c>
      <c r="K23" s="4">
        <f>STDEV(I23:I25)</f>
        <v>11.699425663758964</v>
      </c>
    </row>
    <row r="24" spans="1:11" x14ac:dyDescent="0.45">
      <c r="A24" s="5">
        <v>5.0999999999999996</v>
      </c>
      <c r="B24" t="s">
        <v>13</v>
      </c>
      <c r="C24" t="s">
        <v>11</v>
      </c>
      <c r="D24" s="3">
        <v>44016</v>
      </c>
      <c r="E24" s="3">
        <v>44027</v>
      </c>
      <c r="F24">
        <v>0.23300000000000001</v>
      </c>
      <c r="G24">
        <f>F24*2</f>
        <v>0.46600000000000003</v>
      </c>
      <c r="H24" s="1">
        <v>205.68879999999999</v>
      </c>
      <c r="I24" s="1">
        <f>H24*G24</f>
        <v>95.850980800000002</v>
      </c>
      <c r="J24" s="1"/>
      <c r="K24" s="1"/>
    </row>
    <row r="25" spans="1:11" x14ac:dyDescent="0.45">
      <c r="A25" s="5">
        <v>5.0999999999999996</v>
      </c>
      <c r="B25" t="s">
        <v>13</v>
      </c>
      <c r="C25" t="s">
        <v>12</v>
      </c>
      <c r="D25" s="3">
        <v>44016</v>
      </c>
      <c r="E25" s="3">
        <v>44027</v>
      </c>
      <c r="F25">
        <v>0.17899999999999999</v>
      </c>
      <c r="G25">
        <f>F25*2</f>
        <v>0.35799999999999998</v>
      </c>
      <c r="H25" s="1">
        <v>333.00060000000002</v>
      </c>
      <c r="I25" s="1">
        <f>H25*G25</f>
        <v>119.21421480000001</v>
      </c>
      <c r="J25" s="1"/>
      <c r="K25" s="1"/>
    </row>
    <row r="26" spans="1:11" x14ac:dyDescent="0.45">
      <c r="A26" s="5" t="s">
        <v>50</v>
      </c>
      <c r="B26" t="s">
        <v>13</v>
      </c>
      <c r="C26" t="s">
        <v>10</v>
      </c>
      <c r="D26" s="3">
        <v>44023</v>
      </c>
      <c r="E26" s="3">
        <v>44027</v>
      </c>
      <c r="F26">
        <v>0.22600000000000001</v>
      </c>
      <c r="G26">
        <f>F26*2</f>
        <v>0.45200000000000001</v>
      </c>
      <c r="H26" s="1">
        <v>642.80550000000005</v>
      </c>
      <c r="I26" s="1">
        <f>H26*G26</f>
        <v>290.54808600000001</v>
      </c>
      <c r="J26" s="4">
        <f>AVERAGE(I26:I28)</f>
        <v>308.97670240000002</v>
      </c>
      <c r="K26" s="4">
        <f>STDEV(I26:I28)</f>
        <v>19.090272689449581</v>
      </c>
    </row>
    <row r="27" spans="1:11" x14ac:dyDescent="0.45">
      <c r="A27" s="5" t="s">
        <v>50</v>
      </c>
      <c r="B27" t="s">
        <v>13</v>
      </c>
      <c r="C27" t="s">
        <v>11</v>
      </c>
      <c r="D27" s="3">
        <v>44023</v>
      </c>
      <c r="E27" s="3">
        <v>44027</v>
      </c>
      <c r="F27">
        <v>0.21</v>
      </c>
      <c r="G27">
        <f>F27*2</f>
        <v>0.42</v>
      </c>
      <c r="H27" s="1">
        <v>782.53840000000002</v>
      </c>
      <c r="I27" s="1">
        <f>H27*G27</f>
        <v>328.66612800000001</v>
      </c>
      <c r="J27" s="1"/>
      <c r="K27" s="1"/>
    </row>
    <row r="28" spans="1:11" x14ac:dyDescent="0.45">
      <c r="A28" s="5" t="s">
        <v>50</v>
      </c>
      <c r="B28" t="s">
        <v>13</v>
      </c>
      <c r="C28" t="s">
        <v>12</v>
      </c>
      <c r="D28" s="3">
        <v>44023</v>
      </c>
      <c r="E28" s="3">
        <v>44027</v>
      </c>
      <c r="F28">
        <v>0.249</v>
      </c>
      <c r="G28">
        <f>F28*2</f>
        <v>0.498</v>
      </c>
      <c r="H28" s="1">
        <v>617.90340000000003</v>
      </c>
      <c r="I28" s="1">
        <f>H28*G28</f>
        <v>307.71589320000004</v>
      </c>
      <c r="J28" s="1"/>
      <c r="K28" s="1"/>
    </row>
    <row r="29" spans="1:11" x14ac:dyDescent="0.45">
      <c r="A29" s="5" t="s">
        <v>68</v>
      </c>
      <c r="B29" t="s">
        <v>13</v>
      </c>
      <c r="C29" t="s">
        <v>10</v>
      </c>
      <c r="D29" s="3">
        <v>44023</v>
      </c>
      <c r="E29" s="3">
        <v>44027</v>
      </c>
      <c r="F29">
        <v>0.253</v>
      </c>
      <c r="G29">
        <f>F29*2</f>
        <v>0.50600000000000001</v>
      </c>
      <c r="H29" s="1">
        <v>287.86520000000002</v>
      </c>
      <c r="I29" s="1">
        <f>H29*G29</f>
        <v>145.6597912</v>
      </c>
      <c r="J29" s="4">
        <f>AVERAGE(I29:I31)</f>
        <v>155.09026806666665</v>
      </c>
      <c r="K29" s="4">
        <f>STDEV(I29:I31)</f>
        <v>13.737968066952106</v>
      </c>
    </row>
    <row r="30" spans="1:11" x14ac:dyDescent="0.45">
      <c r="A30" s="5" t="s">
        <v>68</v>
      </c>
      <c r="B30" t="s">
        <v>13</v>
      </c>
      <c r="C30" t="s">
        <v>11</v>
      </c>
      <c r="D30" s="3">
        <v>44023</v>
      </c>
      <c r="E30" s="3">
        <v>44027</v>
      </c>
      <c r="F30">
        <v>0.251</v>
      </c>
      <c r="G30">
        <f>F30*2</f>
        <v>0.502</v>
      </c>
      <c r="H30" s="1">
        <v>340.34320000000002</v>
      </c>
      <c r="I30" s="1">
        <f>H30*G30</f>
        <v>170.85228640000003</v>
      </c>
      <c r="J30" s="1"/>
      <c r="K30" s="1"/>
    </row>
    <row r="31" spans="1:11" x14ac:dyDescent="0.45">
      <c r="A31" s="5" t="s">
        <v>68</v>
      </c>
      <c r="B31" t="s">
        <v>13</v>
      </c>
      <c r="C31" t="s">
        <v>12</v>
      </c>
      <c r="D31" s="3">
        <v>44023</v>
      </c>
      <c r="E31" s="3">
        <v>44027</v>
      </c>
      <c r="F31">
        <v>0.27900000000000003</v>
      </c>
      <c r="G31">
        <f>F31*2</f>
        <v>0.55800000000000005</v>
      </c>
      <c r="H31" s="1">
        <v>266.59269999999998</v>
      </c>
      <c r="I31" s="1">
        <f>H31*G31</f>
        <v>148.75872659999999</v>
      </c>
      <c r="J31" s="1"/>
      <c r="K31" s="1"/>
    </row>
    <row r="32" spans="1:11" x14ac:dyDescent="0.45">
      <c r="A32" s="5" t="s">
        <v>69</v>
      </c>
      <c r="B32" t="s">
        <v>9</v>
      </c>
      <c r="C32" t="s">
        <v>10</v>
      </c>
      <c r="D32" s="3">
        <v>44023</v>
      </c>
      <c r="E32" s="3">
        <v>44027</v>
      </c>
      <c r="F32">
        <v>0.27700000000000002</v>
      </c>
      <c r="G32">
        <f>F32*2</f>
        <v>0.55400000000000005</v>
      </c>
      <c r="H32" s="1">
        <v>77.224500000000006</v>
      </c>
      <c r="I32" s="1">
        <f>H32*G32</f>
        <v>42.782373000000007</v>
      </c>
      <c r="J32" s="4">
        <f>AVERAGE(I32:I34)</f>
        <v>45.423248466666671</v>
      </c>
      <c r="K32" s="4">
        <f>STDEV(I32:I34)</f>
        <v>2.3190786706021083</v>
      </c>
    </row>
    <row r="33" spans="1:11" x14ac:dyDescent="0.45">
      <c r="A33" s="5" t="s">
        <v>69</v>
      </c>
      <c r="B33" t="s">
        <v>9</v>
      </c>
      <c r="C33" t="s">
        <v>11</v>
      </c>
      <c r="D33" s="3">
        <v>44023</v>
      </c>
      <c r="E33" s="3">
        <v>44027</v>
      </c>
      <c r="F33">
        <v>0.26500000000000001</v>
      </c>
      <c r="G33">
        <f>F33*2</f>
        <v>0.53</v>
      </c>
      <c r="H33" s="1">
        <v>87.471100000000007</v>
      </c>
      <c r="I33" s="1">
        <f>H33*G33</f>
        <v>46.359683000000004</v>
      </c>
      <c r="J33" s="1"/>
      <c r="K33" s="1"/>
    </row>
    <row r="34" spans="1:11" x14ac:dyDescent="0.45">
      <c r="A34" s="5" t="s">
        <v>69</v>
      </c>
      <c r="B34" t="s">
        <v>9</v>
      </c>
      <c r="C34" t="s">
        <v>12</v>
      </c>
      <c r="D34" s="3">
        <v>44023</v>
      </c>
      <c r="E34" s="3">
        <v>44027</v>
      </c>
      <c r="F34">
        <v>0.26700000000000002</v>
      </c>
      <c r="G34">
        <f>F34*2</f>
        <v>0.53400000000000003</v>
      </c>
      <c r="H34" s="1">
        <v>88.254099999999994</v>
      </c>
      <c r="I34" s="1">
        <f>H34*G34</f>
        <v>47.127689400000001</v>
      </c>
      <c r="J34" s="1"/>
      <c r="K34" s="1"/>
    </row>
    <row r="35" spans="1:11" x14ac:dyDescent="0.45">
      <c r="A35" s="5">
        <v>5.2</v>
      </c>
      <c r="B35" t="s">
        <v>9</v>
      </c>
      <c r="C35" t="s">
        <v>10</v>
      </c>
      <c r="D35" s="3">
        <v>44016</v>
      </c>
      <c r="E35" s="3">
        <v>44027</v>
      </c>
      <c r="F35">
        <v>0.23200000000000001</v>
      </c>
      <c r="G35">
        <f>F35*2</f>
        <v>0.46400000000000002</v>
      </c>
      <c r="H35" s="1">
        <v>84.294700000000006</v>
      </c>
      <c r="I35" s="1">
        <f>H35*G35</f>
        <v>39.112740800000005</v>
      </c>
      <c r="J35" s="4">
        <f>AVERAGE(I35:I37)</f>
        <v>45.538580400000001</v>
      </c>
      <c r="K35" s="4">
        <f>STDEV(I35:I37)</f>
        <v>10.394724228181548</v>
      </c>
    </row>
    <row r="36" spans="1:11" x14ac:dyDescent="0.45">
      <c r="A36" s="5">
        <v>5.2</v>
      </c>
      <c r="B36" t="s">
        <v>9</v>
      </c>
      <c r="C36" t="s">
        <v>11</v>
      </c>
      <c r="D36" s="3">
        <v>44016</v>
      </c>
      <c r="E36" s="3">
        <v>44027</v>
      </c>
      <c r="F36">
        <v>0.22500000000000001</v>
      </c>
      <c r="G36">
        <f>F36*2</f>
        <v>0.45</v>
      </c>
      <c r="H36" s="1">
        <v>88.826400000000007</v>
      </c>
      <c r="I36" s="1">
        <f>H36*G36</f>
        <v>39.971880000000006</v>
      </c>
      <c r="J36" s="1"/>
      <c r="K36" s="1"/>
    </row>
    <row r="37" spans="1:11" x14ac:dyDescent="0.45">
      <c r="A37" s="5">
        <v>5.2</v>
      </c>
      <c r="B37" t="s">
        <v>9</v>
      </c>
      <c r="C37" t="s">
        <v>12</v>
      </c>
      <c r="D37" s="3">
        <v>44016</v>
      </c>
      <c r="E37" s="3">
        <v>44027</v>
      </c>
      <c r="F37">
        <v>0.22900000000000001</v>
      </c>
      <c r="G37">
        <f>F37*2</f>
        <v>0.45800000000000002</v>
      </c>
      <c r="H37" s="1">
        <v>125.6138</v>
      </c>
      <c r="I37" s="1">
        <f>H37*G37</f>
        <v>57.531120399999999</v>
      </c>
      <c r="J37" s="1"/>
      <c r="K37" s="1"/>
    </row>
    <row r="38" spans="1:11" x14ac:dyDescent="0.45">
      <c r="A38" s="5" t="s">
        <v>39</v>
      </c>
      <c r="B38" t="s">
        <v>13</v>
      </c>
      <c r="C38" t="s">
        <v>10</v>
      </c>
      <c r="D38" s="3">
        <v>44016</v>
      </c>
      <c r="E38" s="3">
        <v>44027</v>
      </c>
      <c r="F38">
        <v>0.214</v>
      </c>
      <c r="G38">
        <f>F38*2</f>
        <v>0.42799999999999999</v>
      </c>
      <c r="H38" s="1">
        <v>370.101</v>
      </c>
      <c r="I38" s="1">
        <f>H38*G38</f>
        <v>158.40322799999998</v>
      </c>
      <c r="J38" s="4">
        <f>AVERAGE(I38:I40)</f>
        <v>157.08222393333332</v>
      </c>
      <c r="K38" s="4">
        <f>STDEV(I38:I40)</f>
        <v>10.563256494604964</v>
      </c>
    </row>
    <row r="39" spans="1:11" x14ac:dyDescent="0.45">
      <c r="A39" s="5" t="s">
        <v>39</v>
      </c>
      <c r="B39" t="s">
        <v>13</v>
      </c>
      <c r="C39" t="s">
        <v>11</v>
      </c>
      <c r="D39" s="3">
        <v>44016</v>
      </c>
      <c r="E39" s="3">
        <v>44027</v>
      </c>
      <c r="F39">
        <v>0.221</v>
      </c>
      <c r="G39">
        <f>F39*2</f>
        <v>0.442</v>
      </c>
      <c r="H39" s="1">
        <v>330.13709999999998</v>
      </c>
      <c r="I39" s="1">
        <f>H39*G39</f>
        <v>145.9205982</v>
      </c>
      <c r="J39" s="1"/>
      <c r="K39" s="1"/>
    </row>
    <row r="40" spans="1:11" x14ac:dyDescent="0.45">
      <c r="A40" s="5" t="s">
        <v>39</v>
      </c>
      <c r="B40" t="s">
        <v>13</v>
      </c>
      <c r="C40" t="s">
        <v>12</v>
      </c>
      <c r="D40" s="3">
        <v>44016</v>
      </c>
      <c r="E40" s="3">
        <v>44027</v>
      </c>
      <c r="F40">
        <v>0.191</v>
      </c>
      <c r="G40">
        <f>F40*2</f>
        <v>0.38200000000000001</v>
      </c>
      <c r="H40" s="1">
        <v>436.9708</v>
      </c>
      <c r="I40" s="1">
        <f>H40*G40</f>
        <v>166.92284559999999</v>
      </c>
      <c r="J40" s="1"/>
      <c r="K40" s="1"/>
    </row>
    <row r="41" spans="1:11" x14ac:dyDescent="0.45">
      <c r="A41" s="5">
        <v>5.4</v>
      </c>
      <c r="B41" t="s">
        <v>9</v>
      </c>
      <c r="C41" t="s">
        <v>10</v>
      </c>
      <c r="D41" s="3">
        <v>44016</v>
      </c>
      <c r="E41" s="3">
        <v>44027</v>
      </c>
      <c r="F41">
        <v>0.216</v>
      </c>
      <c r="G41">
        <f>F41*2</f>
        <v>0.432</v>
      </c>
      <c r="H41" s="1">
        <v>93.062200000000004</v>
      </c>
      <c r="I41" s="1">
        <f>H41*G41</f>
        <v>40.202870400000002</v>
      </c>
      <c r="J41" s="4">
        <f>AVERAGE(I41:I43)</f>
        <v>50.829451266666666</v>
      </c>
      <c r="K41" s="4">
        <f>STDEV(I41:I43)</f>
        <v>14.721914269402617</v>
      </c>
    </row>
    <row r="42" spans="1:11" x14ac:dyDescent="0.45">
      <c r="A42" s="5">
        <v>5.4</v>
      </c>
      <c r="B42" t="s">
        <v>9</v>
      </c>
      <c r="C42" t="s">
        <v>11</v>
      </c>
      <c r="D42" s="3">
        <v>44016</v>
      </c>
      <c r="E42" s="3">
        <v>44027</v>
      </c>
      <c r="F42">
        <v>0.21299999999999999</v>
      </c>
      <c r="G42">
        <f>F42*2</f>
        <v>0.42599999999999999</v>
      </c>
      <c r="H42" s="1">
        <v>158.7645</v>
      </c>
      <c r="I42" s="1">
        <f>H42*G42</f>
        <v>67.633676999999992</v>
      </c>
      <c r="J42" s="1"/>
      <c r="K42" s="1"/>
    </row>
    <row r="43" spans="1:11" x14ac:dyDescent="0.45">
      <c r="A43" s="5">
        <v>5.4</v>
      </c>
      <c r="B43" t="s">
        <v>9</v>
      </c>
      <c r="C43" t="s">
        <v>12</v>
      </c>
      <c r="D43" s="3">
        <v>44016</v>
      </c>
      <c r="E43" s="3">
        <v>44027</v>
      </c>
      <c r="F43">
        <v>0.218</v>
      </c>
      <c r="G43">
        <f>F43*2</f>
        <v>0.436</v>
      </c>
      <c r="H43" s="1">
        <v>102.41240000000001</v>
      </c>
      <c r="I43" s="1">
        <f>H43*G43</f>
        <v>44.651806400000005</v>
      </c>
      <c r="J43" s="1"/>
      <c r="K43" s="1"/>
    </row>
    <row r="44" spans="1:11" x14ac:dyDescent="0.45">
      <c r="A44" s="5" t="s">
        <v>43</v>
      </c>
      <c r="B44" t="s">
        <v>13</v>
      </c>
      <c r="C44" t="s">
        <v>10</v>
      </c>
      <c r="D44" s="3">
        <v>44016</v>
      </c>
      <c r="E44" s="3">
        <v>44027</v>
      </c>
      <c r="F44">
        <v>0.23400000000000001</v>
      </c>
      <c r="G44">
        <f>F44*2</f>
        <v>0.46800000000000003</v>
      </c>
      <c r="H44" s="1">
        <v>281.7604</v>
      </c>
      <c r="I44" s="1">
        <f>H44*G44</f>
        <v>131.86386720000002</v>
      </c>
      <c r="J44" s="4">
        <f>AVERAGE(I44:I46)</f>
        <v>106.20340513333333</v>
      </c>
      <c r="K44" s="4">
        <f>STDEV(I44:I46)</f>
        <v>22.229240112273157</v>
      </c>
    </row>
    <row r="45" spans="1:11" x14ac:dyDescent="0.45">
      <c r="A45" s="5" t="s">
        <v>43</v>
      </c>
      <c r="B45" t="s">
        <v>13</v>
      </c>
      <c r="C45" t="s">
        <v>11</v>
      </c>
      <c r="D45" s="3">
        <v>44016</v>
      </c>
      <c r="E45" s="3">
        <v>44027</v>
      </c>
      <c r="F45">
        <v>0.27500000000000002</v>
      </c>
      <c r="G45">
        <f>F45*2</f>
        <v>0.55000000000000004</v>
      </c>
      <c r="H45" s="1">
        <v>168.7825</v>
      </c>
      <c r="I45" s="1">
        <f>H45*G45</f>
        <v>92.830375000000004</v>
      </c>
      <c r="J45" s="1"/>
      <c r="K45" s="1"/>
    </row>
    <row r="46" spans="1:11" x14ac:dyDescent="0.45">
      <c r="A46" s="5" t="s">
        <v>43</v>
      </c>
      <c r="B46" t="s">
        <v>13</v>
      </c>
      <c r="C46" t="s">
        <v>12</v>
      </c>
      <c r="D46" s="3">
        <v>44016</v>
      </c>
      <c r="E46" s="3">
        <v>44027</v>
      </c>
      <c r="F46">
        <v>0.30099999999999999</v>
      </c>
      <c r="G46">
        <f>F46*2</f>
        <v>0.60199999999999998</v>
      </c>
      <c r="H46" s="1">
        <v>156.00659999999999</v>
      </c>
      <c r="I46" s="1">
        <f>H46*G46</f>
        <v>93.915973199999996</v>
      </c>
      <c r="J46" s="1"/>
      <c r="K46" s="1"/>
    </row>
    <row r="47" spans="1:11" x14ac:dyDescent="0.45">
      <c r="A47" s="5" t="s">
        <v>73</v>
      </c>
      <c r="B47" t="s">
        <v>9</v>
      </c>
      <c r="C47" t="s">
        <v>10</v>
      </c>
      <c r="D47" s="3">
        <v>44016</v>
      </c>
      <c r="E47" s="3">
        <v>44027</v>
      </c>
      <c r="F47">
        <v>0.215</v>
      </c>
      <c r="G47">
        <f>F47*2</f>
        <v>0.43</v>
      </c>
      <c r="H47" s="1">
        <v>115.78019999999999</v>
      </c>
      <c r="I47" s="1">
        <f>H47*G47</f>
        <v>49.785485999999999</v>
      </c>
      <c r="J47" s="4">
        <f>AVERAGE(I47:I49)</f>
        <v>48.194397600000002</v>
      </c>
      <c r="K47" s="4">
        <f>STDEV(I47:I49)</f>
        <v>3.7993129978616489</v>
      </c>
    </row>
    <row r="48" spans="1:11" x14ac:dyDescent="0.45">
      <c r="A48" s="5" t="s">
        <v>73</v>
      </c>
      <c r="B48" t="s">
        <v>9</v>
      </c>
      <c r="C48" t="s">
        <v>11</v>
      </c>
      <c r="D48" s="3">
        <v>44016</v>
      </c>
      <c r="E48" s="3">
        <v>44027</v>
      </c>
      <c r="F48">
        <v>0.214</v>
      </c>
      <c r="G48">
        <f>F48*2</f>
        <v>0.42799999999999999</v>
      </c>
      <c r="H48" s="1">
        <v>119.0175</v>
      </c>
      <c r="I48" s="1">
        <f>H48*G48</f>
        <v>50.939489999999999</v>
      </c>
      <c r="J48" s="1"/>
      <c r="K48" s="1"/>
    </row>
    <row r="49" spans="1:11" x14ac:dyDescent="0.45">
      <c r="A49" s="5" t="s">
        <v>73</v>
      </c>
      <c r="B49" t="s">
        <v>9</v>
      </c>
      <c r="C49" t="s">
        <v>12</v>
      </c>
      <c r="D49" s="3">
        <v>44016</v>
      </c>
      <c r="E49" s="3">
        <v>44027</v>
      </c>
      <c r="F49">
        <v>0.22800000000000001</v>
      </c>
      <c r="G49">
        <f>F49*2</f>
        <v>0.45600000000000002</v>
      </c>
      <c r="H49" s="1">
        <v>96.180300000000003</v>
      </c>
      <c r="I49" s="1">
        <f>H49*G49</f>
        <v>43.858216800000001</v>
      </c>
      <c r="J49" s="1"/>
      <c r="K49" s="1"/>
    </row>
    <row r="50" spans="1:11" x14ac:dyDescent="0.45">
      <c r="A50" s="5" t="s">
        <v>44</v>
      </c>
      <c r="B50" t="s">
        <v>13</v>
      </c>
      <c r="C50" t="s">
        <v>10</v>
      </c>
      <c r="D50" s="3">
        <v>44016</v>
      </c>
      <c r="E50" s="3">
        <v>44027</v>
      </c>
      <c r="F50">
        <v>0.26200000000000001</v>
      </c>
      <c r="G50">
        <f>F50*2</f>
        <v>0.52400000000000002</v>
      </c>
      <c r="H50" s="1">
        <v>131.28280000000001</v>
      </c>
      <c r="I50" s="1">
        <f>H50*G50</f>
        <v>68.792187200000001</v>
      </c>
      <c r="J50" s="4">
        <f>AVERAGE(I50:I52)</f>
        <v>69.139956866666665</v>
      </c>
      <c r="K50" s="4">
        <f>STDEV(I50:I52)</f>
        <v>9.4827292967574373</v>
      </c>
    </row>
    <row r="51" spans="1:11" x14ac:dyDescent="0.45">
      <c r="A51" s="5" t="s">
        <v>44</v>
      </c>
      <c r="B51" t="s">
        <v>13</v>
      </c>
      <c r="C51" t="s">
        <v>11</v>
      </c>
      <c r="D51" s="3">
        <v>44016</v>
      </c>
      <c r="E51" s="3">
        <v>44027</v>
      </c>
      <c r="F51">
        <v>0.307</v>
      </c>
      <c r="G51">
        <f>F51*2</f>
        <v>0.61399999999999999</v>
      </c>
      <c r="H51" s="1">
        <v>97.452600000000004</v>
      </c>
      <c r="I51" s="1">
        <f>H51*G51</f>
        <v>59.835896400000003</v>
      </c>
      <c r="J51" s="1"/>
      <c r="K51" s="1"/>
    </row>
    <row r="52" spans="1:11" x14ac:dyDescent="0.45">
      <c r="A52" s="5" t="s">
        <v>44</v>
      </c>
      <c r="B52" t="s">
        <v>13</v>
      </c>
      <c r="C52" t="s">
        <v>12</v>
      </c>
      <c r="D52" s="3">
        <v>44016</v>
      </c>
      <c r="E52" s="3">
        <v>44027</v>
      </c>
      <c r="F52">
        <v>0.255</v>
      </c>
      <c r="G52">
        <f>F52*2</f>
        <v>0.51</v>
      </c>
      <c r="H52" s="1">
        <v>154.49369999999999</v>
      </c>
      <c r="I52" s="1">
        <f>H52*G52</f>
        <v>78.791786999999999</v>
      </c>
      <c r="J52" s="1"/>
      <c r="K52" s="1"/>
    </row>
    <row r="53" spans="1:11" x14ac:dyDescent="0.45">
      <c r="A53" s="5" t="s">
        <v>74</v>
      </c>
      <c r="B53" t="s">
        <v>9</v>
      </c>
      <c r="C53" t="s">
        <v>10</v>
      </c>
      <c r="D53" s="3">
        <v>44020</v>
      </c>
      <c r="E53" s="3">
        <v>44027</v>
      </c>
      <c r="F53">
        <v>0.255</v>
      </c>
      <c r="G53">
        <f>F53*2</f>
        <v>0.51</v>
      </c>
      <c r="H53" s="1">
        <v>106.7501</v>
      </c>
      <c r="I53" s="1">
        <f>H53*G53</f>
        <v>54.442551000000002</v>
      </c>
      <c r="J53" s="4">
        <f>AVERAGE(I53:I55)</f>
        <v>60.027565600000003</v>
      </c>
      <c r="K53" s="4">
        <f>STDEV(I53:I55)</f>
        <v>12.129399673508996</v>
      </c>
    </row>
    <row r="54" spans="1:11" x14ac:dyDescent="0.45">
      <c r="A54" s="5" t="s">
        <v>74</v>
      </c>
      <c r="B54" t="s">
        <v>9</v>
      </c>
      <c r="C54" t="s">
        <v>11</v>
      </c>
      <c r="D54" s="3">
        <v>44020</v>
      </c>
      <c r="E54" s="3">
        <v>44027</v>
      </c>
      <c r="F54">
        <v>0.255</v>
      </c>
      <c r="G54">
        <f>F54*2</f>
        <v>0.51</v>
      </c>
      <c r="H54" s="1">
        <v>101.36620000000001</v>
      </c>
      <c r="I54" s="1">
        <f>H54*G54</f>
        <v>51.696762000000007</v>
      </c>
      <c r="J54" s="1"/>
      <c r="K54" s="1"/>
    </row>
    <row r="55" spans="1:11" x14ac:dyDescent="0.45">
      <c r="A55" s="5" t="s">
        <v>74</v>
      </c>
      <c r="B55" t="s">
        <v>9</v>
      </c>
      <c r="C55" t="s">
        <v>12</v>
      </c>
      <c r="D55" s="3">
        <v>44020</v>
      </c>
      <c r="E55" s="3">
        <v>44027</v>
      </c>
      <c r="F55">
        <v>0.23699999999999999</v>
      </c>
      <c r="G55">
        <f>F55*2</f>
        <v>0.47399999999999998</v>
      </c>
      <c r="H55" s="1">
        <v>155.99870000000001</v>
      </c>
      <c r="I55" s="1">
        <f>H55*G55</f>
        <v>73.943383800000007</v>
      </c>
      <c r="J55" s="1"/>
      <c r="K55" s="1"/>
    </row>
    <row r="56" spans="1:11" x14ac:dyDescent="0.45">
      <c r="A56" s="5" t="s">
        <v>52</v>
      </c>
      <c r="B56" t="s">
        <v>13</v>
      </c>
      <c r="C56" t="s">
        <v>10</v>
      </c>
      <c r="D56" s="3">
        <v>44020</v>
      </c>
      <c r="E56" s="3">
        <v>44027</v>
      </c>
      <c r="F56">
        <v>0.247</v>
      </c>
      <c r="G56">
        <f>F56*2</f>
        <v>0.49399999999999999</v>
      </c>
      <c r="H56" s="1">
        <v>667.3931</v>
      </c>
      <c r="I56" s="1">
        <f>H56*G56</f>
        <v>329.69219140000001</v>
      </c>
      <c r="J56" s="4">
        <f>AVERAGE(I56:I58)</f>
        <v>274.7421334</v>
      </c>
      <c r="K56" s="4">
        <f>STDEV(I56:I58)</f>
        <v>50.304187091133677</v>
      </c>
    </row>
    <row r="57" spans="1:11" x14ac:dyDescent="0.45">
      <c r="A57" s="5" t="s">
        <v>52</v>
      </c>
      <c r="B57" t="s">
        <v>13</v>
      </c>
      <c r="C57" t="s">
        <v>11</v>
      </c>
      <c r="D57" s="3">
        <v>44020</v>
      </c>
      <c r="E57" s="3">
        <v>44027</v>
      </c>
      <c r="F57">
        <v>0.23499999999999999</v>
      </c>
      <c r="G57">
        <f>F57*2</f>
        <v>0.47</v>
      </c>
      <c r="H57" s="1">
        <v>491.40699999999998</v>
      </c>
      <c r="I57" s="1">
        <f>H57*G57</f>
        <v>230.96128999999999</v>
      </c>
      <c r="J57" s="1"/>
      <c r="K57" s="1"/>
    </row>
    <row r="58" spans="1:11" x14ac:dyDescent="0.45">
      <c r="A58" s="5" t="s">
        <v>52</v>
      </c>
      <c r="B58" t="s">
        <v>13</v>
      </c>
      <c r="C58" t="s">
        <v>12</v>
      </c>
      <c r="D58" s="3">
        <v>44020</v>
      </c>
      <c r="E58" s="3">
        <v>44027</v>
      </c>
      <c r="F58">
        <v>0.222</v>
      </c>
      <c r="G58">
        <f>F58*2</f>
        <v>0.44400000000000001</v>
      </c>
      <c r="H58" s="1">
        <v>593.6327</v>
      </c>
      <c r="I58" s="1">
        <f>H58*G58</f>
        <v>263.57291880000002</v>
      </c>
      <c r="J58" s="1"/>
      <c r="K58" s="1"/>
    </row>
    <row r="59" spans="1:11" x14ac:dyDescent="0.45">
      <c r="A59" s="5" t="s">
        <v>53</v>
      </c>
      <c r="B59" t="s">
        <v>13</v>
      </c>
      <c r="C59" t="s">
        <v>10</v>
      </c>
      <c r="D59" s="3">
        <v>44020</v>
      </c>
      <c r="E59" s="3">
        <v>44027</v>
      </c>
      <c r="F59">
        <v>0.29599999999999999</v>
      </c>
      <c r="G59">
        <f>F59*2</f>
        <v>0.59199999999999997</v>
      </c>
      <c r="H59" s="1">
        <v>156.70580000000001</v>
      </c>
      <c r="I59" s="1">
        <f>H59*G59</f>
        <v>92.769833599999998</v>
      </c>
      <c r="J59" s="4">
        <f>AVERAGE(I59:I61)</f>
        <v>108.13022986666665</v>
      </c>
      <c r="K59" s="4">
        <f>STDEV(I59:I61)</f>
        <v>24.52483532198892</v>
      </c>
    </row>
    <row r="60" spans="1:11" x14ac:dyDescent="0.45">
      <c r="A60" s="5" t="s">
        <v>53</v>
      </c>
      <c r="B60" t="s">
        <v>13</v>
      </c>
      <c r="C60" t="s">
        <v>11</v>
      </c>
      <c r="D60" s="3">
        <v>44020</v>
      </c>
      <c r="E60" s="3">
        <v>44027</v>
      </c>
      <c r="F60">
        <v>0.28499999999999998</v>
      </c>
      <c r="G60">
        <f>F60*2</f>
        <v>0.56999999999999995</v>
      </c>
      <c r="H60" s="1">
        <v>167.02940000000001</v>
      </c>
      <c r="I60" s="1">
        <f>H60*G60</f>
        <v>95.206757999999994</v>
      </c>
      <c r="J60" s="1"/>
      <c r="K60" s="1"/>
    </row>
    <row r="61" spans="1:11" x14ac:dyDescent="0.45">
      <c r="A61" s="5" t="s">
        <v>53</v>
      </c>
      <c r="B61" t="s">
        <v>13</v>
      </c>
      <c r="C61" t="s">
        <v>12</v>
      </c>
      <c r="D61" s="3">
        <v>44020</v>
      </c>
      <c r="E61" s="3">
        <v>44027</v>
      </c>
      <c r="F61">
        <v>0.27</v>
      </c>
      <c r="G61">
        <f>F61*2</f>
        <v>0.54</v>
      </c>
      <c r="H61" s="1">
        <v>252.61869999999999</v>
      </c>
      <c r="I61" s="1">
        <f>H61*G61</f>
        <v>136.414098</v>
      </c>
      <c r="J61" s="1"/>
      <c r="K61" s="1"/>
    </row>
    <row r="62" spans="1:11" x14ac:dyDescent="0.45">
      <c r="A62" s="5" t="s">
        <v>76</v>
      </c>
      <c r="B62" t="s">
        <v>9</v>
      </c>
      <c r="C62" t="s">
        <v>10</v>
      </c>
      <c r="D62" s="3">
        <v>44020</v>
      </c>
      <c r="E62" s="3">
        <v>44027</v>
      </c>
      <c r="F62">
        <v>0.245</v>
      </c>
      <c r="G62">
        <f>F62*2</f>
        <v>0.49</v>
      </c>
      <c r="H62" s="1">
        <v>116.2456</v>
      </c>
      <c r="I62" s="1">
        <f>H62*G62</f>
        <v>56.960343999999999</v>
      </c>
      <c r="J62" s="4">
        <f>AVERAGE(I62:I64)</f>
        <v>56.231231733333338</v>
      </c>
      <c r="K62" s="4">
        <f>STDEV(I62:I64)</f>
        <v>0.98030614679303729</v>
      </c>
    </row>
    <row r="63" spans="1:11" x14ac:dyDescent="0.45">
      <c r="A63" s="5" t="s">
        <v>76</v>
      </c>
      <c r="B63" t="s">
        <v>9</v>
      </c>
      <c r="C63" t="s">
        <v>11</v>
      </c>
      <c r="D63" s="3">
        <v>44020</v>
      </c>
      <c r="E63" s="3">
        <v>44027</v>
      </c>
      <c r="F63">
        <v>0.24399999999999999</v>
      </c>
      <c r="G63">
        <f>F63*2</f>
        <v>0.48799999999999999</v>
      </c>
      <c r="H63" s="1">
        <v>116.0175</v>
      </c>
      <c r="I63" s="1">
        <f>H63*G63</f>
        <v>56.616540000000001</v>
      </c>
      <c r="J63" s="1"/>
      <c r="K63" s="1"/>
    </row>
    <row r="64" spans="1:11" x14ac:dyDescent="0.45">
      <c r="A64" s="5" t="s">
        <v>76</v>
      </c>
      <c r="B64" t="s">
        <v>9</v>
      </c>
      <c r="C64" t="s">
        <v>12</v>
      </c>
      <c r="D64" s="3">
        <v>44020</v>
      </c>
      <c r="E64" s="3">
        <v>44027</v>
      </c>
      <c r="F64">
        <v>0.26400000000000001</v>
      </c>
      <c r="G64">
        <f>F64*2</f>
        <v>0.52800000000000002</v>
      </c>
      <c r="H64" s="1">
        <v>104.3879</v>
      </c>
      <c r="I64" s="1">
        <f>H64*G64</f>
        <v>55.116811200000001</v>
      </c>
      <c r="J64" s="1"/>
      <c r="K64" s="1"/>
    </row>
    <row r="65" spans="1:11" x14ac:dyDescent="0.45">
      <c r="A65" s="5" t="s">
        <v>56</v>
      </c>
      <c r="B65" t="s">
        <v>13</v>
      </c>
      <c r="C65" t="s">
        <v>10</v>
      </c>
      <c r="D65" s="3">
        <v>44020</v>
      </c>
      <c r="E65" s="3">
        <v>44027</v>
      </c>
      <c r="F65">
        <v>0.217</v>
      </c>
      <c r="G65">
        <f>F65*2</f>
        <v>0.434</v>
      </c>
      <c r="H65" s="1">
        <v>240.17269999999999</v>
      </c>
      <c r="I65" s="1">
        <f>H65*G65</f>
        <v>104.23495179999999</v>
      </c>
      <c r="J65" s="4">
        <f>AVERAGE(I65:I67)</f>
        <v>128.96898066666668</v>
      </c>
      <c r="K65" s="4">
        <f>STDEV(I65:I67)</f>
        <v>24.339224047186203</v>
      </c>
    </row>
    <row r="66" spans="1:11" x14ac:dyDescent="0.45">
      <c r="A66" s="5" t="s">
        <v>56</v>
      </c>
      <c r="B66" t="s">
        <v>13</v>
      </c>
      <c r="C66" t="s">
        <v>11</v>
      </c>
      <c r="D66" s="3">
        <v>44020</v>
      </c>
      <c r="E66" s="3">
        <v>44027</v>
      </c>
      <c r="F66">
        <v>0.23100000000000001</v>
      </c>
      <c r="G66">
        <f>F66*2</f>
        <v>0.46200000000000002</v>
      </c>
      <c r="H66" s="1">
        <v>280.90649999999999</v>
      </c>
      <c r="I66" s="1">
        <f>H66*G66</f>
        <v>129.77880300000001</v>
      </c>
      <c r="J66" s="1"/>
      <c r="K66" s="1"/>
    </row>
    <row r="67" spans="1:11" x14ac:dyDescent="0.45">
      <c r="A67" s="5" t="s">
        <v>56</v>
      </c>
      <c r="B67" t="s">
        <v>13</v>
      </c>
      <c r="C67" t="s">
        <v>12</v>
      </c>
      <c r="D67" s="3">
        <v>44020</v>
      </c>
      <c r="E67" s="3">
        <v>44027</v>
      </c>
      <c r="F67">
        <v>0.20799999999999999</v>
      </c>
      <c r="G67">
        <f>F67*2</f>
        <v>0.41599999999999998</v>
      </c>
      <c r="H67" s="1">
        <v>367.5317</v>
      </c>
      <c r="I67" s="1">
        <f>H67*G67</f>
        <v>152.8931872</v>
      </c>
      <c r="J67" s="1"/>
      <c r="K67" s="1"/>
    </row>
    <row r="68" spans="1:11" x14ac:dyDescent="0.45">
      <c r="A68" s="5" t="s">
        <v>59</v>
      </c>
      <c r="B68" t="s">
        <v>13</v>
      </c>
      <c r="C68" t="s">
        <v>10</v>
      </c>
      <c r="D68" s="3">
        <v>44020</v>
      </c>
      <c r="E68" s="3">
        <v>44027</v>
      </c>
      <c r="F68">
        <v>0.23699999999999999</v>
      </c>
      <c r="G68">
        <f>F68*2</f>
        <v>0.47399999999999998</v>
      </c>
      <c r="H68" s="1">
        <v>233.0488</v>
      </c>
      <c r="I68" s="1">
        <f>H68*G68</f>
        <v>110.46513119999999</v>
      </c>
      <c r="J68" s="4">
        <f>AVERAGE(I68:I70)</f>
        <v>133.68738426666667</v>
      </c>
      <c r="K68" s="4">
        <f>STDEV(I68:I70)</f>
        <v>40.815041347854951</v>
      </c>
    </row>
    <row r="69" spans="1:11" x14ac:dyDescent="0.45">
      <c r="A69" s="5" t="s">
        <v>59</v>
      </c>
      <c r="B69" t="s">
        <v>13</v>
      </c>
      <c r="C69" t="s">
        <v>11</v>
      </c>
      <c r="D69" s="3">
        <v>44020</v>
      </c>
      <c r="E69" s="3">
        <v>44027</v>
      </c>
      <c r="F69">
        <v>0.252</v>
      </c>
      <c r="G69">
        <f>F69*2</f>
        <v>0.504</v>
      </c>
      <c r="H69" s="1">
        <v>217.82169999999999</v>
      </c>
      <c r="I69" s="1">
        <f>H69*G69</f>
        <v>109.7821368</v>
      </c>
      <c r="J69" s="1"/>
      <c r="K69" s="1"/>
    </row>
    <row r="70" spans="1:11" x14ac:dyDescent="0.45">
      <c r="A70" s="5" t="s">
        <v>59</v>
      </c>
      <c r="B70" t="s">
        <v>13</v>
      </c>
      <c r="C70" t="s">
        <v>12</v>
      </c>
      <c r="D70" s="3">
        <v>44020</v>
      </c>
      <c r="E70" s="3">
        <v>44027</v>
      </c>
      <c r="F70">
        <v>0.21199999999999999</v>
      </c>
      <c r="G70">
        <f>F70*2</f>
        <v>0.42399999999999999</v>
      </c>
      <c r="H70" s="1">
        <v>426.4502</v>
      </c>
      <c r="I70" s="1">
        <f>H70*G70</f>
        <v>180.81488479999999</v>
      </c>
      <c r="J70" s="1"/>
      <c r="K70" s="1"/>
    </row>
    <row r="71" spans="1:11" x14ac:dyDescent="0.45">
      <c r="A71" s="5" t="s">
        <v>77</v>
      </c>
      <c r="B71" t="s">
        <v>9</v>
      </c>
      <c r="C71" t="s">
        <v>10</v>
      </c>
      <c r="D71" s="3">
        <v>44020</v>
      </c>
      <c r="E71" s="3">
        <v>44027</v>
      </c>
      <c r="F71">
        <v>0.245</v>
      </c>
      <c r="G71">
        <f>F71*2</f>
        <v>0.49</v>
      </c>
      <c r="H71" s="1">
        <v>101.9663</v>
      </c>
      <c r="I71" s="1">
        <f>H71*G71</f>
        <v>49.963487000000001</v>
      </c>
      <c r="J71" s="4">
        <f>AVERAGE(I71:I73)</f>
        <v>69.156518199999994</v>
      </c>
      <c r="K71" s="4">
        <f>STDEV(I71:I73)</f>
        <v>33.305779516444744</v>
      </c>
    </row>
    <row r="72" spans="1:11" x14ac:dyDescent="0.45">
      <c r="A72" s="5" t="s">
        <v>77</v>
      </c>
      <c r="B72" t="s">
        <v>9</v>
      </c>
      <c r="C72" t="s">
        <v>11</v>
      </c>
      <c r="D72" s="3">
        <v>44020</v>
      </c>
      <c r="E72" s="3">
        <v>44027</v>
      </c>
      <c r="F72">
        <v>0.251</v>
      </c>
      <c r="G72">
        <f>F72*2</f>
        <v>0.502</v>
      </c>
      <c r="H72" s="1">
        <v>99.385199999999998</v>
      </c>
      <c r="I72" s="1">
        <f>H72*G72</f>
        <v>49.8913704</v>
      </c>
      <c r="J72" s="1"/>
      <c r="K72" s="1"/>
    </row>
    <row r="73" spans="1:11" x14ac:dyDescent="0.45">
      <c r="A73" s="5" t="s">
        <v>77</v>
      </c>
      <c r="B73" t="s">
        <v>9</v>
      </c>
      <c r="C73" t="s">
        <v>12</v>
      </c>
      <c r="D73" s="3">
        <v>44020</v>
      </c>
      <c r="E73" s="3">
        <v>44027</v>
      </c>
      <c r="F73">
        <v>0.218</v>
      </c>
      <c r="G73">
        <f>F73*2</f>
        <v>0.436</v>
      </c>
      <c r="H73" s="1">
        <v>246.8227</v>
      </c>
      <c r="I73" s="1">
        <f>H73*G73</f>
        <v>107.61469719999999</v>
      </c>
      <c r="J73" s="1"/>
      <c r="K73" s="1"/>
    </row>
    <row r="74" spans="1:11" x14ac:dyDescent="0.45">
      <c r="A74" s="5" t="s">
        <v>57</v>
      </c>
      <c r="B74" t="s">
        <v>13</v>
      </c>
      <c r="C74" t="s">
        <v>10</v>
      </c>
      <c r="D74" s="3">
        <v>44020</v>
      </c>
      <c r="E74" s="3">
        <v>44027</v>
      </c>
      <c r="F74">
        <v>0.27300000000000002</v>
      </c>
      <c r="G74">
        <f>F74*2</f>
        <v>0.54600000000000004</v>
      </c>
      <c r="H74" s="1">
        <v>148.4796</v>
      </c>
      <c r="I74" s="1">
        <f>H74*G74</f>
        <v>81.06986160000001</v>
      </c>
      <c r="J74" s="4">
        <f>AVERAGE(I74:I76)</f>
        <v>84.972788733333346</v>
      </c>
      <c r="K74" s="4">
        <f>STDEV(I74:I76)</f>
        <v>10.347459125868648</v>
      </c>
    </row>
    <row r="75" spans="1:11" x14ac:dyDescent="0.45">
      <c r="A75" s="5" t="s">
        <v>57</v>
      </c>
      <c r="B75" t="s">
        <v>13</v>
      </c>
      <c r="C75" t="s">
        <v>11</v>
      </c>
      <c r="D75" s="3">
        <v>44020</v>
      </c>
      <c r="E75" s="3">
        <v>44027</v>
      </c>
      <c r="F75">
        <v>0.26900000000000002</v>
      </c>
      <c r="G75">
        <f>F75*2</f>
        <v>0.53800000000000003</v>
      </c>
      <c r="H75" s="1">
        <v>143.39109999999999</v>
      </c>
      <c r="I75" s="1">
        <f>H75*G75</f>
        <v>77.1444118</v>
      </c>
      <c r="J75" s="1"/>
      <c r="K75" s="1"/>
    </row>
    <row r="76" spans="1:11" x14ac:dyDescent="0.45">
      <c r="A76" s="5" t="s">
        <v>57</v>
      </c>
      <c r="B76" t="s">
        <v>13</v>
      </c>
      <c r="C76" t="s">
        <v>12</v>
      </c>
      <c r="D76" s="3">
        <v>44020</v>
      </c>
      <c r="E76" s="3">
        <v>44027</v>
      </c>
      <c r="F76">
        <v>0.252</v>
      </c>
      <c r="G76">
        <f>F76*2</f>
        <v>0.504</v>
      </c>
      <c r="H76" s="1">
        <v>191.8732</v>
      </c>
      <c r="I76" s="1">
        <f>H76*G76</f>
        <v>96.704092799999998</v>
      </c>
      <c r="J76" s="1"/>
      <c r="K76" s="1"/>
    </row>
    <row r="77" spans="1:11" x14ac:dyDescent="0.45">
      <c r="A77" s="5" t="s">
        <v>60</v>
      </c>
      <c r="B77" t="s">
        <v>13</v>
      </c>
      <c r="C77" t="s">
        <v>10</v>
      </c>
      <c r="D77" s="3">
        <v>44023</v>
      </c>
      <c r="E77" s="3">
        <v>44027</v>
      </c>
      <c r="F77">
        <v>0.22600000000000001</v>
      </c>
      <c r="G77">
        <f>F77*2</f>
        <v>0.45200000000000001</v>
      </c>
      <c r="H77" s="1">
        <v>283.34969999999998</v>
      </c>
      <c r="I77" s="1">
        <f>H77*G77</f>
        <v>128.0740644</v>
      </c>
      <c r="J77" s="4">
        <f>AVERAGE(I77:I79)</f>
        <v>125.45871773333333</v>
      </c>
      <c r="K77" s="4">
        <f>STDEV(I77:I79)</f>
        <v>8.6948485993625599</v>
      </c>
    </row>
    <row r="78" spans="1:11" x14ac:dyDescent="0.45">
      <c r="A78" s="5" t="s">
        <v>60</v>
      </c>
      <c r="B78" t="s">
        <v>13</v>
      </c>
      <c r="C78" t="s">
        <v>11</v>
      </c>
      <c r="D78" s="3">
        <v>44023</v>
      </c>
      <c r="E78" s="3">
        <v>44027</v>
      </c>
      <c r="F78">
        <v>0.24399999999999999</v>
      </c>
      <c r="G78">
        <f>F78*2</f>
        <v>0.48799999999999999</v>
      </c>
      <c r="H78" s="1">
        <v>237.20570000000001</v>
      </c>
      <c r="I78" s="1">
        <f>H78*G78</f>
        <v>115.7563816</v>
      </c>
      <c r="J78" s="1"/>
      <c r="K78" s="1"/>
    </row>
    <row r="79" spans="1:11" x14ac:dyDescent="0.45">
      <c r="A79" s="5" t="s">
        <v>60</v>
      </c>
      <c r="B79" t="s">
        <v>13</v>
      </c>
      <c r="C79" t="s">
        <v>12</v>
      </c>
      <c r="D79" s="3">
        <v>44023</v>
      </c>
      <c r="E79" s="3">
        <v>44027</v>
      </c>
      <c r="F79">
        <v>0.21199999999999999</v>
      </c>
      <c r="G79">
        <f>F79*2</f>
        <v>0.42399999999999999</v>
      </c>
      <c r="H79" s="1">
        <v>312.6078</v>
      </c>
      <c r="I79" s="1">
        <f>H79*G79</f>
        <v>132.54570719999998</v>
      </c>
      <c r="J79" s="1"/>
      <c r="K79" s="1"/>
    </row>
    <row r="80" spans="1:11" x14ac:dyDescent="0.45">
      <c r="A80" s="5" t="s">
        <v>64</v>
      </c>
      <c r="B80" t="s">
        <v>13</v>
      </c>
      <c r="C80" t="s">
        <v>10</v>
      </c>
      <c r="D80" s="3">
        <v>44023</v>
      </c>
      <c r="E80" s="3">
        <v>44027</v>
      </c>
      <c r="F80">
        <v>0.34</v>
      </c>
      <c r="G80">
        <f>F80*2</f>
        <v>0.68</v>
      </c>
      <c r="H80" s="1">
        <v>245.96610000000001</v>
      </c>
      <c r="I80" s="1">
        <f>H80*G80</f>
        <v>167.25694800000002</v>
      </c>
      <c r="J80" s="4">
        <f>AVERAGE(I80:I82)</f>
        <v>214.58793706666668</v>
      </c>
      <c r="K80" s="4">
        <f>STDEV(I80:I82)</f>
        <v>50.140818825625914</v>
      </c>
    </row>
    <row r="81" spans="1:11" x14ac:dyDescent="0.45">
      <c r="A81" s="5" t="s">
        <v>64</v>
      </c>
      <c r="B81" t="s">
        <v>13</v>
      </c>
      <c r="C81" t="s">
        <v>11</v>
      </c>
      <c r="D81" s="3">
        <v>44023</v>
      </c>
      <c r="E81" s="3">
        <v>44027</v>
      </c>
      <c r="F81">
        <v>0.24199999999999999</v>
      </c>
      <c r="G81">
        <f>F81*2</f>
        <v>0.48399999999999999</v>
      </c>
      <c r="H81" s="1">
        <v>551.92430000000002</v>
      </c>
      <c r="I81" s="1">
        <f>H81*G81</f>
        <v>267.13136120000001</v>
      </c>
      <c r="J81" s="1"/>
      <c r="K81" s="1"/>
    </row>
    <row r="82" spans="1:11" x14ac:dyDescent="0.45">
      <c r="A82" s="5" t="s">
        <v>64</v>
      </c>
      <c r="B82" t="s">
        <v>13</v>
      </c>
      <c r="C82" t="s">
        <v>12</v>
      </c>
      <c r="D82" s="3">
        <v>44023</v>
      </c>
      <c r="E82" s="3">
        <v>44027</v>
      </c>
      <c r="F82">
        <v>0.254</v>
      </c>
      <c r="G82">
        <f>F82*2</f>
        <v>0.50800000000000001</v>
      </c>
      <c r="H82" s="1">
        <v>412.15649999999999</v>
      </c>
      <c r="I82" s="1">
        <f>H82*G82</f>
        <v>209.37550200000001</v>
      </c>
      <c r="J82" s="1"/>
      <c r="K82" s="1"/>
    </row>
    <row r="83" spans="1:11" x14ac:dyDescent="0.45">
      <c r="A83" s="5" t="s">
        <v>65</v>
      </c>
      <c r="B83" t="s">
        <v>9</v>
      </c>
      <c r="C83" t="s">
        <v>10</v>
      </c>
      <c r="D83" s="3">
        <v>44023</v>
      </c>
      <c r="E83" s="3">
        <v>44027</v>
      </c>
      <c r="F83">
        <v>0.26600000000000001</v>
      </c>
      <c r="G83">
        <f>F83*2</f>
        <v>0.53200000000000003</v>
      </c>
      <c r="H83" s="1">
        <v>88.861999999999995</v>
      </c>
      <c r="I83" s="1">
        <f>H83*G83</f>
        <v>47.274583999999997</v>
      </c>
      <c r="J83" s="4">
        <f>AVERAGE(I83:I85)</f>
        <v>41.939952266666666</v>
      </c>
      <c r="K83" s="4">
        <f>STDEV(I83:I85)</f>
        <v>5.1973679176734588</v>
      </c>
    </row>
    <row r="84" spans="1:11" x14ac:dyDescent="0.45">
      <c r="A84" s="5" t="s">
        <v>65</v>
      </c>
      <c r="B84" t="s">
        <v>9</v>
      </c>
      <c r="C84" t="s">
        <v>11</v>
      </c>
      <c r="D84" s="3">
        <v>44023</v>
      </c>
      <c r="E84" s="3">
        <v>44027</v>
      </c>
      <c r="F84">
        <v>0.27900000000000003</v>
      </c>
      <c r="G84">
        <f>F84*2</f>
        <v>0.55800000000000005</v>
      </c>
      <c r="H84" s="1">
        <v>74.647999999999996</v>
      </c>
      <c r="I84" s="1">
        <f>H84*G84</f>
        <v>41.653584000000002</v>
      </c>
      <c r="J84" s="1"/>
      <c r="K84" s="1"/>
    </row>
    <row r="85" spans="1:11" x14ac:dyDescent="0.45">
      <c r="A85" s="5" t="s">
        <v>65</v>
      </c>
      <c r="B85" t="s">
        <v>9</v>
      </c>
      <c r="C85" t="s">
        <v>12</v>
      </c>
      <c r="D85" s="3">
        <v>44023</v>
      </c>
      <c r="E85" s="3">
        <v>44027</v>
      </c>
      <c r="F85">
        <v>0.27400000000000002</v>
      </c>
      <c r="G85">
        <f>F85*2</f>
        <v>0.54800000000000004</v>
      </c>
      <c r="H85" s="1">
        <v>67.320599999999999</v>
      </c>
      <c r="I85" s="1">
        <f>H85*G85</f>
        <v>36.891688800000004</v>
      </c>
      <c r="J85" s="1"/>
      <c r="K85" s="1"/>
    </row>
    <row r="86" spans="1:11" x14ac:dyDescent="0.45">
      <c r="A86" t="s">
        <v>14</v>
      </c>
      <c r="B86" t="s">
        <v>14</v>
      </c>
      <c r="C86" t="s">
        <v>10</v>
      </c>
      <c r="D86" s="3">
        <v>44016</v>
      </c>
      <c r="E86" s="3">
        <v>44027</v>
      </c>
      <c r="F86">
        <v>0.30299999999999999</v>
      </c>
      <c r="G86">
        <f>F86*2</f>
        <v>0.60599999999999998</v>
      </c>
      <c r="H86" s="1">
        <v>97.741500000000002</v>
      </c>
      <c r="I86" s="1">
        <f>H86*G86</f>
        <v>59.231349000000002</v>
      </c>
      <c r="J86" s="4">
        <f>AVERAGE(I86:I88)</f>
        <v>64.865503199999992</v>
      </c>
      <c r="K86" s="4">
        <f>STDEV(I86:I88)</f>
        <v>7.333201444302432</v>
      </c>
    </row>
    <row r="87" spans="1:11" x14ac:dyDescent="0.45">
      <c r="A87" t="s">
        <v>14</v>
      </c>
      <c r="B87" t="s">
        <v>14</v>
      </c>
      <c r="C87" t="s">
        <v>11</v>
      </c>
      <c r="D87" s="3">
        <v>44016</v>
      </c>
      <c r="E87" s="3">
        <v>44027</v>
      </c>
      <c r="F87">
        <v>0.26100000000000001</v>
      </c>
      <c r="G87">
        <f>F87*2</f>
        <v>0.52200000000000002</v>
      </c>
      <c r="H87" s="1">
        <v>140.1473</v>
      </c>
      <c r="I87" s="1">
        <f>H87*G87</f>
        <v>73.156890599999997</v>
      </c>
      <c r="J87" s="1"/>
      <c r="K87" s="1"/>
    </row>
    <row r="88" spans="1:11" x14ac:dyDescent="0.45">
      <c r="A88" t="s">
        <v>14</v>
      </c>
      <c r="B88" t="s">
        <v>14</v>
      </c>
      <c r="C88" t="s">
        <v>12</v>
      </c>
      <c r="D88" s="3">
        <v>44016</v>
      </c>
      <c r="E88" s="3">
        <v>44027</v>
      </c>
      <c r="F88">
        <v>0.27</v>
      </c>
      <c r="G88">
        <f>F88*2</f>
        <v>0.54</v>
      </c>
      <c r="H88" s="1">
        <v>115.20050000000001</v>
      </c>
      <c r="I88" s="1">
        <f>H88*G88</f>
        <v>62.208270000000006</v>
      </c>
      <c r="J88" s="1"/>
      <c r="K88" s="1"/>
    </row>
    <row r="89" spans="1:11" x14ac:dyDescent="0.45">
      <c r="A89" s="5" t="s">
        <v>38</v>
      </c>
      <c r="B89" t="s">
        <v>13</v>
      </c>
      <c r="C89" t="s">
        <v>10</v>
      </c>
      <c r="D89" s="3">
        <v>44043</v>
      </c>
      <c r="E89" s="3">
        <v>44049</v>
      </c>
      <c r="F89">
        <v>0.26</v>
      </c>
      <c r="G89">
        <f>F89*2</f>
        <v>0.52</v>
      </c>
      <c r="H89" s="1">
        <v>754.85950000000003</v>
      </c>
      <c r="I89" s="1">
        <f>H89*G89</f>
        <v>392.52694000000002</v>
      </c>
      <c r="J89" s="4">
        <f>AVERAGE(I89:I91)</f>
        <v>375.29725586666672</v>
      </c>
      <c r="K89" s="4">
        <f>STDEV(I89:I91)</f>
        <v>40.819853156440026</v>
      </c>
    </row>
    <row r="90" spans="1:11" x14ac:dyDescent="0.45">
      <c r="A90" s="5" t="s">
        <v>38</v>
      </c>
      <c r="B90" t="s">
        <v>13</v>
      </c>
      <c r="C90" t="s">
        <v>11</v>
      </c>
      <c r="D90" s="3">
        <v>44043</v>
      </c>
      <c r="E90" s="3">
        <v>44049</v>
      </c>
      <c r="F90">
        <v>0.248</v>
      </c>
      <c r="G90">
        <f>F90*2</f>
        <v>0.496</v>
      </c>
      <c r="H90" s="1">
        <v>662.67639999999994</v>
      </c>
      <c r="I90" s="1">
        <f>H90*G90</f>
        <v>328.68749439999999</v>
      </c>
      <c r="J90" s="1"/>
      <c r="K90" s="1"/>
    </row>
    <row r="91" spans="1:11" x14ac:dyDescent="0.45">
      <c r="A91" s="5" t="s">
        <v>38</v>
      </c>
      <c r="B91" t="s">
        <v>13</v>
      </c>
      <c r="C91" t="s">
        <v>12</v>
      </c>
      <c r="D91" s="3">
        <v>44043</v>
      </c>
      <c r="E91" s="3">
        <v>44049</v>
      </c>
      <c r="F91">
        <v>0.20300000000000001</v>
      </c>
      <c r="G91">
        <f>F91*2</f>
        <v>0.40600000000000003</v>
      </c>
      <c r="H91" s="1">
        <v>996.74220000000003</v>
      </c>
      <c r="I91" s="1">
        <f>H91*G91</f>
        <v>404.67733320000002</v>
      </c>
      <c r="J91" s="1"/>
      <c r="K91" s="1"/>
    </row>
    <row r="92" spans="1:11" x14ac:dyDescent="0.45">
      <c r="A92" s="5" t="s">
        <v>70</v>
      </c>
      <c r="B92" t="s">
        <v>9</v>
      </c>
      <c r="C92" t="s">
        <v>10</v>
      </c>
      <c r="D92" s="3">
        <v>44043</v>
      </c>
      <c r="E92" s="3">
        <v>44049</v>
      </c>
      <c r="F92">
        <v>0.30199999999999999</v>
      </c>
      <c r="G92">
        <f>F92*2</f>
        <v>0.60399999999999998</v>
      </c>
      <c r="H92" s="1">
        <v>83.017200000000003</v>
      </c>
      <c r="I92" s="1">
        <f>H92*G92</f>
        <v>50.142388799999999</v>
      </c>
      <c r="J92" s="4">
        <f>AVERAGE(I92:I94)</f>
        <v>54.980491399999998</v>
      </c>
      <c r="K92" s="4">
        <f>STDEV(I92:I94)</f>
        <v>5.732953542358211</v>
      </c>
    </row>
    <row r="93" spans="1:11" x14ac:dyDescent="0.45">
      <c r="A93" s="5" t="s">
        <v>70</v>
      </c>
      <c r="B93" t="s">
        <v>9</v>
      </c>
      <c r="C93" t="s">
        <v>11</v>
      </c>
      <c r="D93" s="3">
        <v>44043</v>
      </c>
      <c r="E93" s="3">
        <v>44049</v>
      </c>
      <c r="F93">
        <v>0.26100000000000001</v>
      </c>
      <c r="G93">
        <f>F93*2</f>
        <v>0.52200000000000002</v>
      </c>
      <c r="H93" s="1">
        <v>102.46469999999999</v>
      </c>
      <c r="I93" s="1">
        <f>H93*G93</f>
        <v>53.486573399999997</v>
      </c>
      <c r="J93" s="1"/>
      <c r="K93" s="1"/>
    </row>
    <row r="94" spans="1:11" x14ac:dyDescent="0.45">
      <c r="A94" s="5" t="s">
        <v>70</v>
      </c>
      <c r="B94" t="s">
        <v>9</v>
      </c>
      <c r="C94" t="s">
        <v>12</v>
      </c>
      <c r="D94" s="3">
        <v>44043</v>
      </c>
      <c r="E94" s="3">
        <v>44049</v>
      </c>
      <c r="F94">
        <v>0.24</v>
      </c>
      <c r="G94">
        <f>F94*2</f>
        <v>0.48</v>
      </c>
      <c r="H94" s="1">
        <v>127.73439999999999</v>
      </c>
      <c r="I94" s="1">
        <f>H94*G94</f>
        <v>61.312511999999998</v>
      </c>
      <c r="J94" s="1"/>
      <c r="K94" s="1"/>
    </row>
    <row r="95" spans="1:11" x14ac:dyDescent="0.45">
      <c r="A95" s="5" t="s">
        <v>42</v>
      </c>
      <c r="B95" t="s">
        <v>13</v>
      </c>
      <c r="C95" t="s">
        <v>10</v>
      </c>
      <c r="D95" s="3">
        <v>44043</v>
      </c>
      <c r="E95" s="3">
        <v>44049</v>
      </c>
      <c r="F95">
        <v>0.214</v>
      </c>
      <c r="G95">
        <f>F95*2</f>
        <v>0.42799999999999999</v>
      </c>
      <c r="H95" s="1">
        <v>191.4796</v>
      </c>
      <c r="I95" s="1">
        <f>H95*G95</f>
        <v>81.953268800000004</v>
      </c>
      <c r="J95" s="4">
        <f>AVERAGE(I95:I97)</f>
        <v>79.652545733333326</v>
      </c>
      <c r="K95" s="4">
        <f>STDEV(I95:I97)</f>
        <v>3.3902787804862102</v>
      </c>
    </row>
    <row r="96" spans="1:11" x14ac:dyDescent="0.45">
      <c r="A96" s="5" t="s">
        <v>42</v>
      </c>
      <c r="B96" t="s">
        <v>13</v>
      </c>
      <c r="C96" t="s">
        <v>11</v>
      </c>
      <c r="D96" s="3">
        <v>44043</v>
      </c>
      <c r="E96" s="3">
        <v>44049</v>
      </c>
      <c r="F96">
        <v>0.20799999999999999</v>
      </c>
      <c r="G96">
        <f>F96*2</f>
        <v>0.41599999999999998</v>
      </c>
      <c r="H96" s="1">
        <v>195.30090000000001</v>
      </c>
      <c r="I96" s="1">
        <f>H96*G96</f>
        <v>81.245174399999996</v>
      </c>
      <c r="J96" s="1"/>
      <c r="K96" s="1"/>
    </row>
    <row r="97" spans="1:11" x14ac:dyDescent="0.45">
      <c r="A97" s="5" t="s">
        <v>42</v>
      </c>
      <c r="B97" t="s">
        <v>13</v>
      </c>
      <c r="C97" t="s">
        <v>12</v>
      </c>
      <c r="D97" s="3">
        <v>44043</v>
      </c>
      <c r="E97" s="3">
        <v>44049</v>
      </c>
      <c r="F97">
        <v>0.245</v>
      </c>
      <c r="G97">
        <f>F97*2</f>
        <v>0.49</v>
      </c>
      <c r="H97" s="1">
        <v>154.61060000000001</v>
      </c>
      <c r="I97" s="1">
        <f>H97*G97</f>
        <v>75.759194000000008</v>
      </c>
      <c r="J97" s="1"/>
      <c r="K97" s="1"/>
    </row>
    <row r="98" spans="1:11" x14ac:dyDescent="0.45">
      <c r="A98" s="5" t="s">
        <v>71</v>
      </c>
      <c r="B98" t="s">
        <v>9</v>
      </c>
      <c r="C98" t="s">
        <v>10</v>
      </c>
      <c r="D98" s="3">
        <v>44043</v>
      </c>
      <c r="E98" s="3">
        <v>44049</v>
      </c>
      <c r="F98">
        <v>0.27600000000000002</v>
      </c>
      <c r="G98">
        <f>F98*2</f>
        <v>0.55200000000000005</v>
      </c>
      <c r="H98" s="1">
        <v>104.16670000000001</v>
      </c>
      <c r="I98" s="1">
        <f>H98*G98</f>
        <v>57.500018400000009</v>
      </c>
      <c r="J98" s="4">
        <f>AVERAGE(I98:I100)</f>
        <v>54.697746800000004</v>
      </c>
      <c r="K98" s="4">
        <f>STDEV(I98:I100)</f>
        <v>2.8121052472348778</v>
      </c>
    </row>
    <row r="99" spans="1:11" x14ac:dyDescent="0.45">
      <c r="A99" s="5" t="s">
        <v>71</v>
      </c>
      <c r="B99" t="s">
        <v>9</v>
      </c>
      <c r="C99" t="s">
        <v>11</v>
      </c>
      <c r="D99" s="3">
        <v>44043</v>
      </c>
      <c r="E99" s="3">
        <v>44049</v>
      </c>
      <c r="F99">
        <v>0.26</v>
      </c>
      <c r="G99">
        <f>F99*2</f>
        <v>0.52</v>
      </c>
      <c r="H99" s="1">
        <v>105.2256</v>
      </c>
      <c r="I99" s="1">
        <f>H99*G99</f>
        <v>54.717312</v>
      </c>
      <c r="J99" s="1"/>
      <c r="K99" s="1"/>
    </row>
    <row r="100" spans="1:11" x14ac:dyDescent="0.45">
      <c r="A100" s="5" t="s">
        <v>71</v>
      </c>
      <c r="B100" t="s">
        <v>9</v>
      </c>
      <c r="C100" t="s">
        <v>12</v>
      </c>
      <c r="D100" s="3">
        <v>44043</v>
      </c>
      <c r="E100" s="3">
        <v>44049</v>
      </c>
      <c r="F100">
        <v>0.27</v>
      </c>
      <c r="G100">
        <f>F100*2</f>
        <v>0.54</v>
      </c>
      <c r="H100" s="1">
        <v>96.066500000000005</v>
      </c>
      <c r="I100" s="1">
        <f>H100*G100</f>
        <v>51.875910000000005</v>
      </c>
      <c r="J100" s="1"/>
      <c r="K100" s="1"/>
    </row>
    <row r="101" spans="1:11" x14ac:dyDescent="0.45">
      <c r="A101" s="5" t="s">
        <v>51</v>
      </c>
      <c r="B101" t="s">
        <v>13</v>
      </c>
      <c r="C101" t="s">
        <v>10</v>
      </c>
      <c r="D101" s="3">
        <v>44043</v>
      </c>
      <c r="E101" s="3">
        <v>44049</v>
      </c>
      <c r="F101">
        <v>0.20100000000000001</v>
      </c>
      <c r="G101">
        <f>F101*2</f>
        <v>0.40200000000000002</v>
      </c>
      <c r="H101" s="1">
        <v>685.18719999999996</v>
      </c>
      <c r="I101" s="1">
        <f>H101*G101</f>
        <v>275.44525440000001</v>
      </c>
      <c r="J101" s="4">
        <f>AVERAGE(I101:I103)</f>
        <v>240.26500213333338</v>
      </c>
      <c r="K101" s="4">
        <f>STDEV(I101:I103)</f>
        <v>54.636485067576643</v>
      </c>
    </row>
    <row r="102" spans="1:11" x14ac:dyDescent="0.45">
      <c r="A102" s="5" t="s">
        <v>51</v>
      </c>
      <c r="B102" t="s">
        <v>13</v>
      </c>
      <c r="C102" t="s">
        <v>11</v>
      </c>
      <c r="D102" s="3">
        <v>44043</v>
      </c>
      <c r="E102" s="3">
        <v>44049</v>
      </c>
      <c r="F102">
        <v>0.23200000000000001</v>
      </c>
      <c r="G102">
        <f>F102*2</f>
        <v>0.46400000000000002</v>
      </c>
      <c r="H102" s="1">
        <v>577.64660000000003</v>
      </c>
      <c r="I102" s="1">
        <f>H102*G102</f>
        <v>268.02802240000005</v>
      </c>
      <c r="J102" s="1"/>
      <c r="K102" s="1"/>
    </row>
    <row r="103" spans="1:11" x14ac:dyDescent="0.45">
      <c r="A103" s="5" t="s">
        <v>51</v>
      </c>
      <c r="B103" t="s">
        <v>13</v>
      </c>
      <c r="C103" t="s">
        <v>12</v>
      </c>
      <c r="D103" s="3">
        <v>44043</v>
      </c>
      <c r="E103" s="3">
        <v>44049</v>
      </c>
      <c r="F103">
        <v>0.24399999999999999</v>
      </c>
      <c r="G103">
        <f>F103*2</f>
        <v>0.48799999999999999</v>
      </c>
      <c r="H103" s="1">
        <v>363.36419999999998</v>
      </c>
      <c r="I103" s="1">
        <f>H103*G103</f>
        <v>177.3217296</v>
      </c>
      <c r="J103" s="1"/>
      <c r="K103" s="1"/>
    </row>
    <row r="104" spans="1:11" x14ac:dyDescent="0.45">
      <c r="A104" s="5" t="s">
        <v>72</v>
      </c>
      <c r="B104" t="s">
        <v>15</v>
      </c>
      <c r="C104" t="s">
        <v>10</v>
      </c>
      <c r="D104" s="3">
        <v>44041</v>
      </c>
      <c r="E104" s="3">
        <v>44049</v>
      </c>
      <c r="F104">
        <v>0.23100000000000001</v>
      </c>
      <c r="G104">
        <f>F104*2</f>
        <v>0.46200000000000002</v>
      </c>
      <c r="H104" s="1">
        <v>118.01690000000001</v>
      </c>
      <c r="I104" s="1">
        <f>H104*G104</f>
        <v>54.523807800000007</v>
      </c>
      <c r="J104" s="4">
        <f>AVERAGE(I104:I106)</f>
        <v>55.430271133333328</v>
      </c>
      <c r="K104" s="4">
        <f>STDEV(I104:I106)</f>
        <v>1.1214126359785368</v>
      </c>
    </row>
    <row r="105" spans="1:11" x14ac:dyDescent="0.45">
      <c r="A105" s="5" t="s">
        <v>72</v>
      </c>
      <c r="B105" t="s">
        <v>15</v>
      </c>
      <c r="C105" t="s">
        <v>11</v>
      </c>
      <c r="D105" s="3">
        <v>44041</v>
      </c>
      <c r="E105" s="3">
        <v>44049</v>
      </c>
      <c r="F105">
        <v>0.23599999999999999</v>
      </c>
      <c r="G105">
        <f>F105*2</f>
        <v>0.47199999999999998</v>
      </c>
      <c r="H105" s="1">
        <v>120.0939</v>
      </c>
      <c r="I105" s="1">
        <f>H105*G105</f>
        <v>56.684320800000002</v>
      </c>
      <c r="J105" s="1"/>
      <c r="K105" s="1"/>
    </row>
    <row r="106" spans="1:11" x14ac:dyDescent="0.45">
      <c r="A106" s="5" t="s">
        <v>72</v>
      </c>
      <c r="B106" t="s">
        <v>15</v>
      </c>
      <c r="C106" t="s">
        <v>12</v>
      </c>
      <c r="D106" s="3">
        <v>44041</v>
      </c>
      <c r="E106" s="3">
        <v>44049</v>
      </c>
      <c r="F106">
        <v>0.248</v>
      </c>
      <c r="G106">
        <f>F106*2</f>
        <v>0.496</v>
      </c>
      <c r="H106" s="1">
        <v>111.0538</v>
      </c>
      <c r="I106" s="1">
        <f>H106*G106</f>
        <v>55.082684799999996</v>
      </c>
      <c r="J106" s="1"/>
      <c r="K106" s="1"/>
    </row>
    <row r="107" spans="1:11" x14ac:dyDescent="0.45">
      <c r="A107" s="5" t="s">
        <v>66</v>
      </c>
      <c r="B107" t="s">
        <v>13</v>
      </c>
      <c r="C107" t="s">
        <v>10</v>
      </c>
      <c r="D107" s="3">
        <v>44043</v>
      </c>
      <c r="E107" s="3">
        <v>44049</v>
      </c>
      <c r="F107">
        <v>0.215</v>
      </c>
      <c r="G107">
        <f>F107*2</f>
        <v>0.43</v>
      </c>
      <c r="H107" s="1">
        <v>812.42290000000003</v>
      </c>
      <c r="I107" s="1">
        <f>H107*G107</f>
        <v>349.34184700000003</v>
      </c>
      <c r="J107" s="4">
        <f>AVERAGE(I107:I109)</f>
        <v>357.62428219999993</v>
      </c>
      <c r="K107" s="4">
        <f>STDEV(I107:I109)</f>
        <v>7.4828597647055819</v>
      </c>
    </row>
    <row r="108" spans="1:11" x14ac:dyDescent="0.45">
      <c r="A108" s="5" t="s">
        <v>66</v>
      </c>
      <c r="B108" t="s">
        <v>13</v>
      </c>
      <c r="C108" t="s">
        <v>11</v>
      </c>
      <c r="D108" s="3">
        <v>44043</v>
      </c>
      <c r="E108" s="3">
        <v>44049</v>
      </c>
      <c r="F108">
        <v>0.21299999999999999</v>
      </c>
      <c r="G108">
        <f>F108*2</f>
        <v>0.42599999999999999</v>
      </c>
      <c r="H108" s="1">
        <v>844.21079999999995</v>
      </c>
      <c r="I108" s="1">
        <f>H108*G108</f>
        <v>359.63380079999996</v>
      </c>
      <c r="J108" s="1"/>
      <c r="K108" s="1"/>
    </row>
    <row r="109" spans="1:11" x14ac:dyDescent="0.45">
      <c r="A109" s="5" t="s">
        <v>66</v>
      </c>
      <c r="B109" t="s">
        <v>13</v>
      </c>
      <c r="C109" t="s">
        <v>12</v>
      </c>
      <c r="D109" s="3">
        <v>44043</v>
      </c>
      <c r="E109" s="3">
        <v>44049</v>
      </c>
      <c r="F109">
        <v>0.214</v>
      </c>
      <c r="G109">
        <f>F109*2</f>
        <v>0.42799999999999999</v>
      </c>
      <c r="H109" s="1">
        <v>850.22709999999995</v>
      </c>
      <c r="I109" s="1">
        <f>H109*G109</f>
        <v>363.89719879999996</v>
      </c>
      <c r="J109" s="1"/>
      <c r="K109" s="1"/>
    </row>
    <row r="110" spans="1:11" x14ac:dyDescent="0.45">
      <c r="A110" s="5" t="s">
        <v>67</v>
      </c>
      <c r="B110" t="s">
        <v>9</v>
      </c>
      <c r="C110" t="s">
        <v>10</v>
      </c>
      <c r="D110" s="3">
        <v>44043</v>
      </c>
      <c r="E110" s="3">
        <v>44049</v>
      </c>
      <c r="F110">
        <v>0.30199999999999999</v>
      </c>
      <c r="G110">
        <f>F110*2</f>
        <v>0.60399999999999998</v>
      </c>
      <c r="H110" s="1">
        <v>81.863200000000006</v>
      </c>
      <c r="I110" s="1">
        <f>H110*G110</f>
        <v>49.445372800000001</v>
      </c>
      <c r="J110" s="4">
        <f>AVERAGE(I110:I112)</f>
        <v>50.825618733333329</v>
      </c>
      <c r="K110" s="4">
        <f>STDEV(I110:I112)</f>
        <v>1.1997501398939741</v>
      </c>
    </row>
    <row r="111" spans="1:11" x14ac:dyDescent="0.45">
      <c r="A111" s="5" t="s">
        <v>67</v>
      </c>
      <c r="B111" t="s">
        <v>9</v>
      </c>
      <c r="C111" t="s">
        <v>11</v>
      </c>
      <c r="D111" s="3">
        <v>44043</v>
      </c>
      <c r="E111" s="3">
        <v>44049</v>
      </c>
      <c r="F111">
        <v>0.25700000000000001</v>
      </c>
      <c r="G111">
        <f>F111*2</f>
        <v>0.51400000000000001</v>
      </c>
      <c r="H111" s="1">
        <v>100.4254</v>
      </c>
      <c r="I111" s="1">
        <f>H111*G111</f>
        <v>51.618655599999997</v>
      </c>
      <c r="J111" s="1"/>
      <c r="K111" s="1"/>
    </row>
    <row r="112" spans="1:11" x14ac:dyDescent="0.45">
      <c r="A112" s="5" t="s">
        <v>67</v>
      </c>
      <c r="B112" t="s">
        <v>9</v>
      </c>
      <c r="C112" t="s">
        <v>12</v>
      </c>
      <c r="D112" s="3">
        <v>44043</v>
      </c>
      <c r="E112" s="3">
        <v>44049</v>
      </c>
      <c r="F112">
        <v>0.28100000000000003</v>
      </c>
      <c r="G112">
        <f>F112*2</f>
        <v>0.56200000000000006</v>
      </c>
      <c r="H112" s="1">
        <v>91.481899999999996</v>
      </c>
      <c r="I112" s="1">
        <f>H112*G112</f>
        <v>51.412827800000002</v>
      </c>
      <c r="J112" s="1"/>
      <c r="K112" s="1"/>
    </row>
    <row r="113" spans="1:11" x14ac:dyDescent="0.45">
      <c r="A113" s="5" t="s">
        <v>49</v>
      </c>
      <c r="B113" t="s">
        <v>13</v>
      </c>
      <c r="C113" t="s">
        <v>10</v>
      </c>
      <c r="D113" s="3">
        <v>44043</v>
      </c>
      <c r="E113" s="3">
        <v>44049</v>
      </c>
      <c r="F113">
        <v>0.23599999999999999</v>
      </c>
      <c r="G113">
        <f>F113*2</f>
        <v>0.47199999999999998</v>
      </c>
      <c r="H113" s="1">
        <v>269.82190000000003</v>
      </c>
      <c r="I113" s="1">
        <f>H113*G113</f>
        <v>127.35593680000001</v>
      </c>
      <c r="J113" s="4">
        <f>AVERAGE(I113:I115)</f>
        <v>133.63813213333333</v>
      </c>
      <c r="K113" s="4">
        <f>STDEV(I113:I115)</f>
        <v>24.747394075008639</v>
      </c>
    </row>
    <row r="114" spans="1:11" x14ac:dyDescent="0.45">
      <c r="A114" s="5" t="s">
        <v>49</v>
      </c>
      <c r="B114" t="s">
        <v>13</v>
      </c>
      <c r="C114" t="s">
        <v>11</v>
      </c>
      <c r="D114" s="3">
        <v>44043</v>
      </c>
      <c r="E114" s="3">
        <v>44049</v>
      </c>
      <c r="F114">
        <v>0.255</v>
      </c>
      <c r="G114">
        <f>F114*2</f>
        <v>0.51</v>
      </c>
      <c r="H114" s="1">
        <v>220.85740000000001</v>
      </c>
      <c r="I114" s="1">
        <f>H114*G114</f>
        <v>112.63727400000001</v>
      </c>
      <c r="J114" s="1"/>
      <c r="K114" s="1"/>
    </row>
    <row r="115" spans="1:11" x14ac:dyDescent="0.45">
      <c r="A115" s="5" t="s">
        <v>49</v>
      </c>
      <c r="B115" t="s">
        <v>13</v>
      </c>
      <c r="C115" t="s">
        <v>12</v>
      </c>
      <c r="D115" s="3">
        <v>44043</v>
      </c>
      <c r="E115" s="3">
        <v>44049</v>
      </c>
      <c r="F115">
        <v>0.20300000000000001</v>
      </c>
      <c r="G115">
        <f>F115*2</f>
        <v>0.40600000000000003</v>
      </c>
      <c r="H115" s="1">
        <v>396.35759999999999</v>
      </c>
      <c r="I115" s="1">
        <f>H115*G115</f>
        <v>160.9211856</v>
      </c>
      <c r="J115" s="1"/>
      <c r="K115" s="1"/>
    </row>
    <row r="116" spans="1:11" x14ac:dyDescent="0.45">
      <c r="A116" s="5" t="s">
        <v>83</v>
      </c>
      <c r="B116" t="s">
        <v>9</v>
      </c>
      <c r="C116" t="s">
        <v>10</v>
      </c>
      <c r="D116" s="3">
        <v>44041</v>
      </c>
      <c r="E116" s="3">
        <v>44049</v>
      </c>
      <c r="F116">
        <v>0.28499999999999998</v>
      </c>
      <c r="G116">
        <f>F116*2</f>
        <v>0.56999999999999995</v>
      </c>
      <c r="H116" s="1">
        <v>76.4512</v>
      </c>
      <c r="I116" s="1">
        <f>H116*G116</f>
        <v>43.577183999999995</v>
      </c>
      <c r="J116" s="4">
        <f>AVERAGE(I116:I118)</f>
        <v>41.825722266666666</v>
      </c>
      <c r="K116" s="4">
        <f>STDEV(I116:I118)</f>
        <v>3.372600242309816</v>
      </c>
    </row>
    <row r="117" spans="1:11" x14ac:dyDescent="0.45">
      <c r="A117" s="5" t="s">
        <v>83</v>
      </c>
      <c r="B117" t="s">
        <v>9</v>
      </c>
      <c r="C117" t="s">
        <v>11</v>
      </c>
      <c r="D117" s="3">
        <v>44041</v>
      </c>
      <c r="E117" s="3">
        <v>44049</v>
      </c>
      <c r="F117">
        <v>0.30499999999999999</v>
      </c>
      <c r="G117">
        <f>F117*2</f>
        <v>0.61</v>
      </c>
      <c r="H117" s="1">
        <v>62.192999999999998</v>
      </c>
      <c r="I117" s="1">
        <f>H117*G117</f>
        <v>37.937729999999995</v>
      </c>
      <c r="J117" s="1"/>
      <c r="K117" s="1"/>
    </row>
    <row r="118" spans="1:11" x14ac:dyDescent="0.45">
      <c r="A118" s="5" t="s">
        <v>83</v>
      </c>
      <c r="B118" t="s">
        <v>9</v>
      </c>
      <c r="C118" t="s">
        <v>12</v>
      </c>
      <c r="D118" s="3">
        <v>44041</v>
      </c>
      <c r="E118" s="3">
        <v>44049</v>
      </c>
      <c r="F118">
        <v>0.27800000000000002</v>
      </c>
      <c r="G118">
        <f>F118*2</f>
        <v>0.55600000000000005</v>
      </c>
      <c r="H118" s="1">
        <v>79.068799999999996</v>
      </c>
      <c r="I118" s="1">
        <f>H118*G118</f>
        <v>43.962252800000002</v>
      </c>
      <c r="J118" s="1"/>
      <c r="K118" s="1"/>
    </row>
    <row r="119" spans="1:11" x14ac:dyDescent="0.45">
      <c r="A119" s="5" t="s">
        <v>84</v>
      </c>
      <c r="B119" t="s">
        <v>13</v>
      </c>
      <c r="C119" t="s">
        <v>10</v>
      </c>
      <c r="D119" s="3">
        <v>44041</v>
      </c>
      <c r="E119" s="3">
        <v>44049</v>
      </c>
      <c r="F119">
        <v>0.27500000000000002</v>
      </c>
      <c r="G119">
        <f>F119*2</f>
        <v>0.55000000000000004</v>
      </c>
      <c r="H119" s="1">
        <v>267.87439999999998</v>
      </c>
      <c r="I119" s="1">
        <f>H119*G119</f>
        <v>147.33091999999999</v>
      </c>
      <c r="J119" s="4">
        <f>AVERAGE(I119:I121)</f>
        <v>144.14378833333333</v>
      </c>
      <c r="K119" s="4">
        <f>STDEV(I119:I121)</f>
        <v>10.2599091830644</v>
      </c>
    </row>
    <row r="120" spans="1:11" x14ac:dyDescent="0.45">
      <c r="A120" s="5" t="s">
        <v>84</v>
      </c>
      <c r="B120" t="s">
        <v>13</v>
      </c>
      <c r="C120" t="s">
        <v>11</v>
      </c>
      <c r="D120" s="3">
        <v>44041</v>
      </c>
      <c r="E120" s="3">
        <v>44049</v>
      </c>
      <c r="F120">
        <v>0.26400000000000001</v>
      </c>
      <c r="G120">
        <f>F120*2</f>
        <v>0.52800000000000002</v>
      </c>
      <c r="H120" s="1">
        <v>251.2662</v>
      </c>
      <c r="I120" s="1">
        <f>H120*G120</f>
        <v>132.6685536</v>
      </c>
      <c r="J120" s="1"/>
      <c r="K120" s="1"/>
    </row>
    <row r="121" spans="1:11" x14ac:dyDescent="0.45">
      <c r="A121" s="5" t="s">
        <v>84</v>
      </c>
      <c r="B121" t="s">
        <v>13</v>
      </c>
      <c r="C121" t="s">
        <v>12</v>
      </c>
      <c r="D121" s="3">
        <v>44041</v>
      </c>
      <c r="E121" s="3">
        <v>44049</v>
      </c>
      <c r="F121">
        <v>0.25700000000000001</v>
      </c>
      <c r="G121">
        <f>F121*2</f>
        <v>0.51400000000000001</v>
      </c>
      <c r="H121" s="1">
        <v>296.56009999999998</v>
      </c>
      <c r="I121" s="1">
        <f>H121*G121</f>
        <v>152.43189139999998</v>
      </c>
      <c r="J121" s="1"/>
      <c r="K121" s="1"/>
    </row>
    <row r="122" spans="1:11" x14ac:dyDescent="0.45">
      <c r="A122" s="5" t="s">
        <v>85</v>
      </c>
      <c r="B122" t="s">
        <v>9</v>
      </c>
      <c r="C122" t="s">
        <v>13</v>
      </c>
      <c r="D122" s="3">
        <v>44564</v>
      </c>
      <c r="E122" s="3">
        <v>44571</v>
      </c>
      <c r="F122">
        <v>0.254</v>
      </c>
      <c r="G122">
        <f>F122*2</f>
        <v>0.50800000000000001</v>
      </c>
      <c r="H122" s="1">
        <v>84.047499999999999</v>
      </c>
      <c r="I122" s="1">
        <f>H122*G122</f>
        <v>42.696130000000004</v>
      </c>
      <c r="J122" s="4">
        <f>AVERAGE(I122:I124)</f>
        <v>39.649420200000002</v>
      </c>
      <c r="K122" s="4">
        <f>STDEV(I122:I124)</f>
        <v>3.213282145962991</v>
      </c>
    </row>
    <row r="123" spans="1:11" x14ac:dyDescent="0.45">
      <c r="A123" s="5" t="s">
        <v>85</v>
      </c>
      <c r="B123" t="s">
        <v>9</v>
      </c>
      <c r="C123" t="s">
        <v>16</v>
      </c>
      <c r="D123" s="3">
        <v>44564</v>
      </c>
      <c r="E123" s="3">
        <v>44571</v>
      </c>
      <c r="F123">
        <v>0.27200000000000002</v>
      </c>
      <c r="G123">
        <f>F123*2</f>
        <v>0.54400000000000004</v>
      </c>
      <c r="H123" s="1">
        <v>73.4559</v>
      </c>
      <c r="I123" s="1">
        <f>H123*G123</f>
        <v>39.960009599999999</v>
      </c>
      <c r="J123" s="1"/>
      <c r="K123" s="1"/>
    </row>
    <row r="124" spans="1:11" x14ac:dyDescent="0.45">
      <c r="A124" s="5" t="s">
        <v>85</v>
      </c>
      <c r="B124" t="s">
        <v>9</v>
      </c>
      <c r="C124" t="s">
        <v>17</v>
      </c>
      <c r="D124" s="3">
        <v>44564</v>
      </c>
      <c r="E124" s="3">
        <v>44571</v>
      </c>
      <c r="F124">
        <v>0.26500000000000001</v>
      </c>
      <c r="G124">
        <f>F124*2</f>
        <v>0.53</v>
      </c>
      <c r="H124" s="1">
        <v>68.475700000000003</v>
      </c>
      <c r="I124" s="1">
        <f>H124*G124</f>
        <v>36.292121000000002</v>
      </c>
      <c r="J124" s="1"/>
      <c r="K124" s="1"/>
    </row>
    <row r="125" spans="1:11" x14ac:dyDescent="0.45">
      <c r="A125" s="5" t="s">
        <v>55</v>
      </c>
      <c r="B125" t="s">
        <v>13</v>
      </c>
      <c r="C125" t="s">
        <v>13</v>
      </c>
      <c r="D125" s="3">
        <v>44564</v>
      </c>
      <c r="E125" s="3">
        <v>44571</v>
      </c>
      <c r="F125">
        <v>0.26400000000000001</v>
      </c>
      <c r="G125">
        <f>F125*2</f>
        <v>0.52800000000000002</v>
      </c>
      <c r="H125" s="1">
        <v>89.515699999999995</v>
      </c>
      <c r="I125" s="1">
        <f>H125*G125</f>
        <v>47.264289599999998</v>
      </c>
      <c r="J125" s="4">
        <f>AVERAGE(I125:I127)</f>
        <v>64.071539333333348</v>
      </c>
      <c r="K125" s="4">
        <f>STDEV(I125:I127)</f>
        <v>14.564579209809107</v>
      </c>
    </row>
    <row r="126" spans="1:11" x14ac:dyDescent="0.45">
      <c r="A126" s="5" t="s">
        <v>55</v>
      </c>
      <c r="B126" t="s">
        <v>13</v>
      </c>
      <c r="C126" t="s">
        <v>16</v>
      </c>
      <c r="D126" s="3">
        <v>44564</v>
      </c>
      <c r="E126" s="3">
        <v>44571</v>
      </c>
      <c r="F126">
        <v>0.20200000000000001</v>
      </c>
      <c r="G126">
        <f>F126*2</f>
        <v>0.40400000000000003</v>
      </c>
      <c r="H126" s="1">
        <v>178.1216</v>
      </c>
      <c r="I126" s="1">
        <f>H126*G126</f>
        <v>71.961126400000012</v>
      </c>
      <c r="J126" s="1"/>
      <c r="K126" s="1"/>
    </row>
    <row r="127" spans="1:11" x14ac:dyDescent="0.45">
      <c r="A127" s="5" t="s">
        <v>55</v>
      </c>
      <c r="B127" t="s">
        <v>13</v>
      </c>
      <c r="C127" t="s">
        <v>17</v>
      </c>
      <c r="D127" s="3">
        <v>44564</v>
      </c>
      <c r="E127" s="3">
        <v>44571</v>
      </c>
      <c r="F127">
        <v>0.19400000000000001</v>
      </c>
      <c r="G127">
        <f>F127*2</f>
        <v>0.38800000000000001</v>
      </c>
      <c r="H127" s="1">
        <v>188.1165</v>
      </c>
      <c r="I127" s="1">
        <f>H127*G127</f>
        <v>72.989202000000006</v>
      </c>
      <c r="J127" s="1"/>
      <c r="K127" s="1"/>
    </row>
    <row r="128" spans="1:11" x14ac:dyDescent="0.45">
      <c r="A128" s="5" t="s">
        <v>75</v>
      </c>
      <c r="B128" t="s">
        <v>9</v>
      </c>
      <c r="C128" t="s">
        <v>13</v>
      </c>
      <c r="D128" s="3">
        <v>44564</v>
      </c>
      <c r="E128" s="3">
        <v>44571</v>
      </c>
      <c r="F128">
        <v>0.23899999999999999</v>
      </c>
      <c r="G128">
        <f>F128*2</f>
        <v>0.47799999999999998</v>
      </c>
      <c r="H128" s="1">
        <v>99.607100000000003</v>
      </c>
      <c r="I128" s="1">
        <f>H128*G128</f>
        <v>47.6121938</v>
      </c>
      <c r="J128" s="4">
        <f>AVERAGE(I128:I130)</f>
        <v>41.896311599999997</v>
      </c>
      <c r="K128" s="4">
        <f>STDEV(I128:I130)</f>
        <v>5.1369190095307022</v>
      </c>
    </row>
    <row r="129" spans="1:11" x14ac:dyDescent="0.45">
      <c r="A129" s="5" t="s">
        <v>75</v>
      </c>
      <c r="B129" t="s">
        <v>9</v>
      </c>
      <c r="C129" t="s">
        <v>16</v>
      </c>
      <c r="D129" s="3">
        <v>44564</v>
      </c>
      <c r="E129" s="3">
        <v>44571</v>
      </c>
      <c r="F129">
        <v>0.26500000000000001</v>
      </c>
      <c r="G129">
        <f>F129*2</f>
        <v>0.53</v>
      </c>
      <c r="H129" s="1">
        <v>71.0672</v>
      </c>
      <c r="I129" s="1">
        <f>H129*G129</f>
        <v>37.665616</v>
      </c>
      <c r="J129" s="1"/>
      <c r="K129" s="1"/>
    </row>
    <row r="130" spans="1:11" x14ac:dyDescent="0.45">
      <c r="A130" s="5" t="s">
        <v>75</v>
      </c>
      <c r="B130" t="s">
        <v>9</v>
      </c>
      <c r="C130" t="s">
        <v>17</v>
      </c>
      <c r="D130" s="3">
        <v>44564</v>
      </c>
      <c r="E130" s="3">
        <v>44571</v>
      </c>
      <c r="F130">
        <v>0.255</v>
      </c>
      <c r="G130">
        <f>F130*2</f>
        <v>0.51</v>
      </c>
      <c r="H130" s="1">
        <v>79.237499999999997</v>
      </c>
      <c r="I130" s="1">
        <f>H130*G130</f>
        <v>40.411124999999998</v>
      </c>
      <c r="J130" s="1"/>
      <c r="K130" s="1"/>
    </row>
    <row r="131" spans="1:11" x14ac:dyDescent="0.45">
      <c r="A131" s="5" t="s">
        <v>58</v>
      </c>
      <c r="B131" t="s">
        <v>13</v>
      </c>
      <c r="C131" t="s">
        <v>13</v>
      </c>
      <c r="D131" s="3">
        <v>44564</v>
      </c>
      <c r="E131" s="3">
        <v>44571</v>
      </c>
      <c r="F131">
        <v>0.27700000000000002</v>
      </c>
      <c r="G131">
        <f>F131*2</f>
        <v>0.55400000000000005</v>
      </c>
      <c r="H131" s="1">
        <v>71.539500000000004</v>
      </c>
      <c r="I131" s="1">
        <f>H131*G131</f>
        <v>39.632883000000007</v>
      </c>
      <c r="J131" s="4">
        <f>AVERAGE(I131:I133)</f>
        <v>54.491121</v>
      </c>
      <c r="K131" s="4">
        <f>STDEV(I131:I133)</f>
        <v>12.985351239640989</v>
      </c>
    </row>
    <row r="132" spans="1:11" x14ac:dyDescent="0.45">
      <c r="A132" s="5" t="s">
        <v>58</v>
      </c>
      <c r="B132" t="s">
        <v>13</v>
      </c>
      <c r="C132" t="s">
        <v>16</v>
      </c>
      <c r="D132" s="3">
        <v>44564</v>
      </c>
      <c r="E132" s="3">
        <v>44571</v>
      </c>
      <c r="F132">
        <v>0.248</v>
      </c>
      <c r="G132">
        <f>F132*2</f>
        <v>0.496</v>
      </c>
      <c r="H132" s="1">
        <v>128.35669999999999</v>
      </c>
      <c r="I132" s="1">
        <f>H132*G132</f>
        <v>63.664923199999997</v>
      </c>
      <c r="J132" s="1"/>
      <c r="K132" s="1"/>
    </row>
    <row r="133" spans="1:11" x14ac:dyDescent="0.45">
      <c r="A133" s="5" t="s">
        <v>58</v>
      </c>
      <c r="B133" t="s">
        <v>13</v>
      </c>
      <c r="C133" t="s">
        <v>17</v>
      </c>
      <c r="D133" s="3">
        <v>44564</v>
      </c>
      <c r="E133" s="3">
        <v>44571</v>
      </c>
      <c r="F133">
        <v>0.23200000000000001</v>
      </c>
      <c r="G133">
        <f>F133*2</f>
        <v>0.46400000000000002</v>
      </c>
      <c r="H133" s="1">
        <v>129.68870000000001</v>
      </c>
      <c r="I133" s="1">
        <f>H133*G133</f>
        <v>60.17555680000001</v>
      </c>
      <c r="J133" s="1"/>
      <c r="K133" s="1"/>
    </row>
    <row r="134" spans="1:11" x14ac:dyDescent="0.45">
      <c r="A134" s="5" t="s">
        <v>82</v>
      </c>
      <c r="B134" t="s">
        <v>13</v>
      </c>
      <c r="C134" t="s">
        <v>13</v>
      </c>
      <c r="D134" s="3">
        <v>44564</v>
      </c>
      <c r="E134" s="3">
        <v>44571</v>
      </c>
      <c r="F134">
        <v>0.26500000000000001</v>
      </c>
      <c r="G134">
        <f>F134*2</f>
        <v>0.53</v>
      </c>
      <c r="H134" s="1">
        <v>85.577299999999994</v>
      </c>
      <c r="I134" s="1">
        <f>H134*G134</f>
        <v>45.355969000000002</v>
      </c>
      <c r="J134" s="4">
        <f>AVERAGE(I134:I136)</f>
        <v>64.012309533333337</v>
      </c>
      <c r="K134" s="4">
        <f>STDEV(I134:I136)</f>
        <v>16.322467780370186</v>
      </c>
    </row>
    <row r="135" spans="1:11" x14ac:dyDescent="0.45">
      <c r="A135" s="5" t="s">
        <v>82</v>
      </c>
      <c r="B135" t="s">
        <v>13</v>
      </c>
      <c r="C135" t="s">
        <v>16</v>
      </c>
      <c r="D135" s="3">
        <v>44564</v>
      </c>
      <c r="E135" s="3">
        <v>44571</v>
      </c>
      <c r="F135">
        <v>0.26200000000000001</v>
      </c>
      <c r="G135">
        <f>F135*2</f>
        <v>0.52400000000000002</v>
      </c>
      <c r="H135" s="1">
        <v>135.5368</v>
      </c>
      <c r="I135" s="1">
        <f>H135*G135</f>
        <v>71.021283199999999</v>
      </c>
      <c r="J135" s="1"/>
      <c r="K135" s="1"/>
    </row>
    <row r="136" spans="1:11" x14ac:dyDescent="0.45">
      <c r="A136" s="5" t="s">
        <v>82</v>
      </c>
      <c r="B136" t="s">
        <v>13</v>
      </c>
      <c r="C136" t="s">
        <v>17</v>
      </c>
      <c r="D136" s="3">
        <v>44564</v>
      </c>
      <c r="E136" s="3">
        <v>44571</v>
      </c>
      <c r="F136">
        <v>0.22900000000000001</v>
      </c>
      <c r="G136">
        <f>F136*2</f>
        <v>0.45800000000000002</v>
      </c>
      <c r="H136" s="1">
        <v>165.19579999999999</v>
      </c>
      <c r="I136" s="1">
        <f>H136*G136</f>
        <v>75.659676399999995</v>
      </c>
      <c r="J136" s="1"/>
      <c r="K136" s="1"/>
    </row>
    <row r="137" spans="1:11" x14ac:dyDescent="0.45">
      <c r="A137" s="5" t="s">
        <v>46</v>
      </c>
      <c r="B137" t="s">
        <v>9</v>
      </c>
      <c r="C137" t="s">
        <v>13</v>
      </c>
      <c r="D137" s="3">
        <v>44564</v>
      </c>
      <c r="E137" s="3">
        <v>44571</v>
      </c>
      <c r="F137">
        <v>0.255</v>
      </c>
      <c r="G137">
        <f>F137*2</f>
        <v>0.51</v>
      </c>
      <c r="H137" s="1">
        <v>77.679400000000001</v>
      </c>
      <c r="I137" s="1">
        <f>H137*G137</f>
        <v>39.616494000000003</v>
      </c>
      <c r="J137" s="4">
        <f>AVERAGE(I137:I139)</f>
        <v>43.047844466666668</v>
      </c>
      <c r="K137" s="4">
        <f>STDEV(I137:I139)</f>
        <v>3.7115509898661507</v>
      </c>
    </row>
    <row r="138" spans="1:11" x14ac:dyDescent="0.45">
      <c r="A138" s="5" t="s">
        <v>46</v>
      </c>
      <c r="B138" t="s">
        <v>9</v>
      </c>
      <c r="C138" t="s">
        <v>16</v>
      </c>
      <c r="D138" s="3">
        <v>44564</v>
      </c>
      <c r="E138" s="3">
        <v>44571</v>
      </c>
      <c r="F138">
        <v>0.26200000000000001</v>
      </c>
      <c r="G138">
        <f>F138*2</f>
        <v>0.52400000000000002</v>
      </c>
      <c r="H138" s="1">
        <v>81.1828</v>
      </c>
      <c r="I138" s="1">
        <f>H138*G138</f>
        <v>42.539787199999999</v>
      </c>
      <c r="J138" s="1"/>
      <c r="K138" s="1"/>
    </row>
    <row r="139" spans="1:11" x14ac:dyDescent="0.45">
      <c r="A139" s="5" t="s">
        <v>46</v>
      </c>
      <c r="B139" t="s">
        <v>9</v>
      </c>
      <c r="C139" t="s">
        <v>17</v>
      </c>
      <c r="D139" s="3">
        <v>44564</v>
      </c>
      <c r="E139" s="3">
        <v>44571</v>
      </c>
      <c r="F139">
        <v>0.26900000000000002</v>
      </c>
      <c r="G139">
        <f>F139*2</f>
        <v>0.53800000000000003</v>
      </c>
      <c r="H139" s="1">
        <v>87.3369</v>
      </c>
      <c r="I139" s="1">
        <f>H139*G139</f>
        <v>46.9872522</v>
      </c>
      <c r="J139" s="1"/>
      <c r="K139" s="1"/>
    </row>
    <row r="140" spans="1:11" x14ac:dyDescent="0.45">
      <c r="A140" s="5" t="s">
        <v>47</v>
      </c>
      <c r="B140" t="s">
        <v>13</v>
      </c>
      <c r="C140" t="s">
        <v>13</v>
      </c>
      <c r="D140" s="3">
        <v>44564</v>
      </c>
      <c r="E140" s="3">
        <v>44571</v>
      </c>
      <c r="F140">
        <v>0.215</v>
      </c>
      <c r="G140">
        <f>F140*2</f>
        <v>0.43</v>
      </c>
      <c r="H140" s="1">
        <v>114.3566</v>
      </c>
      <c r="I140" s="1">
        <f>H140*G140</f>
        <v>49.173338000000001</v>
      </c>
      <c r="J140" s="4">
        <f>AVERAGE(I140:I142)</f>
        <v>55.212405266666671</v>
      </c>
      <c r="K140" s="4">
        <f>STDEV(I140:I142)</f>
        <v>8.6170676275647473</v>
      </c>
    </row>
    <row r="141" spans="1:11" x14ac:dyDescent="0.45">
      <c r="A141" s="5" t="s">
        <v>47</v>
      </c>
      <c r="B141" t="s">
        <v>13</v>
      </c>
      <c r="C141" t="s">
        <v>16</v>
      </c>
      <c r="D141" s="3">
        <v>44564</v>
      </c>
      <c r="E141" s="3">
        <v>44571</v>
      </c>
      <c r="F141">
        <v>0.192</v>
      </c>
      <c r="G141">
        <f>F141*2</f>
        <v>0.38400000000000001</v>
      </c>
      <c r="H141" s="1">
        <v>133.81120000000001</v>
      </c>
      <c r="I141" s="1">
        <f>H141*G141</f>
        <v>51.383500800000007</v>
      </c>
      <c r="J141" s="1"/>
      <c r="K141" s="1"/>
    </row>
    <row r="142" spans="1:11" x14ac:dyDescent="0.45">
      <c r="A142" s="5" t="s">
        <v>47</v>
      </c>
      <c r="B142" t="s">
        <v>13</v>
      </c>
      <c r="C142" t="s">
        <v>17</v>
      </c>
      <c r="D142" s="3">
        <v>44564</v>
      </c>
      <c r="E142" s="3">
        <v>44571</v>
      </c>
      <c r="F142">
        <v>0.17100000000000001</v>
      </c>
      <c r="G142">
        <f>F142*2</f>
        <v>0.34200000000000003</v>
      </c>
      <c r="H142" s="1">
        <v>190.29349999999999</v>
      </c>
      <c r="I142" s="1">
        <f>H142*G142</f>
        <v>65.080376999999999</v>
      </c>
      <c r="J142" s="1"/>
      <c r="K142" s="1"/>
    </row>
    <row r="143" spans="1:11" x14ac:dyDescent="0.45">
      <c r="A143" s="6">
        <v>33.1</v>
      </c>
      <c r="B143" t="s">
        <v>13</v>
      </c>
      <c r="C143" t="s">
        <v>10</v>
      </c>
      <c r="D143" s="3">
        <v>44565</v>
      </c>
      <c r="E143" s="3">
        <v>44571</v>
      </c>
      <c r="F143">
        <v>0.23300000000000001</v>
      </c>
      <c r="G143">
        <f>F143*2</f>
        <v>0.46600000000000003</v>
      </c>
      <c r="H143" s="1">
        <v>184.83260000000001</v>
      </c>
      <c r="I143" s="1">
        <f>H143*G143</f>
        <v>86.131991600000006</v>
      </c>
      <c r="J143" s="4">
        <f>AVERAGE(I143:I145)</f>
        <v>77.602178000000009</v>
      </c>
      <c r="K143" s="4">
        <f>STDEV(I143:I145)</f>
        <v>14.531522884121497</v>
      </c>
    </row>
    <row r="144" spans="1:11" x14ac:dyDescent="0.45">
      <c r="A144" s="6">
        <v>33.1</v>
      </c>
      <c r="B144" t="s">
        <v>13</v>
      </c>
      <c r="C144" t="s">
        <v>11</v>
      </c>
      <c r="D144" s="3">
        <v>44565</v>
      </c>
      <c r="E144" s="3">
        <v>44571</v>
      </c>
      <c r="F144">
        <v>0.247</v>
      </c>
      <c r="G144">
        <f>F144*2</f>
        <v>0.49399999999999999</v>
      </c>
      <c r="H144" s="1">
        <v>123.12430000000001</v>
      </c>
      <c r="I144" s="1">
        <f>H144*G144</f>
        <v>60.823404199999999</v>
      </c>
      <c r="J144" s="1"/>
      <c r="K144" s="1"/>
    </row>
    <row r="145" spans="1:11" x14ac:dyDescent="0.45">
      <c r="A145" s="6">
        <v>33.1</v>
      </c>
      <c r="B145" t="s">
        <v>13</v>
      </c>
      <c r="C145" t="s">
        <v>12</v>
      </c>
      <c r="D145" s="3">
        <v>44565</v>
      </c>
      <c r="E145" s="3">
        <v>44571</v>
      </c>
      <c r="F145">
        <v>0.22900000000000001</v>
      </c>
      <c r="G145">
        <f>F145*2</f>
        <v>0.45800000000000002</v>
      </c>
      <c r="H145" s="1">
        <v>187.4479</v>
      </c>
      <c r="I145" s="1">
        <f>H145*G145</f>
        <v>85.851138200000008</v>
      </c>
      <c r="J145" s="1"/>
      <c r="K145" s="1"/>
    </row>
    <row r="146" spans="1:11" x14ac:dyDescent="0.45">
      <c r="A146" s="5" t="s">
        <v>80</v>
      </c>
      <c r="B146" t="s">
        <v>9</v>
      </c>
      <c r="C146" t="s">
        <v>13</v>
      </c>
      <c r="D146" s="3">
        <v>44565</v>
      </c>
      <c r="E146" s="3">
        <v>44571</v>
      </c>
      <c r="F146">
        <v>0.221</v>
      </c>
      <c r="G146">
        <f>F146*2</f>
        <v>0.442</v>
      </c>
      <c r="H146" s="1">
        <v>182.35050000000001</v>
      </c>
      <c r="I146" s="1">
        <f>H146*G146</f>
        <v>80.598921000000004</v>
      </c>
      <c r="J146" s="4">
        <f>AVERAGE(I146:I148)</f>
        <v>57.416078800000001</v>
      </c>
      <c r="K146" s="4">
        <f>STDEV(I146:I148)</f>
        <v>20.109952850047719</v>
      </c>
    </row>
    <row r="147" spans="1:11" x14ac:dyDescent="0.45">
      <c r="A147" s="5" t="s">
        <v>80</v>
      </c>
      <c r="B147" t="s">
        <v>9</v>
      </c>
      <c r="C147" t="s">
        <v>16</v>
      </c>
      <c r="D147" s="3">
        <v>44565</v>
      </c>
      <c r="E147" s="3">
        <v>44571</v>
      </c>
      <c r="F147">
        <v>0.23300000000000001</v>
      </c>
      <c r="G147">
        <f>F147*2</f>
        <v>0.46600000000000003</v>
      </c>
      <c r="H147" s="1">
        <v>95.864099999999993</v>
      </c>
      <c r="I147" s="1">
        <f>H147*G147</f>
        <v>44.672670599999996</v>
      </c>
      <c r="J147" s="1"/>
      <c r="K147" s="1"/>
    </row>
    <row r="148" spans="1:11" x14ac:dyDescent="0.45">
      <c r="A148" s="5" t="s">
        <v>80</v>
      </c>
      <c r="B148" t="s">
        <v>9</v>
      </c>
      <c r="C148" t="s">
        <v>17</v>
      </c>
      <c r="D148" s="3">
        <v>44565</v>
      </c>
      <c r="E148" s="3">
        <v>44571</v>
      </c>
      <c r="F148">
        <v>0.223</v>
      </c>
      <c r="G148">
        <f>F148*2</f>
        <v>0.44600000000000001</v>
      </c>
      <c r="H148" s="1">
        <v>105.3288</v>
      </c>
      <c r="I148" s="1">
        <f>H148*G148</f>
        <v>46.976644800000003</v>
      </c>
      <c r="J148" s="1"/>
      <c r="K148" s="1"/>
    </row>
    <row r="149" spans="1:11" x14ac:dyDescent="0.45">
      <c r="A149" s="5" t="s">
        <v>54</v>
      </c>
      <c r="B149" t="s">
        <v>13</v>
      </c>
      <c r="C149" t="s">
        <v>13</v>
      </c>
      <c r="D149" s="3">
        <v>44565</v>
      </c>
      <c r="E149" s="3">
        <v>44571</v>
      </c>
      <c r="F149">
        <v>0.23699999999999999</v>
      </c>
      <c r="G149">
        <f>F149*2</f>
        <v>0.47399999999999998</v>
      </c>
      <c r="H149" s="1">
        <v>175.39940000000001</v>
      </c>
      <c r="I149" s="1">
        <f>H149*G149</f>
        <v>83.139315600000003</v>
      </c>
      <c r="J149" s="4">
        <f>AVERAGE(I149:I151)</f>
        <v>74.488069199999998</v>
      </c>
      <c r="K149" s="4">
        <f>STDEV(I149:I151)</f>
        <v>18.273470857105664</v>
      </c>
    </row>
    <row r="150" spans="1:11" x14ac:dyDescent="0.45">
      <c r="A150" s="5" t="s">
        <v>54</v>
      </c>
      <c r="B150" t="s">
        <v>13</v>
      </c>
      <c r="C150" t="s">
        <v>16</v>
      </c>
      <c r="D150" s="3">
        <v>44565</v>
      </c>
      <c r="E150" s="3">
        <v>44571</v>
      </c>
      <c r="F150">
        <v>0.28000000000000003</v>
      </c>
      <c r="G150">
        <f>F150*2</f>
        <v>0.56000000000000005</v>
      </c>
      <c r="H150" s="1">
        <v>95.527699999999996</v>
      </c>
      <c r="I150" s="1">
        <f>H150*G150</f>
        <v>53.495512000000005</v>
      </c>
      <c r="J150" s="1"/>
      <c r="K150" s="1"/>
    </row>
    <row r="151" spans="1:11" x14ac:dyDescent="0.45">
      <c r="A151" s="5" t="s">
        <v>54</v>
      </c>
      <c r="B151" t="s">
        <v>13</v>
      </c>
      <c r="C151" t="s">
        <v>17</v>
      </c>
      <c r="D151" s="3">
        <v>44565</v>
      </c>
      <c r="E151" s="3">
        <v>44571</v>
      </c>
      <c r="F151">
        <v>0.22</v>
      </c>
      <c r="G151">
        <f>F151*2</f>
        <v>0.44</v>
      </c>
      <c r="H151" s="1">
        <v>197.33949999999999</v>
      </c>
      <c r="I151" s="1">
        <f>H151*G151</f>
        <v>86.82938</v>
      </c>
      <c r="J151" s="1"/>
      <c r="K151" s="1"/>
    </row>
    <row r="152" spans="1:11" x14ac:dyDescent="0.45">
      <c r="A152" s="5" t="s">
        <v>78</v>
      </c>
      <c r="B152" t="s">
        <v>9</v>
      </c>
      <c r="C152" t="s">
        <v>10</v>
      </c>
      <c r="D152" s="3">
        <v>44565</v>
      </c>
      <c r="E152" s="3">
        <v>44571</v>
      </c>
      <c r="F152">
        <v>0.251</v>
      </c>
      <c r="G152">
        <f>F152*2</f>
        <v>0.502</v>
      </c>
      <c r="H152" s="1">
        <v>101.9796</v>
      </c>
      <c r="I152" s="1">
        <f>H152*G152</f>
        <v>51.193759200000002</v>
      </c>
      <c r="J152" s="4">
        <f>AVERAGE(I152:I154)</f>
        <v>64.944088733333345</v>
      </c>
      <c r="K152" s="4">
        <f>STDEV(I152:I154)</f>
        <v>15.516589677851734</v>
      </c>
    </row>
    <row r="153" spans="1:11" x14ac:dyDescent="0.45">
      <c r="A153" s="5" t="s">
        <v>78</v>
      </c>
      <c r="B153" t="s">
        <v>9</v>
      </c>
      <c r="C153" t="s">
        <v>11</v>
      </c>
      <c r="D153" s="3">
        <v>44565</v>
      </c>
      <c r="E153" s="3">
        <v>44571</v>
      </c>
      <c r="F153">
        <v>0.23</v>
      </c>
      <c r="G153">
        <f>F153*2</f>
        <v>0.46</v>
      </c>
      <c r="H153" s="1">
        <v>177.75470000000001</v>
      </c>
      <c r="I153" s="1">
        <f>H153*G153</f>
        <v>81.767162000000013</v>
      </c>
      <c r="J153" s="1"/>
      <c r="K153" s="1"/>
    </row>
    <row r="154" spans="1:11" x14ac:dyDescent="0.45">
      <c r="A154" s="5" t="s">
        <v>78</v>
      </c>
      <c r="B154" t="s">
        <v>9</v>
      </c>
      <c r="C154" t="s">
        <v>12</v>
      </c>
      <c r="D154" s="3">
        <v>44565</v>
      </c>
      <c r="E154" s="3">
        <v>44571</v>
      </c>
      <c r="F154">
        <v>0.26900000000000002</v>
      </c>
      <c r="G154">
        <f>F154*2</f>
        <v>0.53800000000000003</v>
      </c>
      <c r="H154" s="1">
        <v>115.0025</v>
      </c>
      <c r="I154" s="1">
        <f>H154*G154</f>
        <v>61.871345000000005</v>
      </c>
      <c r="J154" s="1"/>
      <c r="K154" s="1"/>
    </row>
    <row r="155" spans="1:11" x14ac:dyDescent="0.45">
      <c r="A155" s="5" t="s">
        <v>45</v>
      </c>
      <c r="B155" t="s">
        <v>13</v>
      </c>
      <c r="C155" t="s">
        <v>10</v>
      </c>
      <c r="D155" s="3">
        <v>44565</v>
      </c>
      <c r="E155" s="3">
        <v>44571</v>
      </c>
      <c r="F155">
        <v>0.22600000000000001</v>
      </c>
      <c r="G155">
        <f>F155*2</f>
        <v>0.45200000000000001</v>
      </c>
      <c r="H155" s="1">
        <v>418.23970000000003</v>
      </c>
      <c r="I155" s="1">
        <f>H155*G155</f>
        <v>189.04434440000003</v>
      </c>
      <c r="J155" s="4">
        <f>AVERAGE(I155:I157)</f>
        <v>155.4723324666667</v>
      </c>
      <c r="K155" s="4">
        <f>STDEV(I155:I157)</f>
        <v>29.255817472492367</v>
      </c>
    </row>
    <row r="156" spans="1:11" x14ac:dyDescent="0.45">
      <c r="A156" s="5" t="s">
        <v>45</v>
      </c>
      <c r="B156" t="s">
        <v>13</v>
      </c>
      <c r="C156" t="s">
        <v>11</v>
      </c>
      <c r="D156" s="3">
        <v>44565</v>
      </c>
      <c r="E156" s="3">
        <v>44571</v>
      </c>
      <c r="F156">
        <v>0.17499999999999999</v>
      </c>
      <c r="G156">
        <f>F156*2</f>
        <v>0.35</v>
      </c>
      <c r="H156" s="1">
        <v>405.54570000000001</v>
      </c>
      <c r="I156" s="1">
        <f>H156*G156</f>
        <v>141.94099499999999</v>
      </c>
      <c r="J156" s="1"/>
      <c r="K156" s="1"/>
    </row>
    <row r="157" spans="1:11" x14ac:dyDescent="0.45">
      <c r="A157" s="5" t="s">
        <v>45</v>
      </c>
      <c r="B157" t="s">
        <v>13</v>
      </c>
      <c r="C157" t="s">
        <v>12</v>
      </c>
      <c r="D157" s="3">
        <v>44565</v>
      </c>
      <c r="E157" s="3">
        <v>44571</v>
      </c>
      <c r="F157">
        <v>0.17100000000000001</v>
      </c>
      <c r="G157">
        <f>F157*2</f>
        <v>0.34200000000000003</v>
      </c>
      <c r="H157" s="1">
        <v>395.99900000000002</v>
      </c>
      <c r="I157" s="1">
        <f>H157*G157</f>
        <v>135.43165800000003</v>
      </c>
      <c r="J157" s="1"/>
      <c r="K157" s="1"/>
    </row>
    <row r="158" spans="1:11" x14ac:dyDescent="0.45">
      <c r="A158" s="5" t="s">
        <v>79</v>
      </c>
      <c r="B158" t="s">
        <v>9</v>
      </c>
      <c r="C158" t="s">
        <v>10</v>
      </c>
      <c r="D158" s="3">
        <v>44565</v>
      </c>
      <c r="E158" s="3">
        <v>44571</v>
      </c>
      <c r="F158">
        <v>0.20899999999999999</v>
      </c>
      <c r="G158">
        <f>F158*2</f>
        <v>0.41799999999999998</v>
      </c>
      <c r="H158" s="1">
        <v>166.04519999999999</v>
      </c>
      <c r="I158" s="1">
        <f>H158*G158</f>
        <v>69.406893599999989</v>
      </c>
      <c r="J158" s="4">
        <f>AVERAGE(I158:I160)</f>
        <v>74.445573066666668</v>
      </c>
      <c r="K158" s="4">
        <f>STDEV(I158:I160)</f>
        <v>18.011217439470006</v>
      </c>
    </row>
    <row r="159" spans="1:11" x14ac:dyDescent="0.45">
      <c r="A159" s="5" t="s">
        <v>79</v>
      </c>
      <c r="B159" t="s">
        <v>9</v>
      </c>
      <c r="C159" t="s">
        <v>11</v>
      </c>
      <c r="D159" s="3">
        <v>44565</v>
      </c>
      <c r="E159" s="3">
        <v>44571</v>
      </c>
      <c r="F159">
        <v>0.218</v>
      </c>
      <c r="G159">
        <f>F159*2</f>
        <v>0.436</v>
      </c>
      <c r="H159" s="1">
        <v>136.44560000000001</v>
      </c>
      <c r="I159" s="1">
        <f>H159*G159</f>
        <v>59.490281600000003</v>
      </c>
      <c r="J159" s="1"/>
      <c r="K159" s="1"/>
    </row>
    <row r="160" spans="1:11" x14ac:dyDescent="0.45">
      <c r="A160" s="5" t="s">
        <v>79</v>
      </c>
      <c r="B160" t="s">
        <v>9</v>
      </c>
      <c r="C160" t="s">
        <v>12</v>
      </c>
      <c r="D160" s="3">
        <v>44565</v>
      </c>
      <c r="E160" s="3">
        <v>44571</v>
      </c>
      <c r="F160">
        <v>0.23499999999999999</v>
      </c>
      <c r="G160">
        <f>F160*2</f>
        <v>0.47</v>
      </c>
      <c r="H160" s="1">
        <v>200.93520000000001</v>
      </c>
      <c r="I160" s="1">
        <f>H160*G160</f>
        <v>94.439543999999998</v>
      </c>
      <c r="J160" s="1"/>
      <c r="K160" s="1"/>
    </row>
    <row r="161" spans="1:11" x14ac:dyDescent="0.45">
      <c r="A161" s="5" t="s">
        <v>41</v>
      </c>
      <c r="B161" t="s">
        <v>13</v>
      </c>
      <c r="C161" t="s">
        <v>13</v>
      </c>
      <c r="D161" s="3">
        <v>44565</v>
      </c>
      <c r="E161" s="3">
        <v>44571</v>
      </c>
      <c r="F161">
        <v>0.27</v>
      </c>
      <c r="G161">
        <f>F161*2</f>
        <v>0.54</v>
      </c>
      <c r="H161" s="1">
        <v>143.27850000000001</v>
      </c>
      <c r="I161" s="1">
        <f>H161*G161</f>
        <v>77.370390000000015</v>
      </c>
      <c r="J161" s="4">
        <f>AVERAGE(I161:I163)</f>
        <v>89.729109999999991</v>
      </c>
      <c r="K161" s="4">
        <f>STDEV(I161:I163)</f>
        <v>18.128803539278859</v>
      </c>
    </row>
    <row r="162" spans="1:11" x14ac:dyDescent="0.45">
      <c r="A162" s="5" t="s">
        <v>41</v>
      </c>
      <c r="B162" t="s">
        <v>13</v>
      </c>
      <c r="C162" t="s">
        <v>16</v>
      </c>
      <c r="D162" s="3">
        <v>44565</v>
      </c>
      <c r="E162" s="3">
        <v>44571</v>
      </c>
      <c r="F162">
        <v>0.26</v>
      </c>
      <c r="G162">
        <f>F162*2</f>
        <v>0.52</v>
      </c>
      <c r="H162" s="1">
        <v>156.3006</v>
      </c>
      <c r="I162" s="1">
        <f>H162*G162</f>
        <v>81.276312000000004</v>
      </c>
      <c r="J162" s="1"/>
      <c r="K162" s="1"/>
    </row>
    <row r="163" spans="1:11" x14ac:dyDescent="0.45">
      <c r="A163" s="5" t="s">
        <v>41</v>
      </c>
      <c r="B163" t="s">
        <v>13</v>
      </c>
      <c r="C163" t="s">
        <v>17</v>
      </c>
      <c r="D163" s="3">
        <v>44565</v>
      </c>
      <c r="E163" s="3">
        <v>44571</v>
      </c>
      <c r="F163">
        <v>0.19800000000000001</v>
      </c>
      <c r="G163">
        <f>F163*2</f>
        <v>0.39600000000000002</v>
      </c>
      <c r="H163" s="1">
        <v>279.14299999999997</v>
      </c>
      <c r="I163" s="1">
        <f>H163*G163</f>
        <v>110.540628</v>
      </c>
      <c r="J163" s="1"/>
      <c r="K163" s="1"/>
    </row>
    <row r="164" spans="1:11" x14ac:dyDescent="0.45">
      <c r="A164" t="s">
        <v>19</v>
      </c>
      <c r="B164" t="s">
        <v>13</v>
      </c>
      <c r="C164" t="s">
        <v>10</v>
      </c>
      <c r="D164" s="3">
        <v>44658</v>
      </c>
      <c r="E164" s="3">
        <v>44666</v>
      </c>
      <c r="F164">
        <v>0.373</v>
      </c>
      <c r="G164">
        <f>F164*2</f>
        <v>0.746</v>
      </c>
      <c r="H164">
        <v>15.8492</v>
      </c>
      <c r="I164" s="1">
        <f>H164*G164</f>
        <v>11.823503199999999</v>
      </c>
      <c r="J164" s="4">
        <f>AVERAGE(I164:I166)</f>
        <v>11.8441914</v>
      </c>
      <c r="K164" s="4">
        <f>STDEV(I164:I166)</f>
        <v>0.60465499991704352</v>
      </c>
    </row>
    <row r="165" spans="1:11" x14ac:dyDescent="0.45">
      <c r="A165" t="s">
        <v>19</v>
      </c>
      <c r="B165" t="s">
        <v>13</v>
      </c>
      <c r="C165" t="s">
        <v>11</v>
      </c>
      <c r="D165" s="3">
        <v>44658</v>
      </c>
      <c r="E165" s="3">
        <v>44666</v>
      </c>
      <c r="F165">
        <v>0.37</v>
      </c>
      <c r="G165">
        <f>F165*2</f>
        <v>0.74</v>
      </c>
      <c r="H165">
        <v>15.2029</v>
      </c>
      <c r="I165" s="1">
        <f>H165*G165</f>
        <v>11.250145999999999</v>
      </c>
      <c r="J165" s="1"/>
      <c r="K165" s="1"/>
    </row>
    <row r="166" spans="1:11" x14ac:dyDescent="0.45">
      <c r="A166" t="s">
        <v>19</v>
      </c>
      <c r="B166" t="s">
        <v>13</v>
      </c>
      <c r="C166" t="s">
        <v>12</v>
      </c>
      <c r="D166" s="3">
        <v>44658</v>
      </c>
      <c r="E166" s="3">
        <v>44666</v>
      </c>
      <c r="F166">
        <v>0.375</v>
      </c>
      <c r="G166">
        <f>F166*2</f>
        <v>0.75</v>
      </c>
      <c r="H166">
        <v>16.611899999999999</v>
      </c>
      <c r="I166" s="1">
        <f>H166*G166</f>
        <v>12.458924999999999</v>
      </c>
      <c r="J166" s="1"/>
      <c r="K166" s="1"/>
    </row>
    <row r="167" spans="1:11" x14ac:dyDescent="0.45">
      <c r="A167" t="s">
        <v>20</v>
      </c>
      <c r="B167" t="s">
        <v>13</v>
      </c>
      <c r="C167" t="s">
        <v>10</v>
      </c>
      <c r="D167" s="3">
        <v>44658</v>
      </c>
      <c r="E167" s="3">
        <v>44666</v>
      </c>
      <c r="F167">
        <v>0.36399999999999999</v>
      </c>
      <c r="G167">
        <f>F167*2</f>
        <v>0.72799999999999998</v>
      </c>
      <c r="H167">
        <v>16.1082</v>
      </c>
      <c r="I167" s="1">
        <f>H167*G167</f>
        <v>11.726769599999999</v>
      </c>
      <c r="J167" s="4">
        <f>AVERAGE(I167:I169)</f>
        <v>10.587026466666666</v>
      </c>
      <c r="K167" s="4">
        <f>STDEV(I167:I169)</f>
        <v>4.1451524251787886</v>
      </c>
    </row>
    <row r="168" spans="1:11" x14ac:dyDescent="0.45">
      <c r="A168" t="s">
        <v>20</v>
      </c>
      <c r="B168" t="s">
        <v>13</v>
      </c>
      <c r="C168" t="s">
        <v>11</v>
      </c>
      <c r="D168" s="3">
        <v>44658</v>
      </c>
      <c r="E168" s="3">
        <v>44666</v>
      </c>
      <c r="F168">
        <v>0.25700000000000001</v>
      </c>
      <c r="G168">
        <f>F168*2</f>
        <v>0.51400000000000001</v>
      </c>
      <c r="H168">
        <v>11.6561</v>
      </c>
      <c r="I168" s="1">
        <f>H168*G168</f>
        <v>5.9912354000000008</v>
      </c>
      <c r="J168" s="1"/>
      <c r="K168" s="1"/>
    </row>
    <row r="169" spans="1:11" x14ac:dyDescent="0.45">
      <c r="A169" t="s">
        <v>20</v>
      </c>
      <c r="B169" t="s">
        <v>13</v>
      </c>
      <c r="C169" t="s">
        <v>12</v>
      </c>
      <c r="D169" s="3">
        <v>44658</v>
      </c>
      <c r="E169" s="3">
        <v>44666</v>
      </c>
      <c r="F169">
        <v>0.372</v>
      </c>
      <c r="G169">
        <f>F169*2</f>
        <v>0.74399999999999999</v>
      </c>
      <c r="H169">
        <v>18.8751</v>
      </c>
      <c r="I169" s="1">
        <f>H169*G169</f>
        <v>14.0430744</v>
      </c>
      <c r="J169" s="1"/>
      <c r="K169" s="1"/>
    </row>
    <row r="170" spans="1:11" x14ac:dyDescent="0.45">
      <c r="A170" t="s">
        <v>21</v>
      </c>
      <c r="B170" t="s">
        <v>13</v>
      </c>
      <c r="C170" t="s">
        <v>10</v>
      </c>
      <c r="D170" s="3">
        <v>44658</v>
      </c>
      <c r="E170" s="3">
        <v>44666</v>
      </c>
      <c r="F170">
        <v>0.38400000000000001</v>
      </c>
      <c r="G170">
        <f>F170*2</f>
        <v>0.76800000000000002</v>
      </c>
      <c r="H170">
        <v>11.8497</v>
      </c>
      <c r="I170" s="1">
        <f>H170*G170</f>
        <v>9.1005696</v>
      </c>
      <c r="J170" s="4">
        <f>AVERAGE(I170:I172)</f>
        <v>10.765329333333334</v>
      </c>
      <c r="K170" s="4">
        <f>STDEV(I170:I172)</f>
        <v>2.2279357938141469</v>
      </c>
    </row>
    <row r="171" spans="1:11" x14ac:dyDescent="0.45">
      <c r="A171" t="s">
        <v>21</v>
      </c>
      <c r="B171" t="s">
        <v>13</v>
      </c>
      <c r="C171" t="s">
        <v>11</v>
      </c>
      <c r="D171" s="3">
        <v>44658</v>
      </c>
      <c r="E171" s="3">
        <v>44666</v>
      </c>
      <c r="F171">
        <v>0.39900000000000002</v>
      </c>
      <c r="G171">
        <f>F171*2</f>
        <v>0.79800000000000004</v>
      </c>
      <c r="H171">
        <v>16.661999999999999</v>
      </c>
      <c r="I171" s="1">
        <f>H171*G171</f>
        <v>13.296276000000001</v>
      </c>
      <c r="J171" s="1"/>
      <c r="K171" s="1"/>
    </row>
    <row r="172" spans="1:11" x14ac:dyDescent="0.45">
      <c r="A172" t="s">
        <v>21</v>
      </c>
      <c r="B172" t="s">
        <v>13</v>
      </c>
      <c r="C172" t="s">
        <v>12</v>
      </c>
      <c r="D172" s="3">
        <v>44658</v>
      </c>
      <c r="E172" s="3">
        <v>44666</v>
      </c>
      <c r="F172">
        <v>0.316</v>
      </c>
      <c r="G172">
        <f>F172*2</f>
        <v>0.63200000000000001</v>
      </c>
      <c r="H172">
        <v>15.6632</v>
      </c>
      <c r="I172" s="1">
        <f>H172*G172</f>
        <v>9.8991424000000006</v>
      </c>
      <c r="J172" s="1"/>
      <c r="K172" s="1"/>
    </row>
    <row r="173" spans="1:11" x14ac:dyDescent="0.45">
      <c r="A173" t="s">
        <v>22</v>
      </c>
      <c r="B173" t="s">
        <v>13</v>
      </c>
      <c r="C173" t="s">
        <v>10</v>
      </c>
      <c r="D173" s="3">
        <v>44658</v>
      </c>
      <c r="E173" s="3">
        <v>44666</v>
      </c>
      <c r="F173">
        <v>0.434</v>
      </c>
      <c r="G173">
        <f>F173*2</f>
        <v>0.86799999999999999</v>
      </c>
      <c r="H173">
        <v>13.381600000000001</v>
      </c>
      <c r="I173" s="1">
        <f>H173*G173</f>
        <v>11.615228800000001</v>
      </c>
      <c r="J173" s="4">
        <f>AVERAGE(I173:I175)</f>
        <v>10.982925600000002</v>
      </c>
      <c r="K173" s="4">
        <f>STDEV(I173:I175)</f>
        <v>5.8910959027665051</v>
      </c>
    </row>
    <row r="174" spans="1:11" x14ac:dyDescent="0.45">
      <c r="A174" t="s">
        <v>22</v>
      </c>
      <c r="B174" t="s">
        <v>13</v>
      </c>
      <c r="C174" t="s">
        <v>11</v>
      </c>
      <c r="D174" s="3">
        <v>44658</v>
      </c>
      <c r="E174" s="3">
        <v>44666</v>
      </c>
      <c r="F174">
        <v>0.29699999999999999</v>
      </c>
      <c r="G174">
        <f>F174*2</f>
        <v>0.59399999999999997</v>
      </c>
      <c r="H174">
        <v>8.0828000000000007</v>
      </c>
      <c r="I174" s="1">
        <f>H174*G174</f>
        <v>4.8011832000000005</v>
      </c>
      <c r="J174" s="1"/>
      <c r="K174" s="1"/>
    </row>
    <row r="175" spans="1:11" x14ac:dyDescent="0.45">
      <c r="A175" t="s">
        <v>22</v>
      </c>
      <c r="B175" t="s">
        <v>13</v>
      </c>
      <c r="C175" t="s">
        <v>12</v>
      </c>
      <c r="D175" s="3">
        <v>44658</v>
      </c>
      <c r="E175" s="3">
        <v>44666</v>
      </c>
      <c r="F175">
        <v>0.30099999999999999</v>
      </c>
      <c r="G175">
        <f>F175*2</f>
        <v>0.60199999999999998</v>
      </c>
      <c r="H175">
        <v>27.462399999999999</v>
      </c>
      <c r="I175" s="1">
        <f>H175*G175</f>
        <v>16.5323648</v>
      </c>
      <c r="J175" s="1"/>
      <c r="K175" s="1"/>
    </row>
    <row r="176" spans="1:11" x14ac:dyDescent="0.45">
      <c r="A176" t="s">
        <v>23</v>
      </c>
      <c r="B176" t="s">
        <v>13</v>
      </c>
      <c r="C176" t="s">
        <v>10</v>
      </c>
      <c r="D176" s="3">
        <v>44658</v>
      </c>
      <c r="E176" s="3">
        <v>44666</v>
      </c>
      <c r="F176">
        <v>0.29099999999999998</v>
      </c>
      <c r="G176">
        <f>F176*2</f>
        <v>0.58199999999999996</v>
      </c>
      <c r="H176">
        <v>22.417000000000002</v>
      </c>
      <c r="I176" s="1">
        <f>H176*G176</f>
        <v>13.046694</v>
      </c>
      <c r="J176" s="4">
        <f>AVERAGE(I176:I178)</f>
        <v>10.493895333333333</v>
      </c>
      <c r="K176" s="4">
        <f>STDEV(I176:I178)</f>
        <v>2.256481556406206</v>
      </c>
    </row>
    <row r="177" spans="1:11" x14ac:dyDescent="0.45">
      <c r="A177" t="s">
        <v>23</v>
      </c>
      <c r="B177" t="s">
        <v>13</v>
      </c>
      <c r="C177" t="s">
        <v>11</v>
      </c>
      <c r="D177" s="3">
        <v>44658</v>
      </c>
      <c r="E177" s="3">
        <v>44666</v>
      </c>
      <c r="F177">
        <v>0.28999999999999998</v>
      </c>
      <c r="G177">
        <f>F177*2</f>
        <v>0.57999999999999996</v>
      </c>
      <c r="H177">
        <v>16.671199999999999</v>
      </c>
      <c r="I177" s="1">
        <f>H177*G177</f>
        <v>9.6692959999999992</v>
      </c>
      <c r="J177" s="1"/>
      <c r="K177" s="1"/>
    </row>
    <row r="178" spans="1:11" x14ac:dyDescent="0.45">
      <c r="A178" t="s">
        <v>23</v>
      </c>
      <c r="B178" t="s">
        <v>13</v>
      </c>
      <c r="C178" t="s">
        <v>12</v>
      </c>
      <c r="D178" s="3">
        <v>44658</v>
      </c>
      <c r="E178" s="3">
        <v>44666</v>
      </c>
      <c r="F178">
        <v>0.25600000000000001</v>
      </c>
      <c r="G178">
        <f>F178*2</f>
        <v>0.51200000000000001</v>
      </c>
      <c r="H178">
        <v>17.1205</v>
      </c>
      <c r="I178" s="1">
        <f>H178*G178</f>
        <v>8.7656960000000002</v>
      </c>
      <c r="J178" s="1"/>
      <c r="K178" s="1"/>
    </row>
    <row r="179" spans="1:11" x14ac:dyDescent="0.45">
      <c r="A179" t="s">
        <v>24</v>
      </c>
      <c r="B179" t="s">
        <v>13</v>
      </c>
      <c r="C179" t="s">
        <v>10</v>
      </c>
      <c r="D179" s="3">
        <v>44658</v>
      </c>
      <c r="E179" s="3">
        <v>44666</v>
      </c>
      <c r="F179">
        <v>0.35499999999999998</v>
      </c>
      <c r="G179">
        <f>F179*2</f>
        <v>0.71</v>
      </c>
      <c r="H179">
        <v>25.681799999999999</v>
      </c>
      <c r="I179" s="1">
        <f>H179*G179</f>
        <v>18.234077999999997</v>
      </c>
      <c r="J179" s="4">
        <f>AVERAGE(I179:I181)</f>
        <v>13.1926164</v>
      </c>
      <c r="K179" s="4">
        <f>STDEV(I179:I181)</f>
        <v>6.5362169934667556</v>
      </c>
    </row>
    <row r="180" spans="1:11" x14ac:dyDescent="0.45">
      <c r="A180" t="s">
        <v>24</v>
      </c>
      <c r="B180" t="s">
        <v>13</v>
      </c>
      <c r="C180" t="s">
        <v>11</v>
      </c>
      <c r="D180" s="3">
        <v>44658</v>
      </c>
      <c r="E180" s="3">
        <v>44666</v>
      </c>
      <c r="F180">
        <v>0.252</v>
      </c>
      <c r="G180">
        <f>F180*2</f>
        <v>0.504</v>
      </c>
      <c r="H180">
        <v>11.523300000000001</v>
      </c>
      <c r="I180" s="1">
        <f>H180*G180</f>
        <v>5.8077432</v>
      </c>
      <c r="J180" s="1"/>
      <c r="K180" s="1"/>
    </row>
    <row r="181" spans="1:11" x14ac:dyDescent="0.45">
      <c r="A181" t="s">
        <v>24</v>
      </c>
      <c r="B181" t="s">
        <v>13</v>
      </c>
      <c r="C181" t="s">
        <v>12</v>
      </c>
      <c r="D181" s="3">
        <v>44658</v>
      </c>
      <c r="E181" s="3">
        <v>44666</v>
      </c>
      <c r="F181">
        <v>0.34</v>
      </c>
      <c r="G181">
        <f>F181*2</f>
        <v>0.68</v>
      </c>
      <c r="H181">
        <v>22.847100000000001</v>
      </c>
      <c r="I181" s="1">
        <f>H181*G181</f>
        <v>15.536028000000002</v>
      </c>
      <c r="J181" s="1"/>
      <c r="K181" s="1"/>
    </row>
    <row r="182" spans="1:11" x14ac:dyDescent="0.45">
      <c r="A182" t="s">
        <v>25</v>
      </c>
      <c r="B182" t="s">
        <v>13</v>
      </c>
      <c r="C182" t="s">
        <v>10</v>
      </c>
      <c r="D182" s="3">
        <v>44658</v>
      </c>
      <c r="E182" s="3">
        <v>44666</v>
      </c>
      <c r="F182">
        <v>0.32</v>
      </c>
      <c r="G182">
        <f>F182*2</f>
        <v>0.64</v>
      </c>
      <c r="H182">
        <v>20.866700000000002</v>
      </c>
      <c r="I182" s="1">
        <f>H182*G182</f>
        <v>13.354688000000001</v>
      </c>
      <c r="J182" s="4">
        <f>AVERAGE(I182:I184)</f>
        <v>12.0733058</v>
      </c>
      <c r="K182" s="4">
        <f>STDEV(I182:I184)</f>
        <v>1.3082321271529906</v>
      </c>
    </row>
    <row r="183" spans="1:11" x14ac:dyDescent="0.45">
      <c r="A183" t="s">
        <v>25</v>
      </c>
      <c r="B183" t="s">
        <v>13</v>
      </c>
      <c r="C183" t="s">
        <v>11</v>
      </c>
      <c r="D183" s="3">
        <v>44658</v>
      </c>
      <c r="E183" s="3">
        <v>44666</v>
      </c>
      <c r="F183">
        <v>0.34899999999999998</v>
      </c>
      <c r="G183">
        <f>F183*2</f>
        <v>0.69799999999999995</v>
      </c>
      <c r="H183">
        <v>17.371700000000001</v>
      </c>
      <c r="I183" s="1">
        <f>H183*G183</f>
        <v>12.1254466</v>
      </c>
      <c r="J183" s="1"/>
      <c r="K183" s="1"/>
    </row>
    <row r="184" spans="1:11" x14ac:dyDescent="0.45">
      <c r="A184" t="s">
        <v>25</v>
      </c>
      <c r="B184" t="s">
        <v>13</v>
      </c>
      <c r="C184" t="s">
        <v>12</v>
      </c>
      <c r="D184" s="3">
        <v>44658</v>
      </c>
      <c r="E184" s="3">
        <v>44666</v>
      </c>
      <c r="F184">
        <v>0.33300000000000002</v>
      </c>
      <c r="G184">
        <f>F184*2</f>
        <v>0.66600000000000004</v>
      </c>
      <c r="H184">
        <v>16.125800000000002</v>
      </c>
      <c r="I184" s="1">
        <f>H184*G184</f>
        <v>10.739782800000002</v>
      </c>
      <c r="J184" s="1"/>
      <c r="K184" s="1"/>
    </row>
    <row r="185" spans="1:11" x14ac:dyDescent="0.45">
      <c r="A185" t="s">
        <v>26</v>
      </c>
      <c r="B185" t="s">
        <v>13</v>
      </c>
      <c r="C185" t="s">
        <v>10</v>
      </c>
      <c r="D185" s="3">
        <v>44658</v>
      </c>
      <c r="E185" s="3">
        <v>44666</v>
      </c>
      <c r="F185">
        <v>0.40300000000000002</v>
      </c>
      <c r="G185">
        <f>F185*2</f>
        <v>0.80600000000000005</v>
      </c>
      <c r="H185">
        <v>19.8139</v>
      </c>
      <c r="I185" s="1">
        <f>H185*G185</f>
        <v>15.970003400000001</v>
      </c>
      <c r="J185" s="4">
        <f>AVERAGE(I185:I187)</f>
        <v>11.6628764</v>
      </c>
      <c r="K185" s="4">
        <f>STDEV(I185:I187)</f>
        <v>6.2878689206778997</v>
      </c>
    </row>
    <row r="186" spans="1:11" x14ac:dyDescent="0.45">
      <c r="A186" t="s">
        <v>26</v>
      </c>
      <c r="B186" t="s">
        <v>13</v>
      </c>
      <c r="C186" t="s">
        <v>11</v>
      </c>
      <c r="D186" s="3">
        <v>44658</v>
      </c>
      <c r="E186" s="3">
        <v>44666</v>
      </c>
      <c r="F186">
        <v>0.35899999999999999</v>
      </c>
      <c r="G186">
        <f>F186*2</f>
        <v>0.71799999999999997</v>
      </c>
      <c r="H186">
        <v>20.2943</v>
      </c>
      <c r="I186" s="1">
        <f>H186*G186</f>
        <v>14.571307399999998</v>
      </c>
      <c r="J186" s="1"/>
      <c r="K186" s="1"/>
    </row>
    <row r="187" spans="1:11" x14ac:dyDescent="0.45">
      <c r="A187" t="s">
        <v>26</v>
      </c>
      <c r="B187" t="s">
        <v>13</v>
      </c>
      <c r="C187" t="s">
        <v>12</v>
      </c>
      <c r="D187" s="3">
        <v>44658</v>
      </c>
      <c r="E187" s="3">
        <v>44666</v>
      </c>
      <c r="F187">
        <v>0.251</v>
      </c>
      <c r="G187">
        <f>F187*2</f>
        <v>0.502</v>
      </c>
      <c r="H187">
        <v>8.8591999999999995</v>
      </c>
      <c r="I187" s="1">
        <f>H187*G187</f>
        <v>4.4473183999999994</v>
      </c>
      <c r="J187" s="1"/>
      <c r="K187" s="1"/>
    </row>
    <row r="188" spans="1:11" x14ac:dyDescent="0.45">
      <c r="A188" t="s">
        <v>27</v>
      </c>
      <c r="B188" t="s">
        <v>13</v>
      </c>
      <c r="C188" t="s">
        <v>10</v>
      </c>
      <c r="D188" s="3">
        <v>44658</v>
      </c>
      <c r="E188" s="3">
        <v>44666</v>
      </c>
      <c r="F188">
        <v>0.14399999999999999</v>
      </c>
      <c r="G188">
        <f>F188*2</f>
        <v>0.28799999999999998</v>
      </c>
      <c r="H188">
        <v>359.14640000000003</v>
      </c>
      <c r="I188" s="1">
        <f>H188*G188</f>
        <v>103.4341632</v>
      </c>
      <c r="J188" s="4">
        <f>AVERAGE(I188:I190)</f>
        <v>206.25097313333333</v>
      </c>
      <c r="K188" s="4">
        <f>STDEV(I188:I190)</f>
        <v>89.385478907404476</v>
      </c>
    </row>
    <row r="189" spans="1:11" x14ac:dyDescent="0.45">
      <c r="A189" t="s">
        <v>27</v>
      </c>
      <c r="B189" t="s">
        <v>13</v>
      </c>
      <c r="C189" t="s">
        <v>11</v>
      </c>
      <c r="D189" s="3">
        <v>44658</v>
      </c>
      <c r="E189" s="3">
        <v>44666</v>
      </c>
      <c r="F189">
        <v>0.24299999999999999</v>
      </c>
      <c r="G189">
        <f>F189*2</f>
        <v>0.48599999999999999</v>
      </c>
      <c r="H189">
        <v>514.05449999999996</v>
      </c>
      <c r="I189" s="1">
        <f>H189*G189</f>
        <v>249.83048699999998</v>
      </c>
      <c r="J189" s="1"/>
      <c r="K189" s="1"/>
    </row>
    <row r="190" spans="1:11" x14ac:dyDescent="0.45">
      <c r="A190" t="s">
        <v>27</v>
      </c>
      <c r="B190" t="s">
        <v>13</v>
      </c>
      <c r="C190" t="s">
        <v>12</v>
      </c>
      <c r="D190" s="3">
        <v>44658</v>
      </c>
      <c r="E190" s="3">
        <v>44666</v>
      </c>
      <c r="F190">
        <v>0.26600000000000001</v>
      </c>
      <c r="G190">
        <f>F190*2</f>
        <v>0.53200000000000003</v>
      </c>
      <c r="H190">
        <v>499.03809999999999</v>
      </c>
      <c r="I190" s="1">
        <f>H190*G190</f>
        <v>265.48826919999999</v>
      </c>
      <c r="J190" s="1"/>
      <c r="K190" s="1"/>
    </row>
    <row r="191" spans="1:11" x14ac:dyDescent="0.45">
      <c r="A191" t="s">
        <v>28</v>
      </c>
      <c r="B191" t="s">
        <v>13</v>
      </c>
      <c r="C191" t="s">
        <v>10</v>
      </c>
      <c r="D191" s="3">
        <v>44658</v>
      </c>
      <c r="E191" s="3">
        <v>44666</v>
      </c>
      <c r="F191">
        <v>0.20300000000000001</v>
      </c>
      <c r="G191">
        <f>F191*2</f>
        <v>0.40600000000000003</v>
      </c>
      <c r="H191">
        <v>436.27359999999999</v>
      </c>
      <c r="I191" s="1">
        <f>H191*G191</f>
        <v>177.1270816</v>
      </c>
      <c r="J191" s="4">
        <f>AVERAGE(I191:I193)</f>
        <v>211.73080853333332</v>
      </c>
      <c r="K191" s="4">
        <f>STDEV(I191:I193)</f>
        <v>30.472877439480349</v>
      </c>
    </row>
    <row r="192" spans="1:11" x14ac:dyDescent="0.45">
      <c r="A192" t="s">
        <v>28</v>
      </c>
      <c r="B192" t="s">
        <v>13</v>
      </c>
      <c r="C192" t="s">
        <v>11</v>
      </c>
      <c r="D192" s="3">
        <v>44658</v>
      </c>
      <c r="E192" s="3">
        <v>44666</v>
      </c>
      <c r="F192">
        <v>0.224</v>
      </c>
      <c r="G192">
        <f>F192*2</f>
        <v>0.44800000000000001</v>
      </c>
      <c r="H192">
        <v>498.89960000000002</v>
      </c>
      <c r="I192" s="1">
        <f>H192*G192</f>
        <v>223.50702080000002</v>
      </c>
      <c r="J192" s="1"/>
      <c r="K192" s="1"/>
    </row>
    <row r="193" spans="1:11" x14ac:dyDescent="0.45">
      <c r="A193" t="s">
        <v>28</v>
      </c>
      <c r="B193" t="s">
        <v>13</v>
      </c>
      <c r="C193" t="s">
        <v>12</v>
      </c>
      <c r="D193" s="3">
        <v>44658</v>
      </c>
      <c r="E193" s="3">
        <v>44666</v>
      </c>
      <c r="F193">
        <v>0.23599999999999999</v>
      </c>
      <c r="G193">
        <f>F193*2</f>
        <v>0.47199999999999998</v>
      </c>
      <c r="H193">
        <v>496.94560000000001</v>
      </c>
      <c r="I193" s="1">
        <f>H193*G193</f>
        <v>234.55832319999999</v>
      </c>
      <c r="J193" s="1"/>
      <c r="K193" s="1"/>
    </row>
    <row r="194" spans="1:11" x14ac:dyDescent="0.45">
      <c r="A194" t="s">
        <v>29</v>
      </c>
      <c r="B194" t="s">
        <v>13</v>
      </c>
      <c r="C194" t="s">
        <v>10</v>
      </c>
      <c r="D194" s="3">
        <v>44658</v>
      </c>
      <c r="E194" s="3">
        <v>44666</v>
      </c>
      <c r="F194">
        <v>0.189</v>
      </c>
      <c r="G194">
        <f>F194*2</f>
        <v>0.378</v>
      </c>
      <c r="H194">
        <v>500.21539999999999</v>
      </c>
      <c r="I194" s="1">
        <f>H194*G194</f>
        <v>189.08142119999999</v>
      </c>
      <c r="J194" s="4">
        <f>AVERAGE(I194:I196)</f>
        <v>174.25714173333336</v>
      </c>
      <c r="K194" s="4">
        <f>STDEV(I194:I196)</f>
        <v>40.562765120975243</v>
      </c>
    </row>
    <row r="195" spans="1:11" x14ac:dyDescent="0.45">
      <c r="A195" t="s">
        <v>29</v>
      </c>
      <c r="B195" t="s">
        <v>13</v>
      </c>
      <c r="C195" t="s">
        <v>11</v>
      </c>
      <c r="D195" s="3">
        <v>44658</v>
      </c>
      <c r="E195" s="3">
        <v>44666</v>
      </c>
      <c r="F195">
        <v>0.19</v>
      </c>
      <c r="G195">
        <f>F195*2</f>
        <v>0.38</v>
      </c>
      <c r="H195">
        <v>337.80919999999998</v>
      </c>
      <c r="I195" s="1">
        <f>H195*G195</f>
        <v>128.36749599999999</v>
      </c>
      <c r="J195" s="1"/>
      <c r="K195" s="1"/>
    </row>
    <row r="196" spans="1:11" x14ac:dyDescent="0.45">
      <c r="A196" t="s">
        <v>29</v>
      </c>
      <c r="B196" t="s">
        <v>13</v>
      </c>
      <c r="C196" t="s">
        <v>12</v>
      </c>
      <c r="D196" s="3">
        <v>44658</v>
      </c>
      <c r="E196" s="3">
        <v>44666</v>
      </c>
      <c r="F196">
        <v>0.188</v>
      </c>
      <c r="G196">
        <f>F196*2</f>
        <v>0.376</v>
      </c>
      <c r="H196">
        <v>546.07050000000004</v>
      </c>
      <c r="I196" s="1">
        <f>H196*G196</f>
        <v>205.32250800000003</v>
      </c>
      <c r="J196" s="1"/>
      <c r="K196" s="1"/>
    </row>
    <row r="197" spans="1:11" x14ac:dyDescent="0.45">
      <c r="A197" t="s">
        <v>30</v>
      </c>
      <c r="B197" t="s">
        <v>13</v>
      </c>
      <c r="C197" t="s">
        <v>10</v>
      </c>
      <c r="D197" s="3">
        <v>44658</v>
      </c>
      <c r="E197" s="3">
        <v>44666</v>
      </c>
      <c r="F197">
        <v>0.20599999999999999</v>
      </c>
      <c r="G197">
        <f>F197*2</f>
        <v>0.41199999999999998</v>
      </c>
      <c r="H197">
        <v>313.68880000000001</v>
      </c>
      <c r="I197" s="1">
        <f>H197*G197</f>
        <v>129.2397856</v>
      </c>
      <c r="J197" s="4">
        <f>AVERAGE(I197:I199)</f>
        <v>162.99469073333333</v>
      </c>
      <c r="K197" s="4">
        <f>STDEV(I197:I199)</f>
        <v>29.977910093251829</v>
      </c>
    </row>
    <row r="198" spans="1:11" x14ac:dyDescent="0.45">
      <c r="A198" t="s">
        <v>30</v>
      </c>
      <c r="B198" t="s">
        <v>13</v>
      </c>
      <c r="C198" t="s">
        <v>11</v>
      </c>
      <c r="D198" s="3">
        <v>44658</v>
      </c>
      <c r="E198" s="3">
        <v>44666</v>
      </c>
      <c r="F198">
        <v>0.23400000000000001</v>
      </c>
      <c r="G198">
        <f>F198*2</f>
        <v>0.46800000000000003</v>
      </c>
      <c r="H198">
        <v>398.5367</v>
      </c>
      <c r="I198" s="1">
        <f>H198*G198</f>
        <v>186.51517560000002</v>
      </c>
      <c r="J198" s="1"/>
      <c r="K198" s="1"/>
    </row>
    <row r="199" spans="1:11" x14ac:dyDescent="0.45">
      <c r="A199" t="s">
        <v>30</v>
      </c>
      <c r="B199" t="s">
        <v>13</v>
      </c>
      <c r="C199" t="s">
        <v>12</v>
      </c>
      <c r="D199" s="3">
        <v>44658</v>
      </c>
      <c r="E199" s="3">
        <v>44666</v>
      </c>
      <c r="F199">
        <v>0.24299999999999999</v>
      </c>
      <c r="G199">
        <f>F199*2</f>
        <v>0.48599999999999999</v>
      </c>
      <c r="H199">
        <v>356.43849999999998</v>
      </c>
      <c r="I199" s="1">
        <f>H199*G199</f>
        <v>173.22911099999999</v>
      </c>
      <c r="J199" s="1"/>
      <c r="K199" s="1"/>
    </row>
    <row r="200" spans="1:11" x14ac:dyDescent="0.45">
      <c r="A200" t="s">
        <v>31</v>
      </c>
      <c r="B200" t="s">
        <v>13</v>
      </c>
      <c r="C200" t="s">
        <v>10</v>
      </c>
      <c r="D200" s="3">
        <v>44658</v>
      </c>
      <c r="E200" s="3">
        <v>44666</v>
      </c>
      <c r="F200">
        <v>0.104</v>
      </c>
      <c r="G200">
        <f>F200*2</f>
        <v>0.20799999999999999</v>
      </c>
      <c r="H200">
        <v>145.7944</v>
      </c>
      <c r="I200" s="1">
        <f>H200*G200</f>
        <v>30.325235199999998</v>
      </c>
      <c r="J200" s="4">
        <f>AVERAGE(I200:I202)</f>
        <v>26.321864466666664</v>
      </c>
      <c r="K200" s="4">
        <f>STDEV(I200:I202)</f>
        <v>12.859950300943691</v>
      </c>
    </row>
    <row r="201" spans="1:11" x14ac:dyDescent="0.45">
      <c r="A201" t="s">
        <v>31</v>
      </c>
      <c r="B201" t="s">
        <v>13</v>
      </c>
      <c r="C201" t="s">
        <v>11</v>
      </c>
      <c r="D201" s="3">
        <v>44658</v>
      </c>
      <c r="E201" s="3">
        <v>44666</v>
      </c>
      <c r="F201">
        <v>6.3E-2</v>
      </c>
      <c r="G201">
        <f>F201*2</f>
        <v>0.126</v>
      </c>
      <c r="H201">
        <v>94.7333</v>
      </c>
      <c r="I201" s="1">
        <f>H201*G201</f>
        <v>11.9363958</v>
      </c>
      <c r="J201" s="1"/>
      <c r="K201" s="1"/>
    </row>
    <row r="202" spans="1:11" x14ac:dyDescent="0.45">
      <c r="A202" t="s">
        <v>31</v>
      </c>
      <c r="B202" t="s">
        <v>13</v>
      </c>
      <c r="C202" t="s">
        <v>12</v>
      </c>
      <c r="D202" s="3">
        <v>44658</v>
      </c>
      <c r="E202" s="3">
        <v>44666</v>
      </c>
      <c r="F202">
        <v>0.109</v>
      </c>
      <c r="G202">
        <f>F202*2</f>
        <v>0.218</v>
      </c>
      <c r="H202">
        <v>168.36680000000001</v>
      </c>
      <c r="I202" s="1">
        <f>H202*G202</f>
        <v>36.703962400000002</v>
      </c>
      <c r="J202" s="1"/>
      <c r="K202" s="1"/>
    </row>
    <row r="203" spans="1:11" x14ac:dyDescent="0.45">
      <c r="A203" t="s">
        <v>32</v>
      </c>
      <c r="B203" t="s">
        <v>13</v>
      </c>
      <c r="C203" t="s">
        <v>10</v>
      </c>
      <c r="D203" s="3">
        <v>44658</v>
      </c>
      <c r="E203" s="3">
        <v>44666</v>
      </c>
      <c r="F203">
        <v>0.11700000000000001</v>
      </c>
      <c r="G203">
        <f>F203*2</f>
        <v>0.23400000000000001</v>
      </c>
      <c r="H203">
        <v>153.77369999999999</v>
      </c>
      <c r="I203" s="1">
        <f>H203*G203</f>
        <v>35.983045799999999</v>
      </c>
      <c r="J203" s="4">
        <f>AVERAGE(I203:I205)</f>
        <v>30.773166200000002</v>
      </c>
      <c r="K203" s="4">
        <f>STDEV(I203:I205)</f>
        <v>4.8817342071236123</v>
      </c>
    </row>
    <row r="204" spans="1:11" x14ac:dyDescent="0.45">
      <c r="A204" t="s">
        <v>32</v>
      </c>
      <c r="B204" t="s">
        <v>13</v>
      </c>
      <c r="C204" t="s">
        <v>11</v>
      </c>
      <c r="D204" s="3">
        <v>44658</v>
      </c>
      <c r="E204" s="3">
        <v>44666</v>
      </c>
      <c r="F204">
        <v>0.108</v>
      </c>
      <c r="G204">
        <f>F204*2</f>
        <v>0.216</v>
      </c>
      <c r="H204">
        <v>121.7792</v>
      </c>
      <c r="I204" s="1">
        <f>H204*G204</f>
        <v>26.3043072</v>
      </c>
      <c r="J204" s="1"/>
      <c r="K204" s="1"/>
    </row>
    <row r="205" spans="1:11" x14ac:dyDescent="0.45">
      <c r="A205" t="s">
        <v>32</v>
      </c>
      <c r="B205" t="s">
        <v>13</v>
      </c>
      <c r="C205" t="s">
        <v>12</v>
      </c>
      <c r="D205" s="3">
        <v>44658</v>
      </c>
      <c r="E205" s="3">
        <v>44666</v>
      </c>
      <c r="F205">
        <v>0.113</v>
      </c>
      <c r="G205">
        <f>F205*2</f>
        <v>0.22600000000000001</v>
      </c>
      <c r="H205">
        <v>132.88560000000001</v>
      </c>
      <c r="I205" s="1">
        <f>H205*G205</f>
        <v>30.032145600000003</v>
      </c>
      <c r="J205" s="1"/>
      <c r="K205" s="1"/>
    </row>
    <row r="206" spans="1:11" x14ac:dyDescent="0.45">
      <c r="A206" t="s">
        <v>33</v>
      </c>
      <c r="B206" t="s">
        <v>13</v>
      </c>
      <c r="C206" t="s">
        <v>10</v>
      </c>
      <c r="D206" s="3">
        <v>44658</v>
      </c>
      <c r="E206" s="3">
        <v>44666</v>
      </c>
      <c r="F206">
        <v>9.7000000000000003E-2</v>
      </c>
      <c r="G206">
        <f>F206*2</f>
        <v>0.19400000000000001</v>
      </c>
      <c r="H206">
        <v>177.57640000000001</v>
      </c>
      <c r="I206" s="1">
        <f>H206*G206</f>
        <v>34.4498216</v>
      </c>
      <c r="J206" s="4">
        <f>AVERAGE(I206:I208)</f>
        <v>27.006745133333336</v>
      </c>
      <c r="K206" s="4">
        <f>STDEV(I206:I208)</f>
        <v>7.7639648431014177</v>
      </c>
    </row>
    <row r="207" spans="1:11" x14ac:dyDescent="0.45">
      <c r="A207" t="s">
        <v>33</v>
      </c>
      <c r="B207" t="s">
        <v>13</v>
      </c>
      <c r="C207" t="s">
        <v>11</v>
      </c>
      <c r="D207" s="3">
        <v>44658</v>
      </c>
      <c r="E207" s="3">
        <v>44666</v>
      </c>
      <c r="F207">
        <v>0.106</v>
      </c>
      <c r="G207">
        <f>F207*2</f>
        <v>0.21199999999999999</v>
      </c>
      <c r="H207">
        <v>130.2499</v>
      </c>
      <c r="I207" s="1">
        <f>H207*G207</f>
        <v>27.612978799999997</v>
      </c>
      <c r="J207" s="1"/>
      <c r="K207" s="1"/>
    </row>
    <row r="208" spans="1:11" x14ac:dyDescent="0.45">
      <c r="A208" t="s">
        <v>33</v>
      </c>
      <c r="B208" t="s">
        <v>13</v>
      </c>
      <c r="C208" t="s">
        <v>12</v>
      </c>
      <c r="D208" s="3">
        <v>44658</v>
      </c>
      <c r="E208" s="3">
        <v>44666</v>
      </c>
      <c r="F208">
        <v>0.105</v>
      </c>
      <c r="G208">
        <f>F208*2</f>
        <v>0.21</v>
      </c>
      <c r="H208">
        <v>90.273499999999999</v>
      </c>
      <c r="I208" s="1">
        <f>H208*G208</f>
        <v>18.957435</v>
      </c>
      <c r="J208" s="1"/>
      <c r="K208" s="1"/>
    </row>
    <row r="209" spans="1:11" x14ac:dyDescent="0.45">
      <c r="A209" t="s">
        <v>34</v>
      </c>
      <c r="B209" t="s">
        <v>13</v>
      </c>
      <c r="C209" t="s">
        <v>10</v>
      </c>
      <c r="D209" s="3">
        <v>44658</v>
      </c>
      <c r="E209" s="3">
        <v>44666</v>
      </c>
      <c r="F209">
        <v>0.14299999999999999</v>
      </c>
      <c r="G209">
        <f>F209*2</f>
        <v>0.28599999999999998</v>
      </c>
      <c r="H209">
        <v>116.8416</v>
      </c>
      <c r="I209" s="1">
        <f>H209*G209</f>
        <v>33.416697599999999</v>
      </c>
      <c r="J209" s="4">
        <f>AVERAGE(I209:I211)</f>
        <v>43.956424800000001</v>
      </c>
      <c r="K209" s="4">
        <f>STDEV(I209:I211)</f>
        <v>10.453863041201483</v>
      </c>
    </row>
    <row r="210" spans="1:11" x14ac:dyDescent="0.45">
      <c r="A210" t="s">
        <v>34</v>
      </c>
      <c r="B210" t="s">
        <v>13</v>
      </c>
      <c r="C210" t="s">
        <v>11</v>
      </c>
      <c r="D210" s="3">
        <v>44658</v>
      </c>
      <c r="E210" s="3">
        <v>44666</v>
      </c>
      <c r="F210">
        <v>0.17100000000000001</v>
      </c>
      <c r="G210">
        <f>F210*2</f>
        <v>0.34200000000000003</v>
      </c>
      <c r="H210">
        <v>158.83699999999999</v>
      </c>
      <c r="I210" s="1">
        <f>H210*G210</f>
        <v>54.322254000000001</v>
      </c>
      <c r="J210" s="1"/>
      <c r="K210" s="1"/>
    </row>
    <row r="211" spans="1:11" x14ac:dyDescent="0.45">
      <c r="A211" t="s">
        <v>34</v>
      </c>
      <c r="B211" t="s">
        <v>13</v>
      </c>
      <c r="C211" t="s">
        <v>12</v>
      </c>
      <c r="D211" s="3">
        <v>44658</v>
      </c>
      <c r="E211" s="3">
        <v>44666</v>
      </c>
      <c r="F211">
        <v>0.16200000000000001</v>
      </c>
      <c r="G211">
        <f>F211*2</f>
        <v>0.32400000000000001</v>
      </c>
      <c r="H211">
        <v>136.2047</v>
      </c>
      <c r="I211" s="1">
        <f>H211*G211</f>
        <v>44.130322800000002</v>
      </c>
      <c r="J211" s="1"/>
      <c r="K211" s="1"/>
    </row>
    <row r="212" spans="1:11" x14ac:dyDescent="0.45">
      <c r="A212" t="s">
        <v>35</v>
      </c>
      <c r="B212" t="s">
        <v>13</v>
      </c>
      <c r="C212" t="s">
        <v>10</v>
      </c>
      <c r="D212" s="3">
        <v>44659</v>
      </c>
      <c r="E212" s="3">
        <v>44666</v>
      </c>
      <c r="F212">
        <v>4.4999999999999998E-2</v>
      </c>
      <c r="G212">
        <f>F212*2</f>
        <v>0.09</v>
      </c>
      <c r="H212">
        <v>55.271599999999999</v>
      </c>
      <c r="I212" s="1">
        <f>H212*G212</f>
        <v>4.9744440000000001</v>
      </c>
      <c r="J212" s="4">
        <f>AVERAGE(I212:I214)</f>
        <v>4.3932193333333336</v>
      </c>
      <c r="K212" s="4">
        <f>STDEV(I212:I214)</f>
        <v>1.3916697324784708</v>
      </c>
    </row>
    <row r="213" spans="1:11" x14ac:dyDescent="0.45">
      <c r="A213" t="s">
        <v>35</v>
      </c>
      <c r="B213" t="s">
        <v>13</v>
      </c>
      <c r="C213" t="s">
        <v>11</v>
      </c>
      <c r="D213" s="3">
        <v>44659</v>
      </c>
      <c r="E213" s="3">
        <v>44666</v>
      </c>
      <c r="F213">
        <v>4.2000000000000003E-2</v>
      </c>
      <c r="G213">
        <f>F213*2</f>
        <v>8.4000000000000005E-2</v>
      </c>
      <c r="H213">
        <v>64.2864</v>
      </c>
      <c r="I213" s="1">
        <f>H213*G213</f>
        <v>5.4000576000000002</v>
      </c>
      <c r="J213" s="1"/>
      <c r="K213" s="1"/>
    </row>
    <row r="214" spans="1:11" x14ac:dyDescent="0.45">
      <c r="A214" t="s">
        <v>35</v>
      </c>
      <c r="B214" t="s">
        <v>13</v>
      </c>
      <c r="C214" t="s">
        <v>12</v>
      </c>
      <c r="D214" s="3">
        <v>44659</v>
      </c>
      <c r="E214" s="3">
        <v>44666</v>
      </c>
      <c r="F214">
        <v>3.4000000000000002E-2</v>
      </c>
      <c r="G214">
        <f>F214*2</f>
        <v>6.8000000000000005E-2</v>
      </c>
      <c r="H214">
        <v>41.252299999999998</v>
      </c>
      <c r="I214" s="1">
        <f>H214*G214</f>
        <v>2.8051564</v>
      </c>
      <c r="J214" s="1"/>
      <c r="K214" s="1"/>
    </row>
    <row r="215" spans="1:11" x14ac:dyDescent="0.45">
      <c r="A215" t="s">
        <v>36</v>
      </c>
      <c r="B215" t="s">
        <v>13</v>
      </c>
      <c r="C215" t="s">
        <v>10</v>
      </c>
      <c r="D215" s="3">
        <v>44659</v>
      </c>
      <c r="E215" s="3">
        <v>44666</v>
      </c>
      <c r="F215">
        <v>7.2999999999999995E-2</v>
      </c>
      <c r="G215">
        <f>F215*2</f>
        <v>0.14599999999999999</v>
      </c>
      <c r="H215">
        <v>130.381</v>
      </c>
      <c r="I215" s="1">
        <f>H215*G215</f>
        <v>19.035626000000001</v>
      </c>
      <c r="J215" s="4">
        <f>AVERAGE(I215:I217)</f>
        <v>18.456442666666668</v>
      </c>
      <c r="K215" s="4">
        <f>STDEV(I215:I217)</f>
        <v>1.5344225349731191</v>
      </c>
    </row>
    <row r="216" spans="1:11" x14ac:dyDescent="0.45">
      <c r="A216" t="s">
        <v>36</v>
      </c>
      <c r="B216" t="s">
        <v>13</v>
      </c>
      <c r="C216" t="s">
        <v>11</v>
      </c>
      <c r="D216" s="3">
        <v>44659</v>
      </c>
      <c r="E216" s="3">
        <v>44666</v>
      </c>
      <c r="F216">
        <v>7.8E-2</v>
      </c>
      <c r="G216">
        <f>F216*2</f>
        <v>0.156</v>
      </c>
      <c r="H216">
        <v>107.1585</v>
      </c>
      <c r="I216" s="1">
        <f>H216*G216</f>
        <v>16.716726000000001</v>
      </c>
      <c r="J216" s="1"/>
      <c r="K216" s="1"/>
    </row>
    <row r="217" spans="1:11" x14ac:dyDescent="0.45">
      <c r="A217" t="s">
        <v>36</v>
      </c>
      <c r="B217" t="s">
        <v>13</v>
      </c>
      <c r="C217" t="s">
        <v>12</v>
      </c>
      <c r="D217" s="3">
        <v>44659</v>
      </c>
      <c r="E217" s="3">
        <v>44666</v>
      </c>
      <c r="F217">
        <v>7.1999999999999995E-2</v>
      </c>
      <c r="G217">
        <f>F217*2</f>
        <v>0.14399999999999999</v>
      </c>
      <c r="H217">
        <v>136.22900000000001</v>
      </c>
      <c r="I217" s="1">
        <f>H217*G217</f>
        <v>19.616976000000001</v>
      </c>
      <c r="J217" s="1"/>
      <c r="K217" s="1"/>
    </row>
    <row r="218" spans="1:11" x14ac:dyDescent="0.45">
      <c r="A218" t="s">
        <v>37</v>
      </c>
      <c r="B218" t="s">
        <v>13</v>
      </c>
      <c r="C218" t="s">
        <v>10</v>
      </c>
      <c r="D218" s="3">
        <v>44659</v>
      </c>
      <c r="E218" s="3">
        <v>44666</v>
      </c>
      <c r="F218">
        <v>9.4E-2</v>
      </c>
      <c r="G218">
        <f>F218*2</f>
        <v>0.188</v>
      </c>
      <c r="H218">
        <v>81.8523</v>
      </c>
      <c r="I218" s="1">
        <f>H218*G218</f>
        <v>15.3882324</v>
      </c>
      <c r="J218" s="4">
        <f>AVERAGE(I218:I220)</f>
        <v>14.773372066666667</v>
      </c>
      <c r="K218" s="4">
        <f>STDEV(I218:I220)</f>
        <v>2.2355909551794242</v>
      </c>
    </row>
    <row r="219" spans="1:11" x14ac:dyDescent="0.45">
      <c r="A219" t="s">
        <v>37</v>
      </c>
      <c r="B219" t="s">
        <v>13</v>
      </c>
      <c r="C219" t="s">
        <v>11</v>
      </c>
      <c r="D219" s="3">
        <v>44659</v>
      </c>
      <c r="E219" s="3">
        <v>44666</v>
      </c>
      <c r="F219">
        <v>8.7999999999999995E-2</v>
      </c>
      <c r="G219">
        <f>F219*2</f>
        <v>0.17599999999999999</v>
      </c>
      <c r="H219">
        <v>94.529499999999999</v>
      </c>
      <c r="I219" s="1">
        <f>H219*G219</f>
        <v>16.637191999999999</v>
      </c>
      <c r="J219" s="1"/>
      <c r="K219" s="1"/>
    </row>
    <row r="220" spans="1:11" x14ac:dyDescent="0.45">
      <c r="A220" t="s">
        <v>37</v>
      </c>
      <c r="B220" t="s">
        <v>13</v>
      </c>
      <c r="C220" t="s">
        <v>12</v>
      </c>
      <c r="D220" s="3">
        <v>44659</v>
      </c>
      <c r="E220" s="3">
        <v>44666</v>
      </c>
      <c r="F220">
        <v>9.7000000000000003E-2</v>
      </c>
      <c r="G220">
        <f>F220*2</f>
        <v>0.19400000000000001</v>
      </c>
      <c r="H220">
        <v>63.374699999999997</v>
      </c>
      <c r="I220" s="1">
        <f>H220*G220</f>
        <v>12.294691799999999</v>
      </c>
      <c r="J220" s="1"/>
      <c r="K2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Kessler</dc:creator>
  <cp:lastModifiedBy>Collin Kessler</cp:lastModifiedBy>
  <dcterms:created xsi:type="dcterms:W3CDTF">2022-09-09T12:28:39Z</dcterms:created>
  <dcterms:modified xsi:type="dcterms:W3CDTF">2022-09-09T13:58:56Z</dcterms:modified>
</cp:coreProperties>
</file>