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6C04D744-5397-4225-84B7-D8096251A9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e1_s" sheetId="5" r:id="rId1"/>
    <sheet name="备注" sheetId="6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1" i="5" l="1"/>
  <c r="D85" i="5"/>
  <c r="D86" i="5"/>
  <c r="D87" i="5"/>
  <c r="D88" i="5"/>
  <c r="D89" i="5"/>
  <c r="D90" i="5"/>
  <c r="D7" i="5"/>
  <c r="D81" i="5"/>
  <c r="D79" i="5"/>
  <c r="D78" i="5"/>
  <c r="D77" i="5"/>
  <c r="D76" i="5"/>
  <c r="D75" i="5"/>
  <c r="D74" i="5"/>
  <c r="D73" i="5"/>
  <c r="D72" i="5"/>
  <c r="D61" i="5"/>
  <c r="D59" i="5"/>
  <c r="D58" i="5"/>
  <c r="D57" i="5"/>
  <c r="D56" i="5"/>
  <c r="D55" i="5"/>
  <c r="D54" i="5"/>
  <c r="D53" i="5"/>
  <c r="D52" i="5"/>
  <c r="D41" i="5"/>
  <c r="D39" i="5"/>
  <c r="D38" i="5"/>
  <c r="D37" i="5"/>
  <c r="D36" i="5"/>
  <c r="D35" i="5"/>
  <c r="D34" i="5"/>
  <c r="D33" i="5"/>
  <c r="D32" i="5"/>
  <c r="D21" i="5"/>
  <c r="D19" i="5"/>
  <c r="D18" i="5"/>
  <c r="D17" i="5"/>
  <c r="D16" i="5"/>
  <c r="D15" i="5"/>
  <c r="D14" i="5"/>
  <c r="D13" i="5"/>
  <c r="D12" i="5"/>
  <c r="D8" i="5"/>
  <c r="D9" i="5"/>
  <c r="D10" i="5"/>
  <c r="D11" i="5"/>
  <c r="D20" i="5"/>
  <c r="D22" i="5"/>
  <c r="D23" i="5"/>
  <c r="D24" i="5"/>
  <c r="D25" i="5"/>
  <c r="D26" i="5"/>
  <c r="D27" i="5"/>
  <c r="D28" i="5"/>
  <c r="D29" i="5"/>
  <c r="D30" i="5"/>
  <c r="D31" i="5"/>
  <c r="D40" i="5"/>
  <c r="D42" i="5"/>
  <c r="D43" i="5"/>
  <c r="D44" i="5"/>
  <c r="D45" i="5"/>
  <c r="D46" i="5"/>
  <c r="D47" i="5"/>
  <c r="D48" i="5"/>
  <c r="D49" i="5"/>
  <c r="D50" i="5"/>
  <c r="D51" i="5"/>
  <c r="D60" i="5"/>
  <c r="D62" i="5"/>
  <c r="D63" i="5"/>
  <c r="D64" i="5"/>
  <c r="D65" i="5"/>
  <c r="D66" i="5"/>
  <c r="D67" i="5"/>
  <c r="D68" i="5"/>
  <c r="D69" i="5"/>
  <c r="D70" i="5"/>
  <c r="D71" i="5"/>
  <c r="D80" i="5"/>
  <c r="D82" i="5"/>
  <c r="D83" i="5"/>
  <c r="D84" i="5"/>
  <c r="D6" i="5"/>
</calcChain>
</file>

<file path=xl/sharedStrings.xml><?xml version="1.0" encoding="utf-8"?>
<sst xmlns="http://schemas.openxmlformats.org/spreadsheetml/2006/main" count="94" uniqueCount="80">
  <si>
    <t>#</t>
  </si>
  <si>
    <t>int</t>
  </si>
  <si>
    <t>bool</t>
  </si>
  <si>
    <t>long</t>
  </si>
  <si>
    <t>float</t>
  </si>
  <si>
    <t>double</t>
  </si>
  <si>
    <t>number</t>
  </si>
  <si>
    <t>string</t>
  </si>
  <si>
    <t>bool[]</t>
  </si>
  <si>
    <t>int[]</t>
  </si>
  <si>
    <t>long[]</t>
  </si>
  <si>
    <t>float[]</t>
  </si>
  <si>
    <t>double[]</t>
  </si>
  <si>
    <t>string[]</t>
  </si>
  <si>
    <t>number[]</t>
  </si>
  <si>
    <t>table</t>
  </si>
  <si>
    <t>int[][]</t>
  </si>
  <si>
    <t>true</t>
  </si>
  <si>
    <t>false</t>
  </si>
  <si>
    <t>可用数据类型</t>
  </si>
  <si>
    <t>说明</t>
  </si>
  <si>
    <t>例:</t>
  </si>
  <si>
    <t>布尔型</t>
  </si>
  <si>
    <t>整型</t>
  </si>
  <si>
    <t>1234</t>
  </si>
  <si>
    <t>64位整型</t>
  </si>
  <si>
    <t>12457869522210</t>
  </si>
  <si>
    <t>单精度浮点数</t>
  </si>
  <si>
    <t>1.23</t>
  </si>
  <si>
    <t>双精度浮点数</t>
  </si>
  <si>
    <t>232323232323.343</t>
  </si>
  <si>
    <t>lua的数值类型,整数和浮点数没有区别</t>
  </si>
  <si>
    <t>字符串</t>
  </si>
  <si>
    <t>asdfasfd</t>
  </si>
  <si>
    <t>布尔数组</t>
  </si>
  <si>
    <t>[true,false,true]</t>
  </si>
  <si>
    <t>true,false,true</t>
  </si>
  <si>
    <t>数组可以不带中括号</t>
  </si>
  <si>
    <t>整型数组</t>
  </si>
  <si>
    <t>[1,2,3]</t>
  </si>
  <si>
    <t>1,2,3,4</t>
  </si>
  <si>
    <t>65位整型数组</t>
  </si>
  <si>
    <t>[1,2,3,4,5]</t>
  </si>
  <si>
    <t>1,2,3,4,6</t>
  </si>
  <si>
    <t>单精度浮点数数组</t>
  </si>
  <si>
    <t>[1.2,1.3,10.2]</t>
  </si>
  <si>
    <t>1.2,1.3,10.2</t>
  </si>
  <si>
    <t>双精度浮点数数组</t>
  </si>
  <si>
    <t>字符串数组</t>
  </si>
  <si>
    <t>["sss","bbb","sssdds"]</t>
  </si>
  <si>
    <t>"sss","bbb","sssdds"</t>
  </si>
  <si>
    <t>lua的数值数组</t>
  </si>
  <si>
    <t>[1,1.2,-3.8,10,100]</t>
  </si>
  <si>
    <t>1,1.2,-3.8,10,100</t>
  </si>
  <si>
    <t>lua的Table类型</t>
  </si>
  <si>
    <t>{a=10,b="sss",c=99}</t>
  </si>
  <si>
    <t>{"a", 10, "cc", 10.3}</t>
  </si>
  <si>
    <t>整型二维数组</t>
  </si>
  <si>
    <t>[[10,20,30],[40,50],[90]]</t>
  </si>
  <si>
    <t>int</t>
    <phoneticPr fontId="6" type="noConversion"/>
  </si>
  <si>
    <t>#数据Key</t>
    <phoneticPr fontId="6" type="noConversion"/>
  </si>
  <si>
    <t>#批注</t>
    <phoneticPr fontId="6" type="noConversion"/>
  </si>
  <si>
    <t>#客户端类型</t>
    <phoneticPr fontId="6" type="noConversion"/>
  </si>
  <si>
    <t>#服务端类型</t>
    <phoneticPr fontId="6" type="noConversion"/>
  </si>
  <si>
    <t>atk</t>
    <phoneticPr fontId="8" type="noConversion"/>
  </si>
  <si>
    <t>double</t>
    <phoneticPr fontId="8" type="noConversion"/>
  </si>
  <si>
    <t>角色升级数据</t>
    <phoneticPr fontId="8" type="noConversion"/>
  </si>
  <si>
    <t>攻击力</t>
    <phoneticPr fontId="8" type="noConversion"/>
  </si>
  <si>
    <t>生命值</t>
    <phoneticPr fontId="8" type="noConversion"/>
  </si>
  <si>
    <t>防御力</t>
    <phoneticPr fontId="8" type="noConversion"/>
  </si>
  <si>
    <t>暴击率</t>
    <phoneticPr fontId="8" type="noConversion"/>
  </si>
  <si>
    <t>暴击伤害</t>
    <phoneticPr fontId="8" type="noConversion"/>
  </si>
  <si>
    <t>攻击速度</t>
    <phoneticPr fontId="8" type="noConversion"/>
  </si>
  <si>
    <t>def</t>
    <phoneticPr fontId="8" type="noConversion"/>
  </si>
  <si>
    <t>crit</t>
    <phoneticPr fontId="8" type="noConversion"/>
  </si>
  <si>
    <t>critMulti</t>
    <phoneticPr fontId="8" type="noConversion"/>
  </si>
  <si>
    <t>atkSpeed</t>
    <phoneticPr fontId="8" type="noConversion"/>
  </si>
  <si>
    <t>roleId</t>
    <phoneticPr fontId="6" type="noConversion"/>
  </si>
  <si>
    <t>角色编号</t>
    <phoneticPr fontId="6" type="noConversion"/>
  </si>
  <si>
    <t>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</si>
</sst>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2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D0D0D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176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0" xfId="3" applyNumberFormat="1">
      <alignment vertical="center"/>
    </xf>
    <xf numFmtId="49" fontId="3" fillId="3" borderId="1" xfId="2" applyNumberFormat="1">
      <alignment vertical="center"/>
    </xf>
    <xf numFmtId="49" fontId="1" fillId="0" borderId="0" xfId="0" quotePrefix="1" applyNumberFormat="1" applyFo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9" fillId="6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</cellXfs>
  <cellStyles count="7">
    <cellStyle name="百分比 2" xfId="1" xr:uid="{00000000-0005-0000-0000-000000000000}"/>
    <cellStyle name="常规" xfId="0" builtinId="0"/>
    <cellStyle name="常规 2" xfId="4" xr:uid="{00000000-0005-0000-0000-000002000000}"/>
    <cellStyle name="常规 3" xfId="5" xr:uid="{00000000-0005-0000-0000-000003000000}"/>
    <cellStyle name="好" xfId="3" builtinId="26"/>
    <cellStyle name="计算" xfId="2" builtinId="22"/>
    <cellStyle name="千位分隔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282;&#33394;&#24618;&#29289;&#25968;&#25454;&#29983;&#2510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基础"/>
      <sheetName val="角色成长"/>
      <sheetName val="怪物基础"/>
      <sheetName val="角色技能"/>
      <sheetName val="怪物技能"/>
    </sheetNames>
    <sheetDataSet>
      <sheetData sheetId="0">
        <row r="11">
          <cell r="N11">
            <v>70.3125</v>
          </cell>
        </row>
        <row r="15">
          <cell r="N15" t="str">
            <v>攻击力</v>
          </cell>
          <cell r="U15" t="str">
            <v>DataTable</v>
          </cell>
        </row>
        <row r="16">
          <cell r="N16">
            <v>234.375</v>
          </cell>
          <cell r="U16">
            <v>1001</v>
          </cell>
        </row>
        <row r="17">
          <cell r="N17">
            <v>260.41666666666663</v>
          </cell>
          <cell r="U17">
            <v>1002</v>
          </cell>
        </row>
        <row r="18">
          <cell r="N18">
            <v>271.74342105263162</v>
          </cell>
          <cell r="U18">
            <v>1003</v>
          </cell>
        </row>
        <row r="19">
          <cell r="N19">
            <v>296.44736842105266</v>
          </cell>
          <cell r="U19">
            <v>1004</v>
          </cell>
        </row>
        <row r="20">
          <cell r="N20">
            <v>525.00000000000011</v>
          </cell>
          <cell r="U20">
            <v>1005</v>
          </cell>
        </row>
        <row r="21">
          <cell r="N21">
            <v>500.00000000000006</v>
          </cell>
          <cell r="U21">
            <v>1006</v>
          </cell>
        </row>
        <row r="22">
          <cell r="N22">
            <v>439.09090909090912</v>
          </cell>
          <cell r="U22">
            <v>1007</v>
          </cell>
        </row>
        <row r="23">
          <cell r="N23">
            <v>448.23863636363637</v>
          </cell>
          <cell r="U23">
            <v>1008</v>
          </cell>
        </row>
        <row r="24">
          <cell r="N24">
            <v>378.93750000000006</v>
          </cell>
          <cell r="U24">
            <v>1009</v>
          </cell>
        </row>
        <row r="25">
          <cell r="N25">
            <v>362.81250000000006</v>
          </cell>
          <cell r="U25">
            <v>1010</v>
          </cell>
        </row>
        <row r="26">
          <cell r="N26">
            <v>199.50000000000003</v>
          </cell>
          <cell r="U26">
            <v>1011</v>
          </cell>
        </row>
        <row r="27">
          <cell r="N27">
            <v>221.66666666666669</v>
          </cell>
          <cell r="U27">
            <v>1012</v>
          </cell>
        </row>
        <row r="28">
          <cell r="N28">
            <v>243.83333333333337</v>
          </cell>
          <cell r="U28">
            <v>1013</v>
          </cell>
        </row>
        <row r="29">
          <cell r="N29">
            <v>266</v>
          </cell>
          <cell r="U29">
            <v>1014</v>
          </cell>
        </row>
        <row r="30">
          <cell r="N30">
            <v>288.16666666666669</v>
          </cell>
          <cell r="U30">
            <v>1015</v>
          </cell>
        </row>
        <row r="31">
          <cell r="N31">
            <v>310.33333333333331</v>
          </cell>
          <cell r="U31">
            <v>1016</v>
          </cell>
        </row>
        <row r="32">
          <cell r="N32">
            <v>332.5</v>
          </cell>
          <cell r="U32">
            <v>1017</v>
          </cell>
        </row>
        <row r="33">
          <cell r="N33">
            <v>354.66666666666674</v>
          </cell>
          <cell r="U33">
            <v>1018</v>
          </cell>
        </row>
        <row r="34">
          <cell r="N34">
            <v>376.83333333333337</v>
          </cell>
          <cell r="U34">
            <v>1019</v>
          </cell>
        </row>
        <row r="35">
          <cell r="N35">
            <v>399.00000000000006</v>
          </cell>
          <cell r="U35">
            <v>1020</v>
          </cell>
        </row>
        <row r="36">
          <cell r="N36">
            <v>421.16666666666669</v>
          </cell>
          <cell r="U36">
            <v>1021</v>
          </cell>
        </row>
        <row r="37">
          <cell r="N37">
            <v>443.33333333333337</v>
          </cell>
          <cell r="U37">
            <v>1022</v>
          </cell>
        </row>
        <row r="38">
          <cell r="N38">
            <v>465.50000000000006</v>
          </cell>
          <cell r="U38">
            <v>1023</v>
          </cell>
        </row>
        <row r="39">
          <cell r="N39">
            <v>487.66666666666674</v>
          </cell>
          <cell r="U39">
            <v>1024</v>
          </cell>
        </row>
        <row r="40">
          <cell r="N40">
            <v>509.83333333333331</v>
          </cell>
          <cell r="U40">
            <v>1025</v>
          </cell>
        </row>
        <row r="41">
          <cell r="N41">
            <v>532</v>
          </cell>
          <cell r="U41">
            <v>1026</v>
          </cell>
        </row>
        <row r="42">
          <cell r="N42">
            <v>554.16666666666674</v>
          </cell>
          <cell r="U42">
            <v>1027</v>
          </cell>
        </row>
        <row r="43">
          <cell r="N43">
            <v>576.33333333333337</v>
          </cell>
          <cell r="U43">
            <v>1028</v>
          </cell>
        </row>
        <row r="44">
          <cell r="N44">
            <v>598.50000000000011</v>
          </cell>
          <cell r="U44">
            <v>1029</v>
          </cell>
        </row>
        <row r="45">
          <cell r="N45">
            <v>620.66666666666663</v>
          </cell>
          <cell r="U45">
            <v>1030</v>
          </cell>
        </row>
        <row r="46">
          <cell r="N46">
            <v>642.83333333333337</v>
          </cell>
          <cell r="U46">
            <v>1031</v>
          </cell>
        </row>
        <row r="47">
          <cell r="N47">
            <v>665</v>
          </cell>
          <cell r="U47">
            <v>1032</v>
          </cell>
        </row>
        <row r="48">
          <cell r="N48">
            <v>687.16666666666674</v>
          </cell>
          <cell r="U48">
            <v>1033</v>
          </cell>
        </row>
        <row r="49">
          <cell r="N49">
            <v>709.33333333333348</v>
          </cell>
          <cell r="U49">
            <v>1034</v>
          </cell>
        </row>
        <row r="50">
          <cell r="N50">
            <v>731.5</v>
          </cell>
          <cell r="U50">
            <v>1035</v>
          </cell>
        </row>
        <row r="51">
          <cell r="N51">
            <v>753.66666666666674</v>
          </cell>
          <cell r="U51">
            <v>1036</v>
          </cell>
        </row>
        <row r="52">
          <cell r="N52">
            <v>775.83333333333337</v>
          </cell>
          <cell r="U52">
            <v>1037</v>
          </cell>
        </row>
        <row r="53">
          <cell r="N53">
            <v>798.00000000000011</v>
          </cell>
          <cell r="U53">
            <v>1038</v>
          </cell>
        </row>
        <row r="54">
          <cell r="N54">
            <v>820.16666666666674</v>
          </cell>
          <cell r="U54">
            <v>1039</v>
          </cell>
        </row>
        <row r="55">
          <cell r="N55">
            <v>842.33333333333337</v>
          </cell>
          <cell r="U55">
            <v>1040</v>
          </cell>
        </row>
        <row r="56">
          <cell r="N56">
            <v>864.5</v>
          </cell>
          <cell r="U56">
            <v>1041</v>
          </cell>
        </row>
        <row r="57">
          <cell r="N57">
            <v>886.66666666666674</v>
          </cell>
          <cell r="U57">
            <v>1042</v>
          </cell>
        </row>
        <row r="58">
          <cell r="N58">
            <v>908.83333333333337</v>
          </cell>
          <cell r="U58">
            <v>1043</v>
          </cell>
        </row>
        <row r="59">
          <cell r="N59">
            <v>931.00000000000011</v>
          </cell>
          <cell r="U59">
            <v>1044</v>
          </cell>
        </row>
        <row r="60">
          <cell r="N60">
            <v>953.16666666666674</v>
          </cell>
          <cell r="U60">
            <v>1045</v>
          </cell>
        </row>
        <row r="61">
          <cell r="N61">
            <v>975.33333333333348</v>
          </cell>
          <cell r="U61">
            <v>1046</v>
          </cell>
        </row>
        <row r="62">
          <cell r="N62">
            <v>997.50000000000011</v>
          </cell>
          <cell r="U62">
            <v>1047</v>
          </cell>
        </row>
        <row r="63">
          <cell r="N63">
            <v>1019.6666666666666</v>
          </cell>
          <cell r="U63">
            <v>1048</v>
          </cell>
        </row>
        <row r="64">
          <cell r="N64">
            <v>1041.8333333333335</v>
          </cell>
          <cell r="U64">
            <v>1049</v>
          </cell>
        </row>
        <row r="65">
          <cell r="N65">
            <v>1064</v>
          </cell>
          <cell r="U65">
            <v>1050</v>
          </cell>
        </row>
        <row r="66">
          <cell r="N66">
            <v>1086.1666666666667</v>
          </cell>
          <cell r="U66">
            <v>1051</v>
          </cell>
        </row>
        <row r="67">
          <cell r="N67">
            <v>1108.3333333333335</v>
          </cell>
          <cell r="U67">
            <v>1052</v>
          </cell>
        </row>
        <row r="68">
          <cell r="N68">
            <v>1130.5</v>
          </cell>
          <cell r="U68">
            <v>1053</v>
          </cell>
        </row>
        <row r="69">
          <cell r="N69">
            <v>1152.6666666666667</v>
          </cell>
          <cell r="U69">
            <v>1054</v>
          </cell>
        </row>
        <row r="70">
          <cell r="N70">
            <v>1174.8333333333335</v>
          </cell>
          <cell r="U70">
            <v>1055</v>
          </cell>
        </row>
        <row r="71">
          <cell r="N71">
            <v>1197.0000000000002</v>
          </cell>
          <cell r="U71">
            <v>1056</v>
          </cell>
        </row>
        <row r="72">
          <cell r="N72">
            <v>1219.1666666666667</v>
          </cell>
          <cell r="U72">
            <v>1057</v>
          </cell>
        </row>
        <row r="73">
          <cell r="N73">
            <v>1241.3333333333333</v>
          </cell>
          <cell r="U73">
            <v>1058</v>
          </cell>
        </row>
        <row r="74">
          <cell r="N74">
            <v>1263.5000000000002</v>
          </cell>
          <cell r="U74">
            <v>1059</v>
          </cell>
        </row>
        <row r="75">
          <cell r="N75">
            <v>1285.6666666666667</v>
          </cell>
          <cell r="U75">
            <v>1060</v>
          </cell>
        </row>
        <row r="76">
          <cell r="N76">
            <v>1307.8333333333335</v>
          </cell>
          <cell r="U76">
            <v>1061</v>
          </cell>
        </row>
        <row r="77">
          <cell r="N77">
            <v>1330</v>
          </cell>
          <cell r="U77">
            <v>1062</v>
          </cell>
        </row>
        <row r="78">
          <cell r="N78">
            <v>1352.1666666666667</v>
          </cell>
          <cell r="U78">
            <v>1063</v>
          </cell>
        </row>
        <row r="79">
          <cell r="N79">
            <v>1374.3333333333335</v>
          </cell>
          <cell r="U79">
            <v>1064</v>
          </cell>
        </row>
        <row r="80">
          <cell r="N80">
            <v>1396.5</v>
          </cell>
          <cell r="U80">
            <v>1065</v>
          </cell>
        </row>
        <row r="81">
          <cell r="N81">
            <v>1418.666666666667</v>
          </cell>
          <cell r="U81">
            <v>1066</v>
          </cell>
        </row>
        <row r="82">
          <cell r="N82">
            <v>1440.8333333333335</v>
          </cell>
          <cell r="U82">
            <v>1067</v>
          </cell>
        </row>
        <row r="83">
          <cell r="N83">
            <v>1463</v>
          </cell>
          <cell r="U83">
            <v>1068</v>
          </cell>
        </row>
        <row r="84">
          <cell r="N84">
            <v>1485.1666666666667</v>
          </cell>
          <cell r="U84">
            <v>1069</v>
          </cell>
        </row>
        <row r="85">
          <cell r="N85">
            <v>1507.3333333333335</v>
          </cell>
          <cell r="U85">
            <v>1070</v>
          </cell>
        </row>
        <row r="86">
          <cell r="N86">
            <v>1529.5000000000002</v>
          </cell>
          <cell r="U86">
            <v>1071</v>
          </cell>
        </row>
        <row r="87">
          <cell r="N87">
            <v>1551.6666666666667</v>
          </cell>
          <cell r="U87">
            <v>1072</v>
          </cell>
        </row>
        <row r="88">
          <cell r="N88">
            <v>1573.8333333333335</v>
          </cell>
          <cell r="U88">
            <v>1073</v>
          </cell>
        </row>
        <row r="89">
          <cell r="N89">
            <v>1596.0000000000002</v>
          </cell>
          <cell r="U89">
            <v>1074</v>
          </cell>
        </row>
        <row r="90">
          <cell r="N90">
            <v>1618.1666666666667</v>
          </cell>
          <cell r="U90">
            <v>1075</v>
          </cell>
        </row>
        <row r="91">
          <cell r="N91">
            <v>1640.3333333333335</v>
          </cell>
          <cell r="U91">
            <v>1076</v>
          </cell>
        </row>
        <row r="92">
          <cell r="N92">
            <v>1662.5000000000002</v>
          </cell>
          <cell r="U92">
            <v>1077</v>
          </cell>
        </row>
        <row r="93">
          <cell r="N93">
            <v>1684.6666666666667</v>
          </cell>
          <cell r="U93">
            <v>1078</v>
          </cell>
        </row>
        <row r="94">
          <cell r="N94">
            <v>1706.8333333333335</v>
          </cell>
          <cell r="U94">
            <v>1079</v>
          </cell>
        </row>
        <row r="95">
          <cell r="N95">
            <v>1729</v>
          </cell>
          <cell r="U95">
            <v>1080</v>
          </cell>
        </row>
        <row r="96">
          <cell r="N96">
            <v>1751.166666666667</v>
          </cell>
          <cell r="U96">
            <v>1081</v>
          </cell>
        </row>
        <row r="97">
          <cell r="N97">
            <v>1773.3333333333335</v>
          </cell>
          <cell r="U97">
            <v>1082</v>
          </cell>
        </row>
        <row r="98">
          <cell r="N98">
            <v>1795.5</v>
          </cell>
          <cell r="U98">
            <v>1083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1"/>
  <sheetViews>
    <sheetView tabSelected="1" zoomScaleNormal="100" workbookViewId="0">
      <pane xSplit="1" ySplit="5" topLeftCell="B75" activePane="bottomRight" state="frozen"/>
      <selection pane="topRight" activeCell="B1" sqref="B1"/>
      <selection pane="bottomLeft" activeCell="A6" sqref="A6"/>
      <selection pane="bottomRight" activeCell="H90" sqref="H90"/>
    </sheetView>
  </sheetViews>
  <sheetFormatPr defaultColWidth="9" defaultRowHeight="13.5" x14ac:dyDescent="0.15"/>
  <cols>
    <col min="1" max="1" width="13.5" style="11" customWidth="1"/>
    <col min="2" max="2" width="9" style="8"/>
    <col min="3" max="10" width="9" style="8" customWidth="1"/>
    <col min="11" max="12" width="14.875" style="8" customWidth="1"/>
    <col min="13" max="16384" width="9" style="8"/>
  </cols>
  <sheetData>
    <row r="1" spans="1:12" ht="21.2" customHeight="1" x14ac:dyDescent="0.15">
      <c r="A1" s="5" t="s">
        <v>0</v>
      </c>
      <c r="B1" s="6" t="s">
        <v>66</v>
      </c>
      <c r="C1" s="13"/>
      <c r="D1" s="15"/>
      <c r="E1" s="14"/>
      <c r="F1" s="14"/>
      <c r="G1" s="7"/>
      <c r="H1" s="7"/>
      <c r="I1" s="7"/>
      <c r="J1" s="7"/>
      <c r="K1" s="7"/>
      <c r="L1" s="7"/>
    </row>
    <row r="2" spans="1:12" x14ac:dyDescent="0.15">
      <c r="A2" s="5" t="s">
        <v>60</v>
      </c>
      <c r="B2" s="9" t="s">
        <v>77</v>
      </c>
      <c r="C2" s="9" t="s">
        <v>64</v>
      </c>
      <c r="D2" s="9"/>
      <c r="E2" s="9" t="s">
        <v>79</v>
      </c>
      <c r="F2" s="9"/>
      <c r="G2" s="9" t="s">
        <v>73</v>
      </c>
      <c r="H2" s="9"/>
      <c r="I2" s="9" t="s">
        <v>74</v>
      </c>
      <c r="J2" s="9"/>
      <c r="K2" s="9" t="s">
        <v>75</v>
      </c>
      <c r="L2" s="9" t="s">
        <v>76</v>
      </c>
    </row>
    <row r="3" spans="1:12" x14ac:dyDescent="0.15">
      <c r="A3" s="5" t="s">
        <v>62</v>
      </c>
      <c r="B3" s="9" t="s">
        <v>1</v>
      </c>
      <c r="C3" s="9" t="s">
        <v>5</v>
      </c>
      <c r="D3" s="9"/>
      <c r="E3" s="9" t="s">
        <v>65</v>
      </c>
      <c r="F3" s="9"/>
      <c r="G3" s="10" t="s">
        <v>65</v>
      </c>
      <c r="H3" s="10"/>
      <c r="I3" s="10" t="s">
        <v>65</v>
      </c>
      <c r="J3" s="10"/>
      <c r="K3" s="10" t="s">
        <v>65</v>
      </c>
      <c r="L3" s="10" t="s">
        <v>65</v>
      </c>
    </row>
    <row r="4" spans="1:12" x14ac:dyDescent="0.15">
      <c r="A4" s="11" t="s">
        <v>63</v>
      </c>
      <c r="B4" s="11" t="s">
        <v>59</v>
      </c>
      <c r="C4" s="11" t="s">
        <v>5</v>
      </c>
      <c r="D4" s="11"/>
      <c r="E4" s="11" t="s">
        <v>5</v>
      </c>
      <c r="F4" s="11"/>
      <c r="G4" s="11" t="s">
        <v>65</v>
      </c>
      <c r="H4" s="11"/>
      <c r="I4" s="11" t="s">
        <v>5</v>
      </c>
      <c r="J4" s="11"/>
      <c r="K4" s="11" t="s">
        <v>5</v>
      </c>
      <c r="L4" s="11" t="s">
        <v>65</v>
      </c>
    </row>
    <row r="5" spans="1:12" x14ac:dyDescent="0.15">
      <c r="A5" s="5" t="s">
        <v>61</v>
      </c>
      <c r="B5" s="12" t="s">
        <v>78</v>
      </c>
      <c r="C5" s="12" t="s">
        <v>67</v>
      </c>
      <c r="D5" s="12"/>
      <c r="E5" s="12" t="s">
        <v>68</v>
      </c>
      <c r="F5" s="12"/>
      <c r="G5" s="9" t="s">
        <v>69</v>
      </c>
      <c r="H5" s="9"/>
      <c r="I5" s="9" t="s">
        <v>70</v>
      </c>
      <c r="J5" s="9"/>
      <c r="K5" s="9" t="s">
        <v>71</v>
      </c>
      <c r="L5" s="9" t="s">
        <v>72</v>
      </c>
    </row>
    <row r="6" spans="1:12" x14ac:dyDescent="0.15">
      <c r="B6" s="8">
        <v>1084</v>
      </c>
      <c r="D6" s="8" t="e">
        <f>INDEX([1]角色基础!$N:$N,MATCH(B6,[1]角色基础!$U:$U,0))-C6</f>
        <v>#N/A</v>
      </c>
    </row>
    <row r="7" spans="1:12" x14ac:dyDescent="0.15">
      <c r="B7" s="8">
        <v>1025</v>
      </c>
      <c r="C7" s="8">
        <v>509.83333333333297</v>
      </c>
      <c r="D7" s="8">
        <f>INDEX([1]角色基础!$N:$N,MATCH(B7,[1]角色基础!$U:$U,0))-C7</f>
        <v>0</v>
      </c>
      <c r="E7" s="8">
        <v>1627.0789323107999</v>
      </c>
      <c r="G7" s="8">
        <v>206.25</v>
      </c>
      <c r="L7" s="8">
        <v>0.9</v>
      </c>
    </row>
    <row r="8" spans="1:12" x14ac:dyDescent="0.15">
      <c r="B8" s="8">
        <v>1014</v>
      </c>
      <c r="C8" s="8">
        <v>266</v>
      </c>
      <c r="D8" s="8">
        <f>INDEX([1]角色基础!$N:$N,MATCH(B8,[1]角色基础!$U:$U,0))-C8</f>
        <v>0</v>
      </c>
      <c r="E8" s="8">
        <v>3118.5679535957102</v>
      </c>
      <c r="G8" s="8">
        <v>206.25</v>
      </c>
      <c r="L8" s="8">
        <v>0.9</v>
      </c>
    </row>
    <row r="9" spans="1:12" x14ac:dyDescent="0.15">
      <c r="B9" s="8">
        <v>1017</v>
      </c>
      <c r="C9" s="8">
        <v>332.5</v>
      </c>
      <c r="D9" s="8">
        <f>INDEX([1]角色基础!$N:$N,MATCH(B9,[1]角色基础!$U:$U,0))-C9</f>
        <v>0</v>
      </c>
      <c r="E9" s="8">
        <v>2494.8543628765701</v>
      </c>
      <c r="G9" s="8">
        <v>206.25</v>
      </c>
      <c r="L9" s="8">
        <v>0.9</v>
      </c>
    </row>
    <row r="10" spans="1:12" x14ac:dyDescent="0.15">
      <c r="B10" s="8">
        <v>1068</v>
      </c>
      <c r="C10" s="8">
        <v>1463</v>
      </c>
      <c r="D10" s="8">
        <f>INDEX([1]角色基础!$N:$N,MATCH(B10,[1]角色基础!$U:$U,0))-C10</f>
        <v>0</v>
      </c>
      <c r="E10" s="8">
        <v>567.01235519922</v>
      </c>
      <c r="G10" s="8">
        <v>206.25</v>
      </c>
      <c r="L10" s="8">
        <v>0.9</v>
      </c>
    </row>
    <row r="11" spans="1:12" x14ac:dyDescent="0.15">
      <c r="B11" s="8">
        <v>1048</v>
      </c>
      <c r="C11" s="8">
        <v>1019.66666666667</v>
      </c>
      <c r="D11" s="8">
        <f>INDEX([1]角色基础!$N:$N,MATCH(B11,[1]角色基础!$U:$U,0))-C11</f>
        <v>-3.4106051316484809E-12</v>
      </c>
      <c r="E11" s="8">
        <v>813.53946615540201</v>
      </c>
      <c r="G11" s="8">
        <v>206.25</v>
      </c>
      <c r="L11" s="8">
        <v>0.9</v>
      </c>
    </row>
    <row r="12" spans="1:12" x14ac:dyDescent="0.15">
      <c r="B12" s="8">
        <v>1039</v>
      </c>
      <c r="C12" s="8">
        <v>820.16666666666697</v>
      </c>
      <c r="D12" s="8">
        <f>INDEX([1]角色基础!$N:$N,MATCH(B12,[1]角色基础!$U:$U,0))-C12</f>
        <v>0</v>
      </c>
      <c r="E12" s="8">
        <v>1011.42744440942</v>
      </c>
      <c r="G12" s="8">
        <v>206.25</v>
      </c>
      <c r="L12" s="8">
        <v>0.9</v>
      </c>
    </row>
    <row r="13" spans="1:12" x14ac:dyDescent="0.15">
      <c r="B13" s="8">
        <v>1083</v>
      </c>
      <c r="C13" s="8">
        <v>1795.5</v>
      </c>
      <c r="D13" s="8">
        <f>INDEX([1]角色基础!$N:$N,MATCH(B13,[1]角色基础!$U:$U,0))-C13</f>
        <v>0</v>
      </c>
      <c r="E13" s="8">
        <v>462.01006719936402</v>
      </c>
      <c r="G13" s="8">
        <v>206.25</v>
      </c>
      <c r="L13" s="8">
        <v>0.9</v>
      </c>
    </row>
    <row r="14" spans="1:12" x14ac:dyDescent="0.15">
      <c r="B14" s="8">
        <v>1061</v>
      </c>
      <c r="C14" s="8">
        <v>1307.8333333333301</v>
      </c>
      <c r="D14" s="8">
        <f>INDEX([1]角色基础!$N:$N,MATCH(B14,[1]角色基础!$U:$U,0))-C14</f>
        <v>3.4106051316484809E-12</v>
      </c>
      <c r="E14" s="8">
        <v>634.28500751099102</v>
      </c>
      <c r="G14" s="8">
        <v>206.25</v>
      </c>
      <c r="L14" s="8">
        <v>0.9</v>
      </c>
    </row>
    <row r="15" spans="1:12" x14ac:dyDescent="0.15">
      <c r="B15" s="8">
        <v>1001</v>
      </c>
      <c r="C15" s="8">
        <v>234.375</v>
      </c>
      <c r="D15" s="8">
        <f>INDEX([1]角色基础!$N:$N,MATCH(B15,[1]角色基础!$U:$U,0))-C15</f>
        <v>0</v>
      </c>
      <c r="E15" s="8">
        <v>8265.1458798247804</v>
      </c>
      <c r="G15" s="8">
        <v>825</v>
      </c>
      <c r="L15" s="8">
        <v>0.9</v>
      </c>
    </row>
    <row r="16" spans="1:12" x14ac:dyDescent="0.15">
      <c r="B16" s="8">
        <v>1085</v>
      </c>
      <c r="D16" s="8" t="e">
        <f>INDEX([1]角色基础!$N:$N,MATCH(B16,[1]角色基础!$U:$U,0))-C16</f>
        <v>#N/A</v>
      </c>
    </row>
    <row r="17" spans="2:12" x14ac:dyDescent="0.15">
      <c r="B17" s="8">
        <v>1057</v>
      </c>
      <c r="C17" s="8">
        <v>1219.1666666666699</v>
      </c>
      <c r="D17" s="8">
        <f>INDEX([1]角色基础!$N:$N,MATCH(B17,[1]角色基础!$U:$U,0))-C17</f>
        <v>-3.1832314562052488E-12</v>
      </c>
      <c r="E17" s="8">
        <v>680.41482623906404</v>
      </c>
      <c r="G17" s="8">
        <v>206.25</v>
      </c>
      <c r="L17" s="8">
        <v>0.9</v>
      </c>
    </row>
    <row r="18" spans="2:12" x14ac:dyDescent="0.15">
      <c r="B18" s="8">
        <v>1056</v>
      </c>
      <c r="C18" s="8">
        <v>1197</v>
      </c>
      <c r="D18" s="8">
        <f>INDEX([1]角色基础!$N:$N,MATCH(B18,[1]角色基础!$U:$U,0))-C18</f>
        <v>0</v>
      </c>
      <c r="E18" s="8">
        <v>693.01510079904597</v>
      </c>
      <c r="G18" s="8">
        <v>206.25</v>
      </c>
      <c r="L18" s="8">
        <v>0.9</v>
      </c>
    </row>
    <row r="19" spans="2:12" x14ac:dyDescent="0.15">
      <c r="B19" s="8">
        <v>1082</v>
      </c>
      <c r="C19" s="8">
        <v>1773.3333333333301</v>
      </c>
      <c r="D19" s="8">
        <f>INDEX([1]角色基础!$N:$N,MATCH(B19,[1]角色基础!$U:$U,0))-C19</f>
        <v>3.4106051316484809E-12</v>
      </c>
      <c r="E19" s="8">
        <v>467.78519303935599</v>
      </c>
      <c r="G19" s="8">
        <v>206.25</v>
      </c>
      <c r="L19" s="8">
        <v>0.9</v>
      </c>
    </row>
    <row r="20" spans="2:12" x14ac:dyDescent="0.15">
      <c r="B20" s="8">
        <v>1079</v>
      </c>
      <c r="C20" s="8">
        <v>1706.8333333333301</v>
      </c>
      <c r="D20" s="8">
        <f>INDEX([1]角色基础!$N:$N,MATCH(B20,[1]角色基础!$U:$U,0))-C20</f>
        <v>3.4106051316484809E-12</v>
      </c>
      <c r="E20" s="8">
        <v>486.01059017076</v>
      </c>
      <c r="G20" s="8">
        <v>206.25</v>
      </c>
      <c r="L20" s="8">
        <v>0.9</v>
      </c>
    </row>
    <row r="21" spans="2:12" x14ac:dyDescent="0.15">
      <c r="B21" s="8">
        <v>1047</v>
      </c>
      <c r="C21" s="8">
        <v>997.5</v>
      </c>
      <c r="D21" s="8">
        <f>INDEX([1]角色基础!$N:$N,MATCH(B21,[1]角色基础!$U:$U,0))-C21</f>
        <v>0</v>
      </c>
      <c r="E21" s="8">
        <v>831.61812095885603</v>
      </c>
      <c r="G21" s="8">
        <v>206.25</v>
      </c>
      <c r="L21" s="8">
        <v>0.9</v>
      </c>
    </row>
    <row r="22" spans="2:12" x14ac:dyDescent="0.15">
      <c r="B22" s="8">
        <v>1035</v>
      </c>
      <c r="C22" s="8">
        <v>731.5</v>
      </c>
      <c r="D22" s="8">
        <f>INDEX([1]角色基础!$N:$N,MATCH(B22,[1]角色基础!$U:$U,0))-C22</f>
        <v>0</v>
      </c>
      <c r="E22" s="8">
        <v>1134.02471039844</v>
      </c>
      <c r="G22" s="8">
        <v>206.25</v>
      </c>
      <c r="L22" s="8">
        <v>0.9</v>
      </c>
    </row>
    <row r="23" spans="2:12" x14ac:dyDescent="0.15">
      <c r="B23" s="8">
        <v>1062</v>
      </c>
      <c r="C23" s="8">
        <v>1330</v>
      </c>
      <c r="D23" s="8">
        <f>INDEX([1]角色基础!$N:$N,MATCH(B23,[1]角色基础!$U:$U,0))-C23</f>
        <v>0</v>
      </c>
      <c r="E23" s="8">
        <v>623.71359071914196</v>
      </c>
      <c r="G23" s="8">
        <v>206.25</v>
      </c>
      <c r="L23" s="8">
        <v>0.9</v>
      </c>
    </row>
    <row r="24" spans="2:12" x14ac:dyDescent="0.15">
      <c r="B24" s="8">
        <v>1059</v>
      </c>
      <c r="C24" s="8">
        <v>1263.5</v>
      </c>
      <c r="D24" s="8">
        <f>INDEX([1]角色基础!$N:$N,MATCH(B24,[1]角色基础!$U:$U,0))-C24</f>
        <v>0</v>
      </c>
      <c r="E24" s="8">
        <v>656.54062180962296</v>
      </c>
      <c r="G24" s="8">
        <v>206.25</v>
      </c>
      <c r="L24" s="8">
        <v>0.9</v>
      </c>
    </row>
    <row r="25" spans="2:12" x14ac:dyDescent="0.15">
      <c r="B25" s="8">
        <v>1041</v>
      </c>
      <c r="C25" s="8">
        <v>864.5</v>
      </c>
      <c r="D25" s="8">
        <f>INDEX([1]角色基础!$N:$N,MATCH(B25,[1]角色基础!$U:$U,0))-C25</f>
        <v>0</v>
      </c>
      <c r="E25" s="8">
        <v>959.55937033714099</v>
      </c>
      <c r="G25" s="8">
        <v>206.25</v>
      </c>
      <c r="L25" s="8">
        <v>0.9</v>
      </c>
    </row>
    <row r="26" spans="2:12" x14ac:dyDescent="0.15">
      <c r="B26" s="8">
        <v>1009</v>
      </c>
      <c r="C26" s="8">
        <v>378.9375</v>
      </c>
      <c r="D26" s="8">
        <f>INDEX([1]角色基础!$N:$N,MATCH(B26,[1]角色基础!$U:$U,0))-C26</f>
        <v>0</v>
      </c>
      <c r="E26" s="8">
        <v>3174.7268041760799</v>
      </c>
      <c r="G26" s="8">
        <v>528</v>
      </c>
      <c r="L26" s="8">
        <v>1.2</v>
      </c>
    </row>
    <row r="27" spans="2:12" x14ac:dyDescent="0.15">
      <c r="B27" s="8">
        <v>1050</v>
      </c>
      <c r="C27" s="8">
        <v>1064</v>
      </c>
      <c r="D27" s="8">
        <f>INDEX([1]角色基础!$N:$N,MATCH(B27,[1]角色基础!$U:$U,0))-C27</f>
        <v>0</v>
      </c>
      <c r="E27" s="8">
        <v>779.64198839892697</v>
      </c>
      <c r="G27" s="8">
        <v>206.25</v>
      </c>
      <c r="L27" s="8">
        <v>0.9</v>
      </c>
    </row>
    <row r="28" spans="2:12" x14ac:dyDescent="0.15">
      <c r="B28" s="8">
        <v>1027</v>
      </c>
      <c r="C28" s="8">
        <v>554.16666666666697</v>
      </c>
      <c r="D28" s="8">
        <f>INDEX([1]角色基础!$N:$N,MATCH(B28,[1]角色基础!$U:$U,0))-C28</f>
        <v>0</v>
      </c>
      <c r="E28" s="8">
        <v>1496.91261772594</v>
      </c>
      <c r="G28" s="8">
        <v>206.25</v>
      </c>
      <c r="L28" s="8">
        <v>0.9</v>
      </c>
    </row>
    <row r="29" spans="2:12" x14ac:dyDescent="0.15">
      <c r="B29" s="8">
        <v>1040</v>
      </c>
      <c r="C29" s="8">
        <v>842.33333333333303</v>
      </c>
      <c r="D29" s="8">
        <f>INDEX([1]角色基础!$N:$N,MATCH(B29,[1]角色基础!$U:$U,0))-C29</f>
        <v>0</v>
      </c>
      <c r="E29" s="8">
        <v>984.81093271443399</v>
      </c>
      <c r="G29" s="8">
        <v>206.25</v>
      </c>
      <c r="L29" s="8">
        <v>0.9</v>
      </c>
    </row>
    <row r="30" spans="2:12" x14ac:dyDescent="0.15">
      <c r="B30" s="8">
        <v>1004</v>
      </c>
      <c r="C30" s="8">
        <v>296.447368421053</v>
      </c>
      <c r="D30" s="8">
        <f>INDEX([1]角色基础!$N:$N,MATCH(B30,[1]角色基础!$U:$U,0))-C30</f>
        <v>0</v>
      </c>
      <c r="E30" s="8">
        <v>6208.0028606477199</v>
      </c>
      <c r="G30" s="8">
        <v>676.5</v>
      </c>
      <c r="L30" s="8">
        <v>0.95</v>
      </c>
    </row>
    <row r="31" spans="2:12" x14ac:dyDescent="0.15">
      <c r="B31" s="8">
        <v>1046</v>
      </c>
      <c r="C31" s="8">
        <v>975.33333333333303</v>
      </c>
      <c r="D31" s="8">
        <f>INDEX([1]角色基础!$N:$N,MATCH(B31,[1]角色基础!$U:$U,0))-C31</f>
        <v>0</v>
      </c>
      <c r="E31" s="8">
        <v>850.51853279883005</v>
      </c>
      <c r="G31" s="8">
        <v>206.25</v>
      </c>
      <c r="L31" s="8">
        <v>0.9</v>
      </c>
    </row>
    <row r="32" spans="2:12" x14ac:dyDescent="0.15">
      <c r="B32" s="8">
        <v>1045</v>
      </c>
      <c r="C32" s="8">
        <v>953.16666666666697</v>
      </c>
      <c r="D32" s="8">
        <f>INDEX([1]角色基础!$N:$N,MATCH(B32,[1]角色基础!$U:$U,0))-C32</f>
        <v>0</v>
      </c>
      <c r="E32" s="8">
        <v>870.298033561593</v>
      </c>
      <c r="G32" s="8">
        <v>206.25</v>
      </c>
      <c r="L32" s="8">
        <v>0.9</v>
      </c>
    </row>
    <row r="33" spans="2:12" x14ac:dyDescent="0.15">
      <c r="B33" s="8">
        <v>1070</v>
      </c>
      <c r="C33" s="8">
        <v>1507.3333333333301</v>
      </c>
      <c r="D33" s="8">
        <f>INDEX([1]角色基础!$N:$N,MATCH(B33,[1]角色基础!$U:$U,0))-C33</f>
        <v>3.4106051316484809E-12</v>
      </c>
      <c r="E33" s="8">
        <v>550.33552122277194</v>
      </c>
      <c r="G33" s="8">
        <v>206.25</v>
      </c>
      <c r="L33" s="8">
        <v>0.9</v>
      </c>
    </row>
    <row r="34" spans="2:12" x14ac:dyDescent="0.15">
      <c r="B34" s="8">
        <v>1029</v>
      </c>
      <c r="C34" s="8">
        <v>598.5</v>
      </c>
      <c r="D34" s="8">
        <f>INDEX([1]角色基础!$N:$N,MATCH(B34,[1]角色基础!$U:$U,0))-C34</f>
        <v>0</v>
      </c>
      <c r="E34" s="8">
        <v>1386.0302015980899</v>
      </c>
      <c r="G34" s="8">
        <v>206.25</v>
      </c>
      <c r="L34" s="8">
        <v>0.9</v>
      </c>
    </row>
    <row r="35" spans="2:12" x14ac:dyDescent="0.15">
      <c r="B35" s="8">
        <v>1031</v>
      </c>
      <c r="C35" s="8">
        <v>642.83333333333303</v>
      </c>
      <c r="D35" s="8">
        <f>INDEX([1]角色基础!$N:$N,MATCH(B35,[1]角色基础!$U:$U,0))-C35</f>
        <v>0</v>
      </c>
      <c r="E35" s="8">
        <v>1290.44191183271</v>
      </c>
      <c r="G35" s="8">
        <v>206.25</v>
      </c>
      <c r="L35" s="8">
        <v>0.9</v>
      </c>
    </row>
    <row r="36" spans="2:12" x14ac:dyDescent="0.15">
      <c r="B36" s="8">
        <v>1044</v>
      </c>
      <c r="C36" s="8">
        <v>931</v>
      </c>
      <c r="D36" s="8">
        <f>INDEX([1]角色基础!$N:$N,MATCH(B36,[1]角色基础!$U:$U,0))-C36</f>
        <v>0</v>
      </c>
      <c r="E36" s="8">
        <v>891.01941531305999</v>
      </c>
      <c r="G36" s="8">
        <v>206.25</v>
      </c>
      <c r="L36" s="8">
        <v>0.9</v>
      </c>
    </row>
    <row r="37" spans="2:12" x14ac:dyDescent="0.15">
      <c r="B37" s="8">
        <v>1077</v>
      </c>
      <c r="C37" s="8">
        <v>1662.5</v>
      </c>
      <c r="D37" s="8">
        <f>INDEX([1]角色基础!$N:$N,MATCH(B37,[1]角色基础!$U:$U,0))-C37</f>
        <v>0</v>
      </c>
      <c r="E37" s="8">
        <v>498.97087257531302</v>
      </c>
      <c r="G37" s="8">
        <v>206.25</v>
      </c>
      <c r="L37" s="8">
        <v>0.9</v>
      </c>
    </row>
    <row r="38" spans="2:12" x14ac:dyDescent="0.15">
      <c r="B38" s="8">
        <v>1076</v>
      </c>
      <c r="C38" s="8">
        <v>1640.3333333333301</v>
      </c>
      <c r="D38" s="8">
        <f>INDEX([1]角色基础!$N:$N,MATCH(B38,[1]角色基础!$U:$U,0))-C38</f>
        <v>3.4106051316484809E-12</v>
      </c>
      <c r="E38" s="8">
        <v>505.71372220470897</v>
      </c>
      <c r="G38" s="8">
        <v>206.25</v>
      </c>
      <c r="L38" s="8">
        <v>0.9</v>
      </c>
    </row>
    <row r="39" spans="2:12" x14ac:dyDescent="0.15">
      <c r="B39" s="8">
        <v>1042</v>
      </c>
      <c r="C39" s="8">
        <v>886.66666666666697</v>
      </c>
      <c r="D39" s="8">
        <f>INDEX([1]角色基础!$N:$N,MATCH(B39,[1]角色基础!$U:$U,0))-C39</f>
        <v>0</v>
      </c>
      <c r="E39" s="8">
        <v>935.570386078713</v>
      </c>
      <c r="G39" s="8">
        <v>206.25</v>
      </c>
      <c r="L39" s="8">
        <v>0.9</v>
      </c>
    </row>
    <row r="40" spans="2:12" x14ac:dyDescent="0.15">
      <c r="B40" s="8">
        <v>1034</v>
      </c>
      <c r="C40" s="8">
        <v>709.33333333333303</v>
      </c>
      <c r="D40" s="8">
        <f>INDEX([1]角色基础!$N:$N,MATCH(B40,[1]角色基础!$U:$U,0))-C40</f>
        <v>0</v>
      </c>
      <c r="E40" s="8">
        <v>1169.46298259839</v>
      </c>
      <c r="G40" s="8">
        <v>206.25</v>
      </c>
      <c r="L40" s="8">
        <v>0.9</v>
      </c>
    </row>
    <row r="41" spans="2:12" x14ac:dyDescent="0.15">
      <c r="B41" s="8">
        <v>1054</v>
      </c>
      <c r="C41" s="8">
        <v>1152.6666666666699</v>
      </c>
      <c r="D41" s="8">
        <f>INDEX([1]角色基础!$N:$N,MATCH(B41,[1]角色基础!$U:$U,0))-C41</f>
        <v>-3.1832314562052488E-12</v>
      </c>
      <c r="E41" s="8">
        <v>719.66952775285597</v>
      </c>
      <c r="G41" s="8">
        <v>206.25</v>
      </c>
      <c r="L41" s="8">
        <v>0.9</v>
      </c>
    </row>
    <row r="42" spans="2:12" x14ac:dyDescent="0.15">
      <c r="B42" s="8">
        <v>1075</v>
      </c>
      <c r="C42" s="8">
        <v>1618.1666666666699</v>
      </c>
      <c r="D42" s="8">
        <f>INDEX([1]角色基础!$N:$N,MATCH(B42,[1]角色基础!$U:$U,0))-C42</f>
        <v>-3.1832314562052488E-12</v>
      </c>
      <c r="E42" s="8">
        <v>512.64130744039005</v>
      </c>
      <c r="G42" s="8">
        <v>206.25</v>
      </c>
      <c r="L42" s="8">
        <v>0.9</v>
      </c>
    </row>
    <row r="43" spans="2:12" x14ac:dyDescent="0.15">
      <c r="B43" s="8">
        <v>1052</v>
      </c>
      <c r="C43" s="8">
        <v>1108.3333333333301</v>
      </c>
      <c r="D43" s="8">
        <f>INDEX([1]角色基础!$N:$N,MATCH(B43,[1]角色基础!$U:$U,0))-C43</f>
        <v>3.4106051316484809E-12</v>
      </c>
      <c r="E43" s="8">
        <v>748.45630886296999</v>
      </c>
      <c r="G43" s="8">
        <v>206.25</v>
      </c>
      <c r="L43" s="8">
        <v>0.9</v>
      </c>
    </row>
    <row r="44" spans="2:12" x14ac:dyDescent="0.15">
      <c r="B44" s="8">
        <v>1081</v>
      </c>
      <c r="C44" s="8">
        <v>1751.1666666666699</v>
      </c>
      <c r="D44" s="8">
        <f>INDEX([1]角色基础!$N:$N,MATCH(B44,[1]角色基础!$U:$U,0))-C44</f>
        <v>-2.9558577807620168E-12</v>
      </c>
      <c r="E44" s="8">
        <v>473.706524596816</v>
      </c>
      <c r="G44" s="8">
        <v>206.25</v>
      </c>
      <c r="L44" s="8">
        <v>0.9</v>
      </c>
    </row>
    <row r="45" spans="2:12" x14ac:dyDescent="0.15">
      <c r="B45" s="8">
        <v>1073</v>
      </c>
      <c r="C45" s="8">
        <v>1573.8333333333301</v>
      </c>
      <c r="D45" s="8">
        <f>INDEX([1]角色基础!$N:$N,MATCH(B45,[1]角色基础!$U:$U,0))-C45</f>
        <v>3.4106051316484809E-12</v>
      </c>
      <c r="E45" s="8">
        <v>527.08190764997903</v>
      </c>
      <c r="G45" s="8">
        <v>206.25</v>
      </c>
      <c r="L45" s="8">
        <v>0.9</v>
      </c>
    </row>
    <row r="46" spans="2:12" x14ac:dyDescent="0.15">
      <c r="B46" s="8">
        <v>1058</v>
      </c>
      <c r="C46" s="8">
        <v>1241.3333333333301</v>
      </c>
      <c r="D46" s="8">
        <f>INDEX([1]角色基础!$N:$N,MATCH(B46,[1]角色基础!$U:$U,0))-C46</f>
        <v>3.1832314562052488E-12</v>
      </c>
      <c r="E46" s="8">
        <v>668.26456148479497</v>
      </c>
      <c r="G46" s="8">
        <v>206.25</v>
      </c>
      <c r="L46" s="8">
        <v>0.9</v>
      </c>
    </row>
    <row r="47" spans="2:12" x14ac:dyDescent="0.15">
      <c r="B47" s="8">
        <v>1020</v>
      </c>
      <c r="C47" s="8">
        <v>399</v>
      </c>
      <c r="D47" s="8">
        <f>INDEX([1]角色基础!$N:$N,MATCH(B47,[1]角色基础!$U:$U,0))-C47</f>
        <v>0</v>
      </c>
      <c r="E47" s="8">
        <v>2079.0453023971399</v>
      </c>
      <c r="G47" s="8">
        <v>206.25</v>
      </c>
      <c r="L47" s="8">
        <v>0.9</v>
      </c>
    </row>
    <row r="48" spans="2:12" x14ac:dyDescent="0.15">
      <c r="B48" s="8">
        <v>1018</v>
      </c>
      <c r="C48" s="8">
        <v>354.66666666666703</v>
      </c>
      <c r="D48" s="8">
        <f>INDEX([1]角色基础!$N:$N,MATCH(B48,[1]角色基础!$U:$U,0))-C48</f>
        <v>0</v>
      </c>
      <c r="E48" s="8">
        <v>2338.92596519678</v>
      </c>
      <c r="G48" s="8">
        <v>206.25</v>
      </c>
      <c r="L48" s="8">
        <v>0.9</v>
      </c>
    </row>
    <row r="49" spans="2:12" x14ac:dyDescent="0.15">
      <c r="B49" s="8">
        <v>1086</v>
      </c>
      <c r="D49" s="8" t="e">
        <f>INDEX([1]角色基础!$N:$N,MATCH(B49,[1]角色基础!$U:$U,0))-C49</f>
        <v>#N/A</v>
      </c>
    </row>
    <row r="50" spans="2:12" x14ac:dyDescent="0.15">
      <c r="B50" s="8">
        <v>1008</v>
      </c>
      <c r="C50" s="8">
        <v>448.23863636363598</v>
      </c>
      <c r="D50" s="8">
        <f>INDEX([1]角色基础!$N:$N,MATCH(B50,[1]角色基础!$U:$U,0))-C50</f>
        <v>0</v>
      </c>
      <c r="E50" s="8">
        <v>3050.90480429539</v>
      </c>
      <c r="G50" s="8">
        <v>338.25</v>
      </c>
      <c r="L50" s="8">
        <v>1.1000000000000001</v>
      </c>
    </row>
    <row r="51" spans="2:12" x14ac:dyDescent="0.15">
      <c r="B51" s="8">
        <v>1053</v>
      </c>
      <c r="C51" s="8">
        <v>1130.5</v>
      </c>
      <c r="D51" s="8">
        <f>INDEX([1]角色基础!$N:$N,MATCH(B51,[1]角色基础!$U:$U,0))-C51</f>
        <v>0</v>
      </c>
      <c r="E51" s="8">
        <v>733.78069496369596</v>
      </c>
      <c r="G51" s="8">
        <v>206.25</v>
      </c>
      <c r="L51" s="8">
        <v>0.9</v>
      </c>
    </row>
    <row r="52" spans="2:12" x14ac:dyDescent="0.15">
      <c r="B52" s="8">
        <v>1026</v>
      </c>
      <c r="C52" s="8">
        <v>532</v>
      </c>
      <c r="D52" s="8">
        <f>INDEX([1]角色基础!$N:$N,MATCH(B52,[1]角色基础!$U:$U,0))-C52</f>
        <v>0</v>
      </c>
      <c r="E52" s="8">
        <v>1559.2839767978501</v>
      </c>
      <c r="G52" s="8">
        <v>206.25</v>
      </c>
      <c r="L52" s="8">
        <v>0.9</v>
      </c>
    </row>
    <row r="53" spans="2:12" x14ac:dyDescent="0.15">
      <c r="B53" s="8">
        <v>1012</v>
      </c>
      <c r="C53" s="8">
        <v>221.666666666667</v>
      </c>
      <c r="D53" s="8">
        <f>INDEX([1]角色基础!$N:$N,MATCH(B53,[1]角色基础!$U:$U,0))-C53</f>
        <v>-3.1263880373444408E-13</v>
      </c>
      <c r="E53" s="8">
        <v>3742.2815443148502</v>
      </c>
      <c r="G53" s="8">
        <v>206.25</v>
      </c>
      <c r="L53" s="8">
        <v>0.9</v>
      </c>
    </row>
    <row r="54" spans="2:12" x14ac:dyDescent="0.15">
      <c r="B54" s="8">
        <v>1002</v>
      </c>
      <c r="C54" s="8">
        <v>260.41666666666703</v>
      </c>
      <c r="D54" s="8">
        <f>INDEX([1]角色基础!$N:$N,MATCH(B54,[1]角色基础!$U:$U,0))-C54</f>
        <v>0</v>
      </c>
      <c r="E54" s="8">
        <v>7438.6312918423</v>
      </c>
      <c r="G54" s="8">
        <v>825</v>
      </c>
      <c r="L54" s="8">
        <v>0.9</v>
      </c>
    </row>
    <row r="55" spans="2:12" x14ac:dyDescent="0.15">
      <c r="B55" s="8">
        <v>1003</v>
      </c>
      <c r="C55" s="8">
        <v>271.74342105263202</v>
      </c>
      <c r="D55" s="8">
        <f>INDEX([1]角色基础!$N:$N,MATCH(B55,[1]角色基础!$U:$U,0))-C55</f>
        <v>0</v>
      </c>
      <c r="E55" s="8">
        <v>6772.3667570702401</v>
      </c>
      <c r="G55" s="8">
        <v>676.5</v>
      </c>
      <c r="L55" s="8">
        <v>0.95</v>
      </c>
    </row>
    <row r="56" spans="2:12" x14ac:dyDescent="0.15">
      <c r="B56" s="8">
        <v>1006</v>
      </c>
      <c r="C56" s="8">
        <v>500</v>
      </c>
      <c r="D56" s="8">
        <f>INDEX([1]角色基础!$N:$N,MATCH(B56,[1]角色基础!$U:$U,0))-C56</f>
        <v>0</v>
      </c>
      <c r="E56" s="8">
        <v>2988.9036950321902</v>
      </c>
      <c r="G56" s="8">
        <v>371.25</v>
      </c>
      <c r="L56" s="8">
        <v>1</v>
      </c>
    </row>
    <row r="57" spans="2:12" x14ac:dyDescent="0.15">
      <c r="B57" s="8">
        <v>1064</v>
      </c>
      <c r="C57" s="8">
        <v>1064</v>
      </c>
      <c r="D57" s="8">
        <f>INDEX([1]角色基础!$N:$N,MATCH(B57,[1]角色基础!$U:$U,0))-C57</f>
        <v>310.33333333333348</v>
      </c>
      <c r="E57" s="8">
        <v>779.64198839892697</v>
      </c>
      <c r="G57" s="8">
        <v>206.25</v>
      </c>
      <c r="L57" s="8">
        <v>0.9</v>
      </c>
    </row>
    <row r="58" spans="2:12" x14ac:dyDescent="0.15">
      <c r="B58" s="8">
        <v>1007</v>
      </c>
      <c r="C58" s="8">
        <v>439.09090909090901</v>
      </c>
      <c r="D58" s="8">
        <f>INDEX([1]角色基础!$N:$N,MATCH(B58,[1]角色基础!$U:$U,0))-C58</f>
        <v>0</v>
      </c>
      <c r="E58" s="8">
        <v>3114.4653210515398</v>
      </c>
      <c r="G58" s="8">
        <v>338.25</v>
      </c>
      <c r="L58" s="8">
        <v>1.1000000000000001</v>
      </c>
    </row>
    <row r="59" spans="2:12" x14ac:dyDescent="0.15">
      <c r="B59" s="8">
        <v>1030</v>
      </c>
      <c r="C59" s="8">
        <v>620.66666666666697</v>
      </c>
      <c r="D59" s="8">
        <f>INDEX([1]角色基础!$N:$N,MATCH(B59,[1]角色基础!$U:$U,0))-C59</f>
        <v>0</v>
      </c>
      <c r="E59" s="8">
        <v>1336.5291229695899</v>
      </c>
      <c r="G59" s="8">
        <v>206.25</v>
      </c>
      <c r="L59" s="8">
        <v>0.9</v>
      </c>
    </row>
    <row r="60" spans="2:12" x14ac:dyDescent="0.15">
      <c r="B60" s="8">
        <v>1033</v>
      </c>
      <c r="C60" s="8">
        <v>687.16666666666697</v>
      </c>
      <c r="D60" s="8">
        <f>INDEX([1]角色基础!$N:$N,MATCH(B60,[1]角色基础!$U:$U,0))-C60</f>
        <v>0</v>
      </c>
      <c r="E60" s="8">
        <v>1207.1875949402699</v>
      </c>
      <c r="G60" s="8">
        <v>206.25</v>
      </c>
      <c r="L60" s="8">
        <v>0.9</v>
      </c>
    </row>
    <row r="61" spans="2:12" x14ac:dyDescent="0.15">
      <c r="B61" s="8">
        <v>1015</v>
      </c>
      <c r="C61" s="8">
        <v>288.16666666666703</v>
      </c>
      <c r="D61" s="8">
        <f>INDEX([1]角色基础!$N:$N,MATCH(B61,[1]角色基础!$U:$U,0))-C61</f>
        <v>0</v>
      </c>
      <c r="E61" s="8">
        <v>2878.6781110114198</v>
      </c>
      <c r="G61" s="8">
        <v>206.25</v>
      </c>
      <c r="L61" s="8">
        <v>0.9</v>
      </c>
    </row>
    <row r="62" spans="2:12" x14ac:dyDescent="0.15">
      <c r="B62" s="8">
        <v>1016</v>
      </c>
      <c r="C62" s="8">
        <v>310.33333333333297</v>
      </c>
      <c r="D62" s="8">
        <f>INDEX([1]角色基础!$N:$N,MATCH(B62,[1]角色基础!$U:$U,0))-C62</f>
        <v>0</v>
      </c>
      <c r="E62" s="8">
        <v>2673.0582459391799</v>
      </c>
      <c r="G62" s="8">
        <v>206.25</v>
      </c>
      <c r="L62" s="8">
        <v>0.9</v>
      </c>
    </row>
    <row r="63" spans="2:12" x14ac:dyDescent="0.15">
      <c r="B63" s="8">
        <v>1067</v>
      </c>
      <c r="C63" s="8">
        <v>1440.8333333333301</v>
      </c>
      <c r="D63" s="8">
        <f>INDEX([1]角色基础!$N:$N,MATCH(B63,[1]角色基础!$U:$U,0))-C63</f>
        <v>3.4106051316484809E-12</v>
      </c>
      <c r="E63" s="8">
        <v>575.73562220228496</v>
      </c>
      <c r="G63" s="8">
        <v>206.25</v>
      </c>
      <c r="L63" s="8">
        <v>0.9</v>
      </c>
    </row>
    <row r="64" spans="2:12" x14ac:dyDescent="0.15">
      <c r="B64" s="8">
        <v>1049</v>
      </c>
      <c r="C64" s="8">
        <v>1041.8333333333301</v>
      </c>
      <c r="D64" s="8">
        <f>INDEX([1]角色基础!$N:$N,MATCH(B64,[1]角色基础!$U:$U,0))-C64</f>
        <v>3.4106051316484809E-12</v>
      </c>
      <c r="E64" s="8">
        <v>796.23011581166998</v>
      </c>
      <c r="G64" s="8">
        <v>206.25</v>
      </c>
      <c r="L64" s="8">
        <v>0.9</v>
      </c>
    </row>
    <row r="65" spans="2:12" x14ac:dyDescent="0.15">
      <c r="B65" s="8">
        <v>1065</v>
      </c>
      <c r="C65" s="8">
        <v>1396.5</v>
      </c>
      <c r="D65" s="8">
        <f>INDEX([1]角色基础!$N:$N,MATCH(B65,[1]角色基础!$U:$U,0))-C65</f>
        <v>0</v>
      </c>
      <c r="E65" s="8">
        <v>594.01294354204003</v>
      </c>
      <c r="G65" s="8">
        <v>206.25</v>
      </c>
      <c r="L65" s="8">
        <v>0.9</v>
      </c>
    </row>
    <row r="66" spans="2:12" x14ac:dyDescent="0.15">
      <c r="B66" s="8">
        <v>1028</v>
      </c>
      <c r="C66" s="8">
        <v>576.33333333333303</v>
      </c>
      <c r="D66" s="8">
        <f>INDEX([1]角色基础!$N:$N,MATCH(B66,[1]角色基础!$U:$U,0))-C66</f>
        <v>0</v>
      </c>
      <c r="E66" s="8">
        <v>1439.3390555057099</v>
      </c>
      <c r="G66" s="8">
        <v>206.25</v>
      </c>
      <c r="L66" s="8">
        <v>0.9</v>
      </c>
    </row>
    <row r="67" spans="2:12" x14ac:dyDescent="0.15">
      <c r="B67" s="8">
        <v>1037</v>
      </c>
      <c r="C67" s="8">
        <v>775.83333333333303</v>
      </c>
      <c r="D67" s="8">
        <f>INDEX([1]角色基础!$N:$N,MATCH(B67,[1]角色基础!$U:$U,0))-C67</f>
        <v>0</v>
      </c>
      <c r="E67" s="8">
        <v>1069.2232983756701</v>
      </c>
      <c r="G67" s="8">
        <v>206.25</v>
      </c>
      <c r="L67" s="8">
        <v>0.9</v>
      </c>
    </row>
    <row r="68" spans="2:12" x14ac:dyDescent="0.15">
      <c r="B68" s="8">
        <v>1038</v>
      </c>
      <c r="C68" s="8">
        <v>798</v>
      </c>
      <c r="D68" s="8">
        <f>INDEX([1]角色基础!$N:$N,MATCH(B68,[1]角色基础!$U:$U,0))-C68</f>
        <v>0</v>
      </c>
      <c r="E68" s="8">
        <v>1039.52265119857</v>
      </c>
      <c r="G68" s="8">
        <v>206.25</v>
      </c>
      <c r="L68" s="8">
        <v>0.9</v>
      </c>
    </row>
    <row r="69" spans="2:12" x14ac:dyDescent="0.15">
      <c r="B69" s="8">
        <v>1051</v>
      </c>
      <c r="C69" s="8">
        <v>1086.1666666666699</v>
      </c>
      <c r="D69" s="8">
        <f>INDEX([1]角色基础!$N:$N,MATCH(B69,[1]角色基础!$U:$U,0))-C69</f>
        <v>-3.1832314562052488E-12</v>
      </c>
      <c r="E69" s="8">
        <v>763.73092741119399</v>
      </c>
      <c r="G69" s="8">
        <v>206.25</v>
      </c>
      <c r="L69" s="8">
        <v>0.9</v>
      </c>
    </row>
    <row r="70" spans="2:12" x14ac:dyDescent="0.15">
      <c r="B70" s="8">
        <v>1022</v>
      </c>
      <c r="C70" s="8">
        <v>443.33333333333297</v>
      </c>
      <c r="D70" s="8">
        <f>INDEX([1]角色基础!$N:$N,MATCH(B70,[1]角色基础!$U:$U,0))-C70</f>
        <v>0</v>
      </c>
      <c r="E70" s="8">
        <v>1871.1407721574301</v>
      </c>
      <c r="G70" s="8">
        <v>206.25</v>
      </c>
      <c r="L70" s="8">
        <v>0.9</v>
      </c>
    </row>
    <row r="71" spans="2:12" x14ac:dyDescent="0.15">
      <c r="B71" s="8">
        <v>1036</v>
      </c>
      <c r="C71" s="8">
        <v>753.66666666666697</v>
      </c>
      <c r="D71" s="8">
        <f>INDEX([1]角色基础!$N:$N,MATCH(B71,[1]角色基础!$U:$U,0))-C71</f>
        <v>0</v>
      </c>
      <c r="E71" s="8">
        <v>1100.67104244554</v>
      </c>
      <c r="G71" s="8">
        <v>206.25</v>
      </c>
      <c r="L71" s="8">
        <v>0.9</v>
      </c>
    </row>
    <row r="72" spans="2:12" x14ac:dyDescent="0.15">
      <c r="B72" s="8">
        <v>1060</v>
      </c>
      <c r="C72" s="8">
        <v>1285.6666666666699</v>
      </c>
      <c r="D72" s="8">
        <f>INDEX([1]角色基础!$N:$N,MATCH(B72,[1]角色基础!$U:$U,0))-C72</f>
        <v>-3.1832314562052488E-12</v>
      </c>
      <c r="E72" s="8">
        <v>645.220955916354</v>
      </c>
      <c r="G72" s="8">
        <v>206.25</v>
      </c>
      <c r="L72" s="8">
        <v>0.9</v>
      </c>
    </row>
    <row r="73" spans="2:12" x14ac:dyDescent="0.15">
      <c r="B73" s="8">
        <v>1074</v>
      </c>
      <c r="C73" s="8">
        <v>1596</v>
      </c>
      <c r="D73" s="8">
        <f>INDEX([1]角色基础!$N:$N,MATCH(B73,[1]角色基础!$U:$U,0))-C73</f>
        <v>0</v>
      </c>
      <c r="E73" s="8">
        <v>519.76132559928499</v>
      </c>
      <c r="G73" s="8">
        <v>206.25</v>
      </c>
      <c r="L73" s="8">
        <v>0.9</v>
      </c>
    </row>
    <row r="74" spans="2:12" x14ac:dyDescent="0.15">
      <c r="B74" s="8">
        <v>1080</v>
      </c>
      <c r="C74" s="8">
        <v>1729</v>
      </c>
      <c r="D74" s="8">
        <f>INDEX([1]角色基础!$N:$N,MATCH(B74,[1]角色基础!$U:$U,0))-C74</f>
        <v>0</v>
      </c>
      <c r="E74" s="8">
        <v>479.77968516857101</v>
      </c>
      <c r="G74" s="8">
        <v>206.25</v>
      </c>
      <c r="L74" s="8">
        <v>0.9</v>
      </c>
    </row>
    <row r="75" spans="2:12" x14ac:dyDescent="0.15">
      <c r="B75" s="8">
        <v>1066</v>
      </c>
      <c r="C75" s="8">
        <v>1418.6666666666699</v>
      </c>
      <c r="D75" s="8">
        <f>INDEX([1]角色基础!$N:$N,MATCH(B75,[1]角色基础!$U:$U,0))-C75</f>
        <v>-2.9558577807620168E-12</v>
      </c>
      <c r="E75" s="8">
        <v>584.731491299195</v>
      </c>
      <c r="G75" s="8">
        <v>206.25</v>
      </c>
      <c r="L75" s="8">
        <v>0.9</v>
      </c>
    </row>
    <row r="76" spans="2:12" x14ac:dyDescent="0.15">
      <c r="B76" s="8">
        <v>1011</v>
      </c>
      <c r="C76" s="8">
        <v>199.5</v>
      </c>
      <c r="D76" s="8">
        <f>INDEX([1]角色基础!$N:$N,MATCH(B76,[1]角色基础!$U:$U,0))-C76</f>
        <v>0</v>
      </c>
      <c r="E76" s="8">
        <v>4158.0906047942799</v>
      </c>
      <c r="G76" s="8">
        <v>206.25</v>
      </c>
      <c r="L76" s="8">
        <v>0.9</v>
      </c>
    </row>
    <row r="77" spans="2:12" x14ac:dyDescent="0.15">
      <c r="B77" s="8">
        <v>1021</v>
      </c>
      <c r="C77" s="8">
        <v>421.16666666666703</v>
      </c>
      <c r="D77" s="8">
        <f>INDEX([1]角色基础!$N:$N,MATCH(B77,[1]角色基础!$U:$U,0))-C77</f>
        <v>0</v>
      </c>
      <c r="E77" s="8">
        <v>1969.62186542887</v>
      </c>
      <c r="G77" s="8">
        <v>206.25</v>
      </c>
      <c r="L77" s="8">
        <v>0.9</v>
      </c>
    </row>
    <row r="78" spans="2:12" x14ac:dyDescent="0.15">
      <c r="B78" s="8">
        <v>1019</v>
      </c>
      <c r="C78" s="8">
        <v>376.83333333333297</v>
      </c>
      <c r="D78" s="8">
        <f>INDEX([1]角色基础!$N:$N,MATCH(B78,[1]角色基础!$U:$U,0))-C78</f>
        <v>0</v>
      </c>
      <c r="E78" s="8">
        <v>2201.3420848910901</v>
      </c>
      <c r="G78" s="8">
        <v>206.25</v>
      </c>
      <c r="L78" s="8">
        <v>0.9</v>
      </c>
    </row>
    <row r="79" spans="2:12" x14ac:dyDescent="0.15">
      <c r="B79" s="8">
        <v>1032</v>
      </c>
      <c r="C79" s="8">
        <v>665</v>
      </c>
      <c r="D79" s="8">
        <f>INDEX([1]角色基础!$N:$N,MATCH(B79,[1]角色基础!$U:$U,0))-C79</f>
        <v>0</v>
      </c>
      <c r="E79" s="8">
        <v>1247.4271814382801</v>
      </c>
      <c r="G79" s="8">
        <v>206.25</v>
      </c>
      <c r="L79" s="8">
        <v>0.9</v>
      </c>
    </row>
    <row r="80" spans="2:12" x14ac:dyDescent="0.15">
      <c r="B80" s="8">
        <v>1023</v>
      </c>
      <c r="C80" s="8">
        <v>465.5</v>
      </c>
      <c r="D80" s="8">
        <f>INDEX([1]角色基础!$N:$N,MATCH(B80,[1]角色基础!$U:$U,0))-C80</f>
        <v>0</v>
      </c>
      <c r="E80" s="8">
        <v>1782.03883062612</v>
      </c>
      <c r="G80" s="8">
        <v>206.25</v>
      </c>
      <c r="L80" s="8">
        <v>0.9</v>
      </c>
    </row>
    <row r="81" spans="2:12" x14ac:dyDescent="0.15">
      <c r="B81" s="8">
        <v>1072</v>
      </c>
      <c r="C81" s="8">
        <v>1551.6666666666699</v>
      </c>
      <c r="D81" s="8">
        <f>INDEX([1]角色基础!$N:$N,MATCH(B81,[1]角色基础!$U:$U,0))-C81</f>
        <v>-3.1832314562052488E-12</v>
      </c>
      <c r="E81" s="8">
        <v>534.61164918783595</v>
      </c>
      <c r="G81" s="8">
        <v>206.25</v>
      </c>
      <c r="L81" s="8">
        <v>0.9</v>
      </c>
    </row>
    <row r="82" spans="2:12" x14ac:dyDescent="0.15">
      <c r="B82" s="8">
        <v>1078</v>
      </c>
      <c r="C82" s="8">
        <v>1684.6666666666699</v>
      </c>
      <c r="D82" s="8">
        <f>INDEX([1]角色基础!$N:$N,MATCH(B82,[1]角色基础!$U:$U,0))-C82</f>
        <v>-3.1832314562052488E-12</v>
      </c>
      <c r="E82" s="8">
        <v>492.40546635721699</v>
      </c>
      <c r="G82" s="8">
        <v>206.25</v>
      </c>
      <c r="L82" s="8">
        <v>0.9</v>
      </c>
    </row>
    <row r="83" spans="2:12" x14ac:dyDescent="0.15">
      <c r="B83" s="8">
        <v>1043</v>
      </c>
      <c r="C83" s="8">
        <v>908.83333333333303</v>
      </c>
      <c r="D83" s="8">
        <f>INDEX([1]角色基础!$N:$N,MATCH(B83,[1]角色基础!$U:$U,0))-C83</f>
        <v>0</v>
      </c>
      <c r="E83" s="8">
        <v>912.75159617435395</v>
      </c>
      <c r="G83" s="8">
        <v>206.25</v>
      </c>
      <c r="L83" s="8">
        <v>0.9</v>
      </c>
    </row>
    <row r="84" spans="2:12" x14ac:dyDescent="0.15">
      <c r="B84" s="8">
        <v>1013</v>
      </c>
      <c r="C84" s="8">
        <v>243.833333333333</v>
      </c>
      <c r="D84" s="8">
        <f>INDEX([1]角色基础!$N:$N,MATCH(B84,[1]角色基础!$U:$U,0))-C84</f>
        <v>3.694822225952521E-13</v>
      </c>
      <c r="E84" s="8">
        <v>3402.0741311953202</v>
      </c>
      <c r="G84" s="8">
        <v>206.25</v>
      </c>
      <c r="L84" s="8">
        <v>0.9</v>
      </c>
    </row>
    <row r="85" spans="2:12" x14ac:dyDescent="0.15">
      <c r="B85" s="8">
        <v>1005</v>
      </c>
      <c r="C85" s="8">
        <v>525</v>
      </c>
      <c r="D85" s="8">
        <f>INDEX([1]角色基础!$N:$N,MATCH(B85,[1]角色基础!$U:$U,0))-C85</f>
        <v>0</v>
      </c>
      <c r="E85" s="8">
        <v>2846.5749476497099</v>
      </c>
      <c r="G85" s="8">
        <v>371.25</v>
      </c>
      <c r="L85" s="8">
        <v>1</v>
      </c>
    </row>
    <row r="86" spans="2:12" x14ac:dyDescent="0.15">
      <c r="B86" s="8">
        <v>1063</v>
      </c>
      <c r="C86" s="8">
        <v>1352.1666666666699</v>
      </c>
      <c r="D86" s="8">
        <f>INDEX([1]角色基础!$N:$N,MATCH(B86,[1]角色基础!$U:$U,0))-C86</f>
        <v>-3.1832314562052488E-12</v>
      </c>
      <c r="E86" s="8">
        <v>613.48877775653295</v>
      </c>
      <c r="G86" s="8">
        <v>206.25</v>
      </c>
      <c r="L86" s="8">
        <v>0.9</v>
      </c>
    </row>
    <row r="87" spans="2:12" x14ac:dyDescent="0.15">
      <c r="B87" s="8">
        <v>1024</v>
      </c>
      <c r="C87" s="8">
        <v>487.66666666666703</v>
      </c>
      <c r="D87" s="8">
        <f>INDEX([1]角色基础!$N:$N,MATCH(B87,[1]角色基础!$U:$U,0))-C87</f>
        <v>0</v>
      </c>
      <c r="E87" s="8">
        <v>1701.0370655976601</v>
      </c>
      <c r="G87" s="8">
        <v>206.25</v>
      </c>
      <c r="L87" s="8">
        <v>0.9</v>
      </c>
    </row>
    <row r="88" spans="2:12" x14ac:dyDescent="0.15">
      <c r="B88" s="8">
        <v>1010</v>
      </c>
      <c r="C88" s="8">
        <v>362.8125</v>
      </c>
      <c r="D88" s="8">
        <f>INDEX([1]角色基础!$N:$N,MATCH(B88,[1]角色基础!$U:$U,0))-C88</f>
        <v>0</v>
      </c>
      <c r="E88" s="8">
        <v>3315.8257732505699</v>
      </c>
      <c r="G88" s="8">
        <v>528</v>
      </c>
      <c r="L88" s="8">
        <v>1.2</v>
      </c>
    </row>
    <row r="89" spans="2:12" x14ac:dyDescent="0.15">
      <c r="B89" s="8">
        <v>1055</v>
      </c>
      <c r="C89" s="8">
        <v>1174.8333333333301</v>
      </c>
      <c r="D89" s="8">
        <f>INDEX([1]角色基础!$N:$N,MATCH(B89,[1]角色基础!$U:$U,0))-C89</f>
        <v>3.4106051316484809E-12</v>
      </c>
      <c r="E89" s="8">
        <v>706.09085741789602</v>
      </c>
      <c r="G89" s="8">
        <v>206.25</v>
      </c>
      <c r="L89" s="8">
        <v>0.9</v>
      </c>
    </row>
    <row r="90" spans="2:12" x14ac:dyDescent="0.15">
      <c r="B90" s="8">
        <v>1069</v>
      </c>
      <c r="C90" s="8">
        <v>1485.1666666666699</v>
      </c>
      <c r="D90" s="8">
        <f>INDEX([1]角色基础!$N:$N,MATCH(B90,[1]角色基础!$U:$U,0))-C90</f>
        <v>-3.1832314562052488E-12</v>
      </c>
      <c r="E90" s="8">
        <v>558.54948422609698</v>
      </c>
      <c r="G90" s="8">
        <v>206.25</v>
      </c>
      <c r="L90" s="8">
        <v>0.9</v>
      </c>
    </row>
    <row r="91" spans="2:12" x14ac:dyDescent="0.15">
      <c r="B91" s="8">
        <v>1071</v>
      </c>
      <c r="C91" s="8">
        <v>1529.5</v>
      </c>
      <c r="D91" s="8">
        <f>INDEX([1]角色基础!$N:$N,MATCH(B91,[1]角色基础!$U:$U,0))-C91</f>
        <v>0</v>
      </c>
      <c r="E91" s="8">
        <v>542.35964410360202</v>
      </c>
      <c r="G91" s="8">
        <v>206.25</v>
      </c>
      <c r="L91" s="8">
        <v>0.9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8"/>
  <sheetViews>
    <sheetView workbookViewId="0">
      <selection activeCell="C25" sqref="C25"/>
    </sheetView>
  </sheetViews>
  <sheetFormatPr defaultColWidth="9" defaultRowHeight="14.25" x14ac:dyDescent="0.15"/>
  <cols>
    <col min="1" max="1" width="13.875" style="1" customWidth="1"/>
    <col min="2" max="2" width="39.25" style="1" customWidth="1"/>
    <col min="3" max="3" width="32" style="1" customWidth="1"/>
    <col min="4" max="4" width="27" style="1" customWidth="1"/>
    <col min="5" max="16384" width="9" style="1"/>
  </cols>
  <sheetData>
    <row r="1" spans="1:5" x14ac:dyDescent="0.15">
      <c r="A1" s="2" t="s">
        <v>19</v>
      </c>
      <c r="B1" s="2" t="s">
        <v>20</v>
      </c>
      <c r="C1" s="2" t="s">
        <v>21</v>
      </c>
      <c r="D1" s="2"/>
    </row>
    <row r="2" spans="1:5" x14ac:dyDescent="0.15">
      <c r="A2" s="3" t="s">
        <v>2</v>
      </c>
      <c r="B2" s="1" t="s">
        <v>22</v>
      </c>
      <c r="C2" s="4" t="s">
        <v>17</v>
      </c>
      <c r="D2" s="1" t="s">
        <v>18</v>
      </c>
    </row>
    <row r="3" spans="1:5" x14ac:dyDescent="0.15">
      <c r="A3" s="3" t="s">
        <v>1</v>
      </c>
      <c r="B3" s="1" t="s">
        <v>23</v>
      </c>
      <c r="C3" s="4" t="s">
        <v>24</v>
      </c>
      <c r="D3" s="1">
        <v>-299</v>
      </c>
    </row>
    <row r="4" spans="1:5" x14ac:dyDescent="0.15">
      <c r="A4" s="3" t="s">
        <v>3</v>
      </c>
      <c r="B4" s="1" t="s">
        <v>25</v>
      </c>
      <c r="C4" s="4" t="s">
        <v>26</v>
      </c>
      <c r="D4" s="1">
        <v>-232323</v>
      </c>
    </row>
    <row r="5" spans="1:5" x14ac:dyDescent="0.15">
      <c r="A5" s="3" t="s">
        <v>4</v>
      </c>
      <c r="B5" s="1" t="s">
        <v>27</v>
      </c>
      <c r="C5" s="4" t="s">
        <v>28</v>
      </c>
      <c r="D5" s="1">
        <v>-222.333</v>
      </c>
    </row>
    <row r="6" spans="1:5" x14ac:dyDescent="0.15">
      <c r="A6" s="3" t="s">
        <v>5</v>
      </c>
      <c r="B6" s="1" t="s">
        <v>29</v>
      </c>
      <c r="C6" s="4" t="s">
        <v>30</v>
      </c>
      <c r="D6" s="1">
        <v>-23232323.002</v>
      </c>
    </row>
    <row r="7" spans="1:5" x14ac:dyDescent="0.15">
      <c r="A7" s="3" t="s">
        <v>6</v>
      </c>
      <c r="B7" s="1" t="s">
        <v>31</v>
      </c>
      <c r="C7" s="1">
        <v>1.2</v>
      </c>
      <c r="D7" s="1">
        <v>-2</v>
      </c>
    </row>
    <row r="8" spans="1:5" x14ac:dyDescent="0.15">
      <c r="A8" s="3" t="s">
        <v>7</v>
      </c>
      <c r="B8" s="1" t="s">
        <v>32</v>
      </c>
      <c r="C8" s="1" t="s">
        <v>33</v>
      </c>
    </row>
    <row r="9" spans="1:5" x14ac:dyDescent="0.15">
      <c r="A9" s="3"/>
    </row>
    <row r="10" spans="1:5" x14ac:dyDescent="0.15">
      <c r="A10" s="3" t="s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15">
      <c r="A11" s="3" t="s">
        <v>9</v>
      </c>
      <c r="B11" s="1" t="s">
        <v>38</v>
      </c>
      <c r="C11" s="1" t="s">
        <v>39</v>
      </c>
      <c r="D11" s="1" t="s">
        <v>40</v>
      </c>
    </row>
    <row r="12" spans="1:5" x14ac:dyDescent="0.15">
      <c r="A12" s="3" t="s">
        <v>10</v>
      </c>
      <c r="B12" s="1" t="s">
        <v>41</v>
      </c>
      <c r="C12" s="1" t="s">
        <v>42</v>
      </c>
      <c r="D12" s="1" t="s">
        <v>43</v>
      </c>
    </row>
    <row r="13" spans="1:5" x14ac:dyDescent="0.15">
      <c r="A13" s="3" t="s">
        <v>11</v>
      </c>
      <c r="B13" s="1" t="s">
        <v>44</v>
      </c>
      <c r="C13" s="1" t="s">
        <v>45</v>
      </c>
      <c r="D13" s="1" t="s">
        <v>46</v>
      </c>
    </row>
    <row r="14" spans="1:5" x14ac:dyDescent="0.15">
      <c r="A14" s="3" t="s">
        <v>12</v>
      </c>
      <c r="B14" s="1" t="s">
        <v>47</v>
      </c>
      <c r="C14" s="1" t="s">
        <v>45</v>
      </c>
      <c r="D14" s="1" t="s">
        <v>46</v>
      </c>
    </row>
    <row r="15" spans="1:5" x14ac:dyDescent="0.15">
      <c r="A15" s="3" t="s">
        <v>13</v>
      </c>
      <c r="B15" s="1" t="s">
        <v>48</v>
      </c>
      <c r="C15" s="1" t="s">
        <v>49</v>
      </c>
      <c r="D15" s="1" t="s">
        <v>50</v>
      </c>
    </row>
    <row r="16" spans="1:5" x14ac:dyDescent="0.15">
      <c r="A16" s="3" t="s">
        <v>14</v>
      </c>
      <c r="B16" s="1" t="s">
        <v>51</v>
      </c>
      <c r="C16" s="1" t="s">
        <v>52</v>
      </c>
      <c r="D16" s="1" t="s">
        <v>53</v>
      </c>
    </row>
    <row r="17" spans="1:4" x14ac:dyDescent="0.15">
      <c r="A17" s="3" t="s">
        <v>15</v>
      </c>
      <c r="B17" s="1" t="s">
        <v>54</v>
      </c>
      <c r="C17" s="1" t="s">
        <v>55</v>
      </c>
      <c r="D17" s="1" t="s">
        <v>56</v>
      </c>
    </row>
    <row r="18" spans="1:4" x14ac:dyDescent="0.15">
      <c r="A18" s="3" t="s">
        <v>16</v>
      </c>
      <c r="B18" s="1" t="s">
        <v>57</v>
      </c>
      <c r="C18" s="1" t="s">
        <v>58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role1_s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2018-12-20T08:36:00Z</cp:lastPrinted>
  <dcterms:created xsi:type="dcterms:W3CDTF">2014-11-27T04:40:00Z</dcterms:created>
  <dcterms:modified xsi:type="dcterms:W3CDTF">2023-02-27T07:29:56Z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D34A5957D7774D078077DA9D69F6B2CF</vt:lpwstr>
  </property>
</Properties>
</file>