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martWaterGird\"/>
    </mc:Choice>
  </mc:AlternateContent>
  <xr:revisionPtr revIDLastSave="0" documentId="13_ncr:1_{056F7159-7A91-430F-A4D5-832191933446}" xr6:coauthVersionLast="47" xr6:coauthVersionMax="47" xr10:uidLastSave="{00000000-0000-0000-0000-000000000000}"/>
  <bookViews>
    <workbookView xWindow="19110" yWindow="0" windowWidth="19380" windowHeight="20970" xr2:uid="{FEBD21D7-9386-4016-A3B3-AC32E3DB8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D60" i="1"/>
  <c r="E59" i="1"/>
  <c r="D59" i="1"/>
  <c r="E58" i="1"/>
  <c r="D58" i="1"/>
  <c r="E57" i="1"/>
  <c r="D57" i="1"/>
  <c r="E56" i="1"/>
  <c r="D56" i="1"/>
  <c r="E50" i="1"/>
  <c r="E51" i="1"/>
  <c r="E52" i="1"/>
  <c r="E53" i="1"/>
  <c r="E49" i="1"/>
  <c r="D50" i="1"/>
  <c r="D51" i="1"/>
  <c r="D52" i="1"/>
  <c r="D53" i="1"/>
  <c r="D49" i="1"/>
</calcChain>
</file>

<file path=xl/sharedStrings.xml><?xml version="1.0" encoding="utf-8"?>
<sst xmlns="http://schemas.openxmlformats.org/spreadsheetml/2006/main" count="81" uniqueCount="48">
  <si>
    <t>서해</t>
  </si>
  <si>
    <t>남해</t>
  </si>
  <si>
    <t>용존산소[mg/L]</t>
  </si>
  <si>
    <t>동해</t>
  </si>
  <si>
    <t>수온[℃]</t>
  </si>
  <si>
    <t>염분[psu]</t>
  </si>
  <si>
    <t>총질소[μg/L]</t>
  </si>
  <si>
    <t>부유물질 농도[mg/L]</t>
  </si>
  <si>
    <t>표층 전체-반경5km</t>
    <phoneticPr fontId="2" type="noConversion"/>
  </si>
  <si>
    <t xml:space="preserve">저층 전체-반경5km </t>
    <phoneticPr fontId="2" type="noConversion"/>
  </si>
  <si>
    <t>slide 6</t>
    <phoneticPr fontId="2" type="noConversion"/>
  </si>
  <si>
    <t>피어슨 상관관계로 나온 결과 각 컬럼끼리 얼마나 상관이있는지 나옴</t>
    <phoneticPr fontId="2" type="noConversion"/>
  </si>
  <si>
    <t>클로로필-a[μg/L]</t>
  </si>
  <si>
    <t>수소이온농도[무단위]</t>
  </si>
  <si>
    <t>규산염[μg/L]</t>
  </si>
  <si>
    <t>투명도[m]</t>
  </si>
  <si>
    <t>화학적산소요구량[mg/L]</t>
  </si>
  <si>
    <t>총인[μg/L]</t>
  </si>
  <si>
    <t>부유물질 농도[μg/L]</t>
  </si>
  <si>
    <t>NaN</t>
  </si>
  <si>
    <t>상관계수: -0.62</t>
    <phoneticPr fontId="2" type="noConversion"/>
  </si>
  <si>
    <t>상관계수: -0.33, -0.41, -0.36</t>
    <phoneticPr fontId="2" type="noConversion"/>
  </si>
  <si>
    <t>상관계수: -0.51</t>
    <phoneticPr fontId="2" type="noConversion"/>
  </si>
  <si>
    <t>비고: 1번은 비교적 강한 상관관계를 가집니다. 2,3번은 비교적 약한 상관관계를 가집니다.</t>
    <phoneticPr fontId="2" type="noConversion"/>
  </si>
  <si>
    <r>
      <t xml:space="preserve">1. 수온이 증가하면 용존산소는 </t>
    </r>
    <r>
      <rPr>
        <sz val="14"/>
        <color rgb="FFFF0000"/>
        <rFont val="맑은 고딕"/>
        <family val="3"/>
        <charset val="129"/>
        <scheme val="minor"/>
      </rPr>
      <t>감소</t>
    </r>
    <r>
      <rPr>
        <sz val="14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</si>
  <si>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r>
      <t xml:space="preserve">2. 투명도가 </t>
    </r>
    <r>
      <rPr>
        <sz val="14"/>
        <color rgb="FFFF0000"/>
        <rFont val="맑은 고딕"/>
        <family val="3"/>
        <charset val="129"/>
        <scheme val="minor"/>
      </rPr>
      <t>감소</t>
    </r>
    <r>
      <rPr>
        <sz val="14"/>
        <color theme="1"/>
        <rFont val="맑은 고딕"/>
        <family val="3"/>
        <charset val="129"/>
        <scheme val="minor"/>
      </rPr>
      <t>할때 화학적 산소요구량, 총인, 부유물질 농도가 증가</t>
    </r>
    <phoneticPr fontId="2" type="noConversion"/>
  </si>
  <si>
    <r>
      <t xml:space="preserve">3. 총 질소가 </t>
    </r>
    <r>
      <rPr>
        <sz val="14"/>
        <color rgb="FFFF0000"/>
        <rFont val="맑은 고딕"/>
        <family val="3"/>
        <charset val="129"/>
        <scheme val="minor"/>
      </rPr>
      <t>증가</t>
    </r>
    <r>
      <rPr>
        <sz val="14"/>
        <color theme="1"/>
        <rFont val="맑은 고딕"/>
        <family val="3"/>
        <charset val="129"/>
        <scheme val="minor"/>
      </rPr>
      <t xml:space="preserve">할때 총인 ,규산염도 </t>
    </r>
    <r>
      <rPr>
        <sz val="14"/>
        <color rgb="FFFF0000"/>
        <rFont val="맑은 고딕"/>
        <family val="3"/>
        <charset val="129"/>
        <scheme val="minor"/>
      </rPr>
      <t>증가하는 추세</t>
    </r>
    <phoneticPr fontId="2" type="noConversion"/>
  </si>
  <si>
    <t>slide 7</t>
    <phoneticPr fontId="2" type="noConversion"/>
  </si>
  <si>
    <t>2020년 바다숲 개수:  185 해양지형 정보 포인터 개수: 127</t>
    <phoneticPr fontId="2" type="noConversion"/>
  </si>
  <si>
    <t>2015년 바다숲 개수: 87  해양지형 정보 포인터 개수: 84</t>
    <phoneticPr fontId="2" type="noConversion"/>
  </si>
  <si>
    <r>
      <t xml:space="preserve">바다숲은 </t>
    </r>
    <r>
      <rPr>
        <sz val="11"/>
        <color rgb="FFFF0000"/>
        <rFont val="맑은 고딕"/>
        <family val="3"/>
        <charset val="129"/>
        <scheme val="minor"/>
      </rPr>
      <t>98개</t>
    </r>
    <r>
      <rPr>
        <sz val="11"/>
        <color theme="1"/>
        <rFont val="맑은 고딕"/>
        <family val="2"/>
        <charset val="129"/>
        <scheme val="minor"/>
      </rPr>
      <t xml:space="preserve"> 더 생김</t>
    </r>
    <phoneticPr fontId="2" type="noConversion"/>
  </si>
  <si>
    <r>
      <t xml:space="preserve">바다숲이 더 생겨서 포인터 개수는 </t>
    </r>
    <r>
      <rPr>
        <sz val="11"/>
        <color rgb="FFFF0000"/>
        <rFont val="맑은 고딕"/>
        <family val="3"/>
        <charset val="129"/>
        <scheme val="minor"/>
      </rPr>
      <t>43개</t>
    </r>
    <r>
      <rPr>
        <sz val="11"/>
        <color theme="1"/>
        <rFont val="맑은 고딕"/>
        <family val="2"/>
        <charset val="129"/>
        <scheme val="minor"/>
      </rPr>
      <t xml:space="preserve"> 증가</t>
    </r>
    <phoneticPr fontId="2" type="noConversion"/>
  </si>
  <si>
    <t>slide 8</t>
    <phoneticPr fontId="2" type="noConversion"/>
  </si>
  <si>
    <t>오른쪽 시각화</t>
    <phoneticPr fontId="2" type="noConversion"/>
  </si>
  <si>
    <t>왼쪽 시각화</t>
    <phoneticPr fontId="2" type="noConversion"/>
  </si>
  <si>
    <t>2010년 2015년 달별 변화 추이입니다.</t>
    <phoneticPr fontId="2" type="noConversion"/>
  </si>
  <si>
    <t>slide 9</t>
    <phoneticPr fontId="2" type="noConversion"/>
  </si>
  <si>
    <t>바다숲 설치 전</t>
  </si>
  <si>
    <t>바다숲 설치 후</t>
  </si>
  <si>
    <t xml:space="preserve">수온[℃] </t>
    <phoneticPr fontId="2" type="noConversion"/>
  </si>
  <si>
    <t xml:space="preserve">용존산소[mg/L] </t>
    <phoneticPr fontId="2" type="noConversion"/>
  </si>
  <si>
    <r>
      <t>총질소[</t>
    </r>
    <r>
      <rPr>
        <sz val="10"/>
        <rFont val="Calibri"/>
        <family val="3"/>
        <charset val="161"/>
      </rPr>
      <t>μ</t>
    </r>
    <r>
      <rPr>
        <sz val="10"/>
        <rFont val="맑은 고딕"/>
        <family val="3"/>
        <charset val="129"/>
        <scheme val="major"/>
      </rPr>
      <t xml:space="preserve">g/L] </t>
    </r>
    <phoneticPr fontId="2" type="noConversion"/>
  </si>
  <si>
    <t>염분[psu]</t>
    <phoneticPr fontId="2" type="noConversion"/>
  </si>
  <si>
    <t xml:space="preserve">부유물질 농도[mg/L] </t>
    <phoneticPr fontId="2" type="noConversion"/>
  </si>
  <si>
    <t>차이</t>
    <phoneticPr fontId="2" type="noConversion"/>
  </si>
  <si>
    <t>변화율(%)</t>
    <phoneticPr fontId="2" type="noConversion"/>
  </si>
  <si>
    <t>표층</t>
    <phoneticPr fontId="2" type="noConversion"/>
  </si>
  <si>
    <t>저층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</si>
</sst>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20"/>
      <color rgb="FFFF0000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name val="Calibri"/>
      <family val="3"/>
      <charset val="161"/>
    </font>
    <font>
      <sz val="10"/>
      <name val="Consolas"/>
      <family val="3"/>
    </font>
    <font>
      <sz val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3" borderId="2" xfId="1" applyFont="1" applyFill="1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>
      <alignment vertical="center"/>
    </xf>
    <xf numFmtId="2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FB0D-D2B9-4452-BD27-0A717671CAB6}">
  <dimension ref="A1:L64"/>
  <sheetViews>
    <sheetView tabSelected="1" topLeftCell="A30" workbookViewId="0">
      <selection activeCell="D63" sqref="D63"/>
    </sheetView>
  </sheetViews>
  <sheetFormatPr defaultRowHeight="17"/>
  <cols>
    <col min="1" max="1" width="22" customWidth="1"/>
    <col min="2" max="3" width="12.5" bestFit="1" customWidth="1"/>
    <col min="4" max="4" width="7.75" bestFit="1" customWidth="1"/>
    <col min="5" max="5" width="15.58203125" bestFit="1" customWidth="1"/>
    <col min="6" max="7" width="19" bestFit="1" customWidth="1"/>
    <col min="8" max="8" width="19.5" bestFit="1" customWidth="1"/>
    <col min="9" max="9" width="11.83203125" bestFit="1" customWidth="1"/>
    <col min="10" max="10" width="9.4140625" bestFit="1" customWidth="1"/>
    <col min="11" max="11" width="22.1640625" bestFit="1" customWidth="1"/>
    <col min="12" max="12" width="9.83203125" bestFit="1" customWidth="1"/>
    <col min="13" max="13" width="18.4140625" bestFit="1" customWidth="1"/>
  </cols>
  <sheetData>
    <row r="1" spans="1:12" ht="30">
      <c r="A1" s="8" t="s">
        <v>10</v>
      </c>
    </row>
    <row r="2" spans="1:12">
      <c r="A2" t="s">
        <v>11</v>
      </c>
    </row>
    <row r="3" spans="1:12">
      <c r="A3" s="1"/>
      <c r="B3" s="1" t="s">
        <v>6</v>
      </c>
      <c r="C3" s="1" t="s">
        <v>5</v>
      </c>
      <c r="D3" s="1" t="s">
        <v>4</v>
      </c>
      <c r="E3" s="1" t="s">
        <v>12</v>
      </c>
      <c r="F3" s="1" t="s">
        <v>7</v>
      </c>
      <c r="G3" s="1" t="s">
        <v>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ht="17.5" thickBot="1">
      <c r="A4" s="1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7.5" thickBot="1">
      <c r="A5" s="1" t="s">
        <v>5</v>
      </c>
      <c r="B5" s="2">
        <v>-0.51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4</v>
      </c>
      <c r="B6" s="1">
        <v>-0.01</v>
      </c>
      <c r="C6" s="1">
        <v>-0.27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12</v>
      </c>
      <c r="B7" s="1">
        <v>0.24</v>
      </c>
      <c r="C7" s="1">
        <v>-0.28000000000000003</v>
      </c>
      <c r="D7" s="1">
        <v>0.02</v>
      </c>
      <c r="E7" s="1"/>
      <c r="F7" s="1"/>
      <c r="G7" s="1"/>
      <c r="H7" s="1"/>
      <c r="I7" s="1"/>
      <c r="J7" s="1"/>
      <c r="K7" s="1"/>
      <c r="L7" s="1"/>
    </row>
    <row r="8" spans="1:12" ht="17.5" thickBot="1">
      <c r="A8" s="1" t="s">
        <v>7</v>
      </c>
      <c r="B8" s="1">
        <v>0.17</v>
      </c>
      <c r="C8" s="1">
        <v>-0.16</v>
      </c>
      <c r="D8" s="1">
        <v>-0.08</v>
      </c>
      <c r="E8" s="1">
        <v>7.0000000000000007E-2</v>
      </c>
      <c r="F8" s="1"/>
      <c r="G8" s="1"/>
      <c r="H8" s="1"/>
      <c r="I8" s="1"/>
      <c r="J8" s="1"/>
      <c r="K8" s="1"/>
      <c r="L8" s="1"/>
    </row>
    <row r="9" spans="1:12" ht="18" thickTop="1" thickBot="1">
      <c r="A9" s="1" t="s">
        <v>2</v>
      </c>
      <c r="B9" s="1">
        <v>0.04</v>
      </c>
      <c r="C9" s="1">
        <v>7.0000000000000007E-2</v>
      </c>
      <c r="D9" s="3">
        <v>-0.62</v>
      </c>
      <c r="E9" s="1">
        <v>0.22</v>
      </c>
      <c r="F9" s="1">
        <v>7.0000000000000007E-2</v>
      </c>
      <c r="G9" s="1"/>
      <c r="H9" s="1"/>
      <c r="I9" s="1"/>
      <c r="J9" s="1"/>
      <c r="K9" s="1"/>
      <c r="L9" s="1"/>
    </row>
    <row r="10" spans="1:12" ht="17.5" thickTop="1">
      <c r="A10" s="1" t="s">
        <v>13</v>
      </c>
      <c r="B10" s="1">
        <v>-0.18</v>
      </c>
      <c r="C10" s="1">
        <v>0.15</v>
      </c>
      <c r="D10" s="1">
        <v>-0.13</v>
      </c>
      <c r="E10" s="1">
        <v>0.14000000000000001</v>
      </c>
      <c r="F10" s="1">
        <v>-0.11</v>
      </c>
      <c r="G10" s="1">
        <v>0.39</v>
      </c>
      <c r="H10" s="1"/>
      <c r="I10" s="1"/>
      <c r="J10" s="1"/>
      <c r="K10" s="1"/>
      <c r="L10" s="1"/>
    </row>
    <row r="11" spans="1:12">
      <c r="A11" s="1" t="s">
        <v>14</v>
      </c>
      <c r="B11" s="1">
        <v>0.45</v>
      </c>
      <c r="C11" s="1">
        <v>-0.42</v>
      </c>
      <c r="D11" s="1">
        <v>0.19</v>
      </c>
      <c r="E11" s="1">
        <v>0.06</v>
      </c>
      <c r="F11" s="1">
        <v>7.0000000000000007E-2</v>
      </c>
      <c r="G11" s="1">
        <v>-0.32</v>
      </c>
      <c r="H11" s="1">
        <v>-0.32</v>
      </c>
      <c r="I11" s="1"/>
      <c r="J11" s="1"/>
      <c r="K11" s="1"/>
      <c r="L11" s="1"/>
    </row>
    <row r="12" spans="1:12" ht="17.5" thickBot="1">
      <c r="A12" s="1" t="s">
        <v>15</v>
      </c>
      <c r="B12" s="1">
        <v>-0.34</v>
      </c>
      <c r="C12" s="1">
        <v>0.34</v>
      </c>
      <c r="D12" s="1">
        <v>0.08</v>
      </c>
      <c r="E12" s="1">
        <v>-0.28999999999999998</v>
      </c>
      <c r="F12" s="1">
        <v>-0.3</v>
      </c>
      <c r="G12" s="1">
        <v>-0.1</v>
      </c>
      <c r="H12" s="1">
        <v>0.12</v>
      </c>
      <c r="I12" s="1">
        <v>-0.24</v>
      </c>
      <c r="J12" s="1"/>
      <c r="K12" s="1"/>
      <c r="L12" s="1"/>
    </row>
    <row r="13" spans="1:12" ht="17.5" thickTop="1">
      <c r="A13" s="1" t="s">
        <v>16</v>
      </c>
      <c r="B13" s="1">
        <v>0.31</v>
      </c>
      <c r="C13" s="1">
        <v>-0.48</v>
      </c>
      <c r="D13" s="1">
        <v>0.18</v>
      </c>
      <c r="E13" s="1">
        <v>0.4</v>
      </c>
      <c r="F13" s="1">
        <v>0.19</v>
      </c>
      <c r="G13" s="1">
        <v>7.0000000000000007E-2</v>
      </c>
      <c r="H13" s="1">
        <v>0.06</v>
      </c>
      <c r="I13" s="1">
        <v>0.15</v>
      </c>
      <c r="J13" s="4">
        <v>-0.33</v>
      </c>
      <c r="K13" s="1"/>
      <c r="L13" s="1"/>
    </row>
    <row r="14" spans="1:12">
      <c r="A14" s="1" t="s">
        <v>17</v>
      </c>
      <c r="B14" s="1">
        <v>0.51</v>
      </c>
      <c r="C14" s="1">
        <v>-0.36</v>
      </c>
      <c r="D14" s="1">
        <v>0</v>
      </c>
      <c r="E14" s="1">
        <v>0.2</v>
      </c>
      <c r="F14" s="1">
        <v>0.36</v>
      </c>
      <c r="G14" s="1">
        <v>-7.0000000000000007E-2</v>
      </c>
      <c r="H14" s="1">
        <v>-0.26</v>
      </c>
      <c r="I14" s="1">
        <v>0.33</v>
      </c>
      <c r="J14" s="5">
        <v>-0.41</v>
      </c>
      <c r="K14" s="1">
        <v>0.32</v>
      </c>
      <c r="L14" s="1"/>
    </row>
    <row r="15" spans="1:12" ht="17.5" thickBot="1">
      <c r="A15" s="1" t="s">
        <v>18</v>
      </c>
      <c r="B15" s="1">
        <v>0.21</v>
      </c>
      <c r="C15" s="1">
        <v>-0.18</v>
      </c>
      <c r="D15" s="1">
        <v>-0.03</v>
      </c>
      <c r="E15" s="1">
        <v>0.06</v>
      </c>
      <c r="F15" s="1" t="s">
        <v>19</v>
      </c>
      <c r="G15" s="1">
        <v>0</v>
      </c>
      <c r="H15" s="1">
        <v>-0.09</v>
      </c>
      <c r="I15" s="1">
        <v>0.11</v>
      </c>
      <c r="J15" s="6">
        <v>-0.36</v>
      </c>
      <c r="K15" s="1">
        <v>0.3</v>
      </c>
      <c r="L15" s="1">
        <v>0.48</v>
      </c>
    </row>
    <row r="16" spans="1:12" ht="17.5" thickTop="1"/>
    <row r="17" spans="1:7" ht="21">
      <c r="A17" s="7" t="s">
        <v>24</v>
      </c>
      <c r="B17" s="7"/>
      <c r="C17" s="7"/>
      <c r="D17" s="7"/>
      <c r="E17" s="7"/>
      <c r="G17" s="7" t="s">
        <v>20</v>
      </c>
    </row>
    <row r="18" spans="1:7" ht="21">
      <c r="A18" s="7" t="s">
        <v>25</v>
      </c>
      <c r="B18" s="7"/>
      <c r="C18" s="7"/>
      <c r="D18" s="7"/>
      <c r="E18" s="7"/>
      <c r="G18" s="7" t="s">
        <v>21</v>
      </c>
    </row>
    <row r="19" spans="1:7" ht="21">
      <c r="A19" s="7" t="s">
        <v>26</v>
      </c>
      <c r="B19" s="7"/>
      <c r="C19" s="7"/>
      <c r="D19" s="7"/>
      <c r="E19" s="7"/>
      <c r="G19" s="7" t="s">
        <v>22</v>
      </c>
    </row>
    <row r="20" spans="1:7" ht="21">
      <c r="A20" s="7" t="s">
        <v>23</v>
      </c>
      <c r="B20" s="7"/>
      <c r="C20" s="7"/>
      <c r="D20" s="7"/>
      <c r="E20" s="7"/>
      <c r="F20" s="7"/>
    </row>
    <row r="22" spans="1:7" ht="30">
      <c r="A22" s="8" t="s">
        <v>27</v>
      </c>
    </row>
    <row r="23" spans="1:7">
      <c r="A23" t="s">
        <v>29</v>
      </c>
    </row>
    <row r="24" spans="1:7">
      <c r="A24" t="s">
        <v>28</v>
      </c>
    </row>
    <row r="25" spans="1:7">
      <c r="A25" t="s">
        <v>30</v>
      </c>
    </row>
    <row r="26" spans="1:7">
      <c r="A26" t="s">
        <v>31</v>
      </c>
    </row>
    <row r="28" spans="1:7" ht="30">
      <c r="A28" s="8" t="s">
        <v>32</v>
      </c>
    </row>
    <row r="29" spans="1:7">
      <c r="A29" t="s">
        <v>34</v>
      </c>
    </row>
    <row r="30" spans="1:7">
      <c r="A30" t="s">
        <v>35</v>
      </c>
    </row>
    <row r="38" spans="1:10">
      <c r="A38" s="9" t="s">
        <v>33</v>
      </c>
    </row>
    <row r="39" spans="1:10">
      <c r="A39" t="s">
        <v>8</v>
      </c>
      <c r="G39" t="s">
        <v>9</v>
      </c>
    </row>
    <row r="40" spans="1:10">
      <c r="A40" t="s">
        <v>3</v>
      </c>
      <c r="B40" t="s">
        <v>0</v>
      </c>
      <c r="C40" t="s">
        <v>1</v>
      </c>
      <c r="H40" t="s">
        <v>3</v>
      </c>
      <c r="I40" t="s">
        <v>0</v>
      </c>
      <c r="J40" t="s">
        <v>1</v>
      </c>
    </row>
    <row r="41" spans="1:10">
      <c r="A41" t="s">
        <v>4</v>
      </c>
      <c r="B41">
        <v>0.39</v>
      </c>
      <c r="C41">
        <v>0.28999999999999998</v>
      </c>
      <c r="D41">
        <v>-0.82</v>
      </c>
      <c r="G41" t="s">
        <v>4</v>
      </c>
      <c r="H41">
        <v>0.39</v>
      </c>
      <c r="I41">
        <v>0.28999999999999998</v>
      </c>
      <c r="J41">
        <v>-0.82</v>
      </c>
    </row>
    <row r="42" spans="1:10">
      <c r="A42" t="s">
        <v>2</v>
      </c>
      <c r="B42">
        <v>0.08</v>
      </c>
      <c r="C42">
        <v>-0.03</v>
      </c>
      <c r="D42">
        <v>0.3</v>
      </c>
      <c r="G42" t="s">
        <v>2</v>
      </c>
      <c r="H42">
        <v>0.08</v>
      </c>
      <c r="I42">
        <v>-0.03</v>
      </c>
      <c r="J42">
        <v>0.3</v>
      </c>
    </row>
    <row r="43" spans="1:10">
      <c r="A43" t="s">
        <v>5</v>
      </c>
      <c r="B43">
        <v>-0.38</v>
      </c>
      <c r="C43">
        <v>-0.97</v>
      </c>
      <c r="D43">
        <v>-0.65</v>
      </c>
      <c r="G43" t="s">
        <v>5</v>
      </c>
      <c r="H43">
        <v>-0.38</v>
      </c>
      <c r="I43">
        <v>-0.97</v>
      </c>
      <c r="J43">
        <v>-0.65</v>
      </c>
    </row>
    <row r="44" spans="1:10">
      <c r="A44" t="s">
        <v>6</v>
      </c>
      <c r="B44">
        <v>70.36</v>
      </c>
      <c r="C44">
        <v>123.56</v>
      </c>
      <c r="D44">
        <v>77.59</v>
      </c>
      <c r="G44" t="s">
        <v>6</v>
      </c>
      <c r="H44">
        <v>70.36</v>
      </c>
      <c r="I44">
        <v>123.56</v>
      </c>
      <c r="J44">
        <v>77.59</v>
      </c>
    </row>
    <row r="45" spans="1:10">
      <c r="A45" t="s">
        <v>7</v>
      </c>
      <c r="B45">
        <v>1.03</v>
      </c>
      <c r="C45">
        <v>5.98</v>
      </c>
      <c r="D45">
        <v>4.51</v>
      </c>
      <c r="G45" t="s">
        <v>7</v>
      </c>
      <c r="H45">
        <v>1.03</v>
      </c>
      <c r="I45">
        <v>5.98</v>
      </c>
      <c r="J45">
        <v>4.51</v>
      </c>
    </row>
    <row r="47" spans="1:10" ht="30">
      <c r="A47" s="8" t="s">
        <v>36</v>
      </c>
    </row>
    <row r="48" spans="1:10">
      <c r="A48" t="s">
        <v>46</v>
      </c>
      <c r="B48" s="10" t="s">
        <v>37</v>
      </c>
      <c r="C48" s="10" t="s">
        <v>38</v>
      </c>
      <c r="D48" t="s">
        <v>44</v>
      </c>
      <c r="E48" t="s">
        <v>45</v>
      </c>
    </row>
    <row r="49" spans="1:5">
      <c r="A49" s="10" t="s">
        <v>39</v>
      </c>
      <c r="B49">
        <v>16.38</v>
      </c>
      <c r="C49" s="10">
        <v>17.059999999999999</v>
      </c>
      <c r="D49">
        <f>B49-C49</f>
        <v>-0.67999999999999972</v>
      </c>
      <c r="E49" s="11">
        <f>(B49-C49)/B49*100</f>
        <v>-4.15140415140415</v>
      </c>
    </row>
    <row r="50" spans="1:5">
      <c r="A50" s="10" t="s">
        <v>40</v>
      </c>
      <c r="B50">
        <v>8.5399999999999991</v>
      </c>
      <c r="C50" s="10">
        <v>8.58</v>
      </c>
      <c r="D50">
        <f t="shared" ref="D50:E53" si="0">B50-C50</f>
        <v>-4.0000000000000924E-2</v>
      </c>
      <c r="E50" s="11">
        <f t="shared" ref="E50:E53" si="1">(B50-C50)/B50*100</f>
        <v>-0.46838407494146284</v>
      </c>
    </row>
    <row r="51" spans="1:5">
      <c r="A51" s="10" t="s">
        <v>42</v>
      </c>
      <c r="B51">
        <v>33.03</v>
      </c>
      <c r="C51" s="10">
        <v>33.15</v>
      </c>
      <c r="D51">
        <f t="shared" si="0"/>
        <v>-0.11999999999999744</v>
      </c>
      <c r="E51" s="11">
        <f t="shared" si="1"/>
        <v>-0.36330608537692227</v>
      </c>
    </row>
    <row r="52" spans="1:5">
      <c r="A52" s="10" t="s">
        <v>41</v>
      </c>
      <c r="B52">
        <v>266.95</v>
      </c>
      <c r="C52" s="10">
        <v>171.27</v>
      </c>
      <c r="D52">
        <f t="shared" si="0"/>
        <v>95.679999999999978</v>
      </c>
      <c r="E52" s="11">
        <f t="shared" si="1"/>
        <v>35.841917962165191</v>
      </c>
    </row>
    <row r="53" spans="1:5">
      <c r="A53" s="10" t="s">
        <v>43</v>
      </c>
      <c r="B53">
        <v>7.18</v>
      </c>
      <c r="C53" s="10">
        <v>8.0399999999999991</v>
      </c>
      <c r="D53">
        <f t="shared" si="0"/>
        <v>-0.85999999999999943</v>
      </c>
      <c r="E53" s="11">
        <f t="shared" si="1"/>
        <v>-11.977715877437319</v>
      </c>
    </row>
    <row r="54" spans="1:5">
      <c r="E54" s="11"/>
    </row>
    <row r="55" spans="1:5">
      <c r="A55" s="10" t="s">
        <v>47</v>
      </c>
      <c r="B55" s="10" t="s">
        <v>37</v>
      </c>
      <c r="C55" s="10" t="s">
        <v>38</v>
      </c>
      <c r="D55" t="s">
        <v>44</v>
      </c>
      <c r="E55" t="s">
        <v>45</v>
      </c>
    </row>
    <row r="56" spans="1:5">
      <c r="A56" s="10" t="s">
        <v>39</v>
      </c>
      <c r="B56" s="10">
        <v>13.82</v>
      </c>
      <c r="C56" s="10">
        <v>14.72</v>
      </c>
      <c r="D56">
        <f>B56-C56</f>
        <v>-0.90000000000000036</v>
      </c>
      <c r="E56" s="11">
        <f>(B56-C56)/B56*100</f>
        <v>-6.5123010130246044</v>
      </c>
    </row>
    <row r="57" spans="1:5">
      <c r="A57" s="10" t="s">
        <v>40</v>
      </c>
      <c r="B57" s="10">
        <v>8.24</v>
      </c>
      <c r="C57" s="10">
        <v>8.2200000000000006</v>
      </c>
      <c r="D57">
        <f t="shared" ref="D57:D60" si="2">B57-C57</f>
        <v>1.9999999999999574E-2</v>
      </c>
      <c r="E57" s="11">
        <f t="shared" ref="E57:E60" si="3">(B57-C57)/B57*100</f>
        <v>0.24271844660193656</v>
      </c>
    </row>
    <row r="58" spans="1:5">
      <c r="A58" s="10" t="s">
        <v>42</v>
      </c>
      <c r="B58" s="10">
        <v>33.44</v>
      </c>
      <c r="C58" s="10">
        <v>33.51</v>
      </c>
      <c r="D58">
        <f t="shared" si="2"/>
        <v>-7.0000000000000284E-2</v>
      </c>
      <c r="E58" s="11">
        <f t="shared" si="3"/>
        <v>-0.20933014354067073</v>
      </c>
    </row>
    <row r="59" spans="1:5">
      <c r="A59" s="10" t="s">
        <v>41</v>
      </c>
      <c r="B59" s="10">
        <v>268.41000000000003</v>
      </c>
      <c r="C59" s="10">
        <v>186.48</v>
      </c>
      <c r="D59">
        <f t="shared" si="2"/>
        <v>81.930000000000035</v>
      </c>
      <c r="E59" s="11">
        <f t="shared" si="3"/>
        <v>30.524198055214047</v>
      </c>
    </row>
    <row r="60" spans="1:5">
      <c r="A60" s="10" t="s">
        <v>43</v>
      </c>
      <c r="B60" s="12">
        <v>8.43</v>
      </c>
      <c r="C60" s="13">
        <v>9.44</v>
      </c>
      <c r="D60">
        <f t="shared" si="2"/>
        <v>-1.0099999999999998</v>
      </c>
      <c r="E60" s="11">
        <f>(B60-C60)/B60*100</f>
        <v>-11.981020166073545</v>
      </c>
    </row>
    <row r="62" spans="1:5" ht="30">
      <c r="A62" s="8"/>
    </row>
    <row r="63" spans="1:5">
      <c r="A63" s="10"/>
    </row>
    <row r="64" spans="1:5">
      <c r="A64" s="10"/>
    </row>
  </sheetData>
  <phoneticPr fontId="2" type="noConversion"/>
  <conditionalFormatting sqref="A17:A20 A4:M15 B3:M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M15">
    <cfRule type="cellIs" priority="1" operator="notBetween">
      <formula>-0.4</formula>
      <formula>0.4</formula>
    </cfRule>
    <cfRule type="cellIs" priority="2" operator="notBetween">
      <formula>-0.4</formula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우승우</dc:creator>
  <cp:lastModifiedBy>우승우</cp:lastModifiedBy>
  <dcterms:created xsi:type="dcterms:W3CDTF">2023-11-04T04:59:19Z</dcterms:created>
  <dcterms:modified xsi:type="dcterms:W3CDTF">2023-11-04T07:12:06Z</dcterms:modified>
</cp:coreProperties>
</file>