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tabRatio="481"/>
  </bookViews>
  <sheets>
    <sheet name="uai08_test1" sheetId="1" r:id="rId1"/>
    <sheet name="uai08_test2" sheetId="2" r:id="rId2"/>
    <sheet name="grid3x3" sheetId="3" r:id="rId3"/>
  </sheets>
  <calcPr calcId="145621"/>
</workbook>
</file>

<file path=xl/calcChain.xml><?xml version="1.0" encoding="utf-8"?>
<calcChain xmlns="http://schemas.openxmlformats.org/spreadsheetml/2006/main">
  <c r="D104" i="3" l="1"/>
  <c r="N5" i="3" s="1"/>
  <c r="C104" i="3"/>
  <c r="M5" i="3" s="1"/>
  <c r="D91" i="3"/>
  <c r="C91" i="3"/>
  <c r="D78" i="3"/>
  <c r="C78" i="3"/>
  <c r="D65" i="3"/>
  <c r="C65" i="3"/>
  <c r="D51" i="3"/>
  <c r="C51" i="3"/>
  <c r="D38" i="3"/>
  <c r="C38" i="3"/>
  <c r="D25" i="3"/>
  <c r="C25" i="3"/>
  <c r="D12" i="3"/>
  <c r="C12" i="3"/>
  <c r="J5" i="3"/>
  <c r="I5" i="3"/>
  <c r="N4" i="3"/>
  <c r="M4" i="3"/>
  <c r="J4" i="3"/>
  <c r="I4" i="3"/>
  <c r="N3" i="3"/>
  <c r="M3" i="3"/>
  <c r="J3" i="3"/>
  <c r="I3" i="3"/>
  <c r="N2" i="3"/>
  <c r="M2" i="3"/>
  <c r="J2" i="3"/>
  <c r="I2" i="3"/>
  <c r="N5" i="2"/>
  <c r="N4" i="2"/>
  <c r="N3" i="2"/>
  <c r="N2" i="2"/>
  <c r="M5" i="2"/>
  <c r="M4" i="2"/>
  <c r="M3" i="2"/>
  <c r="M2" i="2"/>
  <c r="J5" i="2"/>
  <c r="J4" i="2"/>
  <c r="J3" i="2"/>
  <c r="I5" i="2"/>
  <c r="I4" i="2"/>
  <c r="I3" i="2"/>
  <c r="J2" i="2"/>
  <c r="I2" i="2"/>
  <c r="D104" i="2"/>
  <c r="C104" i="2"/>
  <c r="D91" i="2"/>
  <c r="C91" i="2"/>
  <c r="D78" i="2"/>
  <c r="C78" i="2"/>
  <c r="D65" i="2"/>
  <c r="C65" i="2"/>
  <c r="D51" i="2"/>
  <c r="C51" i="2"/>
  <c r="D38" i="2"/>
  <c r="C38" i="2"/>
  <c r="D25" i="2"/>
  <c r="C25" i="2"/>
  <c r="D12" i="2"/>
  <c r="C12" i="2"/>
  <c r="H55" i="1"/>
  <c r="H54" i="1"/>
  <c r="H53" i="1"/>
  <c r="H52" i="1"/>
  <c r="I5" i="1"/>
  <c r="I4" i="1"/>
  <c r="I3" i="1"/>
  <c r="I2" i="1"/>
  <c r="I55" i="1"/>
  <c r="I54" i="1"/>
  <c r="I53" i="1"/>
  <c r="I52" i="1"/>
  <c r="D101" i="1"/>
  <c r="C101" i="1"/>
  <c r="D88" i="1"/>
  <c r="C88" i="1"/>
  <c r="D75" i="1"/>
  <c r="C75" i="1"/>
  <c r="D62" i="1"/>
  <c r="C62" i="1"/>
  <c r="J5" i="1"/>
  <c r="J4" i="1"/>
  <c r="J3" i="1"/>
  <c r="J2" i="1"/>
  <c r="D48" i="1"/>
  <c r="D36" i="1"/>
  <c r="D24" i="1"/>
  <c r="D12" i="1"/>
  <c r="C48" i="1"/>
  <c r="C12" i="1"/>
  <c r="C36" i="1"/>
  <c r="C24" i="1"/>
</calcChain>
</file>

<file path=xl/sharedStrings.xml><?xml version="1.0" encoding="utf-8"?>
<sst xmlns="http://schemas.openxmlformats.org/spreadsheetml/2006/main" count="87" uniqueCount="31">
  <si>
    <t>data/test/uai08_test1.uai 100</t>
  </si>
  <si>
    <t>data/test/uai08_test1.uai 1000</t>
  </si>
  <si>
    <t>z</t>
  </si>
  <si>
    <t>t</t>
  </si>
  <si>
    <t>Error</t>
  </si>
  <si>
    <t>data/test/uai08_test1.uai 10000</t>
  </si>
  <si>
    <t>data/test/uai08_test1.uai 100000</t>
  </si>
  <si>
    <t>Time</t>
  </si>
  <si>
    <t>homework3_5 importance sampling (WCIS)</t>
  </si>
  <si>
    <t>../ANDORSampling/data/test/uai08_test1.uai 100</t>
  </si>
  <si>
    <t>../ANDORSampling/data/test/uai08_test1.uai 1000</t>
  </si>
  <si>
    <t>../ANDORSampling/data/test/uai08_test1.uai 10000</t>
  </si>
  <si>
    <t>../ANDORSampling/data/test/uai08_test1.uai 100000</t>
  </si>
  <si>
    <t>,t</t>
  </si>
  <si>
    <t>data/test/uai08_test2.uai 100</t>
  </si>
  <si>
    <t>data/test/uai08_test2.uai 1000</t>
  </si>
  <si>
    <t>data/test/uai08_test2.uai 10000</t>
  </si>
  <si>
    <t>data/test/uai08_test2.uai 100000</t>
  </si>
  <si>
    <t>WCIS</t>
  </si>
  <si>
    <t>../ANDORSampling/data/test/uai08_test2.uai 100</t>
  </si>
  <si>
    <t>../ANDORSampling/data/test/uai08_test2.uai 1000</t>
  </si>
  <si>
    <t>../ANDORSampling/data/test/uai08_test2.uai 10000</t>
  </si>
  <si>
    <t>../ANDORSampling/data/test/uai08_test2.uai 100000</t>
  </si>
  <si>
    <t>data/test/grid3x3.uai 100</t>
  </si>
  <si>
    <t>data/test/grid3x3.uai 1000</t>
  </si>
  <si>
    <t>data/test/grid3x3.uai 10000</t>
  </si>
  <si>
    <t>data/test/grid3x3.uai 100000</t>
  </si>
  <si>
    <t>../ANDORSampling/data/test/grid3x3.uai 100</t>
  </si>
  <si>
    <t>../ANDORSampling/data/test/grid3x3.uai 1000</t>
  </si>
  <si>
    <t>../ANDORSampling/data/test/grid3x3.uai 10000</t>
  </si>
  <si>
    <t>../ANDORSampling/data/test/grid3x3.uai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</si>
</sst>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uai08_test1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APAOGIS</c:v>
          </c:tx>
          <c:marker>
            <c:symbol val="none"/>
          </c:marker>
          <c:cat>
            <c:numRef>
              <c:f>uai08_test1!$H$2:$H$5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uai08_test1!$I$2:$I$5</c:f>
              <c:numCache>
                <c:formatCode>General</c:formatCode>
                <c:ptCount val="4"/>
                <c:pt idx="0">
                  <c:v>-1.9789403616121035</c:v>
                </c:pt>
                <c:pt idx="1">
                  <c:v>-2.1720659313411037</c:v>
                </c:pt>
                <c:pt idx="2">
                  <c:v>-2.0232376820189621</c:v>
                </c:pt>
                <c:pt idx="3">
                  <c:v>-2.7371694526192014</c:v>
                </c:pt>
              </c:numCache>
            </c:numRef>
          </c:val>
          <c:smooth val="0"/>
        </c:ser>
        <c:ser>
          <c:idx val="0"/>
          <c:order val="1"/>
          <c:tx>
            <c:v>WC IS</c:v>
          </c:tx>
          <c:marker>
            <c:symbol val="none"/>
          </c:marker>
          <c:val>
            <c:numRef>
              <c:f>uai08_test1!$H$52:$H$55</c:f>
              <c:numCache>
                <c:formatCode>General</c:formatCode>
                <c:ptCount val="4"/>
                <c:pt idx="0">
                  <c:v>6.9769170128613667E-2</c:v>
                </c:pt>
                <c:pt idx="1">
                  <c:v>7.5386561228026644E-2</c:v>
                </c:pt>
                <c:pt idx="2">
                  <c:v>7.6463939659746877E-2</c:v>
                </c:pt>
                <c:pt idx="3">
                  <c:v>7.7198932879794527E-2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28736"/>
        <c:axId val="43831680"/>
      </c:lineChart>
      <c:catAx>
        <c:axId val="438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3831680"/>
        <c:crosses val="autoZero"/>
        <c:auto val="1"/>
        <c:lblAlgn val="ctr"/>
        <c:lblOffset val="100"/>
        <c:noMultiLvlLbl val="0"/>
      </c:catAx>
      <c:valAx>
        <c:axId val="43831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82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uai08_test1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APAOGIS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uai08_test1!$H$2:$H$5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uai08_test1!$J$2:$J$5</c:f>
              <c:numCache>
                <c:formatCode>General</c:formatCode>
                <c:ptCount val="4"/>
                <c:pt idx="0">
                  <c:v>0.28125426100000006</c:v>
                </c:pt>
                <c:pt idx="1">
                  <c:v>0.65936933489999994</c:v>
                </c:pt>
                <c:pt idx="2">
                  <c:v>3.4977877555000001</c:v>
                </c:pt>
                <c:pt idx="3">
                  <c:v>31.396435295600003</c:v>
                </c:pt>
              </c:numCache>
            </c:numRef>
          </c:val>
          <c:smooth val="0"/>
        </c:ser>
        <c:ser>
          <c:idx val="1"/>
          <c:order val="1"/>
          <c:tx>
            <c:v>WC IS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uai08_test1!$I$52:$I$55</c:f>
              <c:numCache>
                <c:formatCode>General</c:formatCode>
                <c:ptCount val="4"/>
                <c:pt idx="0">
                  <c:v>0.19191848689999999</c:v>
                </c:pt>
                <c:pt idx="1">
                  <c:v>0.44991565920000004</c:v>
                </c:pt>
                <c:pt idx="2">
                  <c:v>1.5397258403</c:v>
                </c:pt>
                <c:pt idx="3">
                  <c:v>11.643687785800001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46336"/>
        <c:axId val="58047872"/>
      </c:lineChart>
      <c:catAx>
        <c:axId val="580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047872"/>
        <c:crosses val="autoZero"/>
        <c:auto val="1"/>
        <c:lblAlgn val="ctr"/>
        <c:lblOffset val="100"/>
        <c:noMultiLvlLbl val="0"/>
      </c:catAx>
      <c:valAx>
        <c:axId val="5804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04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uai08_test2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APAOGIS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uai08_test2!$H$2:$H$5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uai08_test2!$I$2:$I$5</c:f>
              <c:numCache>
                <c:formatCode>General</c:formatCode>
                <c:ptCount val="4"/>
                <c:pt idx="0">
                  <c:v>0.26936198945301226</c:v>
                </c:pt>
                <c:pt idx="1">
                  <c:v>4.6604251478931179E-2</c:v>
                </c:pt>
                <c:pt idx="2">
                  <c:v>-0.17917585522290938</c:v>
                </c:pt>
                <c:pt idx="3">
                  <c:v>-1.0747404661605755</c:v>
                </c:pt>
              </c:numCache>
            </c:numRef>
          </c:val>
          <c:smooth val="0"/>
        </c:ser>
        <c:ser>
          <c:idx val="1"/>
          <c:order val="1"/>
          <c:tx>
            <c:v>WC IS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uai08_test2!$H$2:$H$5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uai08_test2!$M$2:$M$5</c:f>
              <c:numCache>
                <c:formatCode>General</c:formatCode>
                <c:ptCount val="4"/>
                <c:pt idx="0">
                  <c:v>-1.8984233187031763</c:v>
                </c:pt>
                <c:pt idx="1">
                  <c:v>-1.6816297992494631</c:v>
                </c:pt>
                <c:pt idx="2">
                  <c:v>-3.9547202772543923</c:v>
                </c:pt>
                <c:pt idx="3">
                  <c:v>-3.2792868555498402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70752"/>
        <c:axId val="89046400"/>
      </c:lineChart>
      <c:catAx>
        <c:axId val="6537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9046400"/>
        <c:crosses val="autoZero"/>
        <c:auto val="1"/>
        <c:lblAlgn val="ctr"/>
        <c:lblOffset val="100"/>
        <c:noMultiLvlLbl val="0"/>
      </c:catAx>
      <c:valAx>
        <c:axId val="89046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537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uai08_test2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APAOGIS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uai08_test2!$H$2:$H$5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uai08_test2!$J$2:$J$5</c:f>
              <c:numCache>
                <c:formatCode>General</c:formatCode>
                <c:ptCount val="4"/>
                <c:pt idx="0">
                  <c:v>8.0421878199999991E-2</c:v>
                </c:pt>
                <c:pt idx="1">
                  <c:v>0.30494152149999998</c:v>
                </c:pt>
                <c:pt idx="2">
                  <c:v>0.91349936649999997</c:v>
                </c:pt>
                <c:pt idx="3">
                  <c:v>6.7726591447000004</c:v>
                </c:pt>
              </c:numCache>
            </c:numRef>
          </c:val>
          <c:smooth val="0"/>
        </c:ser>
        <c:ser>
          <c:idx val="1"/>
          <c:order val="1"/>
          <c:tx>
            <c:v>WC IS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uai08_test2!$H$2:$H$5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uai08_test2!$N$2:$N$5</c:f>
              <c:numCache>
                <c:formatCode>General</c:formatCode>
                <c:ptCount val="4"/>
                <c:pt idx="0">
                  <c:v>0.1224668409</c:v>
                </c:pt>
                <c:pt idx="1">
                  <c:v>0.32580813040000001</c:v>
                </c:pt>
                <c:pt idx="2">
                  <c:v>1.0199085901</c:v>
                </c:pt>
                <c:pt idx="3">
                  <c:v>6.9583574572999991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14880"/>
        <c:axId val="107116416"/>
      </c:lineChart>
      <c:catAx>
        <c:axId val="10711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7116416"/>
        <c:crosses val="autoZero"/>
        <c:auto val="1"/>
        <c:lblAlgn val="ctr"/>
        <c:lblOffset val="100"/>
        <c:noMultiLvlLbl val="0"/>
      </c:catAx>
      <c:valAx>
        <c:axId val="107116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11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grid3x3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APAOGIS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grid3x3!$L$2:$L$5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grid3x3!$I$2:$I$5</c:f>
              <c:numCache>
                <c:formatCode>General</c:formatCode>
                <c:ptCount val="4"/>
                <c:pt idx="0">
                  <c:v>0.20820811667788994</c:v>
                </c:pt>
                <c:pt idx="1">
                  <c:v>0.10085768508133189</c:v>
                </c:pt>
                <c:pt idx="2">
                  <c:v>0.45067107658381056</c:v>
                </c:pt>
                <c:pt idx="3">
                  <c:v>0.345869844192012</c:v>
                </c:pt>
              </c:numCache>
            </c:numRef>
          </c:val>
          <c:smooth val="0"/>
        </c:ser>
        <c:ser>
          <c:idx val="1"/>
          <c:order val="1"/>
          <c:tx>
            <c:v>WC IS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grid3x3!$L$2:$L$5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grid3x3!$M$2:$M$5</c:f>
              <c:numCache>
                <c:formatCode>General</c:formatCode>
                <c:ptCount val="4"/>
                <c:pt idx="0">
                  <c:v>-4.8338101466672976</c:v>
                </c:pt>
                <c:pt idx="1">
                  <c:v>-4.8338101466672976</c:v>
                </c:pt>
                <c:pt idx="2">
                  <c:v>-4.8338101466672976</c:v>
                </c:pt>
                <c:pt idx="3">
                  <c:v>-4.8338101525603827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68832"/>
        <c:axId val="103550976"/>
      </c:lineChart>
      <c:catAx>
        <c:axId val="1021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3550976"/>
        <c:crosses val="autoZero"/>
        <c:auto val="1"/>
        <c:lblAlgn val="ctr"/>
        <c:lblOffset val="100"/>
        <c:noMultiLvlLbl val="0"/>
      </c:catAx>
      <c:valAx>
        <c:axId val="103550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16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grid3x3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APAOGIS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uai08_test2!$H$2:$H$5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grid3x3!$J$2:$J$5</c:f>
              <c:numCache>
                <c:formatCode>General</c:formatCode>
                <c:ptCount val="4"/>
                <c:pt idx="0">
                  <c:v>4.1700811100000006E-2</c:v>
                </c:pt>
                <c:pt idx="1">
                  <c:v>0.10466011779999999</c:v>
                </c:pt>
                <c:pt idx="2">
                  <c:v>0.3318672876</c:v>
                </c:pt>
                <c:pt idx="3">
                  <c:v>1.3589124256999998</c:v>
                </c:pt>
              </c:numCache>
            </c:numRef>
          </c:val>
          <c:smooth val="0"/>
        </c:ser>
        <c:ser>
          <c:idx val="1"/>
          <c:order val="1"/>
          <c:tx>
            <c:v>WC IS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uai08_test2!$H$2:$H$5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grid3x3!$N$2:$N$5</c:f>
              <c:numCache>
                <c:formatCode>General</c:formatCode>
                <c:ptCount val="4"/>
                <c:pt idx="0">
                  <c:v>0.10099147509999999</c:v>
                </c:pt>
                <c:pt idx="1">
                  <c:v>0.33177692780000001</c:v>
                </c:pt>
                <c:pt idx="2">
                  <c:v>0.71555661329999998</c:v>
                </c:pt>
                <c:pt idx="3">
                  <c:v>3.9546916844000011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86112"/>
        <c:axId val="99636352"/>
      </c:lineChart>
      <c:catAx>
        <c:axId val="10858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9636352"/>
        <c:crosses val="autoZero"/>
        <c:auto val="1"/>
        <c:lblAlgn val="ctr"/>
        <c:lblOffset val="100"/>
        <c:noMultiLvlLbl val="0"/>
      </c:catAx>
      <c:valAx>
        <c:axId val="99636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58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8</xdr:row>
      <xdr:rowOff>28575</xdr:rowOff>
    </xdr:from>
    <xdr:to>
      <xdr:col>15</xdr:col>
      <xdr:colOff>209550</xdr:colOff>
      <xdr:row>29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180975</xdr:colOff>
      <xdr:row>8</xdr:row>
      <xdr:rowOff>47625</xdr:rowOff>
    </xdr:from>
    <xdr:to>
      <xdr:col>26</xdr:col>
      <xdr:colOff>476250</xdr:colOff>
      <xdr:row>29</xdr:row>
      <xdr:rowOff>23812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12</xdr:row>
      <xdr:rowOff>119062</xdr:rowOff>
    </xdr:from>
    <xdr:to>
      <xdr:col>15</xdr:col>
      <xdr:colOff>533399</xdr:colOff>
      <xdr:row>35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219074</xdr:colOff>
      <xdr:row>12</xdr:row>
      <xdr:rowOff>119061</xdr:rowOff>
    </xdr:from>
    <xdr:to>
      <xdr:col>27</xdr:col>
      <xdr:colOff>323849</xdr:colOff>
      <xdr:row>35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7</xdr:row>
      <xdr:rowOff>171451</xdr:rowOff>
    </xdr:from>
    <xdr:to>
      <xdr:col>13</xdr:col>
      <xdr:colOff>276225</xdr:colOff>
      <xdr:row>30</xdr:row>
      <xdr:rowOff>71439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7</xdr:row>
      <xdr:rowOff>171450</xdr:rowOff>
    </xdr:from>
    <xdr:to>
      <xdr:col>25</xdr:col>
      <xdr:colOff>66675</xdr:colOff>
      <xdr:row>30</xdr:row>
      <xdr:rowOff>157163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workbookViewId="0">
      <selection activeCell="R7" sqref="R7"/>
    </sheetView>
  </sheetViews>
  <sheetFormatPr defaultRowHeight="15" x14ac:dyDescent="0.25"/>
  <cols>
    <col min="1" max="1" width="10.5703125" customWidth="1"/>
  </cols>
  <sheetData>
    <row r="1" spans="1:21" x14ac:dyDescent="0.25">
      <c r="A1" t="s">
        <v>0</v>
      </c>
      <c r="I1" t="s">
        <v>4</v>
      </c>
      <c r="J1" t="s">
        <v>7</v>
      </c>
    </row>
    <row r="2" spans="1:21" x14ac:dyDescent="0.25">
      <c r="A2" t="s">
        <v>2</v>
      </c>
      <c r="B2" t="s">
        <v>3</v>
      </c>
      <c r="H2">
        <v>100</v>
      </c>
      <c r="I2">
        <f>LOG(ABS($U$3-C12))</f>
        <v>-1.9789403616121035</v>
      </c>
      <c r="J2">
        <f>D12</f>
        <v>0.28125426100000006</v>
      </c>
    </row>
    <row r="3" spans="1:21" x14ac:dyDescent="0.25">
      <c r="A3">
        <v>-2.9601830412314398</v>
      </c>
      <c r="B3">
        <v>0.28017995000000001</v>
      </c>
      <c r="H3">
        <v>1000</v>
      </c>
      <c r="I3">
        <f>LOG(ABS($U$3-C24))</f>
        <v>-2.1720659313411037</v>
      </c>
      <c r="J3">
        <f>D24</f>
        <v>0.65936933489999994</v>
      </c>
      <c r="U3">
        <v>-2.7351873000000002</v>
      </c>
    </row>
    <row r="4" spans="1:21" x14ac:dyDescent="0.25">
      <c r="A4">
        <v>-2.66114390070942</v>
      </c>
      <c r="B4">
        <v>0.31257935399999998</v>
      </c>
      <c r="H4">
        <v>10000</v>
      </c>
      <c r="I4">
        <f>LOG(ABS($U$3-C36))</f>
        <v>-2.0232376820189621</v>
      </c>
      <c r="J4">
        <f>D36</f>
        <v>3.4977877555000001</v>
      </c>
    </row>
    <row r="5" spans="1:21" x14ac:dyDescent="0.25">
      <c r="A5">
        <v>-2.6050677095650401</v>
      </c>
      <c r="B5">
        <v>0.26990859099999998</v>
      </c>
      <c r="H5">
        <v>100000</v>
      </c>
      <c r="I5">
        <f>LOG(ABS($U$3-C48))</f>
        <v>-2.7371694526192014</v>
      </c>
      <c r="J5">
        <f>D48</f>
        <v>31.396435295600003</v>
      </c>
    </row>
    <row r="6" spans="1:21" x14ac:dyDescent="0.25">
      <c r="A6">
        <v>-2.8308139802637</v>
      </c>
      <c r="B6">
        <v>0.28535517500000002</v>
      </c>
    </row>
    <row r="7" spans="1:21" x14ac:dyDescent="0.25">
      <c r="A7">
        <v>-2.9749943297357002</v>
      </c>
      <c r="B7">
        <v>0.276970457</v>
      </c>
    </row>
    <row r="8" spans="1:21" x14ac:dyDescent="0.25">
      <c r="A8">
        <v>-2.8778740482455198</v>
      </c>
      <c r="B8">
        <v>0.28095336399999998</v>
      </c>
    </row>
    <row r="9" spans="1:21" x14ac:dyDescent="0.25">
      <c r="A9">
        <v>-2.4396416084848598</v>
      </c>
      <c r="B9">
        <v>0.27583063299999999</v>
      </c>
    </row>
    <row r="10" spans="1:21" x14ac:dyDescent="0.25">
      <c r="A10">
        <v>-2.6526300110441201</v>
      </c>
      <c r="B10">
        <v>0.28012220599999998</v>
      </c>
    </row>
    <row r="11" spans="1:21" x14ac:dyDescent="0.25">
      <c r="A11">
        <v>-2.7825839551314302</v>
      </c>
      <c r="B11">
        <v>0.268932899</v>
      </c>
    </row>
    <row r="12" spans="1:21" x14ac:dyDescent="0.25">
      <c r="A12">
        <v>-2.6719090720187602</v>
      </c>
      <c r="B12">
        <v>0.281709981</v>
      </c>
      <c r="C12">
        <f>AVERAGE(A3:A12)</f>
        <v>-2.7456841656429991</v>
      </c>
      <c r="D12">
        <f>AVERAGE(B3:B12)</f>
        <v>0.28125426100000006</v>
      </c>
    </row>
    <row r="13" spans="1:21" x14ac:dyDescent="0.25">
      <c r="A13" t="s">
        <v>1</v>
      </c>
    </row>
    <row r="14" spans="1:21" x14ac:dyDescent="0.25">
      <c r="A14" t="s">
        <v>2</v>
      </c>
      <c r="B14" t="s">
        <v>3</v>
      </c>
    </row>
    <row r="15" spans="1:21" x14ac:dyDescent="0.25">
      <c r="A15">
        <v>-2.5063564857457501</v>
      </c>
      <c r="B15">
        <v>0.64590510400000001</v>
      </c>
    </row>
    <row r="16" spans="1:21" x14ac:dyDescent="0.25">
      <c r="A16">
        <v>-2.7128937425444701</v>
      </c>
      <c r="B16">
        <v>0.67455747399999999</v>
      </c>
    </row>
    <row r="17" spans="1:4" x14ac:dyDescent="0.25">
      <c r="A17">
        <v>-2.7256627614351201</v>
      </c>
      <c r="B17">
        <v>0.66750470699999997</v>
      </c>
    </row>
    <row r="18" spans="1:4" x14ac:dyDescent="0.25">
      <c r="A18">
        <v>-2.7280973155294799</v>
      </c>
      <c r="B18">
        <v>0.684771091</v>
      </c>
    </row>
    <row r="19" spans="1:4" x14ac:dyDescent="0.25">
      <c r="A19">
        <v>-2.7740428418023</v>
      </c>
      <c r="B19">
        <v>0.64404646099999996</v>
      </c>
    </row>
    <row r="20" spans="1:4" x14ac:dyDescent="0.25">
      <c r="A20">
        <v>-2.7585626671853598</v>
      </c>
      <c r="B20">
        <v>0.63536357399999999</v>
      </c>
    </row>
    <row r="21" spans="1:4" x14ac:dyDescent="0.25">
      <c r="A21">
        <v>-2.7852649567812202</v>
      </c>
      <c r="B21">
        <v>0.63550041000000002</v>
      </c>
    </row>
    <row r="22" spans="1:4" x14ac:dyDescent="0.25">
      <c r="A22">
        <v>-2.7899446173917899</v>
      </c>
      <c r="B22">
        <v>0.64171256899999995</v>
      </c>
    </row>
    <row r="23" spans="1:4" x14ac:dyDescent="0.25">
      <c r="A23">
        <v>-2.9078978509789701</v>
      </c>
      <c r="B23">
        <v>0.68681696299999995</v>
      </c>
    </row>
    <row r="24" spans="1:4" x14ac:dyDescent="0.25">
      <c r="A24">
        <v>-2.7304372103810199</v>
      </c>
      <c r="B24">
        <v>0.67751499599999998</v>
      </c>
      <c r="C24">
        <f>AVERAGE(A15:A24)</f>
        <v>-2.7419160449775477</v>
      </c>
      <c r="D24">
        <f>AVERAGE(B15:B24)</f>
        <v>0.65936933489999994</v>
      </c>
    </row>
    <row r="25" spans="1:4" x14ac:dyDescent="0.25">
      <c r="A25" t="s">
        <v>5</v>
      </c>
    </row>
    <row r="26" spans="1:4" x14ac:dyDescent="0.25">
      <c r="A26" t="s">
        <v>2</v>
      </c>
      <c r="B26" t="s">
        <v>3</v>
      </c>
    </row>
    <row r="27" spans="1:4" x14ac:dyDescent="0.25">
      <c r="A27">
        <v>-2.7953205600156799</v>
      </c>
      <c r="B27">
        <v>3.7857943760000001</v>
      </c>
    </row>
    <row r="28" spans="1:4" x14ac:dyDescent="0.25">
      <c r="A28">
        <v>-2.7736680761575099</v>
      </c>
      <c r="B28">
        <v>3.3086107939999998</v>
      </c>
    </row>
    <row r="29" spans="1:4" x14ac:dyDescent="0.25">
      <c r="A29">
        <v>-2.7315675513309099</v>
      </c>
      <c r="B29">
        <v>3.7686207330000001</v>
      </c>
    </row>
    <row r="30" spans="1:4" x14ac:dyDescent="0.25">
      <c r="A30">
        <v>-2.7131933728556801</v>
      </c>
      <c r="B30">
        <v>3.6639690499999999</v>
      </c>
    </row>
    <row r="31" spans="1:4" x14ac:dyDescent="0.25">
      <c r="A31">
        <v>-2.78272785026464</v>
      </c>
      <c r="B31">
        <v>3.3432258020000001</v>
      </c>
    </row>
    <row r="32" spans="1:4" x14ac:dyDescent="0.25">
      <c r="A32">
        <v>-2.6991993052332499</v>
      </c>
      <c r="B32">
        <v>3.2998379679999998</v>
      </c>
    </row>
    <row r="33" spans="1:4" x14ac:dyDescent="0.25">
      <c r="A33">
        <v>-2.7776752284985702</v>
      </c>
      <c r="B33">
        <v>3.8172492349999998</v>
      </c>
    </row>
    <row r="34" spans="1:4" x14ac:dyDescent="0.25">
      <c r="A34">
        <v>-2.7097250902602199</v>
      </c>
      <c r="B34">
        <v>3.3527884910000001</v>
      </c>
    </row>
    <row r="35" spans="1:4" x14ac:dyDescent="0.25">
      <c r="A35">
        <v>-2.73212106117716</v>
      </c>
      <c r="B35">
        <v>3.3136236380000001</v>
      </c>
    </row>
    <row r="36" spans="1:4" x14ac:dyDescent="0.25">
      <c r="A36">
        <v>-2.7314648594001598</v>
      </c>
      <c r="B36">
        <v>3.3241574680000001</v>
      </c>
      <c r="C36">
        <f>AVERAGE(A27:A36)</f>
        <v>-2.7446662955193779</v>
      </c>
      <c r="D36">
        <f>AVERAGE(B27:B36)</f>
        <v>3.4977877555000001</v>
      </c>
    </row>
    <row r="37" spans="1:4" x14ac:dyDescent="0.25">
      <c r="A37" t="s">
        <v>6</v>
      </c>
    </row>
    <row r="38" spans="1:4" x14ac:dyDescent="0.25">
      <c r="A38" t="s">
        <v>2</v>
      </c>
      <c r="B38" t="s">
        <v>3</v>
      </c>
    </row>
    <row r="39" spans="1:4" x14ac:dyDescent="0.25">
      <c r="A39">
        <v>-2.7263552993641</v>
      </c>
      <c r="B39">
        <v>31.724243907999998</v>
      </c>
    </row>
    <row r="40" spans="1:4" x14ac:dyDescent="0.25">
      <c r="A40">
        <v>-2.7260210086147398</v>
      </c>
      <c r="B40">
        <v>31.186239178000001</v>
      </c>
    </row>
    <row r="41" spans="1:4" x14ac:dyDescent="0.25">
      <c r="A41">
        <v>-2.7248325528952702</v>
      </c>
      <c r="B41">
        <v>29.836432706</v>
      </c>
    </row>
    <row r="42" spans="1:4" x14ac:dyDescent="0.25">
      <c r="A42">
        <v>-2.7276968878219101</v>
      </c>
      <c r="B42">
        <v>29.574705507000001</v>
      </c>
    </row>
    <row r="43" spans="1:4" x14ac:dyDescent="0.25">
      <c r="A43">
        <v>-2.7359550838944999</v>
      </c>
      <c r="B43">
        <v>33.543961420000002</v>
      </c>
    </row>
    <row r="44" spans="1:4" x14ac:dyDescent="0.25">
      <c r="A44">
        <v>-2.73682857981178</v>
      </c>
      <c r="B44">
        <v>33.772016057000002</v>
      </c>
    </row>
    <row r="45" spans="1:4" x14ac:dyDescent="0.25">
      <c r="A45">
        <v>-2.7267070547796699</v>
      </c>
      <c r="B45">
        <v>29.743391333000002</v>
      </c>
    </row>
    <row r="46" spans="1:4" x14ac:dyDescent="0.25">
      <c r="A46">
        <v>-2.7298249810670701</v>
      </c>
      <c r="B46">
        <v>29.995716475999998</v>
      </c>
    </row>
    <row r="47" spans="1:4" x14ac:dyDescent="0.25">
      <c r="A47">
        <v>-2.7504683756667001</v>
      </c>
      <c r="B47">
        <v>34.602866882000001</v>
      </c>
    </row>
    <row r="48" spans="1:4" x14ac:dyDescent="0.25">
      <c r="A48">
        <v>-2.7488671797734399</v>
      </c>
      <c r="B48">
        <v>29.984779489000001</v>
      </c>
      <c r="C48">
        <f>AVERAGE(A39:A48)</f>
        <v>-2.733355700368918</v>
      </c>
      <c r="D48">
        <f>AVERAGE(B39:B48)</f>
        <v>31.396435295600003</v>
      </c>
    </row>
    <row r="50" spans="1:9" x14ac:dyDescent="0.25">
      <c r="A50" t="s">
        <v>8</v>
      </c>
    </row>
    <row r="51" spans="1:9" x14ac:dyDescent="0.25">
      <c r="A51" t="s">
        <v>9</v>
      </c>
      <c r="H51" t="s">
        <v>4</v>
      </c>
      <c r="I51" t="s">
        <v>7</v>
      </c>
    </row>
    <row r="52" spans="1:9" x14ac:dyDescent="0.25">
      <c r="A52" t="s">
        <v>2</v>
      </c>
      <c r="B52" t="s">
        <v>13</v>
      </c>
      <c r="G52">
        <v>100</v>
      </c>
      <c r="H52">
        <f>LOG(ABS($U$3-$C62))</f>
        <v>6.9769170128613667E-2</v>
      </c>
      <c r="I52">
        <f>D62</f>
        <v>0.19191848689999999</v>
      </c>
    </row>
    <row r="53" spans="1:9" x14ac:dyDescent="0.25">
      <c r="A53">
        <v>-1.58937291777419</v>
      </c>
      <c r="B53">
        <v>0.18550775799999999</v>
      </c>
      <c r="G53">
        <v>1000</v>
      </c>
      <c r="H53">
        <f>LOG(ABS($U$3-$C75))</f>
        <v>7.5386561228026644E-2</v>
      </c>
      <c r="I53">
        <f>D75</f>
        <v>0.44991565920000004</v>
      </c>
    </row>
    <row r="54" spans="1:9" x14ac:dyDescent="0.25">
      <c r="A54">
        <v>-1.3513639192475599</v>
      </c>
      <c r="B54">
        <v>0.185358675</v>
      </c>
      <c r="G54">
        <v>10000</v>
      </c>
      <c r="H54">
        <f>LOG(ABS($U$3-$C88))</f>
        <v>7.6463939659746877E-2</v>
      </c>
      <c r="I54">
        <f>D88</f>
        <v>1.5397258403</v>
      </c>
    </row>
    <row r="55" spans="1:9" x14ac:dyDescent="0.25">
      <c r="A55">
        <v>-1.7574114262616101</v>
      </c>
      <c r="B55">
        <v>0.18646455200000001</v>
      </c>
      <c r="G55">
        <v>100000</v>
      </c>
      <c r="H55">
        <f>LOG(ABS($U$3-$C101))</f>
        <v>7.7198932879794527E-2</v>
      </c>
      <c r="I55">
        <f>D101</f>
        <v>11.643687785800001</v>
      </c>
    </row>
    <row r="56" spans="1:9" x14ac:dyDescent="0.25">
      <c r="A56">
        <v>-1.6343907203397701</v>
      </c>
      <c r="B56">
        <v>0.20573656300000001</v>
      </c>
    </row>
    <row r="57" spans="1:9" x14ac:dyDescent="0.25">
      <c r="A57">
        <v>-1.5661629752108199</v>
      </c>
      <c r="B57">
        <v>0.18472069599999999</v>
      </c>
    </row>
    <row r="58" spans="1:9" x14ac:dyDescent="0.25">
      <c r="A58">
        <v>-1.6098484530241699</v>
      </c>
      <c r="B58">
        <v>0.184810636</v>
      </c>
    </row>
    <row r="59" spans="1:9" x14ac:dyDescent="0.25">
      <c r="A59">
        <v>-1.54939107263943</v>
      </c>
      <c r="B59">
        <v>0.18623777699999999</v>
      </c>
    </row>
    <row r="60" spans="1:9" x14ac:dyDescent="0.25">
      <c r="A60">
        <v>-1.4455162689485099</v>
      </c>
      <c r="B60">
        <v>0.206907533</v>
      </c>
    </row>
    <row r="61" spans="1:9" x14ac:dyDescent="0.25">
      <c r="A61">
        <v>-1.55780091341857</v>
      </c>
      <c r="B61">
        <v>0.206122571</v>
      </c>
    </row>
    <row r="62" spans="1:9" x14ac:dyDescent="0.25">
      <c r="A62">
        <v>-1.54788176869713</v>
      </c>
      <c r="B62">
        <v>0.18731810800000001</v>
      </c>
      <c r="C62">
        <f>AVERAGE(A53:A62)</f>
        <v>-1.5609140435561759</v>
      </c>
      <c r="D62">
        <f>AVERAGE(B53:B62)</f>
        <v>0.19191848689999999</v>
      </c>
    </row>
    <row r="64" spans="1:9" x14ac:dyDescent="0.25">
      <c r="A64" t="s">
        <v>10</v>
      </c>
    </row>
    <row r="65" spans="1:4" x14ac:dyDescent="0.25">
      <c r="A65" t="s">
        <v>2</v>
      </c>
      <c r="B65" t="s">
        <v>13</v>
      </c>
    </row>
    <row r="66" spans="1:4" x14ac:dyDescent="0.25">
      <c r="A66">
        <v>-1.5454999591777201</v>
      </c>
      <c r="B66">
        <v>0.44682375200000002</v>
      </c>
    </row>
    <row r="67" spans="1:4" x14ac:dyDescent="0.25">
      <c r="A67">
        <v>-1.5455121780726</v>
      </c>
      <c r="B67">
        <v>0.44661972500000002</v>
      </c>
    </row>
    <row r="68" spans="1:4" x14ac:dyDescent="0.25">
      <c r="A68">
        <v>-1.5305267837739001</v>
      </c>
      <c r="B68">
        <v>0.43228181700000001</v>
      </c>
    </row>
    <row r="69" spans="1:4" x14ac:dyDescent="0.25">
      <c r="A69">
        <v>-1.53556704058743</v>
      </c>
      <c r="B69">
        <v>0.42955351899999999</v>
      </c>
    </row>
    <row r="70" spans="1:4" x14ac:dyDescent="0.25">
      <c r="A70">
        <v>-1.5354783129062399</v>
      </c>
      <c r="B70">
        <v>0.41618045399999998</v>
      </c>
    </row>
    <row r="71" spans="1:4" x14ac:dyDescent="0.25">
      <c r="A71">
        <v>-1.5880045342534499</v>
      </c>
      <c r="B71">
        <v>0.44430193200000001</v>
      </c>
    </row>
    <row r="72" spans="1:4" x14ac:dyDescent="0.25">
      <c r="A72">
        <v>-1.5230167267248</v>
      </c>
      <c r="B72">
        <v>0.44372344699999999</v>
      </c>
    </row>
    <row r="73" spans="1:4" x14ac:dyDescent="0.25">
      <c r="A73">
        <v>-1.5527235852041601</v>
      </c>
      <c r="B73">
        <v>0.49711212100000002</v>
      </c>
    </row>
    <row r="74" spans="1:4" x14ac:dyDescent="0.25">
      <c r="A74">
        <v>-1.56034629719407</v>
      </c>
      <c r="B74">
        <v>0.47066275600000002</v>
      </c>
    </row>
    <row r="75" spans="1:4" x14ac:dyDescent="0.25">
      <c r="A75">
        <v>-1.5395918574054299</v>
      </c>
      <c r="B75">
        <v>0.471897069</v>
      </c>
      <c r="C75">
        <f>AVERAGE(A66:A75)</f>
        <v>-1.5456267275299798</v>
      </c>
      <c r="D75">
        <f>AVERAGE(B66:B75)</f>
        <v>0.44991565920000004</v>
      </c>
    </row>
    <row r="77" spans="1:4" x14ac:dyDescent="0.25">
      <c r="A77" t="s">
        <v>11</v>
      </c>
    </row>
    <row r="78" spans="1:4" x14ac:dyDescent="0.25">
      <c r="A78" t="s">
        <v>2</v>
      </c>
      <c r="B78" t="s">
        <v>13</v>
      </c>
    </row>
    <row r="79" spans="1:4" x14ac:dyDescent="0.25">
      <c r="A79">
        <v>-1.5431894723277899</v>
      </c>
      <c r="B79">
        <v>1.5006810239999999</v>
      </c>
    </row>
    <row r="80" spans="1:4" x14ac:dyDescent="0.25">
      <c r="A80">
        <v>-1.5412581453188701</v>
      </c>
      <c r="B80">
        <v>1.538374291</v>
      </c>
    </row>
    <row r="81" spans="1:4" x14ac:dyDescent="0.25">
      <c r="A81">
        <v>-1.5389501205233</v>
      </c>
      <c r="B81">
        <v>1.598043017</v>
      </c>
    </row>
    <row r="82" spans="1:4" x14ac:dyDescent="0.25">
      <c r="A82">
        <v>-1.54206413883647</v>
      </c>
      <c r="B82">
        <v>1.562243391</v>
      </c>
    </row>
    <row r="83" spans="1:4" x14ac:dyDescent="0.25">
      <c r="A83">
        <v>-1.5475210322853299</v>
      </c>
      <c r="B83">
        <v>1.5370097920000001</v>
      </c>
    </row>
    <row r="84" spans="1:4" x14ac:dyDescent="0.25">
      <c r="A84">
        <v>-1.53778506313618</v>
      </c>
      <c r="B84">
        <v>1.5089856020000001</v>
      </c>
    </row>
    <row r="85" spans="1:4" x14ac:dyDescent="0.25">
      <c r="A85">
        <v>-1.5439735593839199</v>
      </c>
      <c r="B85">
        <v>1.5499191590000001</v>
      </c>
    </row>
    <row r="86" spans="1:4" x14ac:dyDescent="0.25">
      <c r="A86">
        <v>-1.5436361400052701</v>
      </c>
      <c r="B86">
        <v>1.568179432</v>
      </c>
    </row>
    <row r="87" spans="1:4" x14ac:dyDescent="0.25">
      <c r="A87">
        <v>-1.5404454824964899</v>
      </c>
      <c r="B87">
        <v>1.4769869040000001</v>
      </c>
    </row>
    <row r="88" spans="1:4" x14ac:dyDescent="0.25">
      <c r="A88">
        <v>-1.5478973975180901</v>
      </c>
      <c r="B88">
        <v>1.5568357909999999</v>
      </c>
      <c r="C88">
        <f>AVERAGE(A79:A88)</f>
        <v>-1.542672055183171</v>
      </c>
      <c r="D88">
        <f>AVERAGE(B79:B88)</f>
        <v>1.5397258403</v>
      </c>
    </row>
    <row r="90" spans="1:4" x14ac:dyDescent="0.25">
      <c r="A90" t="s">
        <v>12</v>
      </c>
    </row>
    <row r="91" spans="1:4" x14ac:dyDescent="0.25">
      <c r="A91" t="s">
        <v>2</v>
      </c>
      <c r="B91" t="s">
        <v>13</v>
      </c>
    </row>
    <row r="92" spans="1:4" x14ac:dyDescent="0.25">
      <c r="A92">
        <v>-1.5394737592622001</v>
      </c>
      <c r="B92">
        <v>11.730920468000001</v>
      </c>
    </row>
    <row r="93" spans="1:4" x14ac:dyDescent="0.25">
      <c r="A93">
        <v>-1.5309413572906001</v>
      </c>
      <c r="B93">
        <v>12.480498065000001</v>
      </c>
    </row>
    <row r="94" spans="1:4" x14ac:dyDescent="0.25">
      <c r="A94">
        <v>-1.5413319952609701</v>
      </c>
      <c r="B94">
        <v>11.346531185</v>
      </c>
    </row>
    <row r="95" spans="1:4" x14ac:dyDescent="0.25">
      <c r="A95">
        <v>-1.5427661594464901</v>
      </c>
      <c r="B95">
        <v>11.625960119</v>
      </c>
    </row>
    <row r="96" spans="1:4" x14ac:dyDescent="0.25">
      <c r="A96">
        <v>-1.54145505558806</v>
      </c>
      <c r="B96">
        <v>11.667066205999999</v>
      </c>
    </row>
    <row r="97" spans="1:4" x14ac:dyDescent="0.25">
      <c r="A97">
        <v>-1.5425827512043799</v>
      </c>
      <c r="B97">
        <v>11.377182532999999</v>
      </c>
    </row>
    <row r="98" spans="1:4" x14ac:dyDescent="0.25">
      <c r="A98">
        <v>-1.54156783747986</v>
      </c>
      <c r="B98">
        <v>11.704595339999999</v>
      </c>
    </row>
    <row r="99" spans="1:4" x14ac:dyDescent="0.25">
      <c r="A99">
        <v>-1.5422192749075101</v>
      </c>
      <c r="B99">
        <v>11.252550517</v>
      </c>
    </row>
    <row r="100" spans="1:4" x14ac:dyDescent="0.25">
      <c r="A100">
        <v>-1.5423821320107101</v>
      </c>
      <c r="B100">
        <v>11.484960419</v>
      </c>
    </row>
    <row r="101" spans="1:4" x14ac:dyDescent="0.25">
      <c r="A101">
        <v>-1.5418011995885501</v>
      </c>
      <c r="B101">
        <v>11.766613006</v>
      </c>
      <c r="C101">
        <f>AVERAGE(A92:A101)</f>
        <v>-1.5406521522039329</v>
      </c>
      <c r="D101">
        <f>AVERAGE(B92:B101)</f>
        <v>11.643687785800001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opLeftCell="D1" workbookViewId="0">
      <selection activeCell="U4" sqref="U4"/>
    </sheetView>
  </sheetViews>
  <sheetFormatPr defaultRowHeight="15" x14ac:dyDescent="0.25"/>
  <sheetData>
    <row r="1" spans="1:21" x14ac:dyDescent="0.25">
      <c r="A1" t="s">
        <v>14</v>
      </c>
      <c r="I1" t="s">
        <v>4</v>
      </c>
      <c r="J1" t="s">
        <v>7</v>
      </c>
      <c r="M1" t="s">
        <v>4</v>
      </c>
      <c r="N1" t="s">
        <v>7</v>
      </c>
    </row>
    <row r="2" spans="1:21" x14ac:dyDescent="0.25">
      <c r="A2" t="s">
        <v>2</v>
      </c>
      <c r="B2" t="s">
        <v>3</v>
      </c>
      <c r="H2">
        <v>100</v>
      </c>
      <c r="I2">
        <f>LOG(ABS($U$3-C12))</f>
        <v>0.26936198945301226</v>
      </c>
      <c r="J2">
        <f>D12</f>
        <v>8.0421878199999991E-2</v>
      </c>
      <c r="L2">
        <v>100</v>
      </c>
      <c r="M2">
        <f>LOG(ABS($U$3-C65))</f>
        <v>-1.8984233187031763</v>
      </c>
      <c r="N2">
        <f>D65</f>
        <v>0.1224668409</v>
      </c>
    </row>
    <row r="3" spans="1:21" x14ac:dyDescent="0.25">
      <c r="A3">
        <v>-7.3430957366304002</v>
      </c>
      <c r="B3">
        <v>7.9852036000000001E-2</v>
      </c>
      <c r="H3">
        <v>1000</v>
      </c>
      <c r="I3">
        <f>LOG(ABS($U$3-C25))</f>
        <v>4.6604251478931179E-2</v>
      </c>
      <c r="J3">
        <f>D25</f>
        <v>0.30494152149999998</v>
      </c>
      <c r="L3">
        <v>1000</v>
      </c>
      <c r="M3">
        <f>LOG(ABS($U$3-C78))</f>
        <v>-1.6816297992494631</v>
      </c>
      <c r="N3">
        <f>D78</f>
        <v>0.32580813040000001</v>
      </c>
      <c r="U3">
        <v>-5.2643459999999997</v>
      </c>
    </row>
    <row r="4" spans="1:21" x14ac:dyDescent="0.25">
      <c r="A4">
        <v>-6.9449246794160304</v>
      </c>
      <c r="B4">
        <v>8.1849964999999997E-2</v>
      </c>
      <c r="H4">
        <v>10000</v>
      </c>
      <c r="I4">
        <f>LOG(ABS($U$3-C38))</f>
        <v>-0.17917585522290938</v>
      </c>
      <c r="J4">
        <f>D38</f>
        <v>0.91349936649999997</v>
      </c>
      <c r="L4">
        <v>10000</v>
      </c>
      <c r="M4">
        <f>LOG(ABS($U$3-C91))</f>
        <v>-3.9547202772543923</v>
      </c>
      <c r="N4">
        <f>D91</f>
        <v>1.0199085901</v>
      </c>
    </row>
    <row r="5" spans="1:21" x14ac:dyDescent="0.25">
      <c r="A5">
        <v>-7.5217931895053196</v>
      </c>
      <c r="B5">
        <v>8.2689171000000006E-2</v>
      </c>
      <c r="H5">
        <v>100000</v>
      </c>
      <c r="I5">
        <f>LOG(ABS($U$3-C51))</f>
        <v>-1.0747404661605755</v>
      </c>
      <c r="J5">
        <f>D51</f>
        <v>6.7726591447000004</v>
      </c>
      <c r="L5">
        <v>100000</v>
      </c>
      <c r="M5">
        <f>LOG(ABS($U$3-C104))</f>
        <v>-3.2792868555498402</v>
      </c>
      <c r="N5">
        <f>D104</f>
        <v>6.9583574572999991</v>
      </c>
    </row>
    <row r="6" spans="1:21" x14ac:dyDescent="0.25">
      <c r="A6">
        <v>-6.4215920016545196</v>
      </c>
      <c r="B6">
        <v>7.8629972000000006E-2</v>
      </c>
    </row>
    <row r="7" spans="1:21" x14ac:dyDescent="0.25">
      <c r="A7">
        <v>-6.6334689477223696</v>
      </c>
      <c r="B7">
        <v>8.0182400000000001E-2</v>
      </c>
    </row>
    <row r="8" spans="1:21" x14ac:dyDescent="0.25">
      <c r="A8">
        <v>-7.53269261611237</v>
      </c>
      <c r="B8">
        <v>7.9417734000000004E-2</v>
      </c>
    </row>
    <row r="9" spans="1:21" x14ac:dyDescent="0.25">
      <c r="A9">
        <v>-7.2843319876353902</v>
      </c>
      <c r="B9">
        <v>8.0139004999999999E-2</v>
      </c>
    </row>
    <row r="10" spans="1:21" x14ac:dyDescent="0.25">
      <c r="A10">
        <v>-7.31342546570722</v>
      </c>
      <c r="B10">
        <v>8.0345131E-2</v>
      </c>
    </row>
    <row r="11" spans="1:21" x14ac:dyDescent="0.25">
      <c r="A11">
        <v>-6.7289268312232702</v>
      </c>
      <c r="B11">
        <v>8.0773835000000002E-2</v>
      </c>
    </row>
    <row r="12" spans="1:21" x14ac:dyDescent="0.25">
      <c r="A12">
        <v>-7.5127445646934801</v>
      </c>
      <c r="B12">
        <v>8.0339533000000005E-2</v>
      </c>
      <c r="C12">
        <f>AVERAGE(A3:A12)</f>
        <v>-7.1236996020300367</v>
      </c>
      <c r="D12">
        <f>AVERAGE(B3:B12)</f>
        <v>8.0421878199999991E-2</v>
      </c>
    </row>
    <row r="14" spans="1:21" x14ac:dyDescent="0.25">
      <c r="A14" t="s">
        <v>15</v>
      </c>
    </row>
    <row r="15" spans="1:21" x14ac:dyDescent="0.25">
      <c r="A15" t="s">
        <v>2</v>
      </c>
      <c r="B15" t="s">
        <v>3</v>
      </c>
    </row>
    <row r="16" spans="1:21" x14ac:dyDescent="0.25">
      <c r="A16">
        <v>-6.5790330720726304</v>
      </c>
      <c r="B16">
        <v>0.28946021999999999</v>
      </c>
    </row>
    <row r="17" spans="1:4" x14ac:dyDescent="0.25">
      <c r="A17">
        <v>-6.60248704646341</v>
      </c>
      <c r="B17">
        <v>0.29049750499999999</v>
      </c>
    </row>
    <row r="18" spans="1:4" x14ac:dyDescent="0.25">
      <c r="A18">
        <v>-6.7834486842211303</v>
      </c>
      <c r="B18">
        <v>0.30917038200000002</v>
      </c>
    </row>
    <row r="19" spans="1:4" x14ac:dyDescent="0.25">
      <c r="A19">
        <v>-6.2897275212503203</v>
      </c>
      <c r="B19">
        <v>0.30440006200000003</v>
      </c>
    </row>
    <row r="20" spans="1:4" x14ac:dyDescent="0.25">
      <c r="A20">
        <v>-5.5468939102242603</v>
      </c>
      <c r="B20">
        <v>0.30056168700000002</v>
      </c>
    </row>
    <row r="21" spans="1:4" x14ac:dyDescent="0.25">
      <c r="A21">
        <v>-6.8618765302238103</v>
      </c>
      <c r="B21">
        <v>0.30781883199999999</v>
      </c>
    </row>
    <row r="22" spans="1:4" x14ac:dyDescent="0.25">
      <c r="A22">
        <v>-5.9304753950913502</v>
      </c>
      <c r="B22">
        <v>0.30359760099999999</v>
      </c>
    </row>
    <row r="23" spans="1:4" x14ac:dyDescent="0.25">
      <c r="A23">
        <v>-6.7138225979456996</v>
      </c>
      <c r="B23">
        <v>0.30922637600000003</v>
      </c>
    </row>
    <row r="24" spans="1:4" x14ac:dyDescent="0.25">
      <c r="A24">
        <v>-5.8498939682608704</v>
      </c>
      <c r="B24">
        <v>0.31573005399999998</v>
      </c>
    </row>
    <row r="25" spans="1:4" x14ac:dyDescent="0.25">
      <c r="A25">
        <v>-6.6185972858558602</v>
      </c>
      <c r="B25">
        <v>0.31895249599999997</v>
      </c>
      <c r="C25">
        <f>AVERAGE(A16:A25)</f>
        <v>-6.3776256011609345</v>
      </c>
      <c r="D25">
        <f>AVERAGE(B16:B25)</f>
        <v>0.30494152149999998</v>
      </c>
    </row>
    <row r="27" spans="1:4" x14ac:dyDescent="0.25">
      <c r="A27" t="s">
        <v>16</v>
      </c>
    </row>
    <row r="28" spans="1:4" x14ac:dyDescent="0.25">
      <c r="A28" t="s">
        <v>2</v>
      </c>
      <c r="B28" t="s">
        <v>3</v>
      </c>
    </row>
    <row r="29" spans="1:4" x14ac:dyDescent="0.25">
      <c r="A29">
        <v>-5.7123498417230198</v>
      </c>
      <c r="B29">
        <v>0.91040784500000005</v>
      </c>
    </row>
    <row r="30" spans="1:4" x14ac:dyDescent="0.25">
      <c r="A30">
        <v>-5.3743803005992499</v>
      </c>
      <c r="B30">
        <v>0.91083444800000002</v>
      </c>
    </row>
    <row r="31" spans="1:4" x14ac:dyDescent="0.25">
      <c r="A31">
        <v>-6.4464811778343503</v>
      </c>
      <c r="B31">
        <v>0.88109054799999997</v>
      </c>
    </row>
    <row r="32" spans="1:4" x14ac:dyDescent="0.25">
      <c r="A32">
        <v>-6.3095460404060999</v>
      </c>
      <c r="B32">
        <v>0.99790198299999999</v>
      </c>
    </row>
    <row r="33" spans="1:4" x14ac:dyDescent="0.25">
      <c r="A33">
        <v>-5.8758727590626503</v>
      </c>
      <c r="B33">
        <v>0.87153066000000001</v>
      </c>
    </row>
    <row r="34" spans="1:4" x14ac:dyDescent="0.25">
      <c r="A34">
        <v>-5.7392807137175499</v>
      </c>
      <c r="B34">
        <v>0.88749413799999999</v>
      </c>
    </row>
    <row r="35" spans="1:4" x14ac:dyDescent="0.25">
      <c r="A35">
        <v>-5.2785340967721401</v>
      </c>
      <c r="B35">
        <v>0.90781988199999997</v>
      </c>
    </row>
    <row r="36" spans="1:4" x14ac:dyDescent="0.25">
      <c r="A36">
        <v>-5.9850791970552804</v>
      </c>
      <c r="B36">
        <v>0.878244315</v>
      </c>
    </row>
    <row r="37" spans="1:4" x14ac:dyDescent="0.25">
      <c r="A37">
        <v>-6.3166687288810204</v>
      </c>
      <c r="B37">
        <v>0.894013214</v>
      </c>
    </row>
    <row r="38" spans="1:4" x14ac:dyDescent="0.25">
      <c r="A38">
        <v>-6.2247512660228601</v>
      </c>
      <c r="B38">
        <v>0.99565663199999999</v>
      </c>
      <c r="C38">
        <f>AVERAGE(A29:A38)</f>
        <v>-5.9262944122074215</v>
      </c>
      <c r="D38">
        <f>AVERAGE(B29:B38)</f>
        <v>0.91349936649999997</v>
      </c>
    </row>
    <row r="40" spans="1:4" x14ac:dyDescent="0.25">
      <c r="A40" t="s">
        <v>17</v>
      </c>
    </row>
    <row r="41" spans="1:4" x14ac:dyDescent="0.25">
      <c r="A41" t="s">
        <v>2</v>
      </c>
      <c r="B41" t="s">
        <v>3</v>
      </c>
    </row>
    <row r="42" spans="1:4" x14ac:dyDescent="0.25">
      <c r="A42">
        <v>-4.8580125620172296</v>
      </c>
      <c r="B42">
        <v>6.363858112</v>
      </c>
    </row>
    <row r="43" spans="1:4" x14ac:dyDescent="0.25">
      <c r="A43">
        <v>-5.7790280972858401</v>
      </c>
      <c r="B43">
        <v>6.5618983289999999</v>
      </c>
    </row>
    <row r="44" spans="1:4" x14ac:dyDescent="0.25">
      <c r="A44">
        <v>-5.7015320785958998</v>
      </c>
      <c r="B44">
        <v>6.5289130909999997</v>
      </c>
    </row>
    <row r="45" spans="1:4" x14ac:dyDescent="0.25">
      <c r="A45">
        <v>-5.9465667035377701</v>
      </c>
      <c r="B45">
        <v>6.5843388879999996</v>
      </c>
    </row>
    <row r="46" spans="1:4" x14ac:dyDescent="0.25">
      <c r="A46">
        <v>-5.6856939894497902</v>
      </c>
      <c r="B46">
        <v>6.6565680709999997</v>
      </c>
    </row>
    <row r="47" spans="1:4" x14ac:dyDescent="0.25">
      <c r="A47">
        <v>-4.6253914499343196</v>
      </c>
      <c r="B47">
        <v>6.5385097249999999</v>
      </c>
    </row>
    <row r="48" spans="1:4" x14ac:dyDescent="0.25">
      <c r="A48">
        <v>-5.9113044301983297</v>
      </c>
      <c r="B48">
        <v>6.6160492189999998</v>
      </c>
    </row>
    <row r="49" spans="1:4" x14ac:dyDescent="0.25">
      <c r="A49">
        <v>-5.0770655377139198</v>
      </c>
      <c r="B49">
        <v>6.652318492</v>
      </c>
    </row>
    <row r="50" spans="1:4" x14ac:dyDescent="0.25">
      <c r="A50">
        <v>-5.2579602208269201</v>
      </c>
      <c r="B50">
        <v>6.8168884250000001</v>
      </c>
    </row>
    <row r="51" spans="1:4" x14ac:dyDescent="0.25">
      <c r="A51">
        <v>-4.6428030390411399</v>
      </c>
      <c r="B51">
        <v>8.4072490949999992</v>
      </c>
      <c r="C51">
        <f>AVERAGE(A42:A51)</f>
        <v>-5.348535810860116</v>
      </c>
      <c r="D51">
        <f>AVERAGE(B42:B51)</f>
        <v>6.7726591447000004</v>
      </c>
    </row>
    <row r="53" spans="1:4" x14ac:dyDescent="0.25">
      <c r="A53" t="s">
        <v>18</v>
      </c>
    </row>
    <row r="54" spans="1:4" x14ac:dyDescent="0.25">
      <c r="A54" t="s">
        <v>19</v>
      </c>
    </row>
    <row r="55" spans="1:4" x14ac:dyDescent="0.25">
      <c r="A55" t="s">
        <v>2</v>
      </c>
      <c r="B55" t="s">
        <v>13</v>
      </c>
    </row>
    <row r="56" spans="1:4" x14ac:dyDescent="0.25">
      <c r="A56">
        <v>-5.3257484840125304</v>
      </c>
      <c r="B56">
        <v>0.12169269200000001</v>
      </c>
    </row>
    <row r="57" spans="1:4" x14ac:dyDescent="0.25">
      <c r="A57">
        <v>-5.3102513013403598</v>
      </c>
      <c r="B57">
        <v>0.118897902</v>
      </c>
    </row>
    <row r="58" spans="1:4" x14ac:dyDescent="0.25">
      <c r="A58">
        <v>-5.2473127591739397</v>
      </c>
      <c r="B58">
        <v>0.120106668</v>
      </c>
    </row>
    <row r="59" spans="1:4" x14ac:dyDescent="0.25">
      <c r="A59">
        <v>-5.3812497170651303</v>
      </c>
      <c r="B59">
        <v>0.11874007</v>
      </c>
    </row>
    <row r="60" spans="1:4" x14ac:dyDescent="0.25">
      <c r="A60">
        <v>-5.1524144992560199</v>
      </c>
      <c r="B60">
        <v>0.118420555</v>
      </c>
    </row>
    <row r="61" spans="1:4" x14ac:dyDescent="0.25">
      <c r="A61">
        <v>-5.2538503535188896</v>
      </c>
      <c r="B61">
        <v>0.142805498</v>
      </c>
    </row>
    <row r="62" spans="1:4" x14ac:dyDescent="0.25">
      <c r="A62">
        <v>-5.2183629360996502</v>
      </c>
      <c r="B62">
        <v>0.12919235900000001</v>
      </c>
    </row>
    <row r="63" spans="1:4" x14ac:dyDescent="0.25">
      <c r="A63">
        <v>-5.3179307719703202</v>
      </c>
      <c r="B63">
        <v>0.117350724</v>
      </c>
    </row>
    <row r="64" spans="1:4" x14ac:dyDescent="0.25">
      <c r="A64">
        <v>-5.2881014002897402</v>
      </c>
      <c r="B64">
        <v>0.11751940499999999</v>
      </c>
    </row>
    <row r="65" spans="1:4" x14ac:dyDescent="0.25">
      <c r="A65">
        <v>-5.2745881947728996</v>
      </c>
      <c r="B65">
        <v>0.119942536</v>
      </c>
      <c r="C65">
        <f>AVERAGE(A56:A65)</f>
        <v>-5.2769810417499468</v>
      </c>
      <c r="D65">
        <f>AVERAGE(B56:B65)</f>
        <v>0.1224668409</v>
      </c>
    </row>
    <row r="67" spans="1:4" x14ac:dyDescent="0.25">
      <c r="A67" t="s">
        <v>20</v>
      </c>
    </row>
    <row r="68" spans="1:4" x14ac:dyDescent="0.25">
      <c r="A68" t="s">
        <v>2</v>
      </c>
      <c r="B68" t="s">
        <v>13</v>
      </c>
    </row>
    <row r="69" spans="1:4" x14ac:dyDescent="0.25">
      <c r="A69">
        <v>-5.2076641262443699</v>
      </c>
      <c r="B69">
        <v>0.30939050699999998</v>
      </c>
    </row>
    <row r="70" spans="1:4" x14ac:dyDescent="0.25">
      <c r="A70">
        <v>-5.2363102758796902</v>
      </c>
      <c r="B70">
        <v>0.30793152000000001</v>
      </c>
    </row>
    <row r="71" spans="1:4" x14ac:dyDescent="0.25">
      <c r="A71">
        <v>-5.2385350621213798</v>
      </c>
      <c r="B71">
        <v>0.29903935700000001</v>
      </c>
    </row>
    <row r="72" spans="1:4" x14ac:dyDescent="0.25">
      <c r="A72">
        <v>-5.1965294651223397</v>
      </c>
      <c r="B72">
        <v>0.29455915399999999</v>
      </c>
    </row>
    <row r="73" spans="1:4" x14ac:dyDescent="0.25">
      <c r="A73">
        <v>-5.2816899509224102</v>
      </c>
      <c r="B73">
        <v>0.31001693800000002</v>
      </c>
    </row>
    <row r="74" spans="1:4" x14ac:dyDescent="0.25">
      <c r="A74">
        <v>-5.2241018265019603</v>
      </c>
      <c r="B74">
        <v>0.32218158800000002</v>
      </c>
    </row>
    <row r="75" spans="1:4" x14ac:dyDescent="0.25">
      <c r="A75">
        <v>-5.2166672940042904</v>
      </c>
      <c r="B75">
        <v>0.39848571799999999</v>
      </c>
    </row>
    <row r="76" spans="1:4" x14ac:dyDescent="0.25">
      <c r="A76">
        <v>-5.2733835066488401</v>
      </c>
      <c r="B76">
        <v>0.29657213100000002</v>
      </c>
    </row>
    <row r="77" spans="1:4" x14ac:dyDescent="0.25">
      <c r="A77">
        <v>-5.2677852895247703</v>
      </c>
      <c r="B77">
        <v>0.40477347000000002</v>
      </c>
    </row>
    <row r="78" spans="1:4" x14ac:dyDescent="0.25">
      <c r="A78">
        <v>-5.29264618150009</v>
      </c>
      <c r="B78">
        <v>0.31513092100000001</v>
      </c>
      <c r="C78">
        <f>AVERAGE(A69:A78)</f>
        <v>-5.2435312978470137</v>
      </c>
      <c r="D78">
        <f>AVERAGE(B69:B78)</f>
        <v>0.32580813040000001</v>
      </c>
    </row>
    <row r="80" spans="1:4" x14ac:dyDescent="0.25">
      <c r="A80" t="s">
        <v>21</v>
      </c>
    </row>
    <row r="81" spans="1:4" x14ac:dyDescent="0.25">
      <c r="A81" t="s">
        <v>2</v>
      </c>
      <c r="B81" t="s">
        <v>13</v>
      </c>
    </row>
    <row r="82" spans="1:4" x14ac:dyDescent="0.25">
      <c r="A82">
        <v>-5.2646820796315597</v>
      </c>
      <c r="B82">
        <v>1.1238914980000001</v>
      </c>
    </row>
    <row r="83" spans="1:4" x14ac:dyDescent="0.25">
      <c r="A83">
        <v>-5.2642199136030801</v>
      </c>
      <c r="B83">
        <v>1.1014386899999999</v>
      </c>
    </row>
    <row r="84" spans="1:4" x14ac:dyDescent="0.25">
      <c r="A84">
        <v>-5.2707330739782599</v>
      </c>
      <c r="B84">
        <v>1.0098195599999999</v>
      </c>
    </row>
    <row r="85" spans="1:4" x14ac:dyDescent="0.25">
      <c r="A85">
        <v>-5.2579008572939996</v>
      </c>
      <c r="B85">
        <v>0.986519496</v>
      </c>
    </row>
    <row r="86" spans="1:4" x14ac:dyDescent="0.25">
      <c r="A86">
        <v>-5.2635080154132803</v>
      </c>
      <c r="B86">
        <v>0.99550125</v>
      </c>
    </row>
    <row r="87" spans="1:4" x14ac:dyDescent="0.25">
      <c r="A87">
        <v>-5.2585384041610697</v>
      </c>
      <c r="B87">
        <v>0.99865929899999994</v>
      </c>
    </row>
    <row r="88" spans="1:4" x14ac:dyDescent="0.25">
      <c r="A88">
        <v>-5.2669707320832302</v>
      </c>
      <c r="B88">
        <v>0.98232241200000003</v>
      </c>
    </row>
    <row r="89" spans="1:4" x14ac:dyDescent="0.25">
      <c r="A89">
        <v>-5.2626687624533002</v>
      </c>
      <c r="B89">
        <v>1.0085152550000001</v>
      </c>
    </row>
    <row r="90" spans="1:4" x14ac:dyDescent="0.25">
      <c r="A90">
        <v>-5.2740648819435396</v>
      </c>
      <c r="B90">
        <v>1.0192863590000001</v>
      </c>
    </row>
    <row r="91" spans="1:4" x14ac:dyDescent="0.25">
      <c r="A91">
        <v>-5.2590633899899597</v>
      </c>
      <c r="B91">
        <v>0.97313208200000001</v>
      </c>
      <c r="C91">
        <f>AVERAGE(A82:A91)</f>
        <v>-5.2642350110551286</v>
      </c>
      <c r="D91">
        <f>AVERAGE(B82:B91)</f>
        <v>1.0199085901</v>
      </c>
    </row>
    <row r="93" spans="1:4" x14ac:dyDescent="0.25">
      <c r="A93" t="s">
        <v>22</v>
      </c>
    </row>
    <row r="94" spans="1:4" x14ac:dyDescent="0.25">
      <c r="A94" t="s">
        <v>2</v>
      </c>
      <c r="B94" t="s">
        <v>13</v>
      </c>
    </row>
    <row r="95" spans="1:4" x14ac:dyDescent="0.25">
      <c r="A95">
        <v>-5.2633029217584202</v>
      </c>
      <c r="B95">
        <v>6.9861908829999999</v>
      </c>
    </row>
    <row r="96" spans="1:4" x14ac:dyDescent="0.25">
      <c r="A96">
        <v>-5.2609796344697699</v>
      </c>
      <c r="B96">
        <v>7.0039654090000001</v>
      </c>
    </row>
    <row r="97" spans="1:4" x14ac:dyDescent="0.25">
      <c r="A97">
        <v>-5.2588702910989999</v>
      </c>
      <c r="B97">
        <v>6.9144278479999999</v>
      </c>
    </row>
    <row r="98" spans="1:4" x14ac:dyDescent="0.25">
      <c r="A98">
        <v>-5.2628765747986703</v>
      </c>
      <c r="B98">
        <v>6.9978288409999996</v>
      </c>
    </row>
    <row r="99" spans="1:4" x14ac:dyDescent="0.25">
      <c r="A99">
        <v>-5.26840034595104</v>
      </c>
      <c r="B99">
        <v>6.9441357010000004</v>
      </c>
    </row>
    <row r="100" spans="1:4" x14ac:dyDescent="0.25">
      <c r="A100">
        <v>-5.2632016341116197</v>
      </c>
      <c r="B100">
        <v>6.915883687</v>
      </c>
    </row>
    <row r="101" spans="1:4" x14ac:dyDescent="0.25">
      <c r="A101">
        <v>-5.2660919779696496</v>
      </c>
      <c r="B101">
        <v>6.9635599450000001</v>
      </c>
    </row>
    <row r="102" spans="1:4" x14ac:dyDescent="0.25">
      <c r="A102">
        <v>-5.2645589342704504</v>
      </c>
      <c r="B102">
        <v>6.9184891479999999</v>
      </c>
    </row>
    <row r="103" spans="1:4" x14ac:dyDescent="0.25">
      <c r="A103">
        <v>-5.2609452794828897</v>
      </c>
      <c r="B103">
        <v>6.9316014920000004</v>
      </c>
    </row>
    <row r="104" spans="1:4" x14ac:dyDescent="0.25">
      <c r="A104">
        <v>-5.2689757066704299</v>
      </c>
      <c r="B104">
        <v>7.0074916189999996</v>
      </c>
      <c r="C104">
        <f>AVERAGE(A95:A104)</f>
        <v>-5.2638203300581941</v>
      </c>
      <c r="D104">
        <f>AVERAGE(B95:B104)</f>
        <v>6.9583574572999991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workbookViewId="0">
      <selection activeCell="Q3" sqref="Q3"/>
    </sheetView>
  </sheetViews>
  <sheetFormatPr defaultRowHeight="15" x14ac:dyDescent="0.25"/>
  <sheetData>
    <row r="1" spans="1:21" x14ac:dyDescent="0.25">
      <c r="A1" t="s">
        <v>23</v>
      </c>
      <c r="I1" t="s">
        <v>4</v>
      </c>
      <c r="J1" t="s">
        <v>7</v>
      </c>
      <c r="M1" t="s">
        <v>4</v>
      </c>
      <c r="N1" t="s">
        <v>7</v>
      </c>
    </row>
    <row r="2" spans="1:21" x14ac:dyDescent="0.25">
      <c r="A2" t="s">
        <v>2</v>
      </c>
      <c r="B2" t="s">
        <v>3</v>
      </c>
      <c r="H2">
        <v>100</v>
      </c>
      <c r="I2">
        <f>LOG(ABS($U$3-C12))</f>
        <v>0.20820811667788994</v>
      </c>
      <c r="J2">
        <f>D12</f>
        <v>4.1700811100000006E-2</v>
      </c>
      <c r="L2">
        <v>100</v>
      </c>
      <c r="M2">
        <f>LOG(ABS($U$3-C65))</f>
        <v>-4.8338101466672976</v>
      </c>
      <c r="N2">
        <f>D65</f>
        <v>0.10099147509999999</v>
      </c>
    </row>
    <row r="3" spans="1:21" x14ac:dyDescent="0.25">
      <c r="A3">
        <v>19.601095340161802</v>
      </c>
      <c r="B3">
        <v>4.1319213E-2</v>
      </c>
      <c r="H3">
        <v>1000</v>
      </c>
      <c r="I3">
        <f>LOG(ABS($U$3-C25))</f>
        <v>0.10085768508133189</v>
      </c>
      <c r="J3">
        <f>D25</f>
        <v>0.10466011779999999</v>
      </c>
      <c r="L3">
        <v>1000</v>
      </c>
      <c r="M3">
        <f>LOG(ABS($U$3-C78))</f>
        <v>-4.8338101466672976</v>
      </c>
      <c r="N3">
        <f>D78</f>
        <v>0.33177692780000001</v>
      </c>
      <c r="U3">
        <v>22.827400000000001</v>
      </c>
    </row>
    <row r="4" spans="1:21" x14ac:dyDescent="0.25">
      <c r="A4">
        <v>23.356817390207699</v>
      </c>
      <c r="B4">
        <v>4.5033701000000002E-2</v>
      </c>
      <c r="H4">
        <v>10000</v>
      </c>
      <c r="I4">
        <f>LOG(ABS($U$3-C38))</f>
        <v>0.45067107658381056</v>
      </c>
      <c r="J4">
        <f>D38</f>
        <v>0.3318672876</v>
      </c>
      <c r="L4">
        <v>10000</v>
      </c>
      <c r="M4">
        <f>LOG(ABS($U$3-C91))</f>
        <v>-4.8338101466672976</v>
      </c>
      <c r="N4">
        <f>D91</f>
        <v>0.71555661329999998</v>
      </c>
    </row>
    <row r="5" spans="1:21" x14ac:dyDescent="0.25">
      <c r="A5">
        <v>23.536548936273199</v>
      </c>
      <c r="B5">
        <v>4.4451016000000003E-2</v>
      </c>
      <c r="H5">
        <v>100000</v>
      </c>
      <c r="I5">
        <f>LOG(ABS($U$3-C51))</f>
        <v>0.345869844192012</v>
      </c>
      <c r="J5">
        <f>D51</f>
        <v>1.3589124256999998</v>
      </c>
      <c r="L5">
        <v>100000</v>
      </c>
      <c r="M5">
        <f>LOG(ABS($U$3-C104))</f>
        <v>-4.8338101525603827</v>
      </c>
      <c r="N5">
        <f>D104</f>
        <v>3.9546916844000011</v>
      </c>
    </row>
    <row r="6" spans="1:21" x14ac:dyDescent="0.25">
      <c r="A6">
        <v>23.833721915848098</v>
      </c>
      <c r="B6">
        <v>4.3777340999999997E-2</v>
      </c>
    </row>
    <row r="7" spans="1:21" x14ac:dyDescent="0.25">
      <c r="A7">
        <v>17.6482729571756</v>
      </c>
      <c r="B7">
        <v>4.4720836E-2</v>
      </c>
    </row>
    <row r="8" spans="1:21" x14ac:dyDescent="0.25">
      <c r="A8">
        <v>23.3219696729522</v>
      </c>
      <c r="B8">
        <v>4.1889999999999997E-2</v>
      </c>
    </row>
    <row r="9" spans="1:21" x14ac:dyDescent="0.25">
      <c r="A9">
        <v>19.956284442854098</v>
      </c>
      <c r="B9">
        <v>3.7672968000000001E-2</v>
      </c>
    </row>
    <row r="10" spans="1:21" x14ac:dyDescent="0.25">
      <c r="A10">
        <v>22.635515014314201</v>
      </c>
      <c r="B10">
        <v>3.7736311000000002E-2</v>
      </c>
    </row>
    <row r="11" spans="1:21" x14ac:dyDescent="0.25">
      <c r="A11">
        <v>17.447809439627601</v>
      </c>
      <c r="B11">
        <v>4.3432629E-2</v>
      </c>
    </row>
    <row r="12" spans="1:21" x14ac:dyDescent="0.25">
      <c r="A12">
        <v>20.7846413595489</v>
      </c>
      <c r="B12">
        <v>3.6974095999999998E-2</v>
      </c>
      <c r="C12">
        <f>AVERAGE(A3:A12)</f>
        <v>21.21226764689634</v>
      </c>
      <c r="D12">
        <f>AVERAGE(B3:B12)</f>
        <v>4.1700811100000006E-2</v>
      </c>
    </row>
    <row r="14" spans="1:21" x14ac:dyDescent="0.25">
      <c r="A14" t="s">
        <v>24</v>
      </c>
    </row>
    <row r="15" spans="1:21" x14ac:dyDescent="0.25">
      <c r="A15" t="s">
        <v>2</v>
      </c>
      <c r="B15" t="s">
        <v>3</v>
      </c>
    </row>
    <row r="16" spans="1:21" x14ac:dyDescent="0.25">
      <c r="A16">
        <v>20.000324322318999</v>
      </c>
      <c r="B16">
        <v>0.11178669099999999</v>
      </c>
    </row>
    <row r="17" spans="1:4" x14ac:dyDescent="0.25">
      <c r="A17">
        <v>21.709571580576601</v>
      </c>
      <c r="B17">
        <v>9.0291027999999995E-2</v>
      </c>
    </row>
    <row r="18" spans="1:4" x14ac:dyDescent="0.25">
      <c r="A18">
        <v>22.834875707415002</v>
      </c>
      <c r="B18">
        <v>0.101245512</v>
      </c>
    </row>
    <row r="19" spans="1:4" x14ac:dyDescent="0.25">
      <c r="A19">
        <v>22.973256522247201</v>
      </c>
      <c r="B19">
        <v>0.104620887</v>
      </c>
    </row>
    <row r="20" spans="1:4" x14ac:dyDescent="0.25">
      <c r="A20">
        <v>22.973256636200201</v>
      </c>
      <c r="B20">
        <v>0.105029992</v>
      </c>
    </row>
    <row r="21" spans="1:4" x14ac:dyDescent="0.25">
      <c r="A21">
        <v>22.027544147878299</v>
      </c>
      <c r="B21">
        <v>9.6054187999999999E-2</v>
      </c>
    </row>
    <row r="22" spans="1:4" x14ac:dyDescent="0.25">
      <c r="A22">
        <v>22.8807751614418</v>
      </c>
      <c r="B22">
        <v>0.12765708000000001</v>
      </c>
    </row>
    <row r="23" spans="1:4" x14ac:dyDescent="0.25">
      <c r="A23">
        <v>22.804836250264401</v>
      </c>
      <c r="B23">
        <v>9.2424390999999995E-2</v>
      </c>
    </row>
    <row r="24" spans="1:4" x14ac:dyDescent="0.25">
      <c r="A24">
        <v>17.006406839667399</v>
      </c>
      <c r="B24">
        <v>0.121029866</v>
      </c>
    </row>
    <row r="25" spans="1:4" x14ac:dyDescent="0.25">
      <c r="A25">
        <v>20.449011719205899</v>
      </c>
      <c r="B25">
        <v>9.6461542999999997E-2</v>
      </c>
      <c r="C25">
        <f>AVERAGE(A16:A25)</f>
        <v>21.565985888721578</v>
      </c>
      <c r="D25">
        <f>AVERAGE(B16:B25)</f>
        <v>0.10466011779999999</v>
      </c>
    </row>
    <row r="27" spans="1:4" x14ac:dyDescent="0.25">
      <c r="A27" t="s">
        <v>25</v>
      </c>
    </row>
    <row r="28" spans="1:4" x14ac:dyDescent="0.25">
      <c r="A28" t="s">
        <v>2</v>
      </c>
      <c r="B28" t="s">
        <v>3</v>
      </c>
    </row>
    <row r="29" spans="1:4" x14ac:dyDescent="0.25">
      <c r="A29">
        <v>20.707573400382799</v>
      </c>
      <c r="B29">
        <v>0.34853051299999999</v>
      </c>
    </row>
    <row r="30" spans="1:4" x14ac:dyDescent="0.25">
      <c r="A30">
        <v>20.677519832789599</v>
      </c>
      <c r="B30">
        <v>0.35756160999999997</v>
      </c>
    </row>
    <row r="31" spans="1:4" x14ac:dyDescent="0.25">
      <c r="A31">
        <v>18.5755402073734</v>
      </c>
      <c r="B31">
        <v>0.36099367900000001</v>
      </c>
    </row>
    <row r="32" spans="1:4" x14ac:dyDescent="0.25">
      <c r="A32">
        <v>18.663760602354699</v>
      </c>
      <c r="B32">
        <v>0.33524668800000001</v>
      </c>
    </row>
    <row r="33" spans="1:4" x14ac:dyDescent="0.25">
      <c r="A33">
        <v>18.649858077516399</v>
      </c>
      <c r="B33">
        <v>0.38333485</v>
      </c>
    </row>
    <row r="34" spans="1:4" x14ac:dyDescent="0.25">
      <c r="A34">
        <v>20.0521506403791</v>
      </c>
      <c r="B34">
        <v>0.34408075700000001</v>
      </c>
    </row>
    <row r="35" spans="1:4" x14ac:dyDescent="0.25">
      <c r="A35">
        <v>18.650309114581301</v>
      </c>
      <c r="B35">
        <v>0.32034919099999998</v>
      </c>
    </row>
    <row r="36" spans="1:4" x14ac:dyDescent="0.25">
      <c r="A36">
        <v>20.734765555715398</v>
      </c>
      <c r="B36">
        <v>0.289149455</v>
      </c>
    </row>
    <row r="37" spans="1:4" x14ac:dyDescent="0.25">
      <c r="A37">
        <v>22.818117429899502</v>
      </c>
      <c r="B37">
        <v>0.29058324499999999</v>
      </c>
    </row>
    <row r="38" spans="1:4" x14ac:dyDescent="0.25">
      <c r="A38">
        <v>20.516992200755201</v>
      </c>
      <c r="B38">
        <v>0.28884288800000002</v>
      </c>
      <c r="C38">
        <f>AVERAGE(A29:A38)</f>
        <v>20.004658706174737</v>
      </c>
      <c r="D38">
        <f>AVERAGE(B29:B38)</f>
        <v>0.3318672876</v>
      </c>
    </row>
    <row r="40" spans="1:4" x14ac:dyDescent="0.25">
      <c r="A40" t="s">
        <v>26</v>
      </c>
    </row>
    <row r="41" spans="1:4" x14ac:dyDescent="0.25">
      <c r="A41" t="s">
        <v>2</v>
      </c>
      <c r="B41" t="s">
        <v>3</v>
      </c>
    </row>
    <row r="42" spans="1:4" x14ac:dyDescent="0.25">
      <c r="A42">
        <v>22.822796419765101</v>
      </c>
      <c r="B42">
        <v>1.414219272</v>
      </c>
    </row>
    <row r="43" spans="1:4" x14ac:dyDescent="0.25">
      <c r="A43">
        <v>20.684190651481899</v>
      </c>
      <c r="B43">
        <v>1.372314923</v>
      </c>
    </row>
    <row r="44" spans="1:4" x14ac:dyDescent="0.25">
      <c r="A44">
        <v>20.6850355212867</v>
      </c>
      <c r="B44">
        <v>1.2648782489999999</v>
      </c>
    </row>
    <row r="45" spans="1:4" x14ac:dyDescent="0.25">
      <c r="A45">
        <v>20.6847365419104</v>
      </c>
      <c r="B45">
        <v>1.274252658</v>
      </c>
    </row>
    <row r="46" spans="1:4" x14ac:dyDescent="0.25">
      <c r="A46">
        <v>22.824506057509399</v>
      </c>
      <c r="B46">
        <v>1.504445206</v>
      </c>
    </row>
    <row r="47" spans="1:4" x14ac:dyDescent="0.25">
      <c r="A47">
        <v>22.823551778899802</v>
      </c>
      <c r="B47">
        <v>1.40424083</v>
      </c>
    </row>
    <row r="48" spans="1:4" x14ac:dyDescent="0.25">
      <c r="A48">
        <v>18.634130611180499</v>
      </c>
      <c r="B48">
        <v>1.33512875</v>
      </c>
    </row>
    <row r="49" spans="1:4" x14ac:dyDescent="0.25">
      <c r="A49">
        <v>15.765746953380001</v>
      </c>
      <c r="B49">
        <v>1.4195670279999999</v>
      </c>
    </row>
    <row r="50" spans="1:4" x14ac:dyDescent="0.25">
      <c r="A50">
        <v>20.387232011490202</v>
      </c>
      <c r="B50">
        <v>1.356441035</v>
      </c>
    </row>
    <row r="51" spans="1:4" x14ac:dyDescent="0.25">
      <c r="A51">
        <v>20.786756078874198</v>
      </c>
      <c r="B51">
        <v>1.243636306</v>
      </c>
      <c r="C51">
        <f>AVERAGE(A42:A51)</f>
        <v>20.609868262577816</v>
      </c>
      <c r="D51">
        <f>AVERAGE(B42:B51)</f>
        <v>1.3589124256999998</v>
      </c>
    </row>
    <row r="53" spans="1:4" x14ac:dyDescent="0.25">
      <c r="A53" t="s">
        <v>18</v>
      </c>
    </row>
    <row r="54" spans="1:4" x14ac:dyDescent="0.25">
      <c r="A54" t="s">
        <v>27</v>
      </c>
    </row>
    <row r="55" spans="1:4" x14ac:dyDescent="0.25">
      <c r="A55" t="s">
        <v>2</v>
      </c>
      <c r="B55" t="s">
        <v>13</v>
      </c>
    </row>
    <row r="56" spans="1:4" x14ac:dyDescent="0.25">
      <c r="A56">
        <v>22.8274146618865</v>
      </c>
      <c r="B56">
        <v>0.100748567</v>
      </c>
    </row>
    <row r="57" spans="1:4" x14ac:dyDescent="0.25">
      <c r="A57">
        <v>22.8274146618865</v>
      </c>
      <c r="B57">
        <v>0.100278219</v>
      </c>
    </row>
    <row r="58" spans="1:4" x14ac:dyDescent="0.25">
      <c r="A58">
        <v>22.8274146618865</v>
      </c>
      <c r="B58">
        <v>9.7482730000000004E-2</v>
      </c>
    </row>
    <row r="59" spans="1:4" x14ac:dyDescent="0.25">
      <c r="A59">
        <v>22.8274146618865</v>
      </c>
      <c r="B59">
        <v>0.102756294</v>
      </c>
    </row>
    <row r="60" spans="1:4" x14ac:dyDescent="0.25">
      <c r="A60">
        <v>22.8274146618865</v>
      </c>
      <c r="B60">
        <v>0.10087175299999999</v>
      </c>
    </row>
    <row r="61" spans="1:4" x14ac:dyDescent="0.25">
      <c r="A61">
        <v>22.8274146618865</v>
      </c>
      <c r="B61">
        <v>0.101242362</v>
      </c>
    </row>
    <row r="62" spans="1:4" x14ac:dyDescent="0.25">
      <c r="A62">
        <v>22.8274146618865</v>
      </c>
      <c r="B62">
        <v>0.101539479</v>
      </c>
    </row>
    <row r="63" spans="1:4" x14ac:dyDescent="0.25">
      <c r="A63">
        <v>22.8274146618865</v>
      </c>
      <c r="B63">
        <v>0.101215416</v>
      </c>
    </row>
    <row r="64" spans="1:4" x14ac:dyDescent="0.25">
      <c r="A64">
        <v>22.8274146618865</v>
      </c>
      <c r="B64">
        <v>0.10219215700000001</v>
      </c>
    </row>
    <row r="65" spans="1:4" x14ac:dyDescent="0.25">
      <c r="A65">
        <v>22.8274146618865</v>
      </c>
      <c r="B65">
        <v>0.10158777400000001</v>
      </c>
      <c r="C65">
        <f>AVERAGE(A56:A65)</f>
        <v>22.827414661886504</v>
      </c>
      <c r="D65">
        <f>AVERAGE(B56:B65)</f>
        <v>0.10099147509999999</v>
      </c>
    </row>
    <row r="67" spans="1:4" x14ac:dyDescent="0.25">
      <c r="A67" t="s">
        <v>28</v>
      </c>
    </row>
    <row r="68" spans="1:4" x14ac:dyDescent="0.25">
      <c r="A68" t="s">
        <v>2</v>
      </c>
      <c r="B68" t="s">
        <v>13</v>
      </c>
    </row>
    <row r="69" spans="1:4" x14ac:dyDescent="0.25">
      <c r="A69">
        <v>22.8274146618865</v>
      </c>
      <c r="B69">
        <v>0.33679666600000002</v>
      </c>
    </row>
    <row r="70" spans="1:4" x14ac:dyDescent="0.25">
      <c r="A70">
        <v>22.8274146618865</v>
      </c>
      <c r="B70">
        <v>0.34479257800000002</v>
      </c>
    </row>
    <row r="71" spans="1:4" x14ac:dyDescent="0.25">
      <c r="A71">
        <v>22.8274146618865</v>
      </c>
      <c r="B71">
        <v>0.32217528899999998</v>
      </c>
    </row>
    <row r="72" spans="1:4" x14ac:dyDescent="0.25">
      <c r="A72">
        <v>22.8274146618865</v>
      </c>
      <c r="B72">
        <v>0.321205197</v>
      </c>
    </row>
    <row r="73" spans="1:4" x14ac:dyDescent="0.25">
      <c r="A73">
        <v>22.8274146618865</v>
      </c>
      <c r="B73">
        <v>0.34800732099999998</v>
      </c>
    </row>
    <row r="74" spans="1:4" x14ac:dyDescent="0.25">
      <c r="A74">
        <v>22.8274146618865</v>
      </c>
      <c r="B74">
        <v>0.32216653899999997</v>
      </c>
    </row>
    <row r="75" spans="1:4" x14ac:dyDescent="0.25">
      <c r="A75">
        <v>22.8274146618865</v>
      </c>
      <c r="B75">
        <v>0.33252224000000002</v>
      </c>
    </row>
    <row r="76" spans="1:4" x14ac:dyDescent="0.25">
      <c r="A76">
        <v>22.8274146618865</v>
      </c>
      <c r="B76">
        <v>0.31984839599999998</v>
      </c>
    </row>
    <row r="77" spans="1:4" x14ac:dyDescent="0.25">
      <c r="A77">
        <v>22.8274146618865</v>
      </c>
      <c r="B77">
        <v>0.323003647</v>
      </c>
    </row>
    <row r="78" spans="1:4" x14ac:dyDescent="0.25">
      <c r="A78">
        <v>22.8274146618865</v>
      </c>
      <c r="B78">
        <v>0.34725140500000001</v>
      </c>
      <c r="C78">
        <f>AVERAGE(A69:A78)</f>
        <v>22.827414661886504</v>
      </c>
      <c r="D78">
        <f>AVERAGE(B69:B78)</f>
        <v>0.33177692780000001</v>
      </c>
    </row>
    <row r="80" spans="1:4" x14ac:dyDescent="0.25">
      <c r="A80" t="s">
        <v>29</v>
      </c>
    </row>
    <row r="81" spans="1:4" x14ac:dyDescent="0.25">
      <c r="A81" t="s">
        <v>2</v>
      </c>
      <c r="B81" t="s">
        <v>13</v>
      </c>
    </row>
    <row r="82" spans="1:4" x14ac:dyDescent="0.25">
      <c r="A82">
        <v>22.8274146618865</v>
      </c>
      <c r="B82">
        <v>0.72989718199999998</v>
      </c>
    </row>
    <row r="83" spans="1:4" x14ac:dyDescent="0.25">
      <c r="A83">
        <v>22.8274146618865</v>
      </c>
      <c r="B83">
        <v>0.71013942399999996</v>
      </c>
    </row>
    <row r="84" spans="1:4" x14ac:dyDescent="0.25">
      <c r="A84">
        <v>22.8274146618865</v>
      </c>
      <c r="B84">
        <v>0.71818923099999998</v>
      </c>
    </row>
    <row r="85" spans="1:4" x14ac:dyDescent="0.25">
      <c r="A85">
        <v>22.8274146618865</v>
      </c>
      <c r="B85">
        <v>0.73002736700000004</v>
      </c>
    </row>
    <row r="86" spans="1:4" x14ac:dyDescent="0.25">
      <c r="A86">
        <v>22.8274146618865</v>
      </c>
      <c r="B86">
        <v>0.73129072699999997</v>
      </c>
    </row>
    <row r="87" spans="1:4" x14ac:dyDescent="0.25">
      <c r="A87">
        <v>22.8274146618865</v>
      </c>
      <c r="B87">
        <v>0.69734309500000002</v>
      </c>
    </row>
    <row r="88" spans="1:4" x14ac:dyDescent="0.25">
      <c r="A88">
        <v>22.8274146618865</v>
      </c>
      <c r="B88">
        <v>0.70982480999999997</v>
      </c>
    </row>
    <row r="89" spans="1:4" x14ac:dyDescent="0.25">
      <c r="A89">
        <v>22.8274146618865</v>
      </c>
      <c r="B89">
        <v>0.71131284400000006</v>
      </c>
    </row>
    <row r="90" spans="1:4" x14ac:dyDescent="0.25">
      <c r="A90">
        <v>22.8274146618865</v>
      </c>
      <c r="B90">
        <v>0.71827602099999999</v>
      </c>
    </row>
    <row r="91" spans="1:4" x14ac:dyDescent="0.25">
      <c r="A91">
        <v>22.8274146618865</v>
      </c>
      <c r="B91">
        <v>0.69926543200000002</v>
      </c>
      <c r="C91">
        <f>AVERAGE(A82:A91)</f>
        <v>22.827414661886504</v>
      </c>
      <c r="D91">
        <f>AVERAGE(B82:B91)</f>
        <v>0.71555661329999998</v>
      </c>
    </row>
    <row r="93" spans="1:4" x14ac:dyDescent="0.25">
      <c r="A93" t="s">
        <v>30</v>
      </c>
    </row>
    <row r="94" spans="1:4" x14ac:dyDescent="0.25">
      <c r="A94" t="s">
        <v>2</v>
      </c>
      <c r="B94" t="s">
        <v>13</v>
      </c>
    </row>
    <row r="95" spans="1:4" x14ac:dyDescent="0.25">
      <c r="A95">
        <v>22.827414661886301</v>
      </c>
      <c r="B95">
        <v>3.902637307</v>
      </c>
    </row>
    <row r="96" spans="1:4" x14ac:dyDescent="0.25">
      <c r="A96">
        <v>22.827414661886301</v>
      </c>
      <c r="B96">
        <v>3.9537039890000001</v>
      </c>
    </row>
    <row r="97" spans="1:4" x14ac:dyDescent="0.25">
      <c r="A97">
        <v>22.827414661886301</v>
      </c>
      <c r="B97">
        <v>3.947464181</v>
      </c>
    </row>
    <row r="98" spans="1:4" x14ac:dyDescent="0.25">
      <c r="A98">
        <v>22.827414661886301</v>
      </c>
      <c r="B98">
        <v>3.9483579830000002</v>
      </c>
    </row>
    <row r="99" spans="1:4" x14ac:dyDescent="0.25">
      <c r="A99">
        <v>22.827414661886301</v>
      </c>
      <c r="B99">
        <v>3.9611270150000002</v>
      </c>
    </row>
    <row r="100" spans="1:4" x14ac:dyDescent="0.25">
      <c r="A100">
        <v>22.827414661886301</v>
      </c>
      <c r="B100">
        <v>3.9433493390000001</v>
      </c>
    </row>
    <row r="101" spans="1:4" x14ac:dyDescent="0.25">
      <c r="A101">
        <v>22.827414661886301</v>
      </c>
      <c r="B101">
        <v>3.9845828120000002</v>
      </c>
    </row>
    <row r="102" spans="1:4" x14ac:dyDescent="0.25">
      <c r="A102">
        <v>22.827414661886301</v>
      </c>
      <c r="B102">
        <v>3.9759352720000001</v>
      </c>
    </row>
    <row r="103" spans="1:4" x14ac:dyDescent="0.25">
      <c r="A103">
        <v>22.827414661886301</v>
      </c>
      <c r="B103">
        <v>3.9585303029999999</v>
      </c>
    </row>
    <row r="104" spans="1:4" x14ac:dyDescent="0.25">
      <c r="A104">
        <v>22.827414661886301</v>
      </c>
      <c r="B104">
        <v>3.9712286429999999</v>
      </c>
      <c r="C104">
        <f>AVERAGE(A95:A104)</f>
        <v>22.827414661886305</v>
      </c>
      <c r="D104">
        <f>AVERAGE(B95:B104)</f>
        <v>3.9546916844000011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uai08_test1</vt:lpstr>
      <vt:lpstr>uai08_test2</vt:lpstr>
      <vt:lpstr>grid3x3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Gray, Mathew Aaron</dc:creator>
  <cp:lastModifiedBy>Gray, Mathew Aaron</cp:lastModifiedBy>
  <dcterms:created xsi:type="dcterms:W3CDTF">2013-05-08T20:05:31Z</dcterms:created>
  <dcterms:modified xsi:type="dcterms:W3CDTF">2013-05-08T22:31:37Z</dcterms:modified>
</cp:coreProperties>
</file>