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195" windowHeight="10290" activeTab="1"/>
  </bookViews>
  <sheets>
    <sheet name="Raw Timings" sheetId="1" r:id="rId1"/>
    <sheet name="Timings, Efficiency, Speedup" sheetId="2" r:id="rId2"/>
  </sheets>
  <calcPr calcId="125725"/>
</workbook>
</file>

<file path=xl/calcChain.xml><?xml version="1.0" encoding="utf-8"?>
<calcChain xmlns="http://schemas.openxmlformats.org/spreadsheetml/2006/main">
  <c r="H27" i="2"/>
  <c r="H26"/>
  <c r="H25"/>
  <c r="H24"/>
  <c r="G27"/>
  <c r="G26"/>
  <c r="G24"/>
  <c r="G25"/>
  <c r="F27"/>
  <c r="F26"/>
  <c r="F25"/>
  <c r="F24"/>
  <c r="E27"/>
  <c r="E26"/>
  <c r="E25"/>
  <c r="E24"/>
  <c r="D27"/>
  <c r="D26"/>
  <c r="D25"/>
  <c r="D24"/>
  <c r="H18"/>
  <c r="G18"/>
  <c r="F18"/>
  <c r="E18"/>
  <c r="D18"/>
  <c r="H17"/>
  <c r="G17"/>
  <c r="F17"/>
  <c r="E17"/>
  <c r="D17"/>
  <c r="H16"/>
  <c r="F16"/>
  <c r="E16"/>
  <c r="D16"/>
  <c r="H15"/>
  <c r="G15"/>
  <c r="F15"/>
  <c r="E15"/>
  <c r="D15"/>
  <c r="H8"/>
  <c r="H7"/>
  <c r="H6"/>
  <c r="H5"/>
  <c r="D8"/>
  <c r="E8"/>
  <c r="F8"/>
  <c r="G8"/>
  <c r="C8"/>
  <c r="D7"/>
  <c r="E7"/>
  <c r="F7"/>
  <c r="C7"/>
  <c r="D6"/>
  <c r="E6"/>
  <c r="F6"/>
  <c r="C6"/>
  <c r="D5"/>
  <c r="E5"/>
  <c r="F5"/>
  <c r="G5"/>
  <c r="C5"/>
  <c r="F4"/>
  <c r="B8"/>
  <c r="B7"/>
  <c r="B6"/>
  <c r="B5"/>
  <c r="B4"/>
  <c r="E5" i="1" l="1"/>
  <c r="C25"/>
  <c r="D25"/>
  <c r="E25"/>
  <c r="F25"/>
  <c r="G25"/>
  <c r="B25"/>
  <c r="C20"/>
  <c r="D20"/>
  <c r="E20"/>
  <c r="F20"/>
  <c r="G7" i="2" s="1"/>
  <c r="G20" i="1"/>
  <c r="B20"/>
  <c r="C15"/>
  <c r="D15"/>
  <c r="E15"/>
  <c r="F15"/>
  <c r="G6" i="2" s="1"/>
  <c r="G15" i="1"/>
  <c r="B15"/>
  <c r="C10"/>
  <c r="D10"/>
  <c r="E10"/>
  <c r="F10"/>
  <c r="G10"/>
  <c r="B10"/>
  <c r="G16" i="2" l="1"/>
</calcChain>
</file>

<file path=xl/sharedStrings.xml><?xml version="1.0" encoding="utf-8"?>
<sst xmlns="http://schemas.openxmlformats.org/spreadsheetml/2006/main" count="10" uniqueCount="6">
  <si>
    <t>N \ P</t>
  </si>
  <si>
    <t>Run-Times</t>
  </si>
  <si>
    <t>P</t>
  </si>
  <si>
    <t>N</t>
  </si>
  <si>
    <t>Speedup</t>
  </si>
  <si>
    <t>Efficiency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</si>
</sst>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2" borderId="0" xfId="1"/>
    <xf numFmtId="0" fontId="2" fillId="0" borderId="0" xfId="0" applyFont="1" applyAlignment="1">
      <alignment horizontal="center"/>
    </xf>
    <xf numFmtId="11" fontId="2" fillId="0" borderId="0" xfId="0" applyNumberFormat="1" applyFon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16M</a:t>
            </a:r>
          </a:p>
        </c:rich>
      </c:tx>
      <c:layout/>
    </c:title>
    <c:plotArea>
      <c:layout/>
      <c:lineChart>
        <c:grouping val="standard"/>
        <c:ser>
          <c:idx val="1"/>
          <c:order val="1"/>
          <c:marker>
            <c:symbol val="none"/>
          </c:marker>
          <c:cat>
            <c:numRef>
              <c:f>'Timings, Efficiency, Speedup'!$C$3:$H$3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'Timings, Efficiency, Speedup'!$C$5:$H$5</c:f>
              <c:numCache>
                <c:formatCode>General</c:formatCode>
                <c:ptCount val="6"/>
                <c:pt idx="0">
                  <c:v>12.225033333333334</c:v>
                </c:pt>
                <c:pt idx="1">
                  <c:v>36.997033333333327</c:v>
                </c:pt>
                <c:pt idx="2">
                  <c:v>35.267466666666671</c:v>
                </c:pt>
                <c:pt idx="3">
                  <c:v>27.154733333333336</c:v>
                </c:pt>
                <c:pt idx="4">
                  <c:v>19.510633333333331</c:v>
                </c:pt>
                <c:pt idx="5">
                  <c:v>18.348133333333333</c:v>
                </c:pt>
              </c:numCache>
            </c:numRef>
          </c:val>
        </c:ser>
        <c:ser>
          <c:idx val="0"/>
          <c:order val="0"/>
          <c:marker>
            <c:symbol val="none"/>
          </c:marker>
          <c:cat>
            <c:numRef>
              <c:f>'Timings, Efficiency, Speedup'!$C$3:$H$3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'Timings, Efficiency, Speedup'!$C$5:$H$5</c:f>
              <c:numCache>
                <c:formatCode>General</c:formatCode>
                <c:ptCount val="6"/>
                <c:pt idx="0">
                  <c:v>12.225033333333334</c:v>
                </c:pt>
                <c:pt idx="1">
                  <c:v>36.997033333333327</c:v>
                </c:pt>
                <c:pt idx="2">
                  <c:v>35.267466666666671</c:v>
                </c:pt>
                <c:pt idx="3">
                  <c:v>27.154733333333336</c:v>
                </c:pt>
                <c:pt idx="4">
                  <c:v>19.510633333333331</c:v>
                </c:pt>
                <c:pt idx="5">
                  <c:v>18.348133333333333</c:v>
                </c:pt>
              </c:numCache>
            </c:numRef>
          </c:val>
        </c:ser>
        <c:marker val="1"/>
        <c:axId val="56906112"/>
        <c:axId val="56907648"/>
      </c:lineChart>
      <c:catAx>
        <c:axId val="56906112"/>
        <c:scaling>
          <c:orientation val="minMax"/>
        </c:scaling>
        <c:axPos val="b"/>
        <c:numFmt formatCode="General" sourceLinked="1"/>
        <c:majorTickMark val="none"/>
        <c:tickLblPos val="nextTo"/>
        <c:crossAx val="56907648"/>
        <c:crosses val="autoZero"/>
        <c:auto val="1"/>
        <c:lblAlgn val="ctr"/>
        <c:lblOffset val="100"/>
      </c:catAx>
      <c:valAx>
        <c:axId val="569076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690611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32M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'Timings, Efficiency, Speedup'!$C$3:$H$3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'Timings, Efficiency, Speedup'!$C$6:$H$6</c:f>
              <c:numCache>
                <c:formatCode>General</c:formatCode>
                <c:ptCount val="6"/>
                <c:pt idx="0">
                  <c:v>21.426400000000001</c:v>
                </c:pt>
                <c:pt idx="1">
                  <c:v>59.180799999999998</c:v>
                </c:pt>
                <c:pt idx="2">
                  <c:v>56.856699999999996</c:v>
                </c:pt>
                <c:pt idx="3">
                  <c:v>36.976266666666668</c:v>
                </c:pt>
                <c:pt idx="4">
                  <c:v>36.033433333333328</c:v>
                </c:pt>
                <c:pt idx="5">
                  <c:v>36.965133333333334</c:v>
                </c:pt>
              </c:numCache>
            </c:numRef>
          </c:val>
        </c:ser>
        <c:marker val="1"/>
        <c:axId val="56927744"/>
        <c:axId val="56929280"/>
      </c:lineChart>
      <c:catAx>
        <c:axId val="56927744"/>
        <c:scaling>
          <c:orientation val="minMax"/>
        </c:scaling>
        <c:axPos val="b"/>
        <c:numFmt formatCode="General" sourceLinked="1"/>
        <c:majorTickMark val="none"/>
        <c:tickLblPos val="nextTo"/>
        <c:crossAx val="56929280"/>
        <c:crosses val="autoZero"/>
        <c:auto val="1"/>
        <c:lblAlgn val="ctr"/>
        <c:lblOffset val="100"/>
      </c:catAx>
      <c:valAx>
        <c:axId val="569292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692774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64M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'Timings, Efficiency, Speedup'!$C$3:$H$3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'Timings, Efficiency, Speedup'!$C$7:$H$7</c:f>
              <c:numCache>
                <c:formatCode>General</c:formatCode>
                <c:ptCount val="6"/>
                <c:pt idx="0">
                  <c:v>35.263266666666659</c:v>
                </c:pt>
                <c:pt idx="1">
                  <c:v>111.82566666666666</c:v>
                </c:pt>
                <c:pt idx="2">
                  <c:v>118.98633333333333</c:v>
                </c:pt>
                <c:pt idx="3">
                  <c:v>77.269899999999993</c:v>
                </c:pt>
                <c:pt idx="4">
                  <c:v>64.39576666666666</c:v>
                </c:pt>
                <c:pt idx="5">
                  <c:v>77.994233333333341</c:v>
                </c:pt>
              </c:numCache>
            </c:numRef>
          </c:val>
        </c:ser>
        <c:marker val="1"/>
        <c:axId val="57366784"/>
        <c:axId val="57372672"/>
      </c:lineChart>
      <c:catAx>
        <c:axId val="57366784"/>
        <c:scaling>
          <c:orientation val="minMax"/>
        </c:scaling>
        <c:axPos val="b"/>
        <c:numFmt formatCode="General" sourceLinked="1"/>
        <c:majorTickMark val="none"/>
        <c:tickLblPos val="nextTo"/>
        <c:crossAx val="57372672"/>
        <c:crosses val="autoZero"/>
        <c:auto val="1"/>
        <c:lblAlgn val="ctr"/>
        <c:lblOffset val="100"/>
      </c:catAx>
      <c:valAx>
        <c:axId val="573726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7366784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128M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'Timings, Efficiency, Speedup'!$C$3:$H$3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'Timings, Efficiency, Speedup'!$C$8:$H$8</c:f>
              <c:numCache>
                <c:formatCode>General</c:formatCode>
                <c:ptCount val="6"/>
                <c:pt idx="0">
                  <c:v>102.29433333333334</c:v>
                </c:pt>
                <c:pt idx="1">
                  <c:v>265.459</c:v>
                </c:pt>
                <c:pt idx="2">
                  <c:v>264.64600000000002</c:v>
                </c:pt>
                <c:pt idx="3">
                  <c:v>162.06199999999998</c:v>
                </c:pt>
                <c:pt idx="4">
                  <c:v>135.03333333333333</c:v>
                </c:pt>
                <c:pt idx="5">
                  <c:v>157.89233333333334</c:v>
                </c:pt>
              </c:numCache>
            </c:numRef>
          </c:val>
        </c:ser>
        <c:marker val="1"/>
        <c:axId val="57379840"/>
        <c:axId val="57389824"/>
      </c:lineChart>
      <c:catAx>
        <c:axId val="57379840"/>
        <c:scaling>
          <c:orientation val="minMax"/>
        </c:scaling>
        <c:axPos val="b"/>
        <c:numFmt formatCode="General" sourceLinked="1"/>
        <c:majorTickMark val="none"/>
        <c:tickLblPos val="nextTo"/>
        <c:crossAx val="57389824"/>
        <c:crosses val="autoZero"/>
        <c:auto val="1"/>
        <c:lblAlgn val="ctr"/>
        <c:lblOffset val="100"/>
      </c:catAx>
      <c:valAx>
        <c:axId val="573898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7379840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47625</xdr:rowOff>
    </xdr:from>
    <xdr:to>
      <xdr:col>15</xdr:col>
      <xdr:colOff>390525</xdr:colOff>
      <xdr:row>15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2</xdr:row>
      <xdr:rowOff>28575</xdr:rowOff>
    </xdr:from>
    <xdr:to>
      <xdr:col>23</xdr:col>
      <xdr:colOff>171450</xdr:colOff>
      <xdr:row>15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16</xdr:row>
      <xdr:rowOff>38100</xdr:rowOff>
    </xdr:from>
    <xdr:to>
      <xdr:col>15</xdr:col>
      <xdr:colOff>476250</xdr:colOff>
      <xdr:row>28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16</xdr:row>
      <xdr:rowOff>76200</xdr:rowOff>
    </xdr:from>
    <xdr:to>
      <xdr:col>23</xdr:col>
      <xdr:colOff>342900</xdr:colOff>
      <xdr:row>29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selection activeCell="G12" sqref="G12:G14"/>
    </sheetView>
  </sheetViews>
  <sheetFormatPr defaultRowHeight="15"/>
  <cols>
    <col min="1" max="1" width="12.42578125" bestFit="1" customWidth="1"/>
    <col min="2" max="2" width="8.42578125" bestFit="1" customWidth="1"/>
    <col min="3" max="7" width="8" bestFit="1" customWidth="1"/>
  </cols>
  <sheetData>
    <row r="1" spans="1:7">
      <c r="A1" s="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>
      <c r="A2" s="2">
        <v>400000</v>
      </c>
      <c r="E2">
        <v>0.47497499999999998</v>
      </c>
    </row>
    <row r="3" spans="1:7">
      <c r="A3" s="2"/>
      <c r="E3">
        <v>0.47352100000000003</v>
      </c>
    </row>
    <row r="4" spans="1:7">
      <c r="A4" s="2"/>
      <c r="E4">
        <v>0.474165</v>
      </c>
    </row>
    <row r="5" spans="1:7">
      <c r="A5" s="2"/>
      <c r="E5" s="3">
        <f>AVERAGE(E2:E4)</f>
        <v>0.4742203333333333</v>
      </c>
    </row>
    <row r="6" spans="1:7">
      <c r="A6" s="2"/>
    </row>
    <row r="7" spans="1:7">
      <c r="A7" s="2">
        <v>16000000</v>
      </c>
      <c r="B7">
        <v>12.2407</v>
      </c>
      <c r="C7">
        <v>36.914200000000001</v>
      </c>
      <c r="D7">
        <v>35.238799999999998</v>
      </c>
      <c r="E7">
        <v>27.210999999999999</v>
      </c>
      <c r="F7">
        <v>21.442699999999999</v>
      </c>
      <c r="G7">
        <v>19.889700000000001</v>
      </c>
    </row>
    <row r="8" spans="1:7">
      <c r="A8" s="2"/>
      <c r="B8">
        <v>12.2073</v>
      </c>
      <c r="C8">
        <v>37.049700000000001</v>
      </c>
      <c r="D8">
        <v>35.329900000000002</v>
      </c>
      <c r="E8">
        <v>27.154299999999999</v>
      </c>
      <c r="F8">
        <v>18.4634</v>
      </c>
      <c r="G8">
        <v>18.2652</v>
      </c>
    </row>
    <row r="9" spans="1:7">
      <c r="A9" s="2"/>
      <c r="B9">
        <v>12.2271</v>
      </c>
      <c r="C9">
        <v>37.027200000000001</v>
      </c>
      <c r="D9">
        <v>35.233699999999999</v>
      </c>
      <c r="E9">
        <v>27.0989</v>
      </c>
      <c r="F9">
        <v>18.625800000000002</v>
      </c>
      <c r="G9">
        <v>16.889500000000002</v>
      </c>
    </row>
    <row r="10" spans="1:7">
      <c r="A10" s="2"/>
      <c r="B10" s="3">
        <f>AVERAGE(B7:B9)</f>
        <v>12.225033333333334</v>
      </c>
      <c r="C10" s="3">
        <f t="shared" ref="C10:G10" si="0">AVERAGE(C7:C9)</f>
        <v>36.997033333333327</v>
      </c>
      <c r="D10" s="3">
        <f t="shared" si="0"/>
        <v>35.267466666666671</v>
      </c>
      <c r="E10" s="3">
        <f t="shared" si="0"/>
        <v>27.154733333333336</v>
      </c>
      <c r="F10" s="3">
        <f t="shared" si="0"/>
        <v>19.510633333333331</v>
      </c>
      <c r="G10" s="3">
        <f t="shared" si="0"/>
        <v>18.348133333333333</v>
      </c>
    </row>
    <row r="11" spans="1:7">
      <c r="A11" s="2"/>
    </row>
    <row r="12" spans="1:7">
      <c r="A12" s="2">
        <v>32000000</v>
      </c>
      <c r="B12">
        <v>16.0793</v>
      </c>
      <c r="C12">
        <v>60.2254</v>
      </c>
      <c r="D12">
        <v>60.411099999999998</v>
      </c>
      <c r="E12">
        <v>36.932600000000001</v>
      </c>
      <c r="F12">
        <v>30.364100000000001</v>
      </c>
      <c r="G12">
        <v>34.509799999999998</v>
      </c>
    </row>
    <row r="13" spans="1:7">
      <c r="A13" s="2"/>
      <c r="B13">
        <v>24.0901</v>
      </c>
      <c r="C13">
        <v>53.197099999999999</v>
      </c>
      <c r="D13">
        <v>60.432899999999997</v>
      </c>
      <c r="E13">
        <v>36.904000000000003</v>
      </c>
      <c r="F13">
        <v>39.108199999999997</v>
      </c>
      <c r="G13">
        <v>38.445999999999998</v>
      </c>
    </row>
    <row r="14" spans="1:7">
      <c r="A14" s="2"/>
      <c r="B14">
        <v>24.1098</v>
      </c>
      <c r="C14">
        <v>64.119900000000001</v>
      </c>
      <c r="D14">
        <v>49.726100000000002</v>
      </c>
      <c r="E14">
        <v>37.092199999999998</v>
      </c>
      <c r="F14">
        <v>38.628</v>
      </c>
      <c r="G14">
        <v>37.939599999999999</v>
      </c>
    </row>
    <row r="15" spans="1:7">
      <c r="A15" s="2"/>
      <c r="B15" s="3">
        <f>AVERAGE(B12:B14)</f>
        <v>21.426400000000001</v>
      </c>
      <c r="C15" s="3">
        <f t="shared" ref="C15:G15" si="1">AVERAGE(C12:C14)</f>
        <v>59.180799999999998</v>
      </c>
      <c r="D15" s="3">
        <f t="shared" si="1"/>
        <v>56.856699999999996</v>
      </c>
      <c r="E15" s="3">
        <f t="shared" si="1"/>
        <v>36.976266666666668</v>
      </c>
      <c r="F15" s="3">
        <f t="shared" si="1"/>
        <v>36.033433333333328</v>
      </c>
      <c r="G15" s="3">
        <f t="shared" si="1"/>
        <v>36.965133333333334</v>
      </c>
    </row>
    <row r="16" spans="1:7">
      <c r="A16" s="2"/>
    </row>
    <row r="17" spans="1:7">
      <c r="A17" s="2">
        <v>64000000</v>
      </c>
      <c r="B17">
        <v>33.336500000000001</v>
      </c>
      <c r="C17">
        <v>116.54</v>
      </c>
      <c r="D17">
        <v>126.31699999999999</v>
      </c>
      <c r="E17">
        <v>77.235399999999998</v>
      </c>
      <c r="F17">
        <v>64.409300000000002</v>
      </c>
      <c r="G17">
        <v>75.820999999999998</v>
      </c>
    </row>
    <row r="18" spans="1:7">
      <c r="A18" s="2"/>
      <c r="B18">
        <v>34.3354</v>
      </c>
      <c r="C18">
        <v>109.456</v>
      </c>
      <c r="D18">
        <v>104.185</v>
      </c>
      <c r="E18">
        <v>77.188299999999998</v>
      </c>
      <c r="F18">
        <v>64.664699999999996</v>
      </c>
      <c r="G18">
        <v>83.993499999999997</v>
      </c>
    </row>
    <row r="19" spans="1:7">
      <c r="A19" s="2"/>
      <c r="B19">
        <v>38.117899999999999</v>
      </c>
      <c r="C19">
        <v>109.48099999999999</v>
      </c>
      <c r="D19">
        <v>126.45699999999999</v>
      </c>
      <c r="E19">
        <v>77.385999999999996</v>
      </c>
      <c r="F19">
        <v>64.113299999999995</v>
      </c>
      <c r="G19">
        <v>74.168199999999999</v>
      </c>
    </row>
    <row r="20" spans="1:7">
      <c r="B20" s="3">
        <f>AVERAGE(B17:B19)</f>
        <v>35.263266666666659</v>
      </c>
      <c r="C20" s="3">
        <f t="shared" ref="C20:G20" si="2">AVERAGE(C17:C19)</f>
        <v>111.82566666666666</v>
      </c>
      <c r="D20" s="3">
        <f t="shared" si="2"/>
        <v>118.98633333333333</v>
      </c>
      <c r="E20" s="3">
        <f t="shared" si="2"/>
        <v>77.269899999999993</v>
      </c>
      <c r="F20" s="3">
        <f t="shared" si="2"/>
        <v>64.39576666666666</v>
      </c>
      <c r="G20" s="3">
        <f t="shared" si="2"/>
        <v>77.994233333333341</v>
      </c>
    </row>
    <row r="22" spans="1:7">
      <c r="A22" s="2">
        <v>128000000</v>
      </c>
      <c r="B22">
        <v>102.89100000000001</v>
      </c>
      <c r="C22">
        <v>234.13</v>
      </c>
      <c r="D22">
        <v>264.53399999999999</v>
      </c>
      <c r="E22">
        <v>162.11600000000001</v>
      </c>
      <c r="F22">
        <v>134.876</v>
      </c>
      <c r="G22">
        <v>155.071</v>
      </c>
    </row>
    <row r="23" spans="1:7">
      <c r="B23">
        <v>102.512</v>
      </c>
      <c r="C23">
        <v>281.12400000000002</v>
      </c>
      <c r="D23">
        <v>265.755</v>
      </c>
      <c r="E23">
        <v>161.995</v>
      </c>
      <c r="F23">
        <v>135.42400000000001</v>
      </c>
      <c r="G23">
        <v>155.453</v>
      </c>
    </row>
    <row r="24" spans="1:7">
      <c r="B24">
        <v>101.48</v>
      </c>
      <c r="C24">
        <v>281.12299999999999</v>
      </c>
      <c r="D24">
        <v>263.649</v>
      </c>
      <c r="E24">
        <v>162.07499999999999</v>
      </c>
      <c r="F24">
        <v>134.80000000000001</v>
      </c>
      <c r="G24">
        <v>163.15299999999999</v>
      </c>
    </row>
    <row r="25" spans="1:7">
      <c r="B25" s="3">
        <f>AVERAGE(B22:B24)</f>
        <v>102.29433333333334</v>
      </c>
      <c r="C25" s="3">
        <f t="shared" ref="C25:G25" si="3">AVERAGE(C22:C24)</f>
        <v>265.459</v>
      </c>
      <c r="D25" s="3">
        <f t="shared" si="3"/>
        <v>264.64600000000002</v>
      </c>
      <c r="E25" s="3">
        <f t="shared" si="3"/>
        <v>162.06199999999998</v>
      </c>
      <c r="F25" s="3">
        <f t="shared" si="3"/>
        <v>135.03333333333333</v>
      </c>
      <c r="G25" s="3">
        <f t="shared" si="3"/>
        <v>157.89233333333334</v>
      </c>
    </row>
    <row r="26" spans="1:7">
      <c r="A26" s="2"/>
    </row>
    <row r="36" spans="1:1">
      <c r="A36" s="2"/>
    </row>
    <row r="48" spans="1:1">
      <c r="A4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F32" sqref="F32"/>
    </sheetView>
  </sheetViews>
  <sheetFormatPr defaultRowHeight="15"/>
  <sheetData>
    <row r="1" spans="1:8" ht="23.25">
      <c r="A1" s="10" t="s">
        <v>1</v>
      </c>
      <c r="B1" s="10"/>
      <c r="C1" s="10"/>
      <c r="D1" s="10"/>
      <c r="E1" s="10"/>
      <c r="F1" s="10"/>
      <c r="G1" s="10"/>
      <c r="H1" s="10"/>
    </row>
    <row r="2" spans="1:8" ht="23.25">
      <c r="C2" s="10" t="s">
        <v>2</v>
      </c>
      <c r="D2" s="10"/>
      <c r="E2" s="10"/>
      <c r="F2" s="10"/>
      <c r="G2" s="10"/>
      <c r="H2" s="10"/>
    </row>
    <row r="3" spans="1:8">
      <c r="B3" s="1"/>
      <c r="C3" s="4">
        <v>1</v>
      </c>
      <c r="D3" s="4">
        <v>2</v>
      </c>
      <c r="E3" s="4">
        <v>4</v>
      </c>
      <c r="F3" s="4">
        <v>8</v>
      </c>
      <c r="G3" s="4">
        <v>16</v>
      </c>
      <c r="H3" s="4">
        <v>32</v>
      </c>
    </row>
    <row r="4" spans="1:8" ht="15" customHeight="1">
      <c r="A4" s="9" t="s">
        <v>3</v>
      </c>
      <c r="B4" s="5">
        <f>'Raw Timings'!A2</f>
        <v>400000</v>
      </c>
      <c r="F4">
        <f>'Raw Timings'!E5</f>
        <v>0.4742203333333333</v>
      </c>
    </row>
    <row r="5" spans="1:8" ht="15" customHeight="1">
      <c r="A5" s="9"/>
      <c r="B5" s="5">
        <f>'Raw Timings'!A7</f>
        <v>16000000</v>
      </c>
      <c r="C5">
        <f>'Raw Timings'!B10</f>
        <v>12.225033333333334</v>
      </c>
      <c r="D5">
        <f>'Raw Timings'!C10</f>
        <v>36.997033333333327</v>
      </c>
      <c r="E5">
        <f>'Raw Timings'!D10</f>
        <v>35.267466666666671</v>
      </c>
      <c r="F5">
        <f>'Raw Timings'!E10</f>
        <v>27.154733333333336</v>
      </c>
      <c r="G5">
        <f>'Raw Timings'!F10</f>
        <v>19.510633333333331</v>
      </c>
      <c r="H5">
        <f>'Raw Timings'!G10</f>
        <v>18.348133333333333</v>
      </c>
    </row>
    <row r="6" spans="1:8" ht="15" customHeight="1">
      <c r="A6" s="9"/>
      <c r="B6" s="5">
        <f>'Raw Timings'!A12</f>
        <v>32000000</v>
      </c>
      <c r="C6">
        <f>'Raw Timings'!B15</f>
        <v>21.426400000000001</v>
      </c>
      <c r="D6">
        <f>'Raw Timings'!C15</f>
        <v>59.180799999999998</v>
      </c>
      <c r="E6">
        <f>'Raw Timings'!D15</f>
        <v>56.856699999999996</v>
      </c>
      <c r="F6">
        <f>'Raw Timings'!E15</f>
        <v>36.976266666666668</v>
      </c>
      <c r="G6">
        <f>'Raw Timings'!F15</f>
        <v>36.033433333333328</v>
      </c>
      <c r="H6">
        <f>'Raw Timings'!G15</f>
        <v>36.965133333333334</v>
      </c>
    </row>
    <row r="7" spans="1:8" ht="15" customHeight="1">
      <c r="A7" s="9"/>
      <c r="B7" s="5">
        <f>'Raw Timings'!A17</f>
        <v>64000000</v>
      </c>
      <c r="C7">
        <f>'Raw Timings'!B20</f>
        <v>35.263266666666659</v>
      </c>
      <c r="D7">
        <f>'Raw Timings'!C20</f>
        <v>111.82566666666666</v>
      </c>
      <c r="E7">
        <f>'Raw Timings'!D20</f>
        <v>118.98633333333333</v>
      </c>
      <c r="F7">
        <f>'Raw Timings'!E20</f>
        <v>77.269899999999993</v>
      </c>
      <c r="G7">
        <f>'Raw Timings'!F20</f>
        <v>64.39576666666666</v>
      </c>
      <c r="H7">
        <f>'Raw Timings'!G20</f>
        <v>77.994233333333341</v>
      </c>
    </row>
    <row r="8" spans="1:8" ht="15" customHeight="1">
      <c r="A8" s="9"/>
      <c r="B8" s="5">
        <f>'Raw Timings'!A22</f>
        <v>128000000</v>
      </c>
      <c r="C8">
        <f>'Raw Timings'!B25</f>
        <v>102.29433333333334</v>
      </c>
      <c r="D8">
        <f>'Raw Timings'!C25</f>
        <v>265.459</v>
      </c>
      <c r="E8">
        <f>'Raw Timings'!D25</f>
        <v>264.64600000000002</v>
      </c>
      <c r="F8">
        <f>'Raw Timings'!E25</f>
        <v>162.06199999999998</v>
      </c>
      <c r="G8">
        <f>'Raw Timings'!F25</f>
        <v>135.03333333333333</v>
      </c>
      <c r="H8">
        <f>'Raw Timings'!G25</f>
        <v>157.89233333333334</v>
      </c>
    </row>
    <row r="9" spans="1:8" ht="15" customHeight="1">
      <c r="A9" s="8"/>
      <c r="B9" s="5"/>
    </row>
    <row r="10" spans="1:8">
      <c r="A10" s="6"/>
      <c r="B10" s="5"/>
      <c r="C10" s="7"/>
      <c r="D10" s="7"/>
      <c r="E10" s="7"/>
      <c r="F10" s="7"/>
      <c r="G10" s="7"/>
    </row>
    <row r="11" spans="1:8" ht="23.25">
      <c r="A11" s="9" t="s">
        <v>4</v>
      </c>
      <c r="B11" s="9"/>
      <c r="C11" s="9"/>
      <c r="D11" s="9"/>
      <c r="E11" s="9"/>
      <c r="F11" s="9"/>
      <c r="G11" s="9"/>
    </row>
    <row r="12" spans="1:8" ht="23.25">
      <c r="C12" s="10" t="s">
        <v>2</v>
      </c>
      <c r="D12" s="10"/>
      <c r="E12" s="10"/>
      <c r="F12" s="10"/>
      <c r="G12" s="10"/>
    </row>
    <row r="13" spans="1:8">
      <c r="B13" s="1"/>
      <c r="C13" s="4">
        <v>1</v>
      </c>
      <c r="D13" s="4">
        <v>2</v>
      </c>
      <c r="E13" s="4">
        <v>4</v>
      </c>
      <c r="F13" s="4">
        <v>8</v>
      </c>
      <c r="G13" s="4">
        <v>16</v>
      </c>
      <c r="H13" s="4">
        <v>32</v>
      </c>
    </row>
    <row r="14" spans="1:8">
      <c r="A14" s="9" t="s">
        <v>3</v>
      </c>
      <c r="B14" s="5">
        <v>400000</v>
      </c>
    </row>
    <row r="15" spans="1:8">
      <c r="A15" s="9"/>
      <c r="B15" s="5">
        <v>16000000</v>
      </c>
      <c r="C15">
        <v>1</v>
      </c>
      <c r="D15">
        <f>C5/D5</f>
        <v>0.33043280046778534</v>
      </c>
      <c r="E15">
        <f>C5/E5</f>
        <v>0.3466376944190302</v>
      </c>
      <c r="F15">
        <f>C5/F5</f>
        <v>0.45019898311159995</v>
      </c>
      <c r="G15">
        <f>C5/G5</f>
        <v>0.62658311108985021</v>
      </c>
      <c r="H15">
        <f>C5/H5</f>
        <v>0.6662821286089049</v>
      </c>
    </row>
    <row r="16" spans="1:8">
      <c r="A16" s="9"/>
      <c r="B16" s="5">
        <v>32000000</v>
      </c>
      <c r="C16">
        <v>1</v>
      </c>
      <c r="D16">
        <f>C6/D6</f>
        <v>0.36204985400670492</v>
      </c>
      <c r="E16">
        <f>C6/E6</f>
        <v>0.37684916641310529</v>
      </c>
      <c r="F16">
        <f>C6/F6</f>
        <v>0.57946358384837848</v>
      </c>
      <c r="G16">
        <f>C6/G6</f>
        <v>0.59462554683011992</v>
      </c>
      <c r="H16">
        <f>C6/H6</f>
        <v>0.57963810942563898</v>
      </c>
    </row>
    <row r="17" spans="1:8">
      <c r="A17" s="9"/>
      <c r="B17" s="5">
        <v>64000000</v>
      </c>
      <c r="C17">
        <v>1</v>
      </c>
      <c r="D17">
        <f>C7/D7</f>
        <v>0.31534143920447594</v>
      </c>
      <c r="E17">
        <f>C7/E7</f>
        <v>0.29636400819141689</v>
      </c>
      <c r="F17">
        <f>C7/F7</f>
        <v>0.45636485444741953</v>
      </c>
      <c r="G17">
        <f>C7/G7</f>
        <v>0.54760224921617517</v>
      </c>
      <c r="H17">
        <f>C7/H7</f>
        <v>0.4521265888460983</v>
      </c>
    </row>
    <row r="18" spans="1:8">
      <c r="A18" s="9"/>
      <c r="B18" s="5">
        <v>128000000</v>
      </c>
      <c r="C18">
        <v>1</v>
      </c>
      <c r="D18">
        <f>C8/D8</f>
        <v>0.38534889882555629</v>
      </c>
      <c r="E18">
        <f>C8/E8</f>
        <v>0.38653270154596453</v>
      </c>
      <c r="F18">
        <f>C8/F8</f>
        <v>0.63120492980052911</v>
      </c>
      <c r="G18">
        <f>C8/G8</f>
        <v>0.75754875339422367</v>
      </c>
      <c r="H18">
        <f>C8/H8</f>
        <v>0.64787397319270301</v>
      </c>
    </row>
    <row r="19" spans="1:8" ht="23.25">
      <c r="A19" s="8"/>
      <c r="B19" s="5"/>
    </row>
    <row r="20" spans="1:8" ht="23.25">
      <c r="A20" s="9" t="s">
        <v>5</v>
      </c>
      <c r="B20" s="9"/>
      <c r="C20" s="9"/>
      <c r="D20" s="9"/>
      <c r="E20" s="9"/>
      <c r="F20" s="9"/>
      <c r="G20" s="9"/>
    </row>
    <row r="21" spans="1:8" ht="23.25">
      <c r="C21" s="10" t="s">
        <v>2</v>
      </c>
      <c r="D21" s="10"/>
      <c r="E21" s="10"/>
      <c r="F21" s="10"/>
      <c r="G21" s="10"/>
    </row>
    <row r="22" spans="1:8">
      <c r="B22" s="1"/>
      <c r="C22" s="4">
        <v>1</v>
      </c>
      <c r="D22" s="4">
        <v>2</v>
      </c>
      <c r="E22" s="4">
        <v>4</v>
      </c>
      <c r="F22" s="4">
        <v>8</v>
      </c>
      <c r="G22" s="4">
        <v>16</v>
      </c>
      <c r="H22" s="4">
        <v>32</v>
      </c>
    </row>
    <row r="23" spans="1:8">
      <c r="A23" s="9" t="s">
        <v>3</v>
      </c>
      <c r="B23" s="5">
        <v>400000</v>
      </c>
    </row>
    <row r="24" spans="1:8">
      <c r="A24" s="9"/>
      <c r="B24" s="5">
        <v>16000000</v>
      </c>
      <c r="C24">
        <v>1</v>
      </c>
      <c r="D24">
        <f>D15/D13</f>
        <v>0.16521640023389267</v>
      </c>
      <c r="E24">
        <f>E15/E13</f>
        <v>8.6659423604757549E-2</v>
      </c>
      <c r="F24">
        <f>F15/8</f>
        <v>5.6274872888949994E-2</v>
      </c>
      <c r="G24">
        <f>G15/16</f>
        <v>3.9161444443115638E-2</v>
      </c>
      <c r="H24">
        <f>H15/32</f>
        <v>2.0821316519028278E-2</v>
      </c>
    </row>
    <row r="25" spans="1:8">
      <c r="A25" s="9"/>
      <c r="B25" s="5">
        <v>32000000</v>
      </c>
      <c r="C25">
        <v>1</v>
      </c>
      <c r="D25">
        <f>D16/2</f>
        <v>0.18102492700335246</v>
      </c>
      <c r="E25">
        <f>E16/E13</f>
        <v>9.4212291603276321E-2</v>
      </c>
      <c r="F25">
        <f>F16/8</f>
        <v>7.243294798104731E-2</v>
      </c>
      <c r="G25">
        <f>G16/16</f>
        <v>3.7164096676882495E-2</v>
      </c>
      <c r="H25">
        <f>H16/32</f>
        <v>1.8113690919551218E-2</v>
      </c>
    </row>
    <row r="26" spans="1:8">
      <c r="A26" s="9"/>
      <c r="B26" s="5">
        <v>64000000</v>
      </c>
      <c r="C26">
        <v>1</v>
      </c>
      <c r="D26">
        <f>D17/2</f>
        <v>0.15767071960223797</v>
      </c>
      <c r="E26">
        <f>E17/E13</f>
        <v>7.4091002047854224E-2</v>
      </c>
      <c r="F26">
        <f>F17/8</f>
        <v>5.7045606805927442E-2</v>
      </c>
      <c r="G26">
        <f>G17/16</f>
        <v>3.4225140576010948E-2</v>
      </c>
      <c r="H26">
        <f>H17/32</f>
        <v>1.4128955901440572E-2</v>
      </c>
    </row>
    <row r="27" spans="1:8">
      <c r="A27" s="9"/>
      <c r="B27" s="5">
        <v>128000000</v>
      </c>
      <c r="C27">
        <v>1</v>
      </c>
      <c r="D27">
        <f>D18/D13</f>
        <v>0.19267444941277814</v>
      </c>
      <c r="E27">
        <f>E18/E13</f>
        <v>9.6633175386491132E-2</v>
      </c>
      <c r="F27">
        <f>F18/8</f>
        <v>7.8900616225066139E-2</v>
      </c>
      <c r="G27">
        <f>G18/16</f>
        <v>4.734679708713898E-2</v>
      </c>
      <c r="H27">
        <f>H18/32</f>
        <v>2.0246061662271969E-2</v>
      </c>
    </row>
    <row r="28" spans="1:8">
      <c r="B28" s="2"/>
    </row>
  </sheetData>
  <mergeCells count="9">
    <mergeCell ref="A20:G20"/>
    <mergeCell ref="C21:G21"/>
    <mergeCell ref="A23:A27"/>
    <mergeCell ref="C2:H2"/>
    <mergeCell ref="A1:H1"/>
    <mergeCell ref="A4:A8"/>
    <mergeCell ref="A11:G11"/>
    <mergeCell ref="C12:G12"/>
    <mergeCell ref="A14:A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Timings</vt:lpstr>
      <vt:lpstr>Timings, Efficiency, Speedup</vt:lpstr>
    </vt:vector>
  </TitlesOfParts>
  <Company>MST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Steelman</dc:creator>
  <cp:lastModifiedBy>Gary Steelman</cp:lastModifiedBy>
  <dcterms:created xsi:type="dcterms:W3CDTF">2011-03-24T22:00:42Z</dcterms:created>
  <dcterms:modified xsi:type="dcterms:W3CDTF">2011-04-02T22:08:21Z</dcterms:modified>
</cp:coreProperties>
</file>