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8195" windowHeight="10290"/>
  </bookViews>
  <sheets>
    <sheet name="Raw Timings" sheetId="1" r:id="rId1"/>
    <sheet name="Timings, Efficiency, Speedup" sheetId="2" r:id="rId2"/>
  </sheets>
  <calcPr calcId="125725"/>
</workbook>
</file>

<file path=xl/calcChain.xml><?xml version="1.0" encoding="utf-8"?>
<calcChain xmlns="http://schemas.openxmlformats.org/spreadsheetml/2006/main">
  <c r="B20" i="1"/>
  <c r="C20"/>
  <c r="G24" i="2"/>
  <c r="G23"/>
  <c r="F24"/>
  <c r="F23"/>
  <c r="E24"/>
  <c r="E23"/>
  <c r="D24"/>
  <c r="D23"/>
  <c r="G15"/>
  <c r="F15"/>
  <c r="E15"/>
  <c r="D15"/>
  <c r="G14"/>
  <c r="F14"/>
  <c r="E14"/>
  <c r="D14"/>
  <c r="D7"/>
  <c r="E7"/>
  <c r="F7"/>
  <c r="G7"/>
  <c r="C7"/>
  <c r="G17" s="1"/>
  <c r="G26" s="1"/>
  <c r="D6"/>
  <c r="E6"/>
  <c r="F6"/>
  <c r="G6"/>
  <c r="D5"/>
  <c r="E5"/>
  <c r="F5"/>
  <c r="G5"/>
  <c r="C5"/>
  <c r="D4"/>
  <c r="E4"/>
  <c r="F4"/>
  <c r="G4"/>
  <c r="C4"/>
  <c r="B7"/>
  <c r="B6"/>
  <c r="B5"/>
  <c r="B4"/>
  <c r="D20" i="1"/>
  <c r="E20"/>
  <c r="F20"/>
  <c r="C15"/>
  <c r="D15"/>
  <c r="E15"/>
  <c r="F15"/>
  <c r="B15"/>
  <c r="C6" i="2" s="1"/>
  <c r="C10" i="1"/>
  <c r="D10"/>
  <c r="E10"/>
  <c r="F10"/>
  <c r="B10"/>
  <c r="C5"/>
  <c r="D5"/>
  <c r="E5"/>
  <c r="F5"/>
  <c r="B5"/>
  <c r="A17"/>
  <c r="A12"/>
  <c r="A7"/>
  <c r="A2"/>
  <c r="D17" i="2" l="1"/>
  <c r="D26" s="1"/>
  <c r="E17"/>
  <c r="E26" s="1"/>
  <c r="F17"/>
  <c r="F26" s="1"/>
  <c r="G16"/>
  <c r="G25" s="1"/>
  <c r="E16"/>
  <c r="E25" s="1"/>
  <c r="F16"/>
  <c r="D16"/>
  <c r="D25" s="1"/>
  <c r="F25"/>
</calcChain>
</file>

<file path=xl/sharedStrings.xml><?xml version="1.0" encoding="utf-8"?>
<sst xmlns="http://schemas.openxmlformats.org/spreadsheetml/2006/main" count="10" uniqueCount="6">
  <si>
    <t>N \ P</t>
  </si>
  <si>
    <t>Run-Times</t>
  </si>
  <si>
    <t>P</t>
  </si>
  <si>
    <t>N</t>
  </si>
  <si>
    <t>Speedup</t>
  </si>
  <si>
    <t>Efficiency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</si>
</sst>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2" borderId="0" xfId="1"/>
    <xf numFmtId="0" fontId="2" fillId="0" borderId="0" xfId="0" applyFont="1" applyAlignment="1">
      <alignment horizontal="center"/>
    </xf>
    <xf numFmtId="11" fontId="2" fillId="0" borderId="0" xfId="0" applyNumberFormat="1" applyFont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800x800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'Timings, Efficiency, Speedup'!$C$3:$G$3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'Timings, Efficiency, Speedup'!$C$4:$G$4</c:f>
              <c:numCache>
                <c:formatCode>General</c:formatCode>
                <c:ptCount val="5"/>
                <c:pt idx="0">
                  <c:v>49.02923333333333</c:v>
                </c:pt>
                <c:pt idx="1">
                  <c:v>24.673033333333333</c:v>
                </c:pt>
                <c:pt idx="2">
                  <c:v>12.613999999999999</c:v>
                </c:pt>
                <c:pt idx="3">
                  <c:v>6.5043066666666673</c:v>
                </c:pt>
                <c:pt idx="4">
                  <c:v>3.4763299999999995</c:v>
                </c:pt>
              </c:numCache>
            </c:numRef>
          </c:val>
        </c:ser>
        <c:marker val="1"/>
        <c:axId val="94965760"/>
        <c:axId val="94967296"/>
      </c:lineChart>
      <c:catAx>
        <c:axId val="94965760"/>
        <c:scaling>
          <c:orientation val="minMax"/>
        </c:scaling>
        <c:axPos val="b"/>
        <c:numFmt formatCode="General" sourceLinked="1"/>
        <c:majorTickMark val="none"/>
        <c:tickLblPos val="nextTo"/>
        <c:crossAx val="94967296"/>
        <c:crosses val="autoZero"/>
        <c:auto val="1"/>
        <c:lblAlgn val="ctr"/>
        <c:lblOffset val="100"/>
      </c:catAx>
      <c:valAx>
        <c:axId val="949672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4965760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1600x1600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'Timings, Efficiency, Speedup'!$C$3:$G$3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'Timings, Efficiency, Speedup'!$C$5:$G$5</c:f>
              <c:numCache>
                <c:formatCode>General</c:formatCode>
                <c:ptCount val="5"/>
                <c:pt idx="0">
                  <c:v>390.92</c:v>
                </c:pt>
                <c:pt idx="1">
                  <c:v>196.99800000000002</c:v>
                </c:pt>
                <c:pt idx="2">
                  <c:v>99.566533333333325</c:v>
                </c:pt>
                <c:pt idx="3">
                  <c:v>50.684400000000004</c:v>
                </c:pt>
                <c:pt idx="4">
                  <c:v>26.022133333333333</c:v>
                </c:pt>
              </c:numCache>
            </c:numRef>
          </c:val>
        </c:ser>
        <c:marker val="1"/>
        <c:axId val="94995584"/>
        <c:axId val="94997120"/>
      </c:lineChart>
      <c:catAx>
        <c:axId val="94995584"/>
        <c:scaling>
          <c:orientation val="minMax"/>
        </c:scaling>
        <c:axPos val="b"/>
        <c:numFmt formatCode="General" sourceLinked="1"/>
        <c:majorTickMark val="none"/>
        <c:tickLblPos val="nextTo"/>
        <c:crossAx val="94997120"/>
        <c:crosses val="autoZero"/>
        <c:auto val="1"/>
        <c:lblAlgn val="ctr"/>
        <c:lblOffset val="100"/>
      </c:catAx>
      <c:valAx>
        <c:axId val="949971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4995584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2400x2400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'Timings, Efficiency, Speedup'!$C$3:$G$3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'Timings, Efficiency, Speedup'!$C$6:$G$6</c:f>
              <c:numCache>
                <c:formatCode>General</c:formatCode>
                <c:ptCount val="5"/>
                <c:pt idx="0">
                  <c:v>1318.0533333333333</c:v>
                </c:pt>
                <c:pt idx="1">
                  <c:v>663.67300000000012</c:v>
                </c:pt>
                <c:pt idx="2">
                  <c:v>334.12033333333335</c:v>
                </c:pt>
                <c:pt idx="3">
                  <c:v>169.04400000000001</c:v>
                </c:pt>
                <c:pt idx="4">
                  <c:v>86.24839999999999</c:v>
                </c:pt>
              </c:numCache>
            </c:numRef>
          </c:val>
        </c:ser>
        <c:marker val="1"/>
        <c:axId val="94648192"/>
        <c:axId val="94649728"/>
      </c:lineChart>
      <c:catAx>
        <c:axId val="94648192"/>
        <c:scaling>
          <c:orientation val="minMax"/>
        </c:scaling>
        <c:axPos val="b"/>
        <c:numFmt formatCode="General" sourceLinked="1"/>
        <c:majorTickMark val="none"/>
        <c:tickLblPos val="nextTo"/>
        <c:crossAx val="94649728"/>
        <c:crosses val="autoZero"/>
        <c:auto val="1"/>
        <c:lblAlgn val="ctr"/>
        <c:lblOffset val="100"/>
      </c:catAx>
      <c:valAx>
        <c:axId val="946497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4648192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3200x3200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'Timings, Efficiency, Speedup'!$C$3:$G$3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'Timings, Efficiency, Speedup'!$C$7:$G$7</c:f>
              <c:numCache>
                <c:formatCode>General</c:formatCode>
                <c:ptCount val="5"/>
                <c:pt idx="0">
                  <c:v>3123.4666666666667</c:v>
                </c:pt>
                <c:pt idx="1">
                  <c:v>1571.6433333333334</c:v>
                </c:pt>
                <c:pt idx="2">
                  <c:v>789.33500000000004</c:v>
                </c:pt>
                <c:pt idx="3">
                  <c:v>398.14499999999998</c:v>
                </c:pt>
                <c:pt idx="4">
                  <c:v>201.93500000000003</c:v>
                </c:pt>
              </c:numCache>
            </c:numRef>
          </c:val>
        </c:ser>
        <c:marker val="1"/>
        <c:axId val="94657152"/>
        <c:axId val="94663040"/>
      </c:lineChart>
      <c:catAx>
        <c:axId val="94657152"/>
        <c:scaling>
          <c:orientation val="minMax"/>
        </c:scaling>
        <c:axPos val="b"/>
        <c:numFmt formatCode="General" sourceLinked="1"/>
        <c:majorTickMark val="none"/>
        <c:tickLblPos val="nextTo"/>
        <c:crossAx val="94663040"/>
        <c:crosses val="autoZero"/>
        <c:auto val="1"/>
        <c:lblAlgn val="ctr"/>
        <c:lblOffset val="100"/>
      </c:catAx>
      <c:valAx>
        <c:axId val="946630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4657152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2</xdr:row>
      <xdr:rowOff>47625</xdr:rowOff>
    </xdr:from>
    <xdr:to>
      <xdr:col>15</xdr:col>
      <xdr:colOff>390525</xdr:colOff>
      <xdr:row>15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476250</xdr:colOff>
      <xdr:row>2</xdr:row>
      <xdr:rowOff>28575</xdr:rowOff>
    </xdr:from>
    <xdr:to>
      <xdr:col>23</xdr:col>
      <xdr:colOff>171450</xdr:colOff>
      <xdr:row>15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16</xdr:row>
      <xdr:rowOff>38100</xdr:rowOff>
    </xdr:from>
    <xdr:to>
      <xdr:col>15</xdr:col>
      <xdr:colOff>476250</xdr:colOff>
      <xdr:row>28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16</xdr:row>
      <xdr:rowOff>76200</xdr:rowOff>
    </xdr:from>
    <xdr:to>
      <xdr:col>23</xdr:col>
      <xdr:colOff>342900</xdr:colOff>
      <xdr:row>29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8"/>
  <sheetViews>
    <sheetView tabSelected="1" workbookViewId="0">
      <selection activeCell="D24" sqref="D24"/>
    </sheetView>
  </sheetViews>
  <sheetFormatPr defaultRowHeight="15"/>
  <cols>
    <col min="1" max="1" width="12.42578125" bestFit="1" customWidth="1"/>
    <col min="2" max="2" width="8.42578125" bestFit="1" customWidth="1"/>
    <col min="3" max="7" width="8" bestFit="1" customWidth="1"/>
  </cols>
  <sheetData>
    <row r="1" spans="1:6">
      <c r="A1" s="1" t="s">
        <v>0</v>
      </c>
      <c r="B1">
        <v>1</v>
      </c>
      <c r="C1">
        <v>2</v>
      </c>
      <c r="D1">
        <v>4</v>
      </c>
      <c r="E1">
        <v>8</v>
      </c>
      <c r="F1">
        <v>16</v>
      </c>
    </row>
    <row r="2" spans="1:6">
      <c r="A2" s="2">
        <f>800*800</f>
        <v>640000</v>
      </c>
      <c r="B2">
        <v>49.040300000000002</v>
      </c>
      <c r="C2">
        <v>24.695699999999999</v>
      </c>
      <c r="D2">
        <v>12.614100000000001</v>
      </c>
      <c r="E2">
        <v>6.49038</v>
      </c>
      <c r="F2">
        <v>3.52725</v>
      </c>
    </row>
    <row r="3" spans="1:6">
      <c r="A3" s="2"/>
      <c r="B3">
        <v>48.982599999999998</v>
      </c>
      <c r="C3">
        <v>24.665900000000001</v>
      </c>
      <c r="D3">
        <v>12.6203</v>
      </c>
      <c r="E3">
        <v>6.5177800000000001</v>
      </c>
      <c r="F3">
        <v>3.4378199999999999</v>
      </c>
    </row>
    <row r="4" spans="1:6">
      <c r="A4" s="2"/>
      <c r="B4">
        <v>49.064799999999998</v>
      </c>
      <c r="C4">
        <v>24.657499999999999</v>
      </c>
      <c r="D4">
        <v>12.6076</v>
      </c>
      <c r="E4">
        <v>6.5047600000000001</v>
      </c>
      <c r="F4">
        <v>3.4639199999999999</v>
      </c>
    </row>
    <row r="5" spans="1:6">
      <c r="A5" s="2"/>
      <c r="B5" s="3">
        <f>AVERAGE(B2:B4)</f>
        <v>49.02923333333333</v>
      </c>
      <c r="C5" s="3">
        <f t="shared" ref="C5:F5" si="0">AVERAGE(C2:C4)</f>
        <v>24.673033333333333</v>
      </c>
      <c r="D5" s="3">
        <f t="shared" si="0"/>
        <v>12.613999999999999</v>
      </c>
      <c r="E5" s="3">
        <f t="shared" si="0"/>
        <v>6.5043066666666673</v>
      </c>
      <c r="F5" s="3">
        <f t="shared" si="0"/>
        <v>3.4763299999999995</v>
      </c>
    </row>
    <row r="6" spans="1:6">
      <c r="A6" s="2"/>
    </row>
    <row r="7" spans="1:6">
      <c r="A7" s="2">
        <f>1600*1600</f>
        <v>2560000</v>
      </c>
      <c r="B7">
        <v>390.88200000000001</v>
      </c>
      <c r="C7">
        <v>196.98699999999999</v>
      </c>
      <c r="D7">
        <v>99.561999999999998</v>
      </c>
      <c r="E7">
        <v>50.700800000000001</v>
      </c>
      <c r="F7">
        <v>25.829000000000001</v>
      </c>
    </row>
    <row r="8" spans="1:6">
      <c r="A8" s="2"/>
      <c r="B8">
        <v>390.72899999999998</v>
      </c>
      <c r="C8">
        <v>196.96899999999999</v>
      </c>
      <c r="D8">
        <v>99.552199999999999</v>
      </c>
      <c r="E8">
        <v>50.652900000000002</v>
      </c>
      <c r="F8">
        <v>25.930700000000002</v>
      </c>
    </row>
    <row r="9" spans="1:6">
      <c r="A9" s="2"/>
      <c r="B9">
        <v>391.149</v>
      </c>
      <c r="C9">
        <v>197.03800000000001</v>
      </c>
      <c r="D9">
        <v>99.585400000000007</v>
      </c>
      <c r="E9">
        <v>50.6995</v>
      </c>
      <c r="F9">
        <v>26.306699999999999</v>
      </c>
    </row>
    <row r="10" spans="1:6">
      <c r="A10" s="2"/>
      <c r="B10" s="3">
        <f>AVERAGE(B7:B9)</f>
        <v>390.92</v>
      </c>
      <c r="C10" s="3">
        <f t="shared" ref="C10:F10" si="1">AVERAGE(C7:C9)</f>
        <v>196.99800000000002</v>
      </c>
      <c r="D10" s="3">
        <f t="shared" si="1"/>
        <v>99.566533333333325</v>
      </c>
      <c r="E10" s="3">
        <f t="shared" si="1"/>
        <v>50.684400000000004</v>
      </c>
      <c r="F10" s="3">
        <f t="shared" si="1"/>
        <v>26.022133333333333</v>
      </c>
    </row>
    <row r="11" spans="1:6">
      <c r="A11" s="2"/>
    </row>
    <row r="12" spans="1:6">
      <c r="A12" s="2">
        <f>2400*2400</f>
        <v>5760000</v>
      </c>
      <c r="B12">
        <v>1316.74</v>
      </c>
      <c r="C12">
        <v>663.71199999999999</v>
      </c>
      <c r="D12">
        <v>334.63799999999998</v>
      </c>
      <c r="E12">
        <v>169.084</v>
      </c>
      <c r="F12">
        <v>86.328199999999995</v>
      </c>
    </row>
    <row r="13" spans="1:6">
      <c r="A13" s="2"/>
      <c r="B13">
        <v>1318.03</v>
      </c>
      <c r="C13">
        <v>663.49599999999998</v>
      </c>
      <c r="D13">
        <v>333.84800000000001</v>
      </c>
      <c r="E13">
        <v>168.98500000000001</v>
      </c>
      <c r="F13">
        <v>86.144499999999994</v>
      </c>
    </row>
    <row r="14" spans="1:6">
      <c r="A14" s="2"/>
      <c r="B14">
        <v>1319.39</v>
      </c>
      <c r="C14">
        <v>663.81100000000004</v>
      </c>
      <c r="D14">
        <v>333.875</v>
      </c>
      <c r="E14">
        <v>169.06299999999999</v>
      </c>
      <c r="F14">
        <v>86.272499999999994</v>
      </c>
    </row>
    <row r="15" spans="1:6">
      <c r="A15" s="2"/>
      <c r="B15" s="3">
        <f>AVERAGE(B12:B14)</f>
        <v>1318.0533333333333</v>
      </c>
      <c r="C15" s="3">
        <f t="shared" ref="C15:F15" si="2">AVERAGE(C12:C14)</f>
        <v>663.67300000000012</v>
      </c>
      <c r="D15" s="3">
        <f t="shared" si="2"/>
        <v>334.12033333333335</v>
      </c>
      <c r="E15" s="3">
        <f t="shared" si="2"/>
        <v>169.04400000000001</v>
      </c>
      <c r="F15" s="3">
        <f t="shared" si="2"/>
        <v>86.24839999999999</v>
      </c>
    </row>
    <row r="16" spans="1:6">
      <c r="A16" s="2"/>
    </row>
    <row r="17" spans="1:6">
      <c r="A17" s="2">
        <f>3200*3200</f>
        <v>10240000</v>
      </c>
      <c r="B17">
        <v>3121.66</v>
      </c>
      <c r="C17">
        <v>1571.17</v>
      </c>
      <c r="D17">
        <v>789.36500000000001</v>
      </c>
      <c r="E17">
        <v>398.25700000000001</v>
      </c>
      <c r="F17">
        <v>201.89500000000001</v>
      </c>
    </row>
    <row r="18" spans="1:6">
      <c r="A18" s="2"/>
      <c r="B18">
        <v>3123.72</v>
      </c>
      <c r="C18">
        <v>1572.14</v>
      </c>
      <c r="D18">
        <v>789.375</v>
      </c>
      <c r="E18">
        <v>398.108</v>
      </c>
      <c r="F18">
        <v>201.95599999999999</v>
      </c>
    </row>
    <row r="19" spans="1:6">
      <c r="A19" s="2"/>
      <c r="B19">
        <v>3125.02</v>
      </c>
      <c r="C19">
        <v>1571.62</v>
      </c>
      <c r="D19">
        <v>789.26499999999999</v>
      </c>
      <c r="E19">
        <v>398.07</v>
      </c>
      <c r="F19">
        <v>201.95400000000001</v>
      </c>
    </row>
    <row r="20" spans="1:6">
      <c r="B20" s="3">
        <f t="shared" ref="B20:C20" si="3">AVERAGE(B17:B19)</f>
        <v>3123.4666666666667</v>
      </c>
      <c r="C20" s="3">
        <f t="shared" si="3"/>
        <v>1571.6433333333334</v>
      </c>
      <c r="D20" s="3">
        <f>AVERAGE(D17:D19)</f>
        <v>789.33500000000004</v>
      </c>
      <c r="E20" s="3">
        <f>AVERAGE(E17:E19)</f>
        <v>398.14499999999998</v>
      </c>
      <c r="F20" s="3">
        <f>AVERAGE(F17:F19)</f>
        <v>201.93500000000003</v>
      </c>
    </row>
    <row r="22" spans="1:6">
      <c r="A22" s="2"/>
    </row>
    <row r="26" spans="1:6">
      <c r="A26" s="2"/>
    </row>
    <row r="36" spans="1:1">
      <c r="A36" s="2"/>
    </row>
    <row r="48" spans="1:1">
      <c r="A4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8" sqref="G8"/>
    </sheetView>
  </sheetViews>
  <sheetFormatPr defaultRowHeight="15"/>
  <sheetData>
    <row r="1" spans="1:8" ht="23.25">
      <c r="A1" s="10" t="s">
        <v>1</v>
      </c>
      <c r="B1" s="10"/>
      <c r="C1" s="10"/>
      <c r="D1" s="10"/>
      <c r="E1" s="10"/>
      <c r="F1" s="10"/>
      <c r="G1" s="10"/>
      <c r="H1" s="11"/>
    </row>
    <row r="2" spans="1:8" ht="23.25">
      <c r="C2" s="10" t="s">
        <v>2</v>
      </c>
      <c r="D2" s="10"/>
      <c r="E2" s="10"/>
      <c r="F2" s="10"/>
      <c r="G2" s="10"/>
      <c r="H2" s="11"/>
    </row>
    <row r="3" spans="1:8">
      <c r="B3" s="1"/>
      <c r="C3" s="4">
        <v>1</v>
      </c>
      <c r="D3" s="4">
        <v>2</v>
      </c>
      <c r="E3" s="4">
        <v>4</v>
      </c>
      <c r="F3" s="4">
        <v>8</v>
      </c>
      <c r="G3" s="4">
        <v>16</v>
      </c>
      <c r="H3" s="4"/>
    </row>
    <row r="4" spans="1:8" ht="15" customHeight="1">
      <c r="A4" s="9" t="s">
        <v>3</v>
      </c>
      <c r="B4" s="5">
        <f>'Raw Timings'!A2</f>
        <v>640000</v>
      </c>
      <c r="C4">
        <f>'Raw Timings'!B5</f>
        <v>49.02923333333333</v>
      </c>
      <c r="D4">
        <f>'Raw Timings'!C5</f>
        <v>24.673033333333333</v>
      </c>
      <c r="E4">
        <f>'Raw Timings'!D5</f>
        <v>12.613999999999999</v>
      </c>
      <c r="F4">
        <f>'Raw Timings'!E5</f>
        <v>6.5043066666666673</v>
      </c>
      <c r="G4">
        <f>'Raw Timings'!F5</f>
        <v>3.4763299999999995</v>
      </c>
    </row>
    <row r="5" spans="1:8" ht="15" customHeight="1">
      <c r="A5" s="9"/>
      <c r="B5" s="5">
        <f>'Raw Timings'!A7</f>
        <v>2560000</v>
      </c>
      <c r="C5">
        <f>'Raw Timings'!B10</f>
        <v>390.92</v>
      </c>
      <c r="D5">
        <f>'Raw Timings'!C10</f>
        <v>196.99800000000002</v>
      </c>
      <c r="E5">
        <f>'Raw Timings'!D10</f>
        <v>99.566533333333325</v>
      </c>
      <c r="F5">
        <f>'Raw Timings'!E10</f>
        <v>50.684400000000004</v>
      </c>
      <c r="G5">
        <f>'Raw Timings'!F10</f>
        <v>26.022133333333333</v>
      </c>
    </row>
    <row r="6" spans="1:8" ht="15" customHeight="1">
      <c r="A6" s="9"/>
      <c r="B6" s="5">
        <f>'Raw Timings'!A12</f>
        <v>5760000</v>
      </c>
      <c r="C6">
        <f>'Raw Timings'!B15</f>
        <v>1318.0533333333333</v>
      </c>
      <c r="D6">
        <f>'Raw Timings'!C15</f>
        <v>663.67300000000012</v>
      </c>
      <c r="E6">
        <f>'Raw Timings'!D15</f>
        <v>334.12033333333335</v>
      </c>
      <c r="F6">
        <f>'Raw Timings'!E15</f>
        <v>169.04400000000001</v>
      </c>
      <c r="G6">
        <f>'Raw Timings'!F15</f>
        <v>86.24839999999999</v>
      </c>
    </row>
    <row r="7" spans="1:8" ht="15" customHeight="1">
      <c r="A7" s="9"/>
      <c r="B7" s="5">
        <f>'Raw Timings'!A17</f>
        <v>10240000</v>
      </c>
      <c r="C7">
        <f>'Raw Timings'!B20</f>
        <v>3123.4666666666667</v>
      </c>
      <c r="D7">
        <f>'Raw Timings'!C20</f>
        <v>1571.6433333333334</v>
      </c>
      <c r="E7">
        <f>'Raw Timings'!D20</f>
        <v>789.33500000000004</v>
      </c>
      <c r="F7">
        <f>'Raw Timings'!E20</f>
        <v>398.14499999999998</v>
      </c>
      <c r="G7">
        <f>'Raw Timings'!F20</f>
        <v>201.93500000000003</v>
      </c>
    </row>
    <row r="8" spans="1:8" ht="15" customHeight="1">
      <c r="A8" s="8"/>
      <c r="B8" s="5"/>
    </row>
    <row r="9" spans="1:8" ht="15" customHeight="1">
      <c r="A9" s="8"/>
      <c r="B9" s="5"/>
    </row>
    <row r="10" spans="1:8">
      <c r="A10" s="6"/>
      <c r="B10" s="5"/>
      <c r="C10" s="7"/>
      <c r="D10" s="7"/>
      <c r="E10" s="7"/>
      <c r="F10" s="7"/>
      <c r="G10" s="7"/>
    </row>
    <row r="11" spans="1:8" ht="23.25">
      <c r="A11" s="9" t="s">
        <v>4</v>
      </c>
      <c r="B11" s="9"/>
      <c r="C11" s="9"/>
      <c r="D11" s="9"/>
      <c r="E11" s="9"/>
      <c r="F11" s="9"/>
      <c r="G11" s="9"/>
    </row>
    <row r="12" spans="1:8" ht="23.25">
      <c r="C12" s="10" t="s">
        <v>2</v>
      </c>
      <c r="D12" s="10"/>
      <c r="E12" s="10"/>
      <c r="F12" s="10"/>
      <c r="G12" s="10"/>
    </row>
    <row r="13" spans="1:8">
      <c r="B13" s="1"/>
      <c r="C13" s="4">
        <v>1</v>
      </c>
      <c r="D13" s="4">
        <v>2</v>
      </c>
      <c r="E13" s="4">
        <v>4</v>
      </c>
      <c r="F13" s="4">
        <v>8</v>
      </c>
      <c r="G13" s="4">
        <v>16</v>
      </c>
      <c r="H13" s="4"/>
    </row>
    <row r="14" spans="1:8" ht="15" customHeight="1">
      <c r="A14" s="9" t="s">
        <v>3</v>
      </c>
      <c r="B14" s="5">
        <v>640000</v>
      </c>
      <c r="C14">
        <v>1</v>
      </c>
      <c r="D14">
        <f>C4/D4</f>
        <v>1.987158719843932</v>
      </c>
      <c r="E14">
        <f>C4/E4</f>
        <v>3.886890227789229</v>
      </c>
      <c r="F14">
        <f>C4/F4</f>
        <v>7.5379645896154948</v>
      </c>
      <c r="G14">
        <f>C4/G4</f>
        <v>14.103733918624911</v>
      </c>
    </row>
    <row r="15" spans="1:8" ht="15" customHeight="1">
      <c r="A15" s="9"/>
      <c r="B15" s="5">
        <v>2560000</v>
      </c>
      <c r="C15">
        <v>1</v>
      </c>
      <c r="D15">
        <f t="shared" ref="D15:D17" si="0">C5/D5</f>
        <v>1.9843856282804901</v>
      </c>
      <c r="E15">
        <f t="shared" ref="E15:E17" si="1">C5/E5</f>
        <v>3.9262188499750255</v>
      </c>
      <c r="F15">
        <f t="shared" ref="F15:F17" si="2">C5/F5</f>
        <v>7.7128268264002333</v>
      </c>
      <c r="G15">
        <f t="shared" ref="G15:G17" si="3">C5/G5</f>
        <v>15.022596148919382</v>
      </c>
    </row>
    <row r="16" spans="1:8" ht="15" customHeight="1">
      <c r="A16" s="9"/>
      <c r="B16" s="5">
        <v>5760000</v>
      </c>
      <c r="C16">
        <v>1</v>
      </c>
      <c r="D16">
        <f t="shared" si="0"/>
        <v>1.9859981245784191</v>
      </c>
      <c r="E16">
        <f t="shared" si="1"/>
        <v>3.9448462180791148</v>
      </c>
      <c r="F16">
        <f t="shared" si="2"/>
        <v>7.7971021351443008</v>
      </c>
      <c r="G16">
        <f t="shared" si="3"/>
        <v>15.282061271088315</v>
      </c>
    </row>
    <row r="17" spans="1:8" ht="15" customHeight="1">
      <c r="A17" s="9"/>
      <c r="B17" s="5">
        <v>10240000</v>
      </c>
      <c r="C17">
        <v>1</v>
      </c>
      <c r="D17">
        <f t="shared" si="0"/>
        <v>1.9873889962311211</v>
      </c>
      <c r="E17">
        <f t="shared" si="1"/>
        <v>3.9570862392604744</v>
      </c>
      <c r="F17">
        <f t="shared" si="2"/>
        <v>7.8450480771243312</v>
      </c>
      <c r="G17">
        <f t="shared" si="3"/>
        <v>15.467683495514231</v>
      </c>
    </row>
    <row r="18" spans="1:8" ht="15" customHeight="1">
      <c r="A18" s="8"/>
      <c r="B18" s="5"/>
    </row>
    <row r="19" spans="1:8" ht="23.25">
      <c r="A19" s="8"/>
      <c r="B19" s="5"/>
    </row>
    <row r="20" spans="1:8" ht="23.25">
      <c r="A20" s="9" t="s">
        <v>5</v>
      </c>
      <c r="B20" s="9"/>
      <c r="C20" s="9"/>
      <c r="D20" s="9"/>
      <c r="E20" s="9"/>
      <c r="F20" s="9"/>
      <c r="G20" s="9"/>
    </row>
    <row r="21" spans="1:8" ht="23.25">
      <c r="C21" s="10" t="s">
        <v>2</v>
      </c>
      <c r="D21" s="10"/>
      <c r="E21" s="10"/>
      <c r="F21" s="10"/>
      <c r="G21" s="10"/>
    </row>
    <row r="22" spans="1:8">
      <c r="B22" s="1"/>
      <c r="C22" s="4">
        <v>1</v>
      </c>
      <c r="D22" s="4">
        <v>2</v>
      </c>
      <c r="E22" s="4">
        <v>4</v>
      </c>
      <c r="F22" s="4">
        <v>8</v>
      </c>
      <c r="G22" s="4">
        <v>16</v>
      </c>
      <c r="H22" s="4"/>
    </row>
    <row r="23" spans="1:8" ht="15" customHeight="1">
      <c r="A23" s="9" t="s">
        <v>3</v>
      </c>
      <c r="B23" s="5">
        <v>640000</v>
      </c>
      <c r="C23">
        <v>1</v>
      </c>
      <c r="D23">
        <f>D14/D22</f>
        <v>0.993579359921966</v>
      </c>
      <c r="E23">
        <f>E14/4</f>
        <v>0.97172255694730725</v>
      </c>
      <c r="F23">
        <f>F14/8</f>
        <v>0.94224557370193684</v>
      </c>
      <c r="G23">
        <f>G14/16</f>
        <v>0.88148336991405696</v>
      </c>
    </row>
    <row r="24" spans="1:8" ht="15" customHeight="1">
      <c r="A24" s="9"/>
      <c r="B24" s="5">
        <v>2560000</v>
      </c>
      <c r="C24">
        <v>1</v>
      </c>
      <c r="D24">
        <f>D15/2</f>
        <v>0.99219281414024507</v>
      </c>
      <c r="E24">
        <f>E15/4</f>
        <v>0.98155471249375636</v>
      </c>
      <c r="F24">
        <f>F15/8</f>
        <v>0.96410335330002916</v>
      </c>
      <c r="G24">
        <f>G15/16</f>
        <v>0.93891225930746136</v>
      </c>
    </row>
    <row r="25" spans="1:8" ht="15" customHeight="1">
      <c r="A25" s="9"/>
      <c r="B25" s="5">
        <v>5760000</v>
      </c>
      <c r="C25">
        <v>1</v>
      </c>
      <c r="D25">
        <f>D16/2</f>
        <v>0.99299906228920953</v>
      </c>
      <c r="E25">
        <f>E16/4</f>
        <v>0.98621155451977871</v>
      </c>
      <c r="F25">
        <f>F16/8</f>
        <v>0.9746377668930376</v>
      </c>
      <c r="G25">
        <f>G16/16</f>
        <v>0.95512882944301969</v>
      </c>
    </row>
    <row r="26" spans="1:8" ht="15" customHeight="1">
      <c r="A26" s="9"/>
      <c r="B26" s="5">
        <v>10240000</v>
      </c>
      <c r="C26">
        <v>1</v>
      </c>
      <c r="D26">
        <f>D17/2</f>
        <v>0.99369449811556054</v>
      </c>
      <c r="E26">
        <f>E17/4</f>
        <v>0.98927155981511861</v>
      </c>
      <c r="F26">
        <f>F17/8</f>
        <v>0.9806310096405414</v>
      </c>
      <c r="G26">
        <f>G17/16</f>
        <v>0.96673021846963947</v>
      </c>
    </row>
    <row r="27" spans="1:8" ht="15" customHeight="1">
      <c r="A27" s="8"/>
      <c r="B27" s="5"/>
    </row>
    <row r="28" spans="1:8">
      <c r="B28" s="2"/>
    </row>
  </sheetData>
  <mergeCells count="9">
    <mergeCell ref="A20:G20"/>
    <mergeCell ref="C21:G21"/>
    <mergeCell ref="A11:G11"/>
    <mergeCell ref="C12:G12"/>
    <mergeCell ref="A4:A7"/>
    <mergeCell ref="A14:A17"/>
    <mergeCell ref="A23:A26"/>
    <mergeCell ref="C2:G2"/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Timings</vt:lpstr>
      <vt:lpstr>Timings, Efficiency, Speedup</vt:lpstr>
    </vt:vector>
  </TitlesOfParts>
  <Company>MST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Steelman</dc:creator>
  <cp:lastModifiedBy>Gary Steelman</cp:lastModifiedBy>
  <dcterms:created xsi:type="dcterms:W3CDTF">2011-03-24T22:00:42Z</dcterms:created>
  <dcterms:modified xsi:type="dcterms:W3CDTF">2011-04-12T01:45:16Z</dcterms:modified>
</cp:coreProperties>
</file>