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workspace\003.intellij\illegalParking\src\main\resources\doc\설계 문서\4. 테스트 설계서\02. 단위테스트\"/>
    </mc:Choice>
  </mc:AlternateContent>
  <xr:revisionPtr revIDLastSave="0" documentId="13_ncr:1_{7650CAEA-32C5-4C2A-806C-AC1A3A491CD3}" xr6:coauthVersionLast="36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표지" sheetId="16" r:id="rId1"/>
    <sheet name="테라에너지" sheetId="11" r:id="rId2"/>
    <sheet name="현장사진" sheetId="15" r:id="rId3"/>
  </sheets>
  <definedNames>
    <definedName name="_xlnm._FilterDatabase" localSheetId="1" hidden="1">테라에너지!$A$12:$T$31</definedName>
  </definedNames>
  <calcPr calcId="191029"/>
</workbook>
</file>

<file path=xl/calcChain.xml><?xml version="1.0" encoding="utf-8"?>
<calcChain xmlns="http://schemas.openxmlformats.org/spreadsheetml/2006/main">
  <c r="K6" i="11" l="1"/>
  <c r="K7" i="11" l="1"/>
  <c r="K9" i="11" l="1"/>
  <c r="K8" i="11"/>
  <c r="K4" i="11" l="1"/>
  <c r="K5" i="11" l="1"/>
  <c r="K11" i="11" s="1"/>
  <c r="K10" i="11" l="1"/>
</calcChain>
</file>

<file path=xl/sharedStrings.xml><?xml version="1.0" encoding="utf-8"?>
<sst xmlns="http://schemas.openxmlformats.org/spreadsheetml/2006/main" count="537" uniqueCount="204">
  <si>
    <t xml:space="preserve"> </t>
    <phoneticPr fontId="7" type="noConversion"/>
  </si>
  <si>
    <t>Priority = Critical + Liklihood
* Priority 1 :  8~10
* Priority 2 :  6~7
* Priority 3 :  4~5
* ignore :  2~3</t>
    <phoneticPr fontId="7" type="noConversion"/>
  </si>
  <si>
    <t xml:space="preserve">Total Test Case    </t>
  </si>
  <si>
    <t xml:space="preserve">Planed[Total-Remove] </t>
  </si>
  <si>
    <t xml:space="preserve">PASS </t>
  </si>
  <si>
    <t xml:space="preserve">FAIL </t>
  </si>
  <si>
    <t xml:space="preserve">REMOVE </t>
  </si>
  <si>
    <t>S/W version</t>
    <phoneticPr fontId="7" type="noConversion"/>
  </si>
  <si>
    <t xml:space="preserve">Run/Planed - % </t>
  </si>
  <si>
    <t>Test date</t>
    <phoneticPr fontId="7" type="noConversion"/>
  </si>
  <si>
    <t>No</t>
    <phoneticPr fontId="7" type="noConversion"/>
  </si>
  <si>
    <t>Test ID</t>
    <phoneticPr fontId="7" type="noConversion"/>
  </si>
  <si>
    <t>Priority</t>
    <phoneticPr fontId="7" type="noConversion"/>
  </si>
  <si>
    <t>Comment</t>
    <phoneticPr fontId="7" type="noConversion"/>
  </si>
  <si>
    <t>중분류</t>
    <phoneticPr fontId="5" type="noConversion"/>
  </si>
  <si>
    <t>대분류</t>
    <phoneticPr fontId="7" type="noConversion"/>
  </si>
  <si>
    <t>소분류</t>
    <phoneticPr fontId="5" type="noConversion"/>
  </si>
  <si>
    <t>품질주특성</t>
    <phoneticPr fontId="5" type="noConversion"/>
  </si>
  <si>
    <t>품질부특성</t>
    <phoneticPr fontId="5" type="noConversion"/>
  </si>
  <si>
    <t>테스트 절차</t>
    <phoneticPr fontId="7" type="noConversion"/>
  </si>
  <si>
    <t>예상결과</t>
    <phoneticPr fontId="7" type="noConversion"/>
  </si>
  <si>
    <t>실제결과</t>
    <phoneticPr fontId="7" type="noConversion"/>
  </si>
  <si>
    <t>발견일</t>
    <phoneticPr fontId="7" type="noConversion"/>
  </si>
  <si>
    <t>조치일</t>
    <phoneticPr fontId="7" type="noConversion"/>
  </si>
  <si>
    <t>심각도</t>
    <phoneticPr fontId="7" type="noConversion"/>
  </si>
  <si>
    <t>위험영역</t>
    <phoneticPr fontId="7" type="noConversion"/>
  </si>
  <si>
    <t>사전준비</t>
    <phoneticPr fontId="7" type="noConversion"/>
  </si>
  <si>
    <t>재현빈도</t>
    <phoneticPr fontId="7" type="noConversion"/>
  </si>
  <si>
    <t>조치사항</t>
    <phoneticPr fontId="5" type="noConversion"/>
  </si>
  <si>
    <t>NA</t>
    <phoneticPr fontId="5" type="noConversion"/>
  </si>
  <si>
    <t>시나리오 ID</t>
    <phoneticPr fontId="5" type="noConversion"/>
  </si>
  <si>
    <t xml:space="preserve">OK / Run -%  </t>
    <phoneticPr fontId="5" type="noConversion"/>
  </si>
  <si>
    <t>테스트
환경</t>
  </si>
  <si>
    <t>PASS</t>
    <phoneticPr fontId="5" type="noConversion"/>
  </si>
  <si>
    <t>정상인식</t>
    <phoneticPr fontId="5" type="noConversion"/>
  </si>
  <si>
    <t>UT-001</t>
    <phoneticPr fontId="5" type="noConversion"/>
  </si>
  <si>
    <t>기능성</t>
    <phoneticPr fontId="5" type="noConversion"/>
  </si>
  <si>
    <t>정확성</t>
    <phoneticPr fontId="5" type="noConversion"/>
  </si>
  <si>
    <t xml:space="preserve">- 테라에너지 - </t>
    <phoneticPr fontId="5" type="noConversion"/>
  </si>
  <si>
    <t>"수행기관명"</t>
    <phoneticPr fontId="5" type="noConversion"/>
  </si>
  <si>
    <t>Android Phone</t>
    <phoneticPr fontId="5" type="noConversion"/>
  </si>
  <si>
    <t>IOS Phone</t>
    <phoneticPr fontId="5" type="noConversion"/>
  </si>
  <si>
    <t>Server</t>
    <phoneticPr fontId="5" type="noConversion"/>
  </si>
  <si>
    <t>UT-002</t>
  </si>
  <si>
    <t>로그인</t>
    <phoneticPr fontId="44" type="noConversion"/>
  </si>
  <si>
    <t>UT-003</t>
  </si>
  <si>
    <t>기관사용자의 통계정보</t>
    <phoneticPr fontId="44" type="noConversion"/>
  </si>
  <si>
    <t>공지사항 목록</t>
    <phoneticPr fontId="44" type="noConversion"/>
  </si>
  <si>
    <t>공지사항 등록</t>
    <phoneticPr fontId="44" type="noConversion"/>
  </si>
  <si>
    <t>신고 목록</t>
    <phoneticPr fontId="44" type="noConversion"/>
  </si>
  <si>
    <t>신고 등록</t>
    <phoneticPr fontId="44" type="noConversion"/>
  </si>
  <si>
    <t>관공서 추가 / 수정 / 삭제</t>
    <phoneticPr fontId="44" type="noConversion"/>
  </si>
  <si>
    <t>그룹 추가 / 수정 / 삭제</t>
    <phoneticPr fontId="44" type="noConversion"/>
  </si>
  <si>
    <t>그룹의 신고 건수</t>
    <phoneticPr fontId="44" type="noConversion"/>
  </si>
  <si>
    <t>불법주정차 구역 보기</t>
    <phoneticPr fontId="44" type="noConversion"/>
  </si>
  <si>
    <t>불법주정차 구역 등록</t>
    <phoneticPr fontId="44" type="noConversion"/>
  </si>
  <si>
    <t>위치 보기</t>
    <phoneticPr fontId="44" type="noConversion"/>
  </si>
  <si>
    <t>주차장 목록</t>
    <phoneticPr fontId="44" type="noConversion"/>
  </si>
  <si>
    <t>주차장 등록</t>
    <phoneticPr fontId="44" type="noConversion"/>
  </si>
  <si>
    <t>포인트 제공 및 사용 목록</t>
    <phoneticPr fontId="44" type="noConversion"/>
  </si>
  <si>
    <t>상품 목록</t>
    <phoneticPr fontId="44" type="noConversion"/>
  </si>
  <si>
    <t>홈</t>
    <phoneticPr fontId="44" type="noConversion"/>
  </si>
  <si>
    <t>공지사항</t>
    <phoneticPr fontId="44" type="noConversion"/>
  </si>
  <si>
    <t>신고</t>
    <phoneticPr fontId="44" type="noConversion"/>
  </si>
  <si>
    <t>사용자</t>
    <phoneticPr fontId="44" type="noConversion"/>
  </si>
  <si>
    <t>불법주정차 구역</t>
    <phoneticPr fontId="44" type="noConversion"/>
  </si>
  <si>
    <t>공영주차장</t>
    <phoneticPr fontId="44" type="noConversion"/>
  </si>
  <si>
    <t>PM</t>
    <phoneticPr fontId="44" type="noConversion"/>
  </si>
  <si>
    <t>결재</t>
    <phoneticPr fontId="44" type="noConversion"/>
  </si>
  <si>
    <t>신고 건수 / 과태료대상(처리) 건수 / 제외(미처리) 건수 정보 보기</t>
    <phoneticPr fontId="44" type="noConversion"/>
  </si>
  <si>
    <t>공지사항 목록 보기</t>
    <phoneticPr fontId="44" type="noConversion"/>
  </si>
  <si>
    <t xml:space="preserve">공지 사항 등록 / 수정 / 삭제 하기 </t>
    <phoneticPr fontId="44" type="noConversion"/>
  </si>
  <si>
    <t>신고 목록 / 접수 목록 보기 ( 관리자 와 관공서 계정에 따라 보기 )</t>
    <phoneticPr fontId="44" type="noConversion"/>
  </si>
  <si>
    <t>신고 접수를 과태료대상 또는 제외 처리 등록하기</t>
    <phoneticPr fontId="44" type="noConversion"/>
  </si>
  <si>
    <t xml:space="preserve">관공서 계정 추가 / 수정 / 삭제 하기 </t>
    <phoneticPr fontId="44" type="noConversion"/>
  </si>
  <si>
    <t>관공서의 그룹 추가 및 삭제 하기</t>
    <phoneticPr fontId="44" type="noConversion"/>
  </si>
  <si>
    <t>해당 그룹의 신고 건수 / 처리 건수 / 미 처리 건수 보기</t>
    <phoneticPr fontId="44" type="noConversion"/>
  </si>
  <si>
    <t>불법 주정차 구역 보기 및 구역의 과태료대상 건수 보기</t>
    <phoneticPr fontId="44" type="noConversion"/>
  </si>
  <si>
    <t>불법 주정차 구역 등록 / 수정 하기</t>
    <phoneticPr fontId="44" type="noConversion"/>
  </si>
  <si>
    <t>공영 주차장 위치 보기 및 정보 보기</t>
    <phoneticPr fontId="44" type="noConversion"/>
  </si>
  <si>
    <t xml:space="preserve">공영 주차장 리스트 보기 및 수정 하기 </t>
    <phoneticPr fontId="44" type="noConversion"/>
  </si>
  <si>
    <t xml:space="preserve">공영 주차장 정보 등록 하기 </t>
    <phoneticPr fontId="44" type="noConversion"/>
  </si>
  <si>
    <t>PM ( 킥보드, 자전거 ) 위치 보기</t>
    <phoneticPr fontId="44" type="noConversion"/>
  </si>
  <si>
    <t>포인트 제공 및 사용 목록 보기</t>
    <phoneticPr fontId="44" type="noConversion"/>
  </si>
  <si>
    <t xml:space="preserve">상품 등록 및 상품 목록 보기 </t>
    <phoneticPr fontId="44" type="noConversion"/>
  </si>
  <si>
    <t>통계 정보 보기 완료</t>
    <phoneticPr fontId="5" type="noConversion"/>
  </si>
  <si>
    <t>목록보기 완료</t>
    <phoneticPr fontId="5" type="noConversion"/>
  </si>
  <si>
    <t>등록 완료</t>
    <phoneticPr fontId="5" type="noConversion"/>
  </si>
  <si>
    <t>추가 / 수정 / 삭제 완료</t>
    <phoneticPr fontId="5" type="noConversion"/>
  </si>
  <si>
    <t>등록 / 수정 / 삭제 완료</t>
    <phoneticPr fontId="5" type="noConversion"/>
  </si>
  <si>
    <t>추가 / 삭제 완료</t>
    <phoneticPr fontId="5" type="noConversion"/>
  </si>
  <si>
    <r>
      <rPr>
        <sz val="9"/>
        <rFont val="맑은 고딕"/>
        <family val="3"/>
        <charset val="129"/>
      </rPr>
      <t>통계</t>
    </r>
    <r>
      <rPr>
        <sz val="9"/>
        <rFont val="Calibri"/>
        <family val="3"/>
      </rPr>
      <t xml:space="preserve"> </t>
    </r>
    <r>
      <rPr>
        <sz val="9"/>
        <rFont val="맑은 고딕"/>
        <family val="3"/>
        <charset val="129"/>
      </rPr>
      <t>정보</t>
    </r>
    <r>
      <rPr>
        <sz val="9"/>
        <rFont val="Calibri"/>
        <family val="3"/>
      </rPr>
      <t xml:space="preserve"> </t>
    </r>
    <r>
      <rPr>
        <sz val="9"/>
        <rFont val="맑은 고딕"/>
        <family val="3"/>
        <charset val="129"/>
      </rPr>
      <t>보기</t>
    </r>
    <r>
      <rPr>
        <sz val="9"/>
        <rFont val="Calibri"/>
        <family val="3"/>
      </rPr>
      <t xml:space="preserve"> </t>
    </r>
    <r>
      <rPr>
        <sz val="9"/>
        <rFont val="맑은 고딕"/>
        <family val="3"/>
        <charset val="129"/>
      </rPr>
      <t>완료</t>
    </r>
    <phoneticPr fontId="5" type="noConversion"/>
  </si>
  <si>
    <t>불법주정차 구역 및 신고건수 보기 완료</t>
    <phoneticPr fontId="5" type="noConversion"/>
  </si>
  <si>
    <t xml:space="preserve">등록 / 수정 완료 </t>
    <phoneticPr fontId="5" type="noConversion"/>
  </si>
  <si>
    <t>위치 및 정보 표시 완료</t>
    <phoneticPr fontId="5" type="noConversion"/>
  </si>
  <si>
    <t>목록 및 정보 수정 완료</t>
    <phoneticPr fontId="5" type="noConversion"/>
  </si>
  <si>
    <t>목록 보기</t>
    <phoneticPr fontId="5" type="noConversion"/>
  </si>
  <si>
    <t>회원가입</t>
    <phoneticPr fontId="44" type="noConversion"/>
  </si>
  <si>
    <t>사용자로그인</t>
    <phoneticPr fontId="44" type="noConversion"/>
  </si>
  <si>
    <t>게스트 보기</t>
    <phoneticPr fontId="44" type="noConversion"/>
  </si>
  <si>
    <t>불법주정차 보기</t>
    <phoneticPr fontId="44" type="noConversion"/>
  </si>
  <si>
    <t xml:space="preserve">5분간 주정차 보기 </t>
    <phoneticPr fontId="44" type="noConversion"/>
  </si>
  <si>
    <t>공공 주차장 보기</t>
    <phoneticPr fontId="44" type="noConversion"/>
  </si>
  <si>
    <t>PM 보기</t>
    <phoneticPr fontId="44" type="noConversion"/>
  </si>
  <si>
    <t>알림 여부 체크</t>
    <phoneticPr fontId="44" type="noConversion"/>
  </si>
  <si>
    <t xml:space="preserve">맵 확대 / 축소 </t>
    <phoneticPr fontId="44" type="noConversion"/>
  </si>
  <si>
    <t xml:space="preserve">현재 위치 </t>
    <phoneticPr fontId="44" type="noConversion"/>
  </si>
  <si>
    <t>번호판 촬영</t>
    <phoneticPr fontId="44" type="noConversion"/>
  </si>
  <si>
    <t>불법주정차 촬영</t>
    <phoneticPr fontId="44" type="noConversion"/>
  </si>
  <si>
    <t>내차 등록</t>
    <phoneticPr fontId="44" type="noConversion"/>
  </si>
  <si>
    <t>신고 이력</t>
    <phoneticPr fontId="44" type="noConversion"/>
  </si>
  <si>
    <t>내 포인트</t>
    <phoneticPr fontId="44" type="noConversion"/>
  </si>
  <si>
    <t>공지</t>
    <phoneticPr fontId="44" type="noConversion"/>
  </si>
  <si>
    <t>지도</t>
    <phoneticPr fontId="44" type="noConversion"/>
  </si>
  <si>
    <t>내 정보</t>
    <phoneticPr fontId="44" type="noConversion"/>
  </si>
  <si>
    <t>AM-001</t>
    <phoneticPr fontId="44" type="noConversion"/>
  </si>
  <si>
    <t>AM-002</t>
    <phoneticPr fontId="44" type="noConversion"/>
  </si>
  <si>
    <t>AM-003</t>
  </si>
  <si>
    <t>AM-004</t>
  </si>
  <si>
    <t>AM-005</t>
  </si>
  <si>
    <t>AM-006</t>
  </si>
  <si>
    <t>AM-007</t>
  </si>
  <si>
    <t>AM-008</t>
  </si>
  <si>
    <t>AM-009</t>
  </si>
  <si>
    <t>AM-010</t>
  </si>
  <si>
    <t>AM-011</t>
  </si>
  <si>
    <t>AM-012</t>
  </si>
  <si>
    <t>AM-013</t>
  </si>
  <si>
    <t>AM-014</t>
  </si>
  <si>
    <t>AM-015</t>
  </si>
  <si>
    <t>AM-016</t>
  </si>
  <si>
    <t>AM-017</t>
  </si>
  <si>
    <t>AM-018</t>
  </si>
  <si>
    <t>AM-019</t>
  </si>
  <si>
    <t>AG-001</t>
    <phoneticPr fontId="44" type="noConversion"/>
  </si>
  <si>
    <t>AG-002</t>
    <phoneticPr fontId="44" type="noConversion"/>
  </si>
  <si>
    <t>AG-003</t>
  </si>
  <si>
    <t>AG-004</t>
  </si>
  <si>
    <t>AG-005</t>
  </si>
  <si>
    <t>AG-006</t>
  </si>
  <si>
    <t>AG-007</t>
  </si>
  <si>
    <t>AG-008</t>
  </si>
  <si>
    <t>AG-009</t>
  </si>
  <si>
    <t>AG-010</t>
  </si>
  <si>
    <t>AG-011</t>
  </si>
  <si>
    <t>AG-012</t>
  </si>
  <si>
    <t>AG-013</t>
  </si>
  <si>
    <t>AG-014</t>
  </si>
  <si>
    <t>AG-015</t>
  </si>
  <si>
    <t>AG-016</t>
  </si>
  <si>
    <t>IOSM-001</t>
    <phoneticPr fontId="44" type="noConversion"/>
  </si>
  <si>
    <t>IOSM-002</t>
    <phoneticPr fontId="44" type="noConversion"/>
  </si>
  <si>
    <t>IOSM-003</t>
  </si>
  <si>
    <t>IOSM-004</t>
  </si>
  <si>
    <t>IOSM-005</t>
  </si>
  <si>
    <t>IOSM-006</t>
  </si>
  <si>
    <t>IOSM-007</t>
  </si>
  <si>
    <t>IOSM-008</t>
  </si>
  <si>
    <t>IOSM-009</t>
  </si>
  <si>
    <t>IOSM-010</t>
  </si>
  <si>
    <t>IOSM-011</t>
  </si>
  <si>
    <t>IOSM-012</t>
  </si>
  <si>
    <t>IOSM-013</t>
  </si>
  <si>
    <t>IOSM-014</t>
  </si>
  <si>
    <t>IOSM-015</t>
  </si>
  <si>
    <t>IOSM-016</t>
  </si>
  <si>
    <t>IOSM-017</t>
  </si>
  <si>
    <t>IOSM-018</t>
  </si>
  <si>
    <t>IOSM-019</t>
  </si>
  <si>
    <t>UT-004</t>
  </si>
  <si>
    <t>UT-001</t>
  </si>
  <si>
    <t>인증 번호 등록 및 회원 등록</t>
    <phoneticPr fontId="44" type="noConversion"/>
  </si>
  <si>
    <t>사용자 로그인</t>
    <phoneticPr fontId="44" type="noConversion"/>
  </si>
  <si>
    <t xml:space="preserve">지도 보기 </t>
    <phoneticPr fontId="44" type="noConversion"/>
  </si>
  <si>
    <t>기타 화면에서는 로그인 후 사용 알림 표시</t>
    <phoneticPr fontId="44" type="noConversion"/>
  </si>
  <si>
    <t xml:space="preserve">불법 주정차 구역 및 신고 건수 보기 </t>
    <phoneticPr fontId="44" type="noConversion"/>
  </si>
  <si>
    <t xml:space="preserve">5분간 주정차  구역 및 신고 건수 보기 </t>
    <phoneticPr fontId="44" type="noConversion"/>
  </si>
  <si>
    <t xml:space="preserve">공공 주차장 표시 및 정보 보기 </t>
    <phoneticPr fontId="44" type="noConversion"/>
  </si>
  <si>
    <t xml:space="preserve">전화 연결하기 </t>
    <phoneticPr fontId="44" type="noConversion"/>
  </si>
  <si>
    <t xml:space="preserve">네이게이션 앱 연동 하기 </t>
    <phoneticPr fontId="44" type="noConversion"/>
  </si>
  <si>
    <t>PM 표시 및 정보 보기</t>
    <phoneticPr fontId="44" type="noConversion"/>
  </si>
  <si>
    <t>불법 주정차 신고 알림 메시지 수신</t>
    <phoneticPr fontId="44" type="noConversion"/>
  </si>
  <si>
    <t xml:space="preserve">맵 확대 / 축소 하기 </t>
    <phoneticPr fontId="44" type="noConversion"/>
  </si>
  <si>
    <t xml:space="preserve">현재 위치 이동하기 </t>
    <phoneticPr fontId="44" type="noConversion"/>
  </si>
  <si>
    <t xml:space="preserve">불법주정차 차량 번호판 촬영 및 번호판 AI 인식 </t>
    <phoneticPr fontId="44" type="noConversion"/>
  </si>
  <si>
    <t>불법주정차 차량 촬영 및 신고 등록</t>
    <phoneticPr fontId="44" type="noConversion"/>
  </si>
  <si>
    <t>불법주정차 신고 알림 등록 및 이력 정보 보기</t>
    <phoneticPr fontId="44" type="noConversion"/>
  </si>
  <si>
    <t xml:space="preserve">불법 주정차 차량 신고 이력 보기 </t>
    <phoneticPr fontId="44" type="noConversion"/>
  </si>
  <si>
    <t xml:space="preserve">신고 후 포인트 및 상품 구매 이력 정보 보기 </t>
    <phoneticPr fontId="44" type="noConversion"/>
  </si>
  <si>
    <t>공지사항 보기</t>
    <phoneticPr fontId="44" type="noConversion"/>
  </si>
  <si>
    <t>로그인 완료</t>
    <phoneticPr fontId="5" type="noConversion"/>
  </si>
  <si>
    <t>맵 보기 완료</t>
    <phoneticPr fontId="5" type="noConversion"/>
  </si>
  <si>
    <r>
      <rPr>
        <sz val="10"/>
        <color rgb="FF000000"/>
        <rFont val="맑은 고딕"/>
        <family val="3"/>
        <charset val="129"/>
      </rPr>
      <t>로그인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맑은 고딕"/>
        <family val="3"/>
        <charset val="129"/>
      </rPr>
      <t>되지 않은 경우 로그인 하도록 화면 알림 완료</t>
    </r>
    <phoneticPr fontId="5" type="noConversion"/>
  </si>
  <si>
    <t>구역 및 건수보기 완료</t>
    <phoneticPr fontId="5" type="noConversion"/>
  </si>
  <si>
    <t>모바일 전화 앱과연동 완료</t>
    <phoneticPr fontId="5" type="noConversion"/>
  </si>
  <si>
    <t>네이버 지도에서 길찾기 연동 완료</t>
    <phoneticPr fontId="5" type="noConversion"/>
  </si>
  <si>
    <t>문자로 신고등록 알림 수신 확인 완료</t>
    <phoneticPr fontId="5" type="noConversion"/>
  </si>
  <si>
    <t>번호판 인식 확인 완료</t>
    <phoneticPr fontId="5" type="noConversion"/>
  </si>
  <si>
    <t>현재 위치 이동 확인 완료</t>
    <phoneticPr fontId="5" type="noConversion"/>
  </si>
  <si>
    <r>
      <rPr>
        <sz val="10"/>
        <color rgb="FF000000"/>
        <rFont val="맑은 고딕"/>
        <family val="3"/>
        <charset val="129"/>
      </rPr>
      <t>맵</t>
    </r>
    <r>
      <rPr>
        <sz val="10"/>
        <color rgb="FF000000"/>
        <rFont val="Calibri"/>
        <family val="3"/>
      </rPr>
      <t xml:space="preserve"> </t>
    </r>
    <r>
      <rPr>
        <sz val="10"/>
        <color rgb="FF000000"/>
        <rFont val="맑은 고딕"/>
        <family val="3"/>
        <charset val="129"/>
      </rPr>
      <t>확대 및 축소 확인 완료</t>
    </r>
    <phoneticPr fontId="5" type="noConversion"/>
  </si>
  <si>
    <t>목록 보기 완료</t>
    <phoneticPr fontId="5" type="noConversion"/>
  </si>
  <si>
    <t>불법주정차 해결을 위한 지역 참여 안전주차 인도 서비스 플랫폼</t>
    <phoneticPr fontId="5" type="noConversion"/>
  </si>
  <si>
    <t>지역 균형 발전 ICT/SW 융합기술 개발 (SOS랩 운영 및 SW 서비스 개발 사업)</t>
    <phoneticPr fontId="5" type="noConversion"/>
  </si>
  <si>
    <t>테스트 결과서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</si>
</sst>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name val="굴림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name val="굴림"/>
      <family val="3"/>
      <charset val="129"/>
    </font>
    <font>
      <sz val="9"/>
      <name val="나눔고딕"/>
      <family val="3"/>
      <charset val="129"/>
    </font>
    <font>
      <sz val="9"/>
      <color theme="1"/>
      <name val="돋움"/>
      <family val="3"/>
      <charset val="129"/>
    </font>
    <font>
      <sz val="9"/>
      <name val="맑은 고딕"/>
      <family val="3"/>
      <charset val="129"/>
    </font>
    <font>
      <sz val="10"/>
      <name val="맑은 고딕"/>
      <family val="3"/>
      <charset val="129"/>
    </font>
    <font>
      <sz val="9"/>
      <name val="굴림"/>
      <family val="3"/>
      <charset val="129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11"/>
      <color rgb="FF9C650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0"/>
      <color rgb="FF000000"/>
      <name val="굴림"/>
      <family val="3"/>
      <charset val="129"/>
    </font>
    <font>
      <b/>
      <sz val="10"/>
      <color rgb="FF00B050"/>
      <name val="맑은 고딕"/>
      <family val="3"/>
      <charset val="129"/>
      <scheme val="minor"/>
    </font>
    <font>
      <b/>
      <sz val="9"/>
      <color rgb="FF00B050"/>
      <name val="나눔고딕"/>
      <family val="3"/>
      <charset val="129"/>
    </font>
    <font>
      <sz val="11"/>
      <color theme="1"/>
      <name val="맑은 고딕"/>
      <family val="2"/>
      <scheme val="minor"/>
    </font>
    <font>
      <sz val="8"/>
      <name val="Noto Sans CJK KR"/>
      <family val="2"/>
      <charset val="129"/>
    </font>
    <font>
      <sz val="10"/>
      <name val="맑은 고딕"/>
      <family val="3"/>
      <charset val="129"/>
      <scheme val="major"/>
    </font>
    <font>
      <sz val="9"/>
      <name val="Calibri"/>
      <family val="3"/>
    </font>
    <font>
      <sz val="10"/>
      <color rgb="FF000000"/>
      <name val="맑은 고딕"/>
      <family val="3"/>
      <charset val="129"/>
    </font>
    <font>
      <sz val="10"/>
      <color rgb="FF000000"/>
      <name val="Calibri"/>
      <family val="3"/>
    </font>
    <font>
      <sz val="10"/>
      <color rgb="FF000000"/>
      <name val="나눔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15D9F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3">
    <xf numFmtId="0" fontId="0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7" borderId="27" applyNumberFormat="0" applyAlignment="0" applyProtection="0">
      <alignment vertical="center"/>
    </xf>
    <xf numFmtId="0" fontId="25" fillId="8" borderId="28" applyNumberFormat="0" applyAlignment="0" applyProtection="0">
      <alignment vertical="center"/>
    </xf>
    <xf numFmtId="0" fontId="26" fillId="8" borderId="27" applyNumberFormat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9" borderId="30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32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" fillId="10" borderId="3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3" fillId="0" borderId="0"/>
  </cellStyleXfs>
  <cellXfs count="89">
    <xf numFmtId="0" fontId="0" fillId="0" borderId="0" xfId="0">
      <alignment vertical="center"/>
    </xf>
    <xf numFmtId="0" fontId="6" fillId="2" borderId="0" xfId="1" applyFont="1" applyFill="1" applyAlignment="1">
      <alignment vertical="center" wrapText="1"/>
    </xf>
    <xf numFmtId="0" fontId="6" fillId="2" borderId="0" xfId="1" applyFont="1" applyFill="1" applyAlignment="1">
      <alignment horizontal="center" vertical="center" wrapText="1"/>
    </xf>
    <xf numFmtId="0" fontId="12" fillId="2" borderId="1" xfId="1" applyFont="1" applyFill="1" applyBorder="1" applyAlignment="1">
      <alignment vertical="center" wrapText="1"/>
    </xf>
    <xf numFmtId="0" fontId="10" fillId="3" borderId="12" xfId="1" applyFont="1" applyFill="1" applyBorder="1" applyAlignment="1">
      <alignment horizontal="center" vertical="center" wrapText="1"/>
    </xf>
    <xf numFmtId="0" fontId="10" fillId="2" borderId="0" xfId="1" applyFont="1" applyFill="1" applyBorder="1" applyAlignment="1">
      <alignment horizontal="left" vertical="center" wrapText="1"/>
    </xf>
    <xf numFmtId="0" fontId="11" fillId="3" borderId="13" xfId="1" applyFont="1" applyFill="1" applyBorder="1" applyAlignment="1">
      <alignment horizontal="center" vertical="center" wrapText="1"/>
    </xf>
    <xf numFmtId="0" fontId="11" fillId="3" borderId="14" xfId="1" applyFont="1" applyFill="1" applyBorder="1" applyAlignment="1">
      <alignment horizontal="center" vertical="center" wrapText="1"/>
    </xf>
    <xf numFmtId="0" fontId="9" fillId="3" borderId="14" xfId="2" applyFont="1" applyFill="1" applyBorder="1" applyAlignment="1">
      <alignment horizontal="center" vertical="center" wrapText="1"/>
    </xf>
    <xf numFmtId="0" fontId="11" fillId="3" borderId="15" xfId="1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center" vertical="center" wrapText="1"/>
    </xf>
    <xf numFmtId="10" fontId="6" fillId="2" borderId="6" xfId="1" applyNumberFormat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1" fillId="3" borderId="16" xfId="1" applyFont="1" applyFill="1" applyBorder="1" applyAlignment="1">
      <alignment horizontal="center" vertical="center" wrapText="1"/>
    </xf>
    <xf numFmtId="0" fontId="11" fillId="3" borderId="17" xfId="1" applyFont="1" applyFill="1" applyBorder="1" applyAlignment="1">
      <alignment horizontal="center" vertical="center" wrapText="1"/>
    </xf>
    <xf numFmtId="0" fontId="11" fillId="3" borderId="4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14" fontId="6" fillId="2" borderId="1" xfId="1" applyNumberFormat="1" applyFont="1" applyFill="1" applyBorder="1" applyAlignment="1">
      <alignment vertical="center" wrapText="1"/>
    </xf>
    <xf numFmtId="0" fontId="6" fillId="2" borderId="1" xfId="1" applyFont="1" applyFill="1" applyBorder="1" applyAlignment="1">
      <alignment vertical="center" wrapText="1"/>
    </xf>
    <xf numFmtId="0" fontId="6" fillId="0" borderId="1" xfId="1" applyFont="1" applyFill="1" applyBorder="1" applyAlignment="1">
      <alignment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8" xfId="1" applyFont="1" applyFill="1" applyBorder="1" applyAlignment="1">
      <alignment vertical="center" wrapText="1"/>
    </xf>
    <xf numFmtId="0" fontId="6" fillId="2" borderId="19" xfId="1" applyFont="1" applyFill="1" applyBorder="1" applyAlignment="1">
      <alignment vertical="center" wrapText="1"/>
    </xf>
    <xf numFmtId="0" fontId="6" fillId="0" borderId="20" xfId="1" applyFont="1" applyFill="1" applyBorder="1" applyAlignment="1">
      <alignment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33" fillId="0" borderId="0" xfId="0" applyFont="1" applyAlignment="1">
      <alignment vertical="center"/>
    </xf>
    <xf numFmtId="0" fontId="0" fillId="35" borderId="0" xfId="0" applyFill="1">
      <alignment vertical="center"/>
    </xf>
    <xf numFmtId="0" fontId="35" fillId="0" borderId="0" xfId="0" applyFont="1" applyAlignment="1">
      <alignment vertical="center"/>
    </xf>
    <xf numFmtId="0" fontId="35" fillId="0" borderId="0" xfId="0" quotePrefix="1" applyFont="1" applyAlignment="1">
      <alignment horizontal="right" vertical="center"/>
    </xf>
    <xf numFmtId="0" fontId="35" fillId="0" borderId="0" xfId="0" applyFont="1" applyAlignment="1">
      <alignment horizontal="right" vertical="center"/>
    </xf>
    <xf numFmtId="0" fontId="14" fillId="0" borderId="21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left" vertical="center" wrapText="1"/>
    </xf>
    <xf numFmtId="0" fontId="40" fillId="0" borderId="1" xfId="51" applyFont="1" applyBorder="1" applyAlignment="1">
      <alignment horizontal="left" vertical="center" wrapText="1" indent="1" readingOrder="1"/>
    </xf>
    <xf numFmtId="0" fontId="41" fillId="2" borderId="1" xfId="1" applyFont="1" applyFill="1" applyBorder="1" applyAlignment="1">
      <alignment vertical="center" wrapText="1"/>
    </xf>
    <xf numFmtId="0" fontId="41" fillId="2" borderId="1" xfId="1" applyFont="1" applyFill="1" applyBorder="1" applyAlignment="1">
      <alignment horizontal="left" vertical="center" wrapText="1"/>
    </xf>
    <xf numFmtId="0" fontId="41" fillId="2" borderId="1" xfId="1" applyFont="1" applyFill="1" applyBorder="1" applyAlignment="1">
      <alignment horizontal="center" vertical="center" wrapText="1"/>
    </xf>
    <xf numFmtId="0" fontId="18" fillId="0" borderId="21" xfId="0" applyFont="1" applyFill="1" applyBorder="1" applyAlignment="1">
      <alignment horizontal="left" vertical="center" wrapText="1"/>
    </xf>
    <xf numFmtId="0" fontId="14" fillId="0" borderId="21" xfId="0" applyFont="1" applyFill="1" applyBorder="1" applyAlignment="1">
      <alignment horizontal="left" vertical="center" wrapText="1"/>
    </xf>
    <xf numFmtId="0" fontId="42" fillId="0" borderId="21" xfId="0" applyFont="1" applyFill="1" applyBorder="1" applyAlignment="1">
      <alignment horizontal="left" vertical="center" wrapText="1"/>
    </xf>
    <xf numFmtId="0" fontId="43" fillId="0" borderId="1" xfId="52" applyBorder="1" applyAlignment="1">
      <alignment horizontal="center"/>
    </xf>
    <xf numFmtId="0" fontId="43" fillId="0" borderId="1" xfId="52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7" fillId="0" borderId="35" xfId="0" applyNumberFormat="1" applyFont="1" applyFill="1" applyBorder="1" applyAlignment="1">
      <alignment horizontal="center" vertical="center" wrapText="1"/>
    </xf>
    <xf numFmtId="0" fontId="17" fillId="0" borderId="33" xfId="0" applyNumberFormat="1" applyFont="1" applyFill="1" applyBorder="1" applyAlignment="1">
      <alignment horizontal="center" vertical="center" wrapText="1"/>
    </xf>
    <xf numFmtId="0" fontId="17" fillId="0" borderId="34" xfId="0" applyNumberFormat="1" applyFont="1" applyFill="1" applyBorder="1" applyAlignment="1">
      <alignment horizontal="center" vertical="center" wrapText="1"/>
    </xf>
    <xf numFmtId="0" fontId="37" fillId="35" borderId="22" xfId="0" applyNumberFormat="1" applyFont="1" applyFill="1" applyBorder="1" applyAlignment="1">
      <alignment horizontal="center" vertical="center" wrapText="1"/>
    </xf>
    <xf numFmtId="0" fontId="37" fillId="35" borderId="23" xfId="0" applyNumberFormat="1" applyFont="1" applyFill="1" applyBorder="1" applyAlignment="1">
      <alignment horizontal="center" vertical="center" wrapText="1"/>
    </xf>
    <xf numFmtId="0" fontId="37" fillId="35" borderId="21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36" fillId="36" borderId="35" xfId="0" applyNumberFormat="1" applyFont="1" applyFill="1" applyBorder="1" applyAlignment="1">
      <alignment horizontal="center" vertical="center" wrapText="1"/>
    </xf>
    <xf numFmtId="0" fontId="36" fillId="36" borderId="34" xfId="0" applyNumberFormat="1" applyFont="1" applyFill="1" applyBorder="1" applyAlignment="1">
      <alignment horizontal="center" vertical="center" wrapText="1"/>
    </xf>
    <xf numFmtId="0" fontId="35" fillId="0" borderId="0" xfId="0" quotePrefix="1" applyFont="1" applyAlignment="1">
      <alignment horizontal="center" vertical="center"/>
    </xf>
    <xf numFmtId="0" fontId="13" fillId="2" borderId="5" xfId="2" applyFont="1" applyFill="1" applyBorder="1" applyAlignment="1">
      <alignment horizontal="right" vertical="center" wrapText="1"/>
    </xf>
    <xf numFmtId="0" fontId="13" fillId="2" borderId="0" xfId="2" applyFont="1" applyFill="1" applyBorder="1" applyAlignment="1">
      <alignment horizontal="right" vertical="center" wrapText="1"/>
    </xf>
    <xf numFmtId="0" fontId="13" fillId="2" borderId="6" xfId="2" applyFont="1" applyFill="1" applyBorder="1" applyAlignment="1">
      <alignment horizontal="right" vertical="center" wrapText="1"/>
    </xf>
    <xf numFmtId="14" fontId="10" fillId="0" borderId="10" xfId="1" applyNumberFormat="1" applyFont="1" applyFill="1" applyBorder="1" applyAlignment="1">
      <alignment horizontal="center" vertical="center" wrapText="1"/>
    </xf>
    <xf numFmtId="0" fontId="10" fillId="0" borderId="11" xfId="1" applyFont="1" applyFill="1" applyBorder="1" applyAlignment="1">
      <alignment horizontal="center" vertical="center" wrapText="1"/>
    </xf>
    <xf numFmtId="0" fontId="13" fillId="2" borderId="7" xfId="2" applyFont="1" applyFill="1" applyBorder="1" applyAlignment="1">
      <alignment horizontal="right" vertical="center" wrapText="1"/>
    </xf>
    <xf numFmtId="0" fontId="13" fillId="2" borderId="8" xfId="2" applyFont="1" applyFill="1" applyBorder="1" applyAlignment="1">
      <alignment horizontal="right" vertical="center" wrapText="1"/>
    </xf>
    <xf numFmtId="0" fontId="13" fillId="2" borderId="9" xfId="2" applyFont="1" applyFill="1" applyBorder="1" applyAlignment="1">
      <alignment horizontal="right" vertical="center" wrapText="1"/>
    </xf>
    <xf numFmtId="14" fontId="10" fillId="0" borderId="2" xfId="1" applyNumberFormat="1" applyFont="1" applyFill="1" applyBorder="1" applyAlignment="1">
      <alignment horizontal="center" vertical="center" wrapText="1"/>
    </xf>
    <xf numFmtId="0" fontId="10" fillId="0" borderId="4" xfId="1" applyFont="1" applyFill="1" applyBorder="1" applyAlignment="1">
      <alignment horizontal="center" vertical="center" wrapText="1"/>
    </xf>
    <xf numFmtId="0" fontId="13" fillId="2" borderId="2" xfId="2" applyFont="1" applyFill="1" applyBorder="1" applyAlignment="1">
      <alignment horizontal="right" vertical="center" wrapText="1"/>
    </xf>
    <xf numFmtId="0" fontId="13" fillId="2" borderId="3" xfId="2" applyFont="1" applyFill="1" applyBorder="1" applyAlignment="1">
      <alignment horizontal="right" vertical="center" wrapText="1"/>
    </xf>
    <xf numFmtId="0" fontId="13" fillId="2" borderId="4" xfId="2" applyFont="1" applyFill="1" applyBorder="1" applyAlignment="1">
      <alignment horizontal="right" vertical="center" wrapText="1"/>
    </xf>
    <xf numFmtId="0" fontId="10" fillId="2" borderId="2" xfId="1" applyFont="1" applyFill="1" applyBorder="1" applyAlignment="1">
      <alignment horizontal="left" vertical="center" wrapText="1"/>
    </xf>
    <xf numFmtId="0" fontId="10" fillId="2" borderId="3" xfId="1" applyFont="1" applyFill="1" applyBorder="1" applyAlignment="1">
      <alignment horizontal="center" vertical="center" wrapText="1"/>
    </xf>
    <xf numFmtId="0" fontId="10" fillId="2" borderId="4" xfId="1" applyFont="1" applyFill="1" applyBorder="1" applyAlignment="1">
      <alignment horizontal="left" vertical="center" wrapText="1"/>
    </xf>
    <xf numFmtId="0" fontId="10" fillId="2" borderId="5" xfId="1" applyFont="1" applyFill="1" applyBorder="1" applyAlignment="1">
      <alignment horizontal="left" vertical="center" wrapText="1"/>
    </xf>
    <xf numFmtId="0" fontId="10" fillId="2" borderId="0" xfId="1" applyFont="1" applyFill="1" applyBorder="1" applyAlignment="1">
      <alignment horizontal="center" vertical="center" wrapText="1"/>
    </xf>
    <xf numFmtId="0" fontId="10" fillId="2" borderId="6" xfId="1" applyFont="1" applyFill="1" applyBorder="1" applyAlignment="1">
      <alignment horizontal="left" vertical="center" wrapText="1"/>
    </xf>
    <xf numFmtId="0" fontId="10" fillId="2" borderId="7" xfId="1" applyFont="1" applyFill="1" applyBorder="1" applyAlignment="1">
      <alignment horizontal="left" vertical="center" wrapText="1"/>
    </xf>
    <xf numFmtId="0" fontId="10" fillId="2" borderId="8" xfId="1" applyFont="1" applyFill="1" applyBorder="1" applyAlignment="1">
      <alignment horizontal="center" vertical="center" wrapText="1"/>
    </xf>
    <xf numFmtId="0" fontId="10" fillId="2" borderId="9" xfId="1" applyFont="1" applyFill="1" applyBorder="1" applyAlignment="1">
      <alignment horizontal="left" vertical="center" wrapText="1"/>
    </xf>
    <xf numFmtId="0" fontId="45" fillId="0" borderId="1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/>
    </xf>
    <xf numFmtId="0" fontId="45" fillId="0" borderId="23" xfId="0" applyFont="1" applyBorder="1" applyAlignment="1">
      <alignment horizontal="center" vertical="center"/>
    </xf>
    <xf numFmtId="0" fontId="16" fillId="0" borderId="21" xfId="0" applyFont="1" applyBorder="1" applyAlignment="1">
      <alignment horizontal="left" vertical="center" wrapText="1"/>
    </xf>
    <xf numFmtId="0" fontId="47" fillId="0" borderId="21" xfId="51" applyFont="1" applyFill="1" applyBorder="1" applyAlignment="1">
      <alignment vertical="center" wrapText="1"/>
    </xf>
    <xf numFmtId="0" fontId="49" fillId="0" borderId="21" xfId="51" applyFont="1" applyFill="1" applyBorder="1" applyAlignment="1">
      <alignment vertical="center" wrapText="1"/>
    </xf>
  </cellXfs>
  <cellStyles count="53">
    <cellStyle name="20% - 강조색1" xfId="21" builtinId="30" customBuiltin="1"/>
    <cellStyle name="20% - 강조색2" xfId="24" builtinId="34" customBuiltin="1"/>
    <cellStyle name="20% - 강조색3" xfId="27" builtinId="38" customBuiltin="1"/>
    <cellStyle name="20% - 강조색4" xfId="30" builtinId="42" customBuiltin="1"/>
    <cellStyle name="20% - 강조색5" xfId="33" builtinId="46" customBuiltin="1"/>
    <cellStyle name="20% - 강조색6" xfId="36" builtinId="50" customBuiltin="1"/>
    <cellStyle name="40% - 강조색1" xfId="22" builtinId="31" customBuiltin="1"/>
    <cellStyle name="40% - 강조색2" xfId="25" builtinId="35" customBuiltin="1"/>
    <cellStyle name="40% - 강조색3" xfId="28" builtinId="39" customBuiltin="1"/>
    <cellStyle name="40% - 강조색4" xfId="31" builtinId="43" customBuiltin="1"/>
    <cellStyle name="40% - 강조색5" xfId="34" builtinId="47" customBuiltin="1"/>
    <cellStyle name="40% - 강조색6" xfId="37" builtinId="51" customBuiltin="1"/>
    <cellStyle name="60% - 강조색1 2" xfId="41" xr:uid="{00000000-0005-0000-0000-00000C000000}"/>
    <cellStyle name="60% - 강조색2 2" xfId="42" xr:uid="{00000000-0005-0000-0000-00000D000000}"/>
    <cellStyle name="60% - 강조색3 2" xfId="43" xr:uid="{00000000-0005-0000-0000-00000E000000}"/>
    <cellStyle name="60% - 강조색4 2" xfId="44" xr:uid="{00000000-0005-0000-0000-00000F000000}"/>
    <cellStyle name="60% - 강조색5 2" xfId="45" xr:uid="{00000000-0005-0000-0000-000010000000}"/>
    <cellStyle name="60% - 강조색6 2" xfId="46" xr:uid="{00000000-0005-0000-0000-000011000000}"/>
    <cellStyle name="강조색1" xfId="20" builtinId="29" customBuiltin="1"/>
    <cellStyle name="강조색2" xfId="23" builtinId="33" customBuiltin="1"/>
    <cellStyle name="강조색3" xfId="26" builtinId="37" customBuiltin="1"/>
    <cellStyle name="강조색4" xfId="29" builtinId="41" customBuiltin="1"/>
    <cellStyle name="강조색5" xfId="32" builtinId="45" customBuiltin="1"/>
    <cellStyle name="강조색6" xfId="35" builtinId="49" customBuiltin="1"/>
    <cellStyle name="경고문" xfId="17" builtinId="11" customBuiltin="1"/>
    <cellStyle name="계산" xfId="14" builtinId="22" customBuiltin="1"/>
    <cellStyle name="나쁨" xfId="11" builtinId="27" customBuiltin="1"/>
    <cellStyle name="메모 2" xfId="49" xr:uid="{00000000-0005-0000-0000-00001B000000}"/>
    <cellStyle name="보통 2" xfId="40" xr:uid="{00000000-0005-0000-0000-00001C000000}"/>
    <cellStyle name="설명 텍스트" xfId="18" builtinId="53" customBuiltin="1"/>
    <cellStyle name="셀 확인" xfId="16" builtinId="23" customBuiltin="1"/>
    <cellStyle name="연결된 셀" xfId="15" builtinId="24" customBuiltin="1"/>
    <cellStyle name="요약" xfId="19" builtinId="25" customBuiltin="1"/>
    <cellStyle name="입력" xfId="12" builtinId="20" customBuiltin="1"/>
    <cellStyle name="제목 1" xfId="6" builtinId="16" customBuiltin="1"/>
    <cellStyle name="제목 2" xfId="7" builtinId="17" customBuiltin="1"/>
    <cellStyle name="제목 3" xfId="8" builtinId="18" customBuiltin="1"/>
    <cellStyle name="제목 4" xfId="9" builtinId="19" customBuiltin="1"/>
    <cellStyle name="제목 5" xfId="48" xr:uid="{00000000-0005-0000-0000-000026000000}"/>
    <cellStyle name="좋음" xfId="10" builtinId="26" customBuiltin="1"/>
    <cellStyle name="출력" xfId="13" builtinId="21" customBuiltin="1"/>
    <cellStyle name="표준" xfId="0" builtinId="0"/>
    <cellStyle name="표준 2" xfId="1" xr:uid="{00000000-0005-0000-0000-00002A000000}"/>
    <cellStyle name="표준 2 2" xfId="2" xr:uid="{00000000-0005-0000-0000-00002B000000}"/>
    <cellStyle name="표준 2 3" xfId="3" xr:uid="{00000000-0005-0000-0000-00002C000000}"/>
    <cellStyle name="표준 2 3 2" xfId="5" xr:uid="{00000000-0005-0000-0000-00002D000000}"/>
    <cellStyle name="표준 2 3 3" xfId="39" xr:uid="{00000000-0005-0000-0000-00002E000000}"/>
    <cellStyle name="표준 2 4" xfId="4" xr:uid="{00000000-0005-0000-0000-00002F000000}"/>
    <cellStyle name="표준 2 5" xfId="38" xr:uid="{00000000-0005-0000-0000-000030000000}"/>
    <cellStyle name="표준 3" xfId="47" xr:uid="{00000000-0005-0000-0000-000031000000}"/>
    <cellStyle name="표준 3 2" xfId="50" xr:uid="{00000000-0005-0000-0000-000032000000}"/>
    <cellStyle name="표준 4" xfId="51" xr:uid="{00000000-0005-0000-0000-000033000000}"/>
    <cellStyle name="표준 5" xfId="52" xr:uid="{1940ED13-59FD-4972-A0C7-097F231DF4FC}"/>
  </cellStyles>
  <dxfs count="130"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92D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92D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92D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 val="0"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C99"/>
        </patternFill>
      </fill>
    </dxf>
    <dxf>
      <font>
        <b/>
        <i val="0"/>
      </font>
      <fill>
        <patternFill>
          <bgColor rgb="FFFFFF00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92D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92D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 val="0"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C99"/>
        </patternFill>
      </fill>
    </dxf>
    <dxf>
      <font>
        <b/>
        <i val="0"/>
      </font>
      <fill>
        <patternFill>
          <bgColor rgb="FFFFFF00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 val="0"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C99"/>
        </patternFill>
      </fill>
    </dxf>
    <dxf>
      <font>
        <b/>
        <i val="0"/>
      </font>
      <fill>
        <patternFill>
          <bgColor rgb="FFFFFF00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 val="0"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C99"/>
        </patternFill>
      </fill>
    </dxf>
    <dxf>
      <font>
        <b/>
        <i val="0"/>
      </font>
      <fill>
        <patternFill>
          <bgColor rgb="FFFFFF00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92D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96969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15D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142874</xdr:colOff>
      <xdr:row>2</xdr:row>
      <xdr:rowOff>171449</xdr:rowOff>
    </xdr:from>
    <xdr:ext cx="3648075" cy="83708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FA36D3-CB54-471F-9644-BEEA833A2754}"/>
            </a:ext>
          </a:extLst>
        </xdr:cNvPr>
        <xdr:cNvSpPr txBox="1"/>
      </xdr:nvSpPr>
      <xdr:spPr>
        <a:xfrm>
          <a:off x="254933" y="507625"/>
          <a:ext cx="3648075" cy="837081"/>
        </a:xfrm>
        <a:prstGeom prst="rect">
          <a:avLst/>
        </a:prstGeom>
        <a:noFill/>
        <a:ln w="15875" cmpd="thickThin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US" altLang="ko-KR" sz="3200" b="1" baseline="0"/>
            <a:t> </a:t>
          </a:r>
          <a:endParaRPr lang="en-US" altLang="ko-KR" sz="2000" b="1"/>
        </a:p>
        <a:p>
          <a:pPr algn="ctr"/>
          <a:r>
            <a:rPr lang="en-US" altLang="ko-KR" sz="2000" b="1"/>
            <a:t>[Acceptance</a:t>
          </a:r>
          <a:r>
            <a:rPr lang="en-US" altLang="ko-KR" sz="2000" b="1" baseline="0"/>
            <a:t> Test Result]</a:t>
          </a:r>
          <a:endParaRPr lang="ko-KR" altLang="en-US" sz="20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P16" sqref="P16"/>
    </sheetView>
  </sheetViews>
  <sheetFormatPr defaultRowHeight="12.75"/>
  <sheetData>
    <row r="1" spans="1:14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>
      <c r="A2" s="53" t="s">
        <v>203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26"/>
    </row>
    <row r="3" spans="1:14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26"/>
    </row>
    <row r="4" spans="1:14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26"/>
    </row>
    <row r="5" spans="1:14" ht="54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6"/>
      <c r="N5" s="26"/>
    </row>
    <row r="6" spans="1:14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1:14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</row>
    <row r="8" spans="1:14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</row>
    <row r="9" spans="1:14" s="26" customFormat="1"/>
    <row r="10" spans="1:14" ht="26.25">
      <c r="A10" s="26"/>
      <c r="B10" s="54" t="s">
        <v>39</v>
      </c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26"/>
      <c r="N10" s="26"/>
    </row>
    <row r="11" spans="1:14" s="26" customFormat="1" ht="26.25">
      <c r="B11" s="54" t="s">
        <v>202</v>
      </c>
      <c r="C11" s="54"/>
      <c r="D11" s="54"/>
      <c r="E11" s="54"/>
      <c r="F11" s="54"/>
      <c r="G11" s="54"/>
      <c r="H11" s="54"/>
      <c r="I11" s="54"/>
      <c r="J11" s="54"/>
      <c r="K11" s="54"/>
      <c r="L11" s="54"/>
    </row>
    <row r="12" spans="1:14" s="26" customFormat="1" ht="26.25">
      <c r="B12" s="54" t="s">
        <v>201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</row>
    <row r="13" spans="1:14" ht="20.25">
      <c r="A13" s="26"/>
      <c r="B13" s="26"/>
      <c r="C13" s="29"/>
      <c r="D13" s="29"/>
      <c r="E13" s="29"/>
      <c r="F13" s="29"/>
      <c r="G13" s="29"/>
      <c r="H13" s="29"/>
      <c r="I13" s="30"/>
      <c r="J13" s="31"/>
      <c r="K13" s="31"/>
      <c r="L13" s="26"/>
      <c r="M13" s="26"/>
      <c r="N13" s="26"/>
    </row>
    <row r="14" spans="1:14" s="26" customFormat="1" ht="20.25">
      <c r="C14" s="29"/>
      <c r="D14" s="29"/>
      <c r="E14" s="29"/>
      <c r="F14" s="29"/>
      <c r="G14" s="29"/>
      <c r="H14" s="29"/>
      <c r="I14" s="30"/>
      <c r="J14" s="31"/>
      <c r="K14" s="31"/>
    </row>
    <row r="15" spans="1:14" ht="20.25">
      <c r="A15" s="26"/>
      <c r="B15" s="55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26"/>
    </row>
    <row r="16" spans="1:14" ht="20.25">
      <c r="A16" s="26"/>
      <c r="B16" s="26"/>
      <c r="C16" s="29"/>
      <c r="D16" s="29"/>
      <c r="E16" s="29"/>
      <c r="F16" s="29"/>
      <c r="G16" s="29"/>
      <c r="H16" s="29"/>
      <c r="I16" s="59" t="s">
        <v>38</v>
      </c>
      <c r="J16" s="59"/>
      <c r="K16" s="59"/>
      <c r="L16" s="59"/>
      <c r="M16" s="26"/>
      <c r="N16" s="26"/>
    </row>
    <row r="17" spans="1:14" ht="20.25">
      <c r="A17" s="26"/>
      <c r="B17" s="26"/>
      <c r="C17" s="29"/>
      <c r="D17" s="29"/>
      <c r="E17" s="29"/>
      <c r="F17" s="29"/>
      <c r="G17" s="29"/>
      <c r="H17" s="29"/>
      <c r="I17" s="30"/>
      <c r="J17" s="31"/>
      <c r="K17" s="31"/>
      <c r="L17" s="26"/>
      <c r="M17" s="26"/>
      <c r="N17" s="26"/>
    </row>
    <row r="18" spans="1:14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</row>
    <row r="19" spans="1:14" ht="13.5">
      <c r="A19" s="26"/>
      <c r="B19" s="26"/>
      <c r="C19" s="50" t="s">
        <v>32</v>
      </c>
      <c r="D19" s="57" t="s">
        <v>40</v>
      </c>
      <c r="E19" s="58"/>
      <c r="F19" s="47"/>
      <c r="G19" s="48"/>
      <c r="H19" s="48"/>
      <c r="I19" s="48"/>
      <c r="J19" s="48"/>
      <c r="K19" s="49"/>
      <c r="L19" s="26"/>
      <c r="M19" s="26"/>
      <c r="N19" s="26"/>
    </row>
    <row r="20" spans="1:14" ht="13.5" customHeight="1">
      <c r="A20" s="26"/>
      <c r="B20" s="26"/>
      <c r="C20" s="51"/>
      <c r="D20" s="57" t="s">
        <v>41</v>
      </c>
      <c r="E20" s="58"/>
      <c r="F20" s="47"/>
      <c r="G20" s="48"/>
      <c r="H20" s="48"/>
      <c r="I20" s="48"/>
      <c r="J20" s="48"/>
      <c r="K20" s="49"/>
      <c r="L20" s="26"/>
      <c r="M20" s="26"/>
      <c r="N20" s="26"/>
    </row>
    <row r="21" spans="1:14" ht="13.5">
      <c r="C21" s="52"/>
      <c r="D21" s="57" t="s">
        <v>42</v>
      </c>
      <c r="E21" s="58"/>
      <c r="F21" s="47"/>
      <c r="G21" s="48"/>
      <c r="H21" s="48"/>
      <c r="I21" s="48"/>
      <c r="J21" s="48"/>
      <c r="K21" s="49"/>
    </row>
    <row r="22" spans="1:14">
      <c r="C22" s="26"/>
      <c r="D22" s="26"/>
      <c r="E22" s="26"/>
      <c r="F22" s="26"/>
      <c r="G22" s="26"/>
      <c r="H22" s="26"/>
      <c r="I22" s="26"/>
      <c r="J22" s="26"/>
      <c r="K22" s="26"/>
    </row>
    <row r="23" spans="1:14">
      <c r="C23" s="26"/>
      <c r="D23" s="26"/>
      <c r="E23" s="26"/>
      <c r="F23" s="26"/>
      <c r="G23" s="26"/>
      <c r="H23" s="26"/>
      <c r="I23" s="26"/>
      <c r="J23" s="26"/>
      <c r="K23" s="26"/>
    </row>
    <row r="24" spans="1:14">
      <c r="C24" s="26"/>
      <c r="D24" s="26"/>
      <c r="E24" s="26"/>
      <c r="F24" s="26"/>
      <c r="G24" s="26"/>
      <c r="H24" s="26"/>
      <c r="I24" s="26"/>
      <c r="J24" s="26"/>
      <c r="K24" s="26"/>
    </row>
    <row r="25" spans="1:14">
      <c r="C25" s="26"/>
      <c r="D25" s="26"/>
      <c r="E25" s="26"/>
      <c r="F25" s="26"/>
      <c r="G25" s="26"/>
      <c r="H25" s="26"/>
      <c r="I25" s="26"/>
      <c r="J25" s="26"/>
      <c r="K25" s="26"/>
    </row>
    <row r="26" spans="1:14">
      <c r="C26" s="26"/>
      <c r="D26" s="26"/>
      <c r="E26" s="26"/>
      <c r="F26" s="26"/>
      <c r="G26" s="26"/>
      <c r="H26" s="26"/>
      <c r="I26" s="26"/>
      <c r="J26" s="26"/>
      <c r="K26" s="26"/>
    </row>
    <row r="27" spans="1:14">
      <c r="C27" s="26"/>
      <c r="D27" s="26"/>
      <c r="E27" s="26"/>
      <c r="F27" s="26"/>
      <c r="G27" s="26"/>
      <c r="H27" s="26"/>
      <c r="I27" s="26"/>
      <c r="J27" s="26"/>
      <c r="K27" s="26"/>
    </row>
    <row r="28" spans="1:14">
      <c r="C28" s="26"/>
      <c r="D28" s="26"/>
      <c r="E28" s="26"/>
      <c r="F28" s="26"/>
      <c r="G28" s="26"/>
      <c r="H28" s="26"/>
      <c r="I28" s="26"/>
      <c r="J28" s="26"/>
      <c r="K28" s="26"/>
    </row>
    <row r="29" spans="1:14">
      <c r="C29" s="26"/>
      <c r="D29" s="26"/>
      <c r="E29" s="26"/>
      <c r="F29" s="26"/>
      <c r="G29" s="26"/>
      <c r="H29" s="26"/>
      <c r="I29" s="26"/>
      <c r="J29" s="26"/>
      <c r="K29" s="26"/>
    </row>
    <row r="30" spans="1:14">
      <c r="C30" s="26"/>
      <c r="D30" s="26"/>
      <c r="E30" s="26"/>
      <c r="F30" s="26"/>
      <c r="G30" s="26"/>
      <c r="H30" s="26"/>
      <c r="I30" s="26"/>
      <c r="J30" s="26"/>
      <c r="K30" s="26"/>
    </row>
    <row r="31" spans="1:14">
      <c r="C31" s="26"/>
      <c r="D31" s="26"/>
      <c r="E31" s="26"/>
      <c r="F31" s="26"/>
      <c r="G31" s="26"/>
      <c r="H31" s="26"/>
      <c r="I31" s="26"/>
      <c r="J31" s="26"/>
      <c r="K31" s="26"/>
    </row>
  </sheetData>
  <mergeCells count="13">
    <mergeCell ref="F21:K21"/>
    <mergeCell ref="C19:C21"/>
    <mergeCell ref="A2:M4"/>
    <mergeCell ref="B10:L10"/>
    <mergeCell ref="B15:M15"/>
    <mergeCell ref="D19:E19"/>
    <mergeCell ref="D20:E20"/>
    <mergeCell ref="D21:E21"/>
    <mergeCell ref="F19:K19"/>
    <mergeCell ref="F20:K20"/>
    <mergeCell ref="I16:L16"/>
    <mergeCell ref="B11:L11"/>
    <mergeCell ref="B12:L12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6"/>
  <sheetViews>
    <sheetView tabSelected="1" zoomScale="115" zoomScaleNormal="115" workbookViewId="0">
      <selection activeCell="B10" sqref="B10:J10"/>
    </sheetView>
  </sheetViews>
  <sheetFormatPr defaultColWidth="9.140625" defaultRowHeight="13.5"/>
  <cols>
    <col min="1" max="1" width="1.85546875" style="1" bestFit="1" customWidth="1"/>
    <col min="2" max="2" width="8.85546875" style="2" bestFit="1" customWidth="1"/>
    <col min="3" max="3" width="8.85546875" style="2" customWidth="1"/>
    <col min="4" max="4" width="11.42578125" style="1" customWidth="1"/>
    <col min="5" max="5" width="25" style="2" bestFit="1" customWidth="1"/>
    <col min="6" max="6" width="26.7109375" style="2" customWidth="1"/>
    <col min="7" max="10" width="11.42578125" style="2" customWidth="1"/>
    <col min="11" max="11" width="41.140625" style="1" customWidth="1"/>
    <col min="12" max="12" width="55.28515625" style="1" customWidth="1"/>
    <col min="13" max="13" width="49.5703125" style="1" customWidth="1"/>
    <col min="14" max="14" width="9.140625" style="1" customWidth="1"/>
    <col min="15" max="15" width="11.85546875" style="2" bestFit="1" customWidth="1"/>
    <col min="16" max="16" width="13.85546875" style="2" bestFit="1" customWidth="1"/>
    <col min="17" max="17" width="12.85546875" style="2" bestFit="1" customWidth="1"/>
    <col min="18" max="18" width="36" style="1" bestFit="1" customWidth="1"/>
    <col min="19" max="19" width="12.85546875" style="2" bestFit="1" customWidth="1"/>
    <col min="20" max="20" width="11.85546875" style="1" bestFit="1" customWidth="1"/>
    <col min="21" max="21" width="35.140625" style="1" customWidth="1"/>
    <col min="22" max="16384" width="9.140625" style="1"/>
  </cols>
  <sheetData>
    <row r="1" spans="1:22">
      <c r="A1" s="1" t="s">
        <v>0</v>
      </c>
    </row>
    <row r="3" spans="1:22" ht="14.25" thickBot="1"/>
    <row r="4" spans="1:22">
      <c r="B4" s="70" t="s">
        <v>2</v>
      </c>
      <c r="C4" s="71"/>
      <c r="D4" s="71"/>
      <c r="E4" s="71"/>
      <c r="F4" s="71"/>
      <c r="G4" s="71"/>
      <c r="H4" s="71"/>
      <c r="I4" s="71"/>
      <c r="J4" s="72"/>
      <c r="K4" s="12">
        <f>(K6+K7+K8+K9)</f>
        <v>54</v>
      </c>
      <c r="R4" s="73" t="s">
        <v>1</v>
      </c>
      <c r="S4" s="74"/>
      <c r="T4" s="75"/>
      <c r="U4" s="5"/>
    </row>
    <row r="5" spans="1:22">
      <c r="B5" s="60" t="s">
        <v>3</v>
      </c>
      <c r="C5" s="61"/>
      <c r="D5" s="61"/>
      <c r="E5" s="61"/>
      <c r="F5" s="61"/>
      <c r="G5" s="61"/>
      <c r="H5" s="61"/>
      <c r="I5" s="61"/>
      <c r="J5" s="62"/>
      <c r="K5" s="13">
        <f>K6+K7+K8</f>
        <v>54</v>
      </c>
      <c r="R5" s="76"/>
      <c r="S5" s="77"/>
      <c r="T5" s="78"/>
      <c r="U5" s="5"/>
    </row>
    <row r="6" spans="1:22">
      <c r="B6" s="60" t="s">
        <v>4</v>
      </c>
      <c r="C6" s="61"/>
      <c r="D6" s="61"/>
      <c r="E6" s="61"/>
      <c r="F6" s="61"/>
      <c r="G6" s="61"/>
      <c r="H6" s="61"/>
      <c r="I6" s="61"/>
      <c r="J6" s="62"/>
      <c r="K6" s="13">
        <f>COUNTIF(N13:N66,"PASS")</f>
        <v>54</v>
      </c>
      <c r="R6" s="76"/>
      <c r="S6" s="77"/>
      <c r="T6" s="78"/>
      <c r="U6" s="5"/>
    </row>
    <row r="7" spans="1:22">
      <c r="B7" s="60" t="s">
        <v>5</v>
      </c>
      <c r="C7" s="61"/>
      <c r="D7" s="61"/>
      <c r="E7" s="61"/>
      <c r="F7" s="61"/>
      <c r="G7" s="61"/>
      <c r="H7" s="61"/>
      <c r="I7" s="61"/>
      <c r="J7" s="62"/>
      <c r="K7" s="13">
        <f>COUNTIF(N13:N65,"FAIL")</f>
        <v>0</v>
      </c>
      <c r="R7" s="76"/>
      <c r="S7" s="77"/>
      <c r="T7" s="78"/>
      <c r="U7" s="5"/>
    </row>
    <row r="8" spans="1:22">
      <c r="B8" s="60" t="s">
        <v>29</v>
      </c>
      <c r="C8" s="61"/>
      <c r="D8" s="61"/>
      <c r="E8" s="61"/>
      <c r="F8" s="61"/>
      <c r="G8" s="61"/>
      <c r="H8" s="61"/>
      <c r="I8" s="61"/>
      <c r="J8" s="62"/>
      <c r="K8" s="13">
        <f>COUNTIF(N13:N31,"NA")</f>
        <v>0</v>
      </c>
      <c r="R8" s="76"/>
      <c r="S8" s="77"/>
      <c r="T8" s="78"/>
      <c r="U8" s="5"/>
    </row>
    <row r="9" spans="1:22" ht="14.25" thickBot="1">
      <c r="B9" s="60" t="s">
        <v>6</v>
      </c>
      <c r="C9" s="61"/>
      <c r="D9" s="61"/>
      <c r="E9" s="61"/>
      <c r="F9" s="61"/>
      <c r="G9" s="61"/>
      <c r="H9" s="61"/>
      <c r="I9" s="61"/>
      <c r="J9" s="62"/>
      <c r="K9" s="13">
        <f>COUNTIF(N13:N31,"REMOVE")</f>
        <v>0</v>
      </c>
      <c r="R9" s="79"/>
      <c r="S9" s="80"/>
      <c r="T9" s="81"/>
      <c r="U9" s="5"/>
    </row>
    <row r="10" spans="1:22" ht="14.25" thickBot="1">
      <c r="B10" s="60" t="s">
        <v>8</v>
      </c>
      <c r="C10" s="61"/>
      <c r="D10" s="61"/>
      <c r="E10" s="61"/>
      <c r="F10" s="61"/>
      <c r="G10" s="61"/>
      <c r="H10" s="61"/>
      <c r="I10" s="61"/>
      <c r="J10" s="62"/>
      <c r="K10" s="11">
        <f>(K6+K7)/K5</f>
        <v>1</v>
      </c>
      <c r="R10" s="4" t="s">
        <v>7</v>
      </c>
      <c r="S10" s="63"/>
      <c r="T10" s="64"/>
      <c r="U10" s="10"/>
    </row>
    <row r="11" spans="1:22" ht="14.25" thickBot="1">
      <c r="B11" s="65" t="s">
        <v>31</v>
      </c>
      <c r="C11" s="66"/>
      <c r="D11" s="66"/>
      <c r="E11" s="66"/>
      <c r="F11" s="66"/>
      <c r="G11" s="66"/>
      <c r="H11" s="66"/>
      <c r="I11" s="66"/>
      <c r="J11" s="67"/>
      <c r="K11" s="11">
        <f>K6/(K5-K8)</f>
        <v>1</v>
      </c>
      <c r="R11" s="4" t="s">
        <v>9</v>
      </c>
      <c r="S11" s="68">
        <v>44183</v>
      </c>
      <c r="T11" s="69"/>
      <c r="U11" s="10"/>
    </row>
    <row r="12" spans="1:22" ht="27">
      <c r="B12" s="6" t="s">
        <v>10</v>
      </c>
      <c r="C12" s="14" t="s">
        <v>30</v>
      </c>
      <c r="D12" s="7" t="s">
        <v>11</v>
      </c>
      <c r="E12" s="7" t="s">
        <v>15</v>
      </c>
      <c r="F12" s="7" t="s">
        <v>14</v>
      </c>
      <c r="G12" s="7" t="s">
        <v>16</v>
      </c>
      <c r="H12" s="7" t="s">
        <v>17</v>
      </c>
      <c r="I12" s="7" t="s">
        <v>18</v>
      </c>
      <c r="J12" s="7" t="s">
        <v>25</v>
      </c>
      <c r="K12" s="7" t="s">
        <v>26</v>
      </c>
      <c r="L12" s="7" t="s">
        <v>19</v>
      </c>
      <c r="M12" s="8" t="s">
        <v>20</v>
      </c>
      <c r="N12" s="7" t="s">
        <v>21</v>
      </c>
      <c r="O12" s="7" t="s">
        <v>24</v>
      </c>
      <c r="P12" s="7" t="s">
        <v>27</v>
      </c>
      <c r="Q12" s="7" t="s">
        <v>12</v>
      </c>
      <c r="R12" s="9" t="s">
        <v>13</v>
      </c>
      <c r="S12" s="6" t="s">
        <v>22</v>
      </c>
      <c r="T12" s="15" t="s">
        <v>23</v>
      </c>
      <c r="U12" s="16" t="s">
        <v>28</v>
      </c>
    </row>
    <row r="13" spans="1:22" s="22" customFormat="1" ht="16.5">
      <c r="A13" s="23"/>
      <c r="B13" s="21">
        <v>1</v>
      </c>
      <c r="C13" s="20" t="s">
        <v>35</v>
      </c>
      <c r="D13" s="44" t="s">
        <v>134</v>
      </c>
      <c r="E13" s="82" t="s">
        <v>61</v>
      </c>
      <c r="F13" s="82" t="s">
        <v>46</v>
      </c>
      <c r="G13" s="43" t="s">
        <v>34</v>
      </c>
      <c r="H13" s="34" t="s">
        <v>36</v>
      </c>
      <c r="I13" s="35" t="s">
        <v>37</v>
      </c>
      <c r="J13" s="42"/>
      <c r="K13" s="42"/>
      <c r="L13" s="45" t="s">
        <v>69</v>
      </c>
      <c r="M13" s="86" t="s">
        <v>85</v>
      </c>
      <c r="N13" s="33" t="s">
        <v>33</v>
      </c>
      <c r="O13" s="25"/>
      <c r="P13" s="17"/>
      <c r="Q13" s="17"/>
      <c r="R13" s="3"/>
      <c r="S13" s="18"/>
      <c r="T13" s="19"/>
      <c r="U13" s="20"/>
      <c r="V13" s="24"/>
    </row>
    <row r="14" spans="1:22" s="22" customFormat="1" ht="16.5">
      <c r="A14" s="23"/>
      <c r="B14" s="21">
        <v>2</v>
      </c>
      <c r="C14" s="20" t="s">
        <v>35</v>
      </c>
      <c r="D14" s="44" t="s">
        <v>135</v>
      </c>
      <c r="E14" s="83" t="s">
        <v>62</v>
      </c>
      <c r="F14" s="82" t="s">
        <v>47</v>
      </c>
      <c r="G14" s="43" t="s">
        <v>34</v>
      </c>
      <c r="H14" s="34" t="s">
        <v>36</v>
      </c>
      <c r="I14" s="35" t="s">
        <v>37</v>
      </c>
      <c r="J14" s="42"/>
      <c r="K14" s="42"/>
      <c r="L14" s="45" t="s">
        <v>70</v>
      </c>
      <c r="M14" s="86" t="s">
        <v>86</v>
      </c>
      <c r="N14" s="33" t="s">
        <v>33</v>
      </c>
      <c r="O14" s="25"/>
      <c r="P14" s="17"/>
      <c r="Q14" s="17"/>
      <c r="R14" s="3"/>
      <c r="S14" s="18"/>
      <c r="T14" s="19"/>
      <c r="U14" s="20"/>
      <c r="V14" s="24"/>
    </row>
    <row r="15" spans="1:22" s="22" customFormat="1" ht="16.5">
      <c r="A15" s="23"/>
      <c r="B15" s="21">
        <v>3</v>
      </c>
      <c r="C15" s="20" t="s">
        <v>35</v>
      </c>
      <c r="D15" s="44" t="s">
        <v>136</v>
      </c>
      <c r="E15" s="84"/>
      <c r="F15" s="82" t="s">
        <v>48</v>
      </c>
      <c r="G15" s="43" t="s">
        <v>34</v>
      </c>
      <c r="H15" s="34" t="s">
        <v>36</v>
      </c>
      <c r="I15" s="35" t="s">
        <v>37</v>
      </c>
      <c r="J15" s="42"/>
      <c r="K15" s="42"/>
      <c r="L15" s="45" t="s">
        <v>71</v>
      </c>
      <c r="M15" s="86" t="s">
        <v>89</v>
      </c>
      <c r="N15" s="33" t="s">
        <v>33</v>
      </c>
      <c r="O15" s="25"/>
      <c r="P15" s="17"/>
      <c r="Q15" s="17"/>
      <c r="R15" s="3"/>
      <c r="S15" s="18"/>
      <c r="T15" s="19"/>
      <c r="U15" s="20"/>
      <c r="V15" s="24"/>
    </row>
    <row r="16" spans="1:22" s="22" customFormat="1" ht="16.5">
      <c r="A16" s="23"/>
      <c r="B16" s="21">
        <v>4</v>
      </c>
      <c r="C16" s="20" t="s">
        <v>35</v>
      </c>
      <c r="D16" s="44" t="s">
        <v>137</v>
      </c>
      <c r="E16" s="83" t="s">
        <v>63</v>
      </c>
      <c r="F16" s="82" t="s">
        <v>49</v>
      </c>
      <c r="G16" s="43" t="s">
        <v>34</v>
      </c>
      <c r="H16" s="34" t="s">
        <v>36</v>
      </c>
      <c r="I16" s="35" t="s">
        <v>37</v>
      </c>
      <c r="J16" s="42"/>
      <c r="K16" s="42"/>
      <c r="L16" s="45" t="s">
        <v>72</v>
      </c>
      <c r="M16" s="86" t="s">
        <v>86</v>
      </c>
      <c r="N16" s="33" t="s">
        <v>33</v>
      </c>
      <c r="O16" s="25"/>
      <c r="P16" s="17"/>
      <c r="Q16" s="17"/>
      <c r="R16" s="3"/>
      <c r="S16" s="18"/>
      <c r="T16" s="19"/>
      <c r="U16" s="20"/>
      <c r="V16" s="24"/>
    </row>
    <row r="17" spans="1:22" s="22" customFormat="1" ht="16.5">
      <c r="A17" s="23"/>
      <c r="B17" s="21">
        <v>5</v>
      </c>
      <c r="C17" s="20" t="s">
        <v>35</v>
      </c>
      <c r="D17" s="44" t="s">
        <v>138</v>
      </c>
      <c r="E17" s="84"/>
      <c r="F17" s="82" t="s">
        <v>50</v>
      </c>
      <c r="G17" s="43" t="s">
        <v>34</v>
      </c>
      <c r="H17" s="34" t="s">
        <v>36</v>
      </c>
      <c r="I17" s="35" t="s">
        <v>37</v>
      </c>
      <c r="J17" s="42"/>
      <c r="K17" s="42"/>
      <c r="L17" s="45" t="s">
        <v>73</v>
      </c>
      <c r="M17" s="86" t="s">
        <v>87</v>
      </c>
      <c r="N17" s="33" t="s">
        <v>33</v>
      </c>
      <c r="O17" s="25"/>
      <c r="P17" s="17"/>
      <c r="Q17" s="17"/>
      <c r="R17" s="3"/>
      <c r="S17" s="18"/>
      <c r="T17" s="19"/>
      <c r="U17" s="20"/>
      <c r="V17" s="24"/>
    </row>
    <row r="18" spans="1:22" s="22" customFormat="1" ht="16.5">
      <c r="A18" s="23"/>
      <c r="B18" s="21">
        <v>6</v>
      </c>
      <c r="C18" s="20" t="s">
        <v>35</v>
      </c>
      <c r="D18" s="44" t="s">
        <v>139</v>
      </c>
      <c r="E18" s="83" t="s">
        <v>64</v>
      </c>
      <c r="F18" s="82" t="s">
        <v>51</v>
      </c>
      <c r="G18" s="43" t="s">
        <v>34</v>
      </c>
      <c r="H18" s="34" t="s">
        <v>36</v>
      </c>
      <c r="I18" s="35" t="s">
        <v>37</v>
      </c>
      <c r="J18" s="42"/>
      <c r="K18" s="42"/>
      <c r="L18" s="45" t="s">
        <v>74</v>
      </c>
      <c r="M18" s="86" t="s">
        <v>88</v>
      </c>
      <c r="N18" s="33" t="s">
        <v>33</v>
      </c>
      <c r="O18" s="25"/>
      <c r="P18" s="17"/>
      <c r="Q18" s="17"/>
      <c r="R18" s="3"/>
      <c r="S18" s="18"/>
      <c r="T18" s="19"/>
      <c r="U18" s="20"/>
      <c r="V18" s="24"/>
    </row>
    <row r="19" spans="1:22" s="22" customFormat="1" ht="16.5">
      <c r="A19" s="23"/>
      <c r="B19" s="21">
        <v>7</v>
      </c>
      <c r="C19" s="20" t="s">
        <v>170</v>
      </c>
      <c r="D19" s="44" t="s">
        <v>140</v>
      </c>
      <c r="E19" s="85"/>
      <c r="F19" s="82" t="s">
        <v>52</v>
      </c>
      <c r="G19" s="43" t="s">
        <v>34</v>
      </c>
      <c r="H19" s="34" t="s">
        <v>36</v>
      </c>
      <c r="I19" s="35" t="s">
        <v>37</v>
      </c>
      <c r="J19" s="42"/>
      <c r="K19" s="42"/>
      <c r="L19" s="45" t="s">
        <v>75</v>
      </c>
      <c r="M19" s="86" t="s">
        <v>90</v>
      </c>
      <c r="N19" s="33" t="s">
        <v>33</v>
      </c>
      <c r="O19" s="25"/>
      <c r="P19" s="17"/>
      <c r="Q19" s="17"/>
      <c r="R19" s="3"/>
      <c r="S19" s="18"/>
      <c r="T19" s="19"/>
      <c r="U19" s="20"/>
      <c r="V19" s="24"/>
    </row>
    <row r="20" spans="1:22" s="22" customFormat="1" ht="16.5">
      <c r="A20" s="23"/>
      <c r="B20" s="21">
        <v>8</v>
      </c>
      <c r="C20" s="20" t="s">
        <v>170</v>
      </c>
      <c r="D20" s="44" t="s">
        <v>141</v>
      </c>
      <c r="E20" s="84"/>
      <c r="F20" s="82" t="s">
        <v>53</v>
      </c>
      <c r="G20" s="43" t="s">
        <v>34</v>
      </c>
      <c r="H20" s="34" t="s">
        <v>36</v>
      </c>
      <c r="I20" s="35" t="s">
        <v>37</v>
      </c>
      <c r="J20" s="42"/>
      <c r="K20" s="42"/>
      <c r="L20" s="45" t="s">
        <v>76</v>
      </c>
      <c r="M20" s="32" t="s">
        <v>91</v>
      </c>
      <c r="N20" s="33" t="s">
        <v>33</v>
      </c>
      <c r="O20" s="25"/>
      <c r="P20" s="17"/>
      <c r="Q20" s="17"/>
      <c r="R20" s="3"/>
      <c r="S20" s="18"/>
      <c r="T20" s="19"/>
      <c r="U20" s="20"/>
      <c r="V20" s="24"/>
    </row>
    <row r="21" spans="1:22" s="22" customFormat="1" ht="16.5">
      <c r="A21" s="23"/>
      <c r="B21" s="21">
        <v>9</v>
      </c>
      <c r="C21" s="20" t="s">
        <v>170</v>
      </c>
      <c r="D21" s="44" t="s">
        <v>142</v>
      </c>
      <c r="E21" s="83" t="s">
        <v>65</v>
      </c>
      <c r="F21" s="82" t="s">
        <v>54</v>
      </c>
      <c r="G21" s="43" t="s">
        <v>34</v>
      </c>
      <c r="H21" s="34" t="s">
        <v>36</v>
      </c>
      <c r="I21" s="35" t="s">
        <v>37</v>
      </c>
      <c r="J21" s="42"/>
      <c r="K21" s="42"/>
      <c r="L21" s="45" t="s">
        <v>77</v>
      </c>
      <c r="M21" s="86" t="s">
        <v>92</v>
      </c>
      <c r="N21" s="33" t="s">
        <v>33</v>
      </c>
      <c r="O21" s="25"/>
      <c r="P21" s="17"/>
      <c r="Q21" s="17"/>
      <c r="R21" s="3"/>
      <c r="S21" s="18"/>
      <c r="T21" s="19"/>
      <c r="U21" s="20"/>
      <c r="V21" s="24"/>
    </row>
    <row r="22" spans="1:22" ht="16.5">
      <c r="B22" s="21">
        <v>10</v>
      </c>
      <c r="C22" s="20" t="s">
        <v>170</v>
      </c>
      <c r="D22" s="44" t="s">
        <v>143</v>
      </c>
      <c r="E22" s="84"/>
      <c r="F22" s="82" t="s">
        <v>55</v>
      </c>
      <c r="G22" s="43" t="s">
        <v>34</v>
      </c>
      <c r="H22" s="34" t="s">
        <v>36</v>
      </c>
      <c r="I22" s="35" t="s">
        <v>37</v>
      </c>
      <c r="J22" s="39"/>
      <c r="K22" s="40"/>
      <c r="L22" s="45" t="s">
        <v>78</v>
      </c>
      <c r="M22" s="87" t="s">
        <v>93</v>
      </c>
      <c r="N22" s="33" t="s">
        <v>33</v>
      </c>
      <c r="O22" s="25"/>
      <c r="P22" s="17"/>
      <c r="Q22" s="17"/>
      <c r="R22" s="3"/>
      <c r="S22" s="18"/>
      <c r="T22" s="19"/>
      <c r="U22" s="36"/>
    </row>
    <row r="23" spans="1:22" ht="16.5">
      <c r="B23" s="21">
        <v>11</v>
      </c>
      <c r="C23" s="20" t="s">
        <v>170</v>
      </c>
      <c r="D23" s="44" t="s">
        <v>144</v>
      </c>
      <c r="E23" s="83" t="s">
        <v>66</v>
      </c>
      <c r="F23" s="82" t="s">
        <v>56</v>
      </c>
      <c r="G23" s="43" t="s">
        <v>34</v>
      </c>
      <c r="H23" s="34" t="s">
        <v>36</v>
      </c>
      <c r="I23" s="35" t="s">
        <v>37</v>
      </c>
      <c r="J23" s="39"/>
      <c r="K23" s="40"/>
      <c r="L23" s="45" t="s">
        <v>79</v>
      </c>
      <c r="M23" s="87" t="s">
        <v>94</v>
      </c>
      <c r="N23" s="33" t="s">
        <v>33</v>
      </c>
      <c r="O23" s="25"/>
      <c r="P23" s="17"/>
      <c r="Q23" s="17"/>
      <c r="R23" s="3"/>
      <c r="S23" s="18"/>
      <c r="T23" s="19"/>
      <c r="U23" s="36"/>
    </row>
    <row r="24" spans="1:22" ht="16.5">
      <c r="B24" s="21">
        <v>12</v>
      </c>
      <c r="C24" s="20" t="s">
        <v>170</v>
      </c>
      <c r="D24" s="44" t="s">
        <v>145</v>
      </c>
      <c r="E24" s="85"/>
      <c r="F24" s="82" t="s">
        <v>57</v>
      </c>
      <c r="G24" s="43" t="s">
        <v>34</v>
      </c>
      <c r="H24" s="34" t="s">
        <v>36</v>
      </c>
      <c r="I24" s="35" t="s">
        <v>37</v>
      </c>
      <c r="J24" s="39"/>
      <c r="K24" s="40"/>
      <c r="L24" s="45" t="s">
        <v>80</v>
      </c>
      <c r="M24" s="87" t="s">
        <v>95</v>
      </c>
      <c r="N24" s="33" t="s">
        <v>33</v>
      </c>
      <c r="O24" s="25"/>
      <c r="P24" s="17"/>
      <c r="Q24" s="17"/>
      <c r="R24" s="3"/>
      <c r="S24" s="18"/>
      <c r="T24" s="19"/>
      <c r="U24" s="36"/>
    </row>
    <row r="25" spans="1:22" s="22" customFormat="1" ht="16.5">
      <c r="A25" s="23"/>
      <c r="B25" s="21">
        <v>13</v>
      </c>
      <c r="C25" s="20" t="s">
        <v>170</v>
      </c>
      <c r="D25" s="44" t="s">
        <v>146</v>
      </c>
      <c r="E25" s="84"/>
      <c r="F25" s="82" t="s">
        <v>58</v>
      </c>
      <c r="G25" s="43" t="s">
        <v>34</v>
      </c>
      <c r="H25" s="34" t="s">
        <v>36</v>
      </c>
      <c r="I25" s="35" t="s">
        <v>37</v>
      </c>
      <c r="J25" s="42"/>
      <c r="K25" s="42"/>
      <c r="L25" s="46" t="s">
        <v>81</v>
      </c>
      <c r="M25" s="86" t="s">
        <v>87</v>
      </c>
      <c r="N25" s="33" t="s">
        <v>33</v>
      </c>
      <c r="O25" s="25"/>
      <c r="P25" s="17"/>
      <c r="Q25" s="17"/>
      <c r="R25" s="3"/>
      <c r="S25" s="18"/>
      <c r="T25" s="19"/>
      <c r="U25" s="20"/>
      <c r="V25" s="24"/>
    </row>
    <row r="26" spans="1:22" s="22" customFormat="1" ht="16.5">
      <c r="A26" s="23"/>
      <c r="B26" s="21">
        <v>14</v>
      </c>
      <c r="C26" s="20" t="s">
        <v>170</v>
      </c>
      <c r="D26" s="44" t="s">
        <v>147</v>
      </c>
      <c r="E26" s="82" t="s">
        <v>67</v>
      </c>
      <c r="F26" s="82" t="s">
        <v>56</v>
      </c>
      <c r="G26" s="43" t="s">
        <v>34</v>
      </c>
      <c r="H26" s="34" t="s">
        <v>36</v>
      </c>
      <c r="I26" s="35" t="s">
        <v>37</v>
      </c>
      <c r="J26" s="42"/>
      <c r="K26" s="42"/>
      <c r="L26" s="46" t="s">
        <v>82</v>
      </c>
      <c r="M26" s="86" t="s">
        <v>94</v>
      </c>
      <c r="N26" s="33" t="s">
        <v>33</v>
      </c>
      <c r="O26" s="25"/>
      <c r="P26" s="17"/>
      <c r="Q26" s="17"/>
      <c r="R26" s="3"/>
      <c r="S26" s="18"/>
      <c r="T26" s="19"/>
      <c r="U26" s="20"/>
      <c r="V26" s="24"/>
    </row>
    <row r="27" spans="1:22" s="22" customFormat="1" ht="16.5">
      <c r="A27" s="23"/>
      <c r="B27" s="21">
        <v>15</v>
      </c>
      <c r="C27" s="20" t="s">
        <v>170</v>
      </c>
      <c r="D27" s="44" t="s">
        <v>148</v>
      </c>
      <c r="E27" s="83" t="s">
        <v>68</v>
      </c>
      <c r="F27" s="82" t="s">
        <v>59</v>
      </c>
      <c r="G27" s="43" t="s">
        <v>34</v>
      </c>
      <c r="H27" s="34" t="s">
        <v>36</v>
      </c>
      <c r="I27" s="35" t="s">
        <v>37</v>
      </c>
      <c r="J27" s="42"/>
      <c r="K27" s="42"/>
      <c r="L27" s="45" t="s">
        <v>83</v>
      </c>
      <c r="M27" s="86" t="s">
        <v>96</v>
      </c>
      <c r="N27" s="33" t="s">
        <v>33</v>
      </c>
      <c r="O27" s="25"/>
      <c r="P27" s="17"/>
      <c r="Q27" s="17"/>
      <c r="R27" s="3"/>
      <c r="S27" s="18"/>
      <c r="T27" s="19"/>
      <c r="U27" s="20"/>
      <c r="V27" s="24"/>
    </row>
    <row r="28" spans="1:22" ht="16.5">
      <c r="B28" s="21">
        <v>16</v>
      </c>
      <c r="C28" s="20" t="s">
        <v>170</v>
      </c>
      <c r="D28" s="44" t="s">
        <v>149</v>
      </c>
      <c r="E28" s="84"/>
      <c r="F28" s="82" t="s">
        <v>60</v>
      </c>
      <c r="G28" s="43" t="s">
        <v>34</v>
      </c>
      <c r="H28" s="34" t="s">
        <v>36</v>
      </c>
      <c r="I28" s="35" t="s">
        <v>37</v>
      </c>
      <c r="J28" s="39"/>
      <c r="K28" s="40"/>
      <c r="L28" s="45" t="s">
        <v>84</v>
      </c>
      <c r="M28" s="87" t="s">
        <v>96</v>
      </c>
      <c r="N28" s="33" t="s">
        <v>33</v>
      </c>
      <c r="O28" s="25"/>
      <c r="P28" s="17"/>
      <c r="Q28" s="17"/>
      <c r="R28" s="3"/>
      <c r="S28" s="18"/>
      <c r="T28" s="19"/>
      <c r="U28" s="36"/>
    </row>
    <row r="29" spans="1:22" ht="16.5">
      <c r="B29" s="21">
        <v>17</v>
      </c>
      <c r="C29" s="20" t="s">
        <v>43</v>
      </c>
      <c r="D29" s="44" t="s">
        <v>115</v>
      </c>
      <c r="E29" s="83" t="s">
        <v>44</v>
      </c>
      <c r="F29" s="82" t="s">
        <v>97</v>
      </c>
      <c r="G29" s="43" t="s">
        <v>34</v>
      </c>
      <c r="H29" s="34" t="s">
        <v>36</v>
      </c>
      <c r="I29" s="35" t="s">
        <v>37</v>
      </c>
      <c r="J29" s="39"/>
      <c r="K29" s="41"/>
      <c r="L29" s="45" t="s">
        <v>171</v>
      </c>
      <c r="M29" s="87" t="s">
        <v>87</v>
      </c>
      <c r="N29" s="33" t="s">
        <v>33</v>
      </c>
      <c r="O29" s="25"/>
      <c r="P29" s="17"/>
      <c r="Q29" s="17"/>
      <c r="R29" s="3"/>
      <c r="S29" s="18"/>
      <c r="T29" s="38"/>
      <c r="U29" s="37"/>
    </row>
    <row r="30" spans="1:22" ht="16.5">
      <c r="B30" s="21">
        <v>18</v>
      </c>
      <c r="C30" s="20" t="s">
        <v>43</v>
      </c>
      <c r="D30" s="44" t="s">
        <v>116</v>
      </c>
      <c r="E30" s="85"/>
      <c r="F30" s="82" t="s">
        <v>98</v>
      </c>
      <c r="G30" s="43" t="s">
        <v>34</v>
      </c>
      <c r="H30" s="34" t="s">
        <v>36</v>
      </c>
      <c r="I30" s="35" t="s">
        <v>37</v>
      </c>
      <c r="J30" s="39"/>
      <c r="K30" s="41"/>
      <c r="L30" s="45" t="s">
        <v>172</v>
      </c>
      <c r="M30" s="87" t="s">
        <v>190</v>
      </c>
      <c r="N30" s="33" t="s">
        <v>33</v>
      </c>
      <c r="O30" s="25"/>
      <c r="P30" s="17"/>
      <c r="Q30" s="17"/>
      <c r="R30" s="3"/>
      <c r="S30" s="18"/>
      <c r="T30" s="38"/>
      <c r="U30" s="37"/>
    </row>
    <row r="31" spans="1:22" ht="16.5">
      <c r="B31" s="21">
        <v>19</v>
      </c>
      <c r="C31" s="20" t="s">
        <v>43</v>
      </c>
      <c r="D31" s="44" t="s">
        <v>117</v>
      </c>
      <c r="E31" s="85"/>
      <c r="F31" s="83" t="s">
        <v>99</v>
      </c>
      <c r="G31" s="43" t="s">
        <v>34</v>
      </c>
      <c r="H31" s="34" t="s">
        <v>36</v>
      </c>
      <c r="I31" s="35" t="s">
        <v>37</v>
      </c>
      <c r="J31" s="39"/>
      <c r="K31" s="40"/>
      <c r="L31" s="45" t="s">
        <v>173</v>
      </c>
      <c r="M31" s="87" t="s">
        <v>191</v>
      </c>
      <c r="N31" s="33" t="s">
        <v>33</v>
      </c>
      <c r="O31" s="25"/>
      <c r="P31" s="17"/>
      <c r="Q31" s="17"/>
      <c r="R31" s="3"/>
      <c r="S31" s="18"/>
      <c r="T31" s="19"/>
      <c r="U31" s="20"/>
    </row>
    <row r="32" spans="1:22" ht="16.5">
      <c r="B32" s="21">
        <v>20</v>
      </c>
      <c r="C32" s="20" t="s">
        <v>43</v>
      </c>
      <c r="D32" s="44" t="s">
        <v>118</v>
      </c>
      <c r="E32" s="84"/>
      <c r="F32" s="84"/>
      <c r="G32" s="43" t="s">
        <v>34</v>
      </c>
      <c r="H32" s="34" t="s">
        <v>36</v>
      </c>
      <c r="I32" s="35" t="s">
        <v>37</v>
      </c>
      <c r="J32" s="39"/>
      <c r="K32" s="40"/>
      <c r="L32" s="45" t="s">
        <v>174</v>
      </c>
      <c r="M32" s="88" t="s">
        <v>192</v>
      </c>
      <c r="N32" s="33" t="s">
        <v>33</v>
      </c>
      <c r="O32" s="25"/>
      <c r="P32" s="17"/>
      <c r="Q32" s="17"/>
      <c r="R32" s="3"/>
      <c r="S32" s="18"/>
      <c r="T32" s="19"/>
      <c r="U32" s="20"/>
    </row>
    <row r="33" spans="2:21" ht="16.5">
      <c r="B33" s="21">
        <v>21</v>
      </c>
      <c r="C33" s="20" t="s">
        <v>43</v>
      </c>
      <c r="D33" s="44" t="s">
        <v>119</v>
      </c>
      <c r="E33" s="83" t="s">
        <v>113</v>
      </c>
      <c r="F33" s="82" t="s">
        <v>100</v>
      </c>
      <c r="G33" s="43" t="s">
        <v>34</v>
      </c>
      <c r="H33" s="34" t="s">
        <v>36</v>
      </c>
      <c r="I33" s="35" t="s">
        <v>37</v>
      </c>
      <c r="J33" s="39"/>
      <c r="K33" s="40"/>
      <c r="L33" s="45" t="s">
        <v>175</v>
      </c>
      <c r="M33" s="87" t="s">
        <v>193</v>
      </c>
      <c r="N33" s="33" t="s">
        <v>33</v>
      </c>
      <c r="O33" s="25"/>
      <c r="P33" s="17"/>
      <c r="Q33" s="17"/>
      <c r="R33" s="3"/>
      <c r="S33" s="18"/>
      <c r="T33" s="19"/>
      <c r="U33" s="20"/>
    </row>
    <row r="34" spans="2:21" ht="16.5">
      <c r="B34" s="21">
        <v>22</v>
      </c>
      <c r="C34" s="20" t="s">
        <v>43</v>
      </c>
      <c r="D34" s="44" t="s">
        <v>120</v>
      </c>
      <c r="E34" s="85"/>
      <c r="F34" s="82" t="s">
        <v>101</v>
      </c>
      <c r="G34" s="43" t="s">
        <v>34</v>
      </c>
      <c r="H34" s="34" t="s">
        <v>36</v>
      </c>
      <c r="I34" s="35" t="s">
        <v>37</v>
      </c>
      <c r="J34" s="39"/>
      <c r="K34" s="40"/>
      <c r="L34" s="45" t="s">
        <v>176</v>
      </c>
      <c r="M34" s="87" t="s">
        <v>193</v>
      </c>
      <c r="N34" s="33" t="s">
        <v>33</v>
      </c>
      <c r="O34" s="25"/>
      <c r="P34" s="17"/>
      <c r="Q34" s="17"/>
      <c r="R34" s="3"/>
      <c r="S34" s="18"/>
      <c r="T34" s="19"/>
      <c r="U34" s="20"/>
    </row>
    <row r="35" spans="2:21" ht="16.5">
      <c r="B35" s="21">
        <v>23</v>
      </c>
      <c r="C35" s="20" t="s">
        <v>43</v>
      </c>
      <c r="D35" s="44" t="s">
        <v>121</v>
      </c>
      <c r="E35" s="85"/>
      <c r="F35" s="83" t="s">
        <v>102</v>
      </c>
      <c r="G35" s="43" t="s">
        <v>34</v>
      </c>
      <c r="H35" s="34" t="s">
        <v>36</v>
      </c>
      <c r="I35" s="35" t="s">
        <v>37</v>
      </c>
      <c r="J35" s="39"/>
      <c r="K35" s="40"/>
      <c r="L35" s="45" t="s">
        <v>177</v>
      </c>
      <c r="M35" s="87" t="s">
        <v>94</v>
      </c>
      <c r="N35" s="33" t="s">
        <v>33</v>
      </c>
      <c r="O35" s="25"/>
      <c r="P35" s="17"/>
      <c r="Q35" s="17"/>
      <c r="R35" s="3"/>
      <c r="S35" s="18"/>
      <c r="T35" s="19"/>
      <c r="U35" s="20"/>
    </row>
    <row r="36" spans="2:21" ht="16.5">
      <c r="B36" s="21">
        <v>24</v>
      </c>
      <c r="C36" s="20" t="s">
        <v>43</v>
      </c>
      <c r="D36" s="44" t="s">
        <v>122</v>
      </c>
      <c r="E36" s="85"/>
      <c r="F36" s="85"/>
      <c r="G36" s="43" t="s">
        <v>34</v>
      </c>
      <c r="H36" s="34" t="s">
        <v>36</v>
      </c>
      <c r="I36" s="35" t="s">
        <v>37</v>
      </c>
      <c r="J36" s="39"/>
      <c r="K36" s="40"/>
      <c r="L36" s="45" t="s">
        <v>178</v>
      </c>
      <c r="M36" s="87" t="s">
        <v>194</v>
      </c>
      <c r="N36" s="33" t="s">
        <v>33</v>
      </c>
      <c r="O36" s="25"/>
      <c r="P36" s="17"/>
      <c r="Q36" s="17"/>
      <c r="R36" s="3"/>
      <c r="S36" s="18"/>
      <c r="T36" s="19"/>
      <c r="U36" s="20"/>
    </row>
    <row r="37" spans="2:21" ht="16.5">
      <c r="B37" s="21">
        <v>25</v>
      </c>
      <c r="C37" s="20" t="s">
        <v>43</v>
      </c>
      <c r="D37" s="44" t="s">
        <v>123</v>
      </c>
      <c r="E37" s="85"/>
      <c r="F37" s="84"/>
      <c r="G37" s="43" t="s">
        <v>34</v>
      </c>
      <c r="H37" s="34" t="s">
        <v>36</v>
      </c>
      <c r="I37" s="35" t="s">
        <v>37</v>
      </c>
      <c r="J37" s="39"/>
      <c r="K37" s="40"/>
      <c r="L37" s="45" t="s">
        <v>179</v>
      </c>
      <c r="M37" s="87" t="s">
        <v>195</v>
      </c>
      <c r="N37" s="33" t="s">
        <v>33</v>
      </c>
      <c r="O37" s="25"/>
      <c r="P37" s="17"/>
      <c r="Q37" s="17"/>
      <c r="R37" s="3"/>
      <c r="S37" s="18"/>
      <c r="T37" s="19"/>
      <c r="U37" s="20"/>
    </row>
    <row r="38" spans="2:21" ht="16.5">
      <c r="B38" s="21">
        <v>26</v>
      </c>
      <c r="C38" s="20" t="s">
        <v>43</v>
      </c>
      <c r="D38" s="44" t="s">
        <v>124</v>
      </c>
      <c r="E38" s="85"/>
      <c r="F38" s="82" t="s">
        <v>103</v>
      </c>
      <c r="G38" s="43" t="s">
        <v>34</v>
      </c>
      <c r="H38" s="34" t="s">
        <v>36</v>
      </c>
      <c r="I38" s="35" t="s">
        <v>37</v>
      </c>
      <c r="J38" s="39"/>
      <c r="K38" s="40"/>
      <c r="L38" s="45" t="s">
        <v>180</v>
      </c>
      <c r="M38" s="87" t="s">
        <v>94</v>
      </c>
      <c r="N38" s="33" t="s">
        <v>33</v>
      </c>
      <c r="O38" s="25"/>
      <c r="P38" s="17"/>
      <c r="Q38" s="17"/>
      <c r="R38" s="3"/>
      <c r="S38" s="18"/>
      <c r="T38" s="19"/>
      <c r="U38" s="20"/>
    </row>
    <row r="39" spans="2:21" ht="16.5">
      <c r="B39" s="21">
        <v>27</v>
      </c>
      <c r="C39" s="20" t="s">
        <v>43</v>
      </c>
      <c r="D39" s="44" t="s">
        <v>125</v>
      </c>
      <c r="E39" s="85"/>
      <c r="F39" s="82" t="s">
        <v>104</v>
      </c>
      <c r="G39" s="43" t="s">
        <v>34</v>
      </c>
      <c r="H39" s="34" t="s">
        <v>36</v>
      </c>
      <c r="I39" s="35" t="s">
        <v>37</v>
      </c>
      <c r="J39" s="39"/>
      <c r="K39" s="40"/>
      <c r="L39" s="45" t="s">
        <v>181</v>
      </c>
      <c r="M39" s="87" t="s">
        <v>196</v>
      </c>
      <c r="N39" s="33" t="s">
        <v>33</v>
      </c>
      <c r="O39" s="25"/>
      <c r="P39" s="17"/>
      <c r="Q39" s="17"/>
      <c r="R39" s="3"/>
      <c r="S39" s="18"/>
      <c r="T39" s="19"/>
      <c r="U39" s="20"/>
    </row>
    <row r="40" spans="2:21" ht="16.5">
      <c r="B40" s="21">
        <v>28</v>
      </c>
      <c r="C40" s="20" t="s">
        <v>43</v>
      </c>
      <c r="D40" s="44" t="s">
        <v>126</v>
      </c>
      <c r="E40" s="85"/>
      <c r="F40" s="82" t="s">
        <v>105</v>
      </c>
      <c r="G40" s="43" t="s">
        <v>34</v>
      </c>
      <c r="H40" s="34" t="s">
        <v>36</v>
      </c>
      <c r="I40" s="35" t="s">
        <v>37</v>
      </c>
      <c r="J40" s="39"/>
      <c r="K40" s="40"/>
      <c r="L40" s="46" t="s">
        <v>182</v>
      </c>
      <c r="M40" s="88" t="s">
        <v>199</v>
      </c>
      <c r="N40" s="33" t="s">
        <v>33</v>
      </c>
      <c r="O40" s="25"/>
      <c r="P40" s="17"/>
      <c r="Q40" s="17"/>
      <c r="R40" s="3"/>
      <c r="S40" s="18"/>
      <c r="T40" s="19"/>
      <c r="U40" s="20"/>
    </row>
    <row r="41" spans="2:21" ht="16.5">
      <c r="B41" s="21">
        <v>29</v>
      </c>
      <c r="C41" s="20" t="s">
        <v>43</v>
      </c>
      <c r="D41" s="44" t="s">
        <v>127</v>
      </c>
      <c r="E41" s="84"/>
      <c r="F41" s="82" t="s">
        <v>106</v>
      </c>
      <c r="G41" s="43" t="s">
        <v>34</v>
      </c>
      <c r="H41" s="34" t="s">
        <v>36</v>
      </c>
      <c r="I41" s="35" t="s">
        <v>37</v>
      </c>
      <c r="J41" s="39"/>
      <c r="K41" s="40"/>
      <c r="L41" s="46" t="s">
        <v>183</v>
      </c>
      <c r="M41" s="87" t="s">
        <v>198</v>
      </c>
      <c r="N41" s="33" t="s">
        <v>33</v>
      </c>
      <c r="O41" s="25"/>
      <c r="P41" s="17"/>
      <c r="Q41" s="17"/>
      <c r="R41" s="3"/>
      <c r="S41" s="18"/>
      <c r="T41" s="19"/>
      <c r="U41" s="20"/>
    </row>
    <row r="42" spans="2:21" ht="16.5">
      <c r="B42" s="21">
        <v>30</v>
      </c>
      <c r="C42" s="20" t="s">
        <v>43</v>
      </c>
      <c r="D42" s="44" t="s">
        <v>128</v>
      </c>
      <c r="E42" s="83" t="s">
        <v>63</v>
      </c>
      <c r="F42" s="82" t="s">
        <v>107</v>
      </c>
      <c r="G42" s="43" t="s">
        <v>34</v>
      </c>
      <c r="H42" s="34" t="s">
        <v>36</v>
      </c>
      <c r="I42" s="35" t="s">
        <v>37</v>
      </c>
      <c r="J42" s="39"/>
      <c r="K42" s="40"/>
      <c r="L42" s="45" t="s">
        <v>184</v>
      </c>
      <c r="M42" s="87" t="s">
        <v>197</v>
      </c>
      <c r="N42" s="33" t="s">
        <v>33</v>
      </c>
      <c r="O42" s="25"/>
      <c r="P42" s="17"/>
      <c r="Q42" s="17"/>
      <c r="R42" s="3"/>
      <c r="S42" s="18"/>
      <c r="T42" s="19"/>
      <c r="U42" s="20"/>
    </row>
    <row r="43" spans="2:21" ht="16.5">
      <c r="B43" s="21">
        <v>31</v>
      </c>
      <c r="C43" s="20" t="s">
        <v>43</v>
      </c>
      <c r="D43" s="44" t="s">
        <v>129</v>
      </c>
      <c r="E43" s="84"/>
      <c r="F43" s="82" t="s">
        <v>108</v>
      </c>
      <c r="G43" s="43" t="s">
        <v>34</v>
      </c>
      <c r="H43" s="34" t="s">
        <v>36</v>
      </c>
      <c r="I43" s="35" t="s">
        <v>37</v>
      </c>
      <c r="J43" s="39"/>
      <c r="K43" s="40"/>
      <c r="L43" s="45" t="s">
        <v>185</v>
      </c>
      <c r="M43" s="87" t="s">
        <v>87</v>
      </c>
      <c r="N43" s="33" t="s">
        <v>33</v>
      </c>
      <c r="O43" s="25"/>
      <c r="P43" s="17"/>
      <c r="Q43" s="17"/>
      <c r="R43" s="3"/>
      <c r="S43" s="18"/>
      <c r="T43" s="19"/>
      <c r="U43" s="20"/>
    </row>
    <row r="44" spans="2:21" ht="16.5">
      <c r="B44" s="21">
        <v>32</v>
      </c>
      <c r="C44" s="20" t="s">
        <v>43</v>
      </c>
      <c r="D44" s="44" t="s">
        <v>130</v>
      </c>
      <c r="E44" s="83" t="s">
        <v>114</v>
      </c>
      <c r="F44" s="82" t="s">
        <v>109</v>
      </c>
      <c r="G44" s="43" t="s">
        <v>34</v>
      </c>
      <c r="H44" s="34" t="s">
        <v>36</v>
      </c>
      <c r="I44" s="35" t="s">
        <v>37</v>
      </c>
      <c r="J44" s="39"/>
      <c r="K44" s="40"/>
      <c r="L44" s="46" t="s">
        <v>186</v>
      </c>
      <c r="M44" s="87" t="s">
        <v>200</v>
      </c>
      <c r="N44" s="33" t="s">
        <v>33</v>
      </c>
      <c r="O44" s="25"/>
      <c r="P44" s="17"/>
      <c r="Q44" s="17"/>
      <c r="R44" s="3"/>
      <c r="S44" s="18"/>
      <c r="T44" s="19"/>
      <c r="U44" s="20"/>
    </row>
    <row r="45" spans="2:21" ht="16.5">
      <c r="B45" s="21">
        <v>33</v>
      </c>
      <c r="C45" s="20" t="s">
        <v>43</v>
      </c>
      <c r="D45" s="44" t="s">
        <v>131</v>
      </c>
      <c r="E45" s="85"/>
      <c r="F45" s="82" t="s">
        <v>110</v>
      </c>
      <c r="G45" s="43" t="s">
        <v>34</v>
      </c>
      <c r="H45" s="34" t="s">
        <v>36</v>
      </c>
      <c r="I45" s="35" t="s">
        <v>37</v>
      </c>
      <c r="J45" s="39"/>
      <c r="K45" s="40"/>
      <c r="L45" s="46" t="s">
        <v>187</v>
      </c>
      <c r="M45" s="87" t="s">
        <v>200</v>
      </c>
      <c r="N45" s="33" t="s">
        <v>33</v>
      </c>
      <c r="O45" s="25"/>
      <c r="P45" s="17"/>
      <c r="Q45" s="17"/>
      <c r="R45" s="3"/>
      <c r="S45" s="18"/>
      <c r="T45" s="19"/>
      <c r="U45" s="20"/>
    </row>
    <row r="46" spans="2:21" ht="16.5">
      <c r="B46" s="21">
        <v>34</v>
      </c>
      <c r="C46" s="20" t="s">
        <v>43</v>
      </c>
      <c r="D46" s="44" t="s">
        <v>132</v>
      </c>
      <c r="E46" s="85"/>
      <c r="F46" s="82" t="s">
        <v>111</v>
      </c>
      <c r="G46" s="43" t="s">
        <v>34</v>
      </c>
      <c r="H46" s="34" t="s">
        <v>36</v>
      </c>
      <c r="I46" s="35" t="s">
        <v>37</v>
      </c>
      <c r="J46" s="39"/>
      <c r="K46" s="40"/>
      <c r="L46" s="45" t="s">
        <v>188</v>
      </c>
      <c r="M46" s="87" t="s">
        <v>200</v>
      </c>
      <c r="N46" s="33" t="s">
        <v>33</v>
      </c>
      <c r="O46" s="25"/>
      <c r="P46" s="17"/>
      <c r="Q46" s="17"/>
      <c r="R46" s="3"/>
      <c r="S46" s="18"/>
      <c r="T46" s="19"/>
      <c r="U46" s="20"/>
    </row>
    <row r="47" spans="2:21" ht="16.5">
      <c r="B47" s="21">
        <v>35</v>
      </c>
      <c r="C47" s="20" t="s">
        <v>43</v>
      </c>
      <c r="D47" s="44" t="s">
        <v>133</v>
      </c>
      <c r="E47" s="84"/>
      <c r="F47" s="82" t="s">
        <v>112</v>
      </c>
      <c r="G47" s="43" t="s">
        <v>34</v>
      </c>
      <c r="H47" s="34" t="s">
        <v>36</v>
      </c>
      <c r="I47" s="35" t="s">
        <v>37</v>
      </c>
      <c r="J47" s="39"/>
      <c r="K47" s="40"/>
      <c r="L47" s="45" t="s">
        <v>189</v>
      </c>
      <c r="M47" s="87" t="s">
        <v>200</v>
      </c>
      <c r="N47" s="33" t="s">
        <v>33</v>
      </c>
      <c r="O47" s="25"/>
      <c r="P47" s="17"/>
      <c r="Q47" s="17"/>
      <c r="R47" s="3"/>
      <c r="S47" s="18"/>
      <c r="T47" s="19"/>
      <c r="U47" s="20"/>
    </row>
    <row r="48" spans="2:21" ht="16.5">
      <c r="B48" s="21">
        <v>36</v>
      </c>
      <c r="C48" s="20" t="s">
        <v>45</v>
      </c>
      <c r="D48" s="44" t="s">
        <v>150</v>
      </c>
      <c r="E48" s="83" t="s">
        <v>44</v>
      </c>
      <c r="F48" s="82" t="s">
        <v>97</v>
      </c>
      <c r="G48" s="43" t="s">
        <v>34</v>
      </c>
      <c r="H48" s="34" t="s">
        <v>36</v>
      </c>
      <c r="I48" s="35" t="s">
        <v>37</v>
      </c>
      <c r="J48" s="39"/>
      <c r="K48" s="40"/>
      <c r="L48" s="45" t="s">
        <v>171</v>
      </c>
      <c r="M48" s="87" t="s">
        <v>87</v>
      </c>
      <c r="N48" s="33" t="s">
        <v>33</v>
      </c>
      <c r="O48" s="25"/>
      <c r="P48" s="17"/>
      <c r="Q48" s="17"/>
      <c r="R48" s="3"/>
      <c r="S48" s="18"/>
      <c r="T48" s="19"/>
      <c r="U48" s="20"/>
    </row>
    <row r="49" spans="2:21" ht="16.5">
      <c r="B49" s="21">
        <v>37</v>
      </c>
      <c r="C49" s="20" t="s">
        <v>45</v>
      </c>
      <c r="D49" s="44" t="s">
        <v>151</v>
      </c>
      <c r="E49" s="85"/>
      <c r="F49" s="82" t="s">
        <v>98</v>
      </c>
      <c r="G49" s="43" t="s">
        <v>34</v>
      </c>
      <c r="H49" s="34" t="s">
        <v>36</v>
      </c>
      <c r="I49" s="35" t="s">
        <v>37</v>
      </c>
      <c r="J49" s="39"/>
      <c r="K49" s="40"/>
      <c r="L49" s="45" t="s">
        <v>172</v>
      </c>
      <c r="M49" s="87" t="s">
        <v>190</v>
      </c>
      <c r="N49" s="33" t="s">
        <v>33</v>
      </c>
      <c r="O49" s="25"/>
      <c r="P49" s="17"/>
      <c r="Q49" s="17"/>
      <c r="R49" s="3"/>
      <c r="S49" s="18"/>
      <c r="T49" s="19"/>
      <c r="U49" s="20"/>
    </row>
    <row r="50" spans="2:21" ht="16.5">
      <c r="B50" s="21">
        <v>38</v>
      </c>
      <c r="C50" s="20" t="s">
        <v>45</v>
      </c>
      <c r="D50" s="44" t="s">
        <v>152</v>
      </c>
      <c r="E50" s="85"/>
      <c r="F50" s="83" t="s">
        <v>99</v>
      </c>
      <c r="G50" s="43" t="s">
        <v>34</v>
      </c>
      <c r="H50" s="34" t="s">
        <v>36</v>
      </c>
      <c r="I50" s="35" t="s">
        <v>37</v>
      </c>
      <c r="J50" s="39"/>
      <c r="K50" s="40"/>
      <c r="L50" s="45" t="s">
        <v>173</v>
      </c>
      <c r="M50" s="87" t="s">
        <v>191</v>
      </c>
      <c r="N50" s="33" t="s">
        <v>33</v>
      </c>
      <c r="O50" s="25"/>
      <c r="P50" s="17"/>
      <c r="Q50" s="17"/>
      <c r="R50" s="3"/>
      <c r="S50" s="18"/>
      <c r="T50" s="19"/>
      <c r="U50" s="20"/>
    </row>
    <row r="51" spans="2:21" ht="16.5">
      <c r="B51" s="21">
        <v>39</v>
      </c>
      <c r="C51" s="20" t="s">
        <v>45</v>
      </c>
      <c r="D51" s="44" t="s">
        <v>153</v>
      </c>
      <c r="E51" s="84"/>
      <c r="F51" s="84"/>
      <c r="G51" s="43" t="s">
        <v>34</v>
      </c>
      <c r="H51" s="34" t="s">
        <v>36</v>
      </c>
      <c r="I51" s="35" t="s">
        <v>37</v>
      </c>
      <c r="J51" s="39"/>
      <c r="K51" s="40"/>
      <c r="L51" s="45" t="s">
        <v>174</v>
      </c>
      <c r="M51" s="88" t="s">
        <v>192</v>
      </c>
      <c r="N51" s="33" t="s">
        <v>33</v>
      </c>
      <c r="O51" s="25"/>
      <c r="P51" s="17"/>
      <c r="Q51" s="17"/>
      <c r="R51" s="3"/>
      <c r="S51" s="18"/>
      <c r="T51" s="19"/>
      <c r="U51" s="20"/>
    </row>
    <row r="52" spans="2:21" ht="16.5">
      <c r="B52" s="21">
        <v>40</v>
      </c>
      <c r="C52" s="20" t="s">
        <v>45</v>
      </c>
      <c r="D52" s="44" t="s">
        <v>154</v>
      </c>
      <c r="E52" s="83" t="s">
        <v>113</v>
      </c>
      <c r="F52" s="82" t="s">
        <v>100</v>
      </c>
      <c r="G52" s="43" t="s">
        <v>34</v>
      </c>
      <c r="H52" s="34" t="s">
        <v>36</v>
      </c>
      <c r="I52" s="35" t="s">
        <v>37</v>
      </c>
      <c r="J52" s="39"/>
      <c r="K52" s="40"/>
      <c r="L52" s="45" t="s">
        <v>175</v>
      </c>
      <c r="M52" s="87" t="s">
        <v>193</v>
      </c>
      <c r="N52" s="33" t="s">
        <v>33</v>
      </c>
      <c r="O52" s="25"/>
      <c r="P52" s="17"/>
      <c r="Q52" s="17"/>
      <c r="R52" s="3"/>
      <c r="S52" s="18"/>
      <c r="T52" s="19"/>
      <c r="U52" s="20"/>
    </row>
    <row r="53" spans="2:21" ht="16.5">
      <c r="B53" s="21">
        <v>41</v>
      </c>
      <c r="C53" s="20" t="s">
        <v>45</v>
      </c>
      <c r="D53" s="44" t="s">
        <v>155</v>
      </c>
      <c r="E53" s="85"/>
      <c r="F53" s="82" t="s">
        <v>101</v>
      </c>
      <c r="G53" s="43" t="s">
        <v>34</v>
      </c>
      <c r="H53" s="34" t="s">
        <v>36</v>
      </c>
      <c r="I53" s="35" t="s">
        <v>37</v>
      </c>
      <c r="J53" s="39"/>
      <c r="K53" s="40"/>
      <c r="L53" s="45" t="s">
        <v>176</v>
      </c>
      <c r="M53" s="87" t="s">
        <v>193</v>
      </c>
      <c r="N53" s="33" t="s">
        <v>33</v>
      </c>
      <c r="O53" s="25"/>
      <c r="P53" s="17"/>
      <c r="Q53" s="17"/>
      <c r="R53" s="3"/>
      <c r="S53" s="18"/>
      <c r="T53" s="19"/>
      <c r="U53" s="20"/>
    </row>
    <row r="54" spans="2:21" ht="16.5">
      <c r="B54" s="21">
        <v>42</v>
      </c>
      <c r="C54" s="20" t="s">
        <v>45</v>
      </c>
      <c r="D54" s="44" t="s">
        <v>156</v>
      </c>
      <c r="E54" s="85"/>
      <c r="F54" s="83" t="s">
        <v>102</v>
      </c>
      <c r="G54" s="43" t="s">
        <v>34</v>
      </c>
      <c r="H54" s="34" t="s">
        <v>36</v>
      </c>
      <c r="I54" s="35" t="s">
        <v>37</v>
      </c>
      <c r="J54" s="39"/>
      <c r="K54" s="40"/>
      <c r="L54" s="45" t="s">
        <v>177</v>
      </c>
      <c r="M54" s="87" t="s">
        <v>94</v>
      </c>
      <c r="N54" s="33" t="s">
        <v>33</v>
      </c>
      <c r="O54" s="25"/>
      <c r="P54" s="17"/>
      <c r="Q54" s="17"/>
      <c r="R54" s="3"/>
      <c r="S54" s="18"/>
      <c r="T54" s="19"/>
      <c r="U54" s="20"/>
    </row>
    <row r="55" spans="2:21" ht="16.5">
      <c r="B55" s="21">
        <v>43</v>
      </c>
      <c r="C55" s="20" t="s">
        <v>45</v>
      </c>
      <c r="D55" s="44" t="s">
        <v>157</v>
      </c>
      <c r="E55" s="85"/>
      <c r="F55" s="85"/>
      <c r="G55" s="43" t="s">
        <v>34</v>
      </c>
      <c r="H55" s="34" t="s">
        <v>36</v>
      </c>
      <c r="I55" s="35" t="s">
        <v>37</v>
      </c>
      <c r="J55" s="39"/>
      <c r="K55" s="40"/>
      <c r="L55" s="45" t="s">
        <v>178</v>
      </c>
      <c r="M55" s="87" t="s">
        <v>194</v>
      </c>
      <c r="N55" s="33" t="s">
        <v>33</v>
      </c>
      <c r="O55" s="25"/>
      <c r="P55" s="17"/>
      <c r="Q55" s="17"/>
      <c r="R55" s="3"/>
      <c r="S55" s="18"/>
      <c r="T55" s="19"/>
      <c r="U55" s="20"/>
    </row>
    <row r="56" spans="2:21" ht="16.5">
      <c r="B56" s="21">
        <v>44</v>
      </c>
      <c r="C56" s="20" t="s">
        <v>45</v>
      </c>
      <c r="D56" s="44" t="s">
        <v>158</v>
      </c>
      <c r="E56" s="85"/>
      <c r="F56" s="84"/>
      <c r="G56" s="43" t="s">
        <v>34</v>
      </c>
      <c r="H56" s="34" t="s">
        <v>36</v>
      </c>
      <c r="I56" s="35" t="s">
        <v>37</v>
      </c>
      <c r="J56" s="39"/>
      <c r="K56" s="40"/>
      <c r="L56" s="45" t="s">
        <v>179</v>
      </c>
      <c r="M56" s="87" t="s">
        <v>195</v>
      </c>
      <c r="N56" s="33" t="s">
        <v>33</v>
      </c>
      <c r="O56" s="25"/>
      <c r="P56" s="17"/>
      <c r="Q56" s="17"/>
      <c r="R56" s="3"/>
      <c r="S56" s="18"/>
      <c r="T56" s="19"/>
      <c r="U56" s="20"/>
    </row>
    <row r="57" spans="2:21" ht="16.5">
      <c r="B57" s="21">
        <v>45</v>
      </c>
      <c r="C57" s="20" t="s">
        <v>45</v>
      </c>
      <c r="D57" s="44" t="s">
        <v>159</v>
      </c>
      <c r="E57" s="85"/>
      <c r="F57" s="82" t="s">
        <v>103</v>
      </c>
      <c r="G57" s="43" t="s">
        <v>34</v>
      </c>
      <c r="H57" s="34" t="s">
        <v>36</v>
      </c>
      <c r="I57" s="35" t="s">
        <v>37</v>
      </c>
      <c r="J57" s="39"/>
      <c r="K57" s="40"/>
      <c r="L57" s="45" t="s">
        <v>180</v>
      </c>
      <c r="M57" s="87" t="s">
        <v>94</v>
      </c>
      <c r="N57" s="33" t="s">
        <v>33</v>
      </c>
      <c r="O57" s="25"/>
      <c r="P57" s="17"/>
      <c r="Q57" s="17"/>
      <c r="R57" s="3"/>
      <c r="S57" s="18"/>
      <c r="T57" s="19"/>
      <c r="U57" s="20"/>
    </row>
    <row r="58" spans="2:21" ht="16.5">
      <c r="B58" s="21">
        <v>46</v>
      </c>
      <c r="C58" s="20" t="s">
        <v>45</v>
      </c>
      <c r="D58" s="44" t="s">
        <v>160</v>
      </c>
      <c r="E58" s="85"/>
      <c r="F58" s="82" t="s">
        <v>104</v>
      </c>
      <c r="G58" s="43" t="s">
        <v>34</v>
      </c>
      <c r="H58" s="34" t="s">
        <v>36</v>
      </c>
      <c r="I58" s="35" t="s">
        <v>37</v>
      </c>
      <c r="J58" s="39"/>
      <c r="K58" s="40"/>
      <c r="L58" s="45" t="s">
        <v>181</v>
      </c>
      <c r="M58" s="87" t="s">
        <v>196</v>
      </c>
      <c r="N58" s="33" t="s">
        <v>33</v>
      </c>
      <c r="O58" s="25"/>
      <c r="P58" s="17"/>
      <c r="Q58" s="17"/>
      <c r="R58" s="3"/>
      <c r="S58" s="18"/>
      <c r="T58" s="19"/>
      <c r="U58" s="20"/>
    </row>
    <row r="59" spans="2:21" ht="16.5">
      <c r="B59" s="21">
        <v>47</v>
      </c>
      <c r="C59" s="20" t="s">
        <v>45</v>
      </c>
      <c r="D59" s="44" t="s">
        <v>161</v>
      </c>
      <c r="E59" s="85"/>
      <c r="F59" s="82" t="s">
        <v>105</v>
      </c>
      <c r="G59" s="43" t="s">
        <v>34</v>
      </c>
      <c r="H59" s="34" t="s">
        <v>36</v>
      </c>
      <c r="I59" s="35" t="s">
        <v>37</v>
      </c>
      <c r="J59" s="39"/>
      <c r="K59" s="40"/>
      <c r="L59" s="46" t="s">
        <v>182</v>
      </c>
      <c r="M59" s="88" t="s">
        <v>199</v>
      </c>
      <c r="N59" s="33" t="s">
        <v>33</v>
      </c>
      <c r="O59" s="25"/>
      <c r="P59" s="17"/>
      <c r="Q59" s="17"/>
      <c r="R59" s="3"/>
      <c r="S59" s="18"/>
      <c r="T59" s="19"/>
      <c r="U59" s="20"/>
    </row>
    <row r="60" spans="2:21" ht="16.5">
      <c r="B60" s="21">
        <v>48</v>
      </c>
      <c r="C60" s="20" t="s">
        <v>45</v>
      </c>
      <c r="D60" s="44" t="s">
        <v>162</v>
      </c>
      <c r="E60" s="84"/>
      <c r="F60" s="82" t="s">
        <v>106</v>
      </c>
      <c r="G60" s="43" t="s">
        <v>34</v>
      </c>
      <c r="H60" s="34" t="s">
        <v>36</v>
      </c>
      <c r="I60" s="35" t="s">
        <v>37</v>
      </c>
      <c r="J60" s="39"/>
      <c r="K60" s="40"/>
      <c r="L60" s="46" t="s">
        <v>183</v>
      </c>
      <c r="M60" s="87" t="s">
        <v>198</v>
      </c>
      <c r="N60" s="33" t="s">
        <v>33</v>
      </c>
      <c r="O60" s="25"/>
      <c r="P60" s="17"/>
      <c r="Q60" s="17"/>
      <c r="R60" s="3"/>
      <c r="S60" s="18"/>
      <c r="T60" s="19"/>
      <c r="U60" s="20"/>
    </row>
    <row r="61" spans="2:21" ht="16.5">
      <c r="B61" s="21">
        <v>49</v>
      </c>
      <c r="C61" s="20" t="s">
        <v>45</v>
      </c>
      <c r="D61" s="44" t="s">
        <v>163</v>
      </c>
      <c r="E61" s="83" t="s">
        <v>63</v>
      </c>
      <c r="F61" s="82" t="s">
        <v>107</v>
      </c>
      <c r="G61" s="43" t="s">
        <v>34</v>
      </c>
      <c r="H61" s="34" t="s">
        <v>36</v>
      </c>
      <c r="I61" s="35" t="s">
        <v>37</v>
      </c>
      <c r="J61" s="39"/>
      <c r="K61" s="40"/>
      <c r="L61" s="45" t="s">
        <v>184</v>
      </c>
      <c r="M61" s="87" t="s">
        <v>197</v>
      </c>
      <c r="N61" s="33" t="s">
        <v>33</v>
      </c>
      <c r="O61" s="25"/>
      <c r="P61" s="17"/>
      <c r="Q61" s="17"/>
      <c r="R61" s="3"/>
      <c r="S61" s="18"/>
      <c r="T61" s="19"/>
      <c r="U61" s="20"/>
    </row>
    <row r="62" spans="2:21" ht="16.5">
      <c r="B62" s="21">
        <v>50</v>
      </c>
      <c r="C62" s="20" t="s">
        <v>45</v>
      </c>
      <c r="D62" s="44" t="s">
        <v>164</v>
      </c>
      <c r="E62" s="84"/>
      <c r="F62" s="82" t="s">
        <v>108</v>
      </c>
      <c r="G62" s="43" t="s">
        <v>34</v>
      </c>
      <c r="H62" s="34" t="s">
        <v>36</v>
      </c>
      <c r="I62" s="35" t="s">
        <v>37</v>
      </c>
      <c r="J62" s="39"/>
      <c r="K62" s="40"/>
      <c r="L62" s="45" t="s">
        <v>185</v>
      </c>
      <c r="M62" s="87" t="s">
        <v>87</v>
      </c>
      <c r="N62" s="33" t="s">
        <v>33</v>
      </c>
      <c r="O62" s="25"/>
      <c r="P62" s="17"/>
      <c r="Q62" s="17"/>
      <c r="R62" s="3"/>
      <c r="S62" s="18"/>
      <c r="T62" s="19"/>
      <c r="U62" s="20"/>
    </row>
    <row r="63" spans="2:21" ht="16.5">
      <c r="B63" s="21">
        <v>51</v>
      </c>
      <c r="C63" s="20" t="s">
        <v>45</v>
      </c>
      <c r="D63" s="44" t="s">
        <v>165</v>
      </c>
      <c r="E63" s="83" t="s">
        <v>114</v>
      </c>
      <c r="F63" s="82" t="s">
        <v>109</v>
      </c>
      <c r="G63" s="43" t="s">
        <v>34</v>
      </c>
      <c r="H63" s="34" t="s">
        <v>36</v>
      </c>
      <c r="I63" s="35" t="s">
        <v>37</v>
      </c>
      <c r="J63" s="39"/>
      <c r="K63" s="40"/>
      <c r="L63" s="46" t="s">
        <v>186</v>
      </c>
      <c r="M63" s="87" t="s">
        <v>200</v>
      </c>
      <c r="N63" s="33" t="s">
        <v>33</v>
      </c>
      <c r="O63" s="25"/>
      <c r="P63" s="17"/>
      <c r="Q63" s="17"/>
      <c r="R63" s="3"/>
      <c r="S63" s="18"/>
      <c r="T63" s="19"/>
      <c r="U63" s="20"/>
    </row>
    <row r="64" spans="2:21" ht="16.5">
      <c r="B64" s="21">
        <v>52</v>
      </c>
      <c r="C64" s="20" t="s">
        <v>45</v>
      </c>
      <c r="D64" s="44" t="s">
        <v>166</v>
      </c>
      <c r="E64" s="85"/>
      <c r="F64" s="82" t="s">
        <v>110</v>
      </c>
      <c r="G64" s="43" t="s">
        <v>34</v>
      </c>
      <c r="H64" s="34" t="s">
        <v>36</v>
      </c>
      <c r="I64" s="35" t="s">
        <v>37</v>
      </c>
      <c r="J64" s="39"/>
      <c r="K64" s="40"/>
      <c r="L64" s="46" t="s">
        <v>187</v>
      </c>
      <c r="M64" s="87" t="s">
        <v>200</v>
      </c>
      <c r="N64" s="33" t="s">
        <v>33</v>
      </c>
      <c r="O64" s="25"/>
      <c r="P64" s="17"/>
      <c r="Q64" s="17"/>
      <c r="R64" s="3"/>
      <c r="S64" s="18"/>
      <c r="T64" s="19"/>
      <c r="U64" s="20"/>
    </row>
    <row r="65" spans="2:21" ht="16.5">
      <c r="B65" s="21">
        <v>53</v>
      </c>
      <c r="C65" s="20" t="s">
        <v>45</v>
      </c>
      <c r="D65" s="44" t="s">
        <v>167</v>
      </c>
      <c r="E65" s="85"/>
      <c r="F65" s="82" t="s">
        <v>111</v>
      </c>
      <c r="G65" s="43" t="s">
        <v>34</v>
      </c>
      <c r="H65" s="34" t="s">
        <v>36</v>
      </c>
      <c r="I65" s="35" t="s">
        <v>37</v>
      </c>
      <c r="J65" s="39"/>
      <c r="K65" s="40"/>
      <c r="L65" s="45" t="s">
        <v>188</v>
      </c>
      <c r="M65" s="87" t="s">
        <v>200</v>
      </c>
      <c r="N65" s="33" t="s">
        <v>33</v>
      </c>
      <c r="O65" s="25"/>
      <c r="P65" s="17"/>
      <c r="Q65" s="17"/>
      <c r="R65" s="3"/>
      <c r="S65" s="18"/>
      <c r="T65" s="19"/>
      <c r="U65" s="20"/>
    </row>
    <row r="66" spans="2:21" ht="16.5">
      <c r="B66" s="21">
        <v>54</v>
      </c>
      <c r="C66" s="20" t="s">
        <v>169</v>
      </c>
      <c r="D66" s="44" t="s">
        <v>168</v>
      </c>
      <c r="E66" s="84"/>
      <c r="F66" s="82" t="s">
        <v>112</v>
      </c>
      <c r="G66" s="43" t="s">
        <v>34</v>
      </c>
      <c r="H66" s="34" t="s">
        <v>36</v>
      </c>
      <c r="I66" s="35" t="s">
        <v>37</v>
      </c>
      <c r="J66" s="39"/>
      <c r="K66" s="40"/>
      <c r="L66" s="45" t="s">
        <v>189</v>
      </c>
      <c r="M66" s="87" t="s">
        <v>200</v>
      </c>
      <c r="N66" s="33" t="s">
        <v>33</v>
      </c>
      <c r="O66" s="25"/>
      <c r="P66" s="17"/>
      <c r="Q66" s="17"/>
      <c r="R66" s="3"/>
      <c r="S66" s="18"/>
      <c r="T66" s="19"/>
      <c r="U66" s="20"/>
    </row>
  </sheetData>
  <autoFilter ref="A12:T31" xr:uid="{00000000-0009-0000-0000-000001000000}">
    <sortState ref="A13:T31">
      <sortCondition ref="E12:E27"/>
    </sortState>
  </autoFilter>
  <mergeCells count="29">
    <mergeCell ref="E63:E66"/>
    <mergeCell ref="F50:F51"/>
    <mergeCell ref="F54:F56"/>
    <mergeCell ref="E48:E51"/>
    <mergeCell ref="E52:E60"/>
    <mergeCell ref="E61:E62"/>
    <mergeCell ref="F31:F32"/>
    <mergeCell ref="F35:F37"/>
    <mergeCell ref="E29:E32"/>
    <mergeCell ref="E33:E41"/>
    <mergeCell ref="E44:E47"/>
    <mergeCell ref="B10:J10"/>
    <mergeCell ref="S10:T10"/>
    <mergeCell ref="B11:J11"/>
    <mergeCell ref="S11:T11"/>
    <mergeCell ref="B4:J4"/>
    <mergeCell ref="R4:T9"/>
    <mergeCell ref="B5:J5"/>
    <mergeCell ref="B6:J6"/>
    <mergeCell ref="B7:J7"/>
    <mergeCell ref="B8:J8"/>
    <mergeCell ref="B9:J9"/>
    <mergeCell ref="E14:E15"/>
    <mergeCell ref="E16:E17"/>
    <mergeCell ref="E18:E20"/>
    <mergeCell ref="E21:E22"/>
    <mergeCell ref="E23:E25"/>
    <mergeCell ref="E27:E28"/>
    <mergeCell ref="E42:E43"/>
  </mergeCells>
  <phoneticPr fontId="5" type="noConversion"/>
  <conditionalFormatting sqref="N13 M28 M22:M24 M30:N47 N48:N66">
    <cfRule type="cellIs" dxfId="129" priority="1061" operator="equal">
      <formula>"REMOVE"</formula>
    </cfRule>
    <cfRule type="cellIs" dxfId="128" priority="1062" operator="equal">
      <formula>"REMOVE"</formula>
    </cfRule>
    <cfRule type="cellIs" dxfId="127" priority="1063" operator="equal">
      <formula>"SKIP"</formula>
    </cfRule>
    <cfRule type="cellIs" dxfId="126" priority="1064" operator="equal">
      <formula>"PASS"</formula>
    </cfRule>
    <cfRule type="cellIs" dxfId="125" priority="1065" operator="equal">
      <formula>"FAIL"</formula>
    </cfRule>
  </conditionalFormatting>
  <conditionalFormatting sqref="O13:O28">
    <cfRule type="cellIs" dxfId="124" priority="1057" operator="equal">
      <formula>"권고"</formula>
    </cfRule>
    <cfRule type="cellIs" dxfId="123" priority="1058" operator="equal">
      <formula>"경미"</formula>
    </cfRule>
    <cfRule type="cellIs" dxfId="122" priority="1059" operator="equal">
      <formula>"중요"</formula>
    </cfRule>
    <cfRule type="cellIs" dxfId="121" priority="1060" operator="equal">
      <formula>"심각"</formula>
    </cfRule>
  </conditionalFormatting>
  <conditionalFormatting sqref="P13:P28">
    <cfRule type="cellIs" dxfId="120" priority="1046" operator="equal">
      <formula>"1회성"</formula>
    </cfRule>
    <cfRule type="cellIs" dxfId="119" priority="1047" operator="equal">
      <formula>"1회성"</formula>
    </cfRule>
    <cfRule type="cellIs" dxfId="118" priority="1048" operator="equal">
      <formula>"1회성"</formula>
    </cfRule>
    <cfRule type="cellIs" dxfId="117" priority="1049" operator="equal">
      <formula>"가끔"</formula>
    </cfRule>
    <cfRule type="cellIs" dxfId="116" priority="1050" operator="equal">
      <formula>"자주"</formula>
    </cfRule>
    <cfRule type="cellIs" dxfId="115" priority="1051" operator="equal">
      <formula>"자주"</formula>
    </cfRule>
    <cfRule type="cellIs" dxfId="114" priority="1052" operator="equal">
      <formula>"자주"</formula>
    </cfRule>
    <cfRule type="cellIs" dxfId="113" priority="1053" operator="equal">
      <formula>"권고"</formula>
    </cfRule>
    <cfRule type="cellIs" dxfId="112" priority="1054" operator="equal">
      <formula>"경미"</formula>
    </cfRule>
    <cfRule type="cellIs" dxfId="111" priority="1055" operator="equal">
      <formula>"중요"</formula>
    </cfRule>
    <cfRule type="cellIs" dxfId="110" priority="1056" operator="equal">
      <formula>"심각"</formula>
    </cfRule>
  </conditionalFormatting>
  <conditionalFormatting sqref="P13:P28">
    <cfRule type="cellIs" dxfId="109" priority="1045" operator="equal">
      <formula>"항상"</formula>
    </cfRule>
  </conditionalFormatting>
  <conditionalFormatting sqref="Q13:Q28">
    <cfRule type="cellIs" dxfId="108" priority="1040" operator="equal">
      <formula>"Ignore"</formula>
    </cfRule>
    <cfRule type="cellIs" dxfId="107" priority="1041" operator="equal">
      <formula>3</formula>
    </cfRule>
    <cfRule type="cellIs" dxfId="106" priority="1042" operator="equal">
      <formula>2</formula>
    </cfRule>
    <cfRule type="cellIs" dxfId="105" priority="1043" operator="equal">
      <formula>2</formula>
    </cfRule>
    <cfRule type="cellIs" dxfId="104" priority="1044" operator="equal">
      <formula>1</formula>
    </cfRule>
  </conditionalFormatting>
  <conditionalFormatting sqref="Q13:Q28">
    <cfRule type="cellIs" dxfId="103" priority="1036" operator="equal">
      <formula>"Ignore"</formula>
    </cfRule>
    <cfRule type="cellIs" dxfId="102" priority="1037" operator="equal">
      <formula>3</formula>
    </cfRule>
    <cfRule type="cellIs" dxfId="101" priority="1038" operator="equal">
      <formula>2</formula>
    </cfRule>
    <cfRule type="cellIs" dxfId="100" priority="1039" operator="equal">
      <formula>1</formula>
    </cfRule>
  </conditionalFormatting>
  <conditionalFormatting sqref="O30">
    <cfRule type="cellIs" dxfId="99" priority="326" operator="equal">
      <formula>"권고"</formula>
    </cfRule>
    <cfRule type="cellIs" dxfId="98" priority="327" operator="equal">
      <formula>"경미"</formula>
    </cfRule>
    <cfRule type="cellIs" dxfId="97" priority="328" operator="equal">
      <formula>"중요"</formula>
    </cfRule>
    <cfRule type="cellIs" dxfId="96" priority="329" operator="equal">
      <formula>"심각"</formula>
    </cfRule>
  </conditionalFormatting>
  <conditionalFormatting sqref="P30">
    <cfRule type="cellIs" dxfId="95" priority="315" operator="equal">
      <formula>"1회성"</formula>
    </cfRule>
    <cfRule type="cellIs" dxfId="94" priority="316" operator="equal">
      <formula>"1회성"</formula>
    </cfRule>
    <cfRule type="cellIs" dxfId="93" priority="317" operator="equal">
      <formula>"1회성"</formula>
    </cfRule>
    <cfRule type="cellIs" dxfId="92" priority="318" operator="equal">
      <formula>"가끔"</formula>
    </cfRule>
    <cfRule type="cellIs" dxfId="91" priority="319" operator="equal">
      <formula>"자주"</formula>
    </cfRule>
    <cfRule type="cellIs" dxfId="90" priority="320" operator="equal">
      <formula>"자주"</formula>
    </cfRule>
    <cfRule type="cellIs" dxfId="89" priority="321" operator="equal">
      <formula>"자주"</formula>
    </cfRule>
    <cfRule type="cellIs" dxfId="88" priority="322" operator="equal">
      <formula>"권고"</formula>
    </cfRule>
    <cfRule type="cellIs" dxfId="87" priority="323" operator="equal">
      <formula>"경미"</formula>
    </cfRule>
    <cfRule type="cellIs" dxfId="86" priority="324" operator="equal">
      <formula>"중요"</formula>
    </cfRule>
    <cfRule type="cellIs" dxfId="85" priority="325" operator="equal">
      <formula>"심각"</formula>
    </cfRule>
  </conditionalFormatting>
  <conditionalFormatting sqref="P30">
    <cfRule type="cellIs" dxfId="84" priority="314" operator="equal">
      <formula>"항상"</formula>
    </cfRule>
  </conditionalFormatting>
  <conditionalFormatting sqref="Q30">
    <cfRule type="cellIs" dxfId="83" priority="309" operator="equal">
      <formula>"Ignore"</formula>
    </cfRule>
    <cfRule type="cellIs" dxfId="82" priority="310" operator="equal">
      <formula>3</formula>
    </cfRule>
    <cfRule type="cellIs" dxfId="81" priority="311" operator="equal">
      <formula>2</formula>
    </cfRule>
    <cfRule type="cellIs" dxfId="80" priority="312" operator="equal">
      <formula>2</formula>
    </cfRule>
    <cfRule type="cellIs" dxfId="79" priority="313" operator="equal">
      <formula>1</formula>
    </cfRule>
  </conditionalFormatting>
  <conditionalFormatting sqref="Q30">
    <cfRule type="cellIs" dxfId="78" priority="305" operator="equal">
      <formula>"Ignore"</formula>
    </cfRule>
    <cfRule type="cellIs" dxfId="77" priority="306" operator="equal">
      <formula>3</formula>
    </cfRule>
    <cfRule type="cellIs" dxfId="76" priority="307" operator="equal">
      <formula>2</formula>
    </cfRule>
    <cfRule type="cellIs" dxfId="75" priority="308" operator="equal">
      <formula>1</formula>
    </cfRule>
  </conditionalFormatting>
  <conditionalFormatting sqref="O31:O66">
    <cfRule type="cellIs" dxfId="74" priority="301" operator="equal">
      <formula>"권고"</formula>
    </cfRule>
    <cfRule type="cellIs" dxfId="73" priority="302" operator="equal">
      <formula>"경미"</formula>
    </cfRule>
    <cfRule type="cellIs" dxfId="72" priority="303" operator="equal">
      <formula>"중요"</formula>
    </cfRule>
    <cfRule type="cellIs" dxfId="71" priority="304" operator="equal">
      <formula>"심각"</formula>
    </cfRule>
  </conditionalFormatting>
  <conditionalFormatting sqref="P31:P66">
    <cfRule type="cellIs" dxfId="70" priority="290" operator="equal">
      <formula>"1회성"</formula>
    </cfRule>
    <cfRule type="cellIs" dxfId="69" priority="291" operator="equal">
      <formula>"1회성"</formula>
    </cfRule>
    <cfRule type="cellIs" dxfId="68" priority="292" operator="equal">
      <formula>"1회성"</formula>
    </cfRule>
    <cfRule type="cellIs" dxfId="67" priority="293" operator="equal">
      <formula>"가끔"</formula>
    </cfRule>
    <cfRule type="cellIs" dxfId="66" priority="294" operator="equal">
      <formula>"자주"</formula>
    </cfRule>
    <cfRule type="cellIs" dxfId="65" priority="295" operator="equal">
      <formula>"자주"</formula>
    </cfRule>
    <cfRule type="cellIs" dxfId="64" priority="296" operator="equal">
      <formula>"자주"</formula>
    </cfRule>
    <cfRule type="cellIs" dxfId="63" priority="297" operator="equal">
      <formula>"권고"</formula>
    </cfRule>
    <cfRule type="cellIs" dxfId="62" priority="298" operator="equal">
      <formula>"경미"</formula>
    </cfRule>
    <cfRule type="cellIs" dxfId="61" priority="299" operator="equal">
      <formula>"중요"</formula>
    </cfRule>
    <cfRule type="cellIs" dxfId="60" priority="300" operator="equal">
      <formula>"심각"</formula>
    </cfRule>
  </conditionalFormatting>
  <conditionalFormatting sqref="P31:P66">
    <cfRule type="cellIs" dxfId="59" priority="289" operator="equal">
      <formula>"항상"</formula>
    </cfRule>
  </conditionalFormatting>
  <conditionalFormatting sqref="Q31:Q66">
    <cfRule type="cellIs" dxfId="58" priority="284" operator="equal">
      <formula>"Ignore"</formula>
    </cfRule>
    <cfRule type="cellIs" dxfId="57" priority="285" operator="equal">
      <formula>3</formula>
    </cfRule>
    <cfRule type="cellIs" dxfId="56" priority="286" operator="equal">
      <formula>2</formula>
    </cfRule>
    <cfRule type="cellIs" dxfId="55" priority="287" operator="equal">
      <formula>2</formula>
    </cfRule>
    <cfRule type="cellIs" dxfId="54" priority="288" operator="equal">
      <formula>1</formula>
    </cfRule>
  </conditionalFormatting>
  <conditionalFormatting sqref="Q31:Q66">
    <cfRule type="cellIs" dxfId="53" priority="280" operator="equal">
      <formula>"Ignore"</formula>
    </cfRule>
    <cfRule type="cellIs" dxfId="52" priority="281" operator="equal">
      <formula>3</formula>
    </cfRule>
    <cfRule type="cellIs" dxfId="51" priority="282" operator="equal">
      <formula>2</formula>
    </cfRule>
    <cfRule type="cellIs" dxfId="50" priority="283" operator="equal">
      <formula>1</formula>
    </cfRule>
  </conditionalFormatting>
  <conditionalFormatting sqref="M13:M27">
    <cfRule type="cellIs" dxfId="49" priority="126" operator="equal">
      <formula>"REMOVE"</formula>
    </cfRule>
    <cfRule type="cellIs" dxfId="48" priority="127" operator="equal">
      <formula>"REMOVE"</formula>
    </cfRule>
    <cfRule type="cellIs" dxfId="47" priority="128" operator="equal">
      <formula>"SKIP"</formula>
    </cfRule>
    <cfRule type="cellIs" dxfId="46" priority="129" operator="equal">
      <formula>"PASS"</formula>
    </cfRule>
    <cfRule type="cellIs" dxfId="45" priority="130" operator="equal">
      <formula>"FAIL"</formula>
    </cfRule>
  </conditionalFormatting>
  <conditionalFormatting sqref="N14:N29">
    <cfRule type="cellIs" dxfId="44" priority="56" operator="equal">
      <formula>"REMOVE"</formula>
    </cfRule>
    <cfRule type="cellIs" dxfId="43" priority="57" operator="equal">
      <formula>"REMOVE"</formula>
    </cfRule>
    <cfRule type="cellIs" dxfId="42" priority="58" operator="equal">
      <formula>"SKIP"</formula>
    </cfRule>
    <cfRule type="cellIs" dxfId="41" priority="59" operator="equal">
      <formula>"PASS"</formula>
    </cfRule>
    <cfRule type="cellIs" dxfId="40" priority="60" operator="equal">
      <formula>"FAIL"</formula>
    </cfRule>
  </conditionalFormatting>
  <conditionalFormatting sqref="O29">
    <cfRule type="cellIs" dxfId="39" priority="52" operator="equal">
      <formula>"권고"</formula>
    </cfRule>
    <cfRule type="cellIs" dxfId="38" priority="53" operator="equal">
      <formula>"경미"</formula>
    </cfRule>
    <cfRule type="cellIs" dxfId="37" priority="54" operator="equal">
      <formula>"중요"</formula>
    </cfRule>
    <cfRule type="cellIs" dxfId="36" priority="55" operator="equal">
      <formula>"심각"</formula>
    </cfRule>
  </conditionalFormatting>
  <conditionalFormatting sqref="P29">
    <cfRule type="cellIs" dxfId="35" priority="41" operator="equal">
      <formula>"1회성"</formula>
    </cfRule>
    <cfRule type="cellIs" dxfId="34" priority="42" operator="equal">
      <formula>"1회성"</formula>
    </cfRule>
    <cfRule type="cellIs" dxfId="33" priority="43" operator="equal">
      <formula>"1회성"</formula>
    </cfRule>
    <cfRule type="cellIs" dxfId="32" priority="44" operator="equal">
      <formula>"가끔"</formula>
    </cfRule>
    <cfRule type="cellIs" dxfId="31" priority="45" operator="equal">
      <formula>"자주"</formula>
    </cfRule>
    <cfRule type="cellIs" dxfId="30" priority="46" operator="equal">
      <formula>"자주"</formula>
    </cfRule>
    <cfRule type="cellIs" dxfId="29" priority="47" operator="equal">
      <formula>"자주"</formula>
    </cfRule>
    <cfRule type="cellIs" dxfId="28" priority="48" operator="equal">
      <formula>"권고"</formula>
    </cfRule>
    <cfRule type="cellIs" dxfId="27" priority="49" operator="equal">
      <formula>"경미"</formula>
    </cfRule>
    <cfRule type="cellIs" dxfId="26" priority="50" operator="equal">
      <formula>"중요"</formula>
    </cfRule>
    <cfRule type="cellIs" dxfId="25" priority="51" operator="equal">
      <formula>"심각"</formula>
    </cfRule>
  </conditionalFormatting>
  <conditionalFormatting sqref="P29">
    <cfRule type="cellIs" dxfId="24" priority="40" operator="equal">
      <formula>"항상"</formula>
    </cfRule>
  </conditionalFormatting>
  <conditionalFormatting sqref="Q29">
    <cfRule type="cellIs" dxfId="23" priority="35" operator="equal">
      <formula>"Ignore"</formula>
    </cfRule>
    <cfRule type="cellIs" dxfId="22" priority="36" operator="equal">
      <formula>3</formula>
    </cfRule>
    <cfRule type="cellIs" dxfId="21" priority="37" operator="equal">
      <formula>2</formula>
    </cfRule>
    <cfRule type="cellIs" dxfId="20" priority="38" operator="equal">
      <formula>2</formula>
    </cfRule>
    <cfRule type="cellIs" dxfId="19" priority="39" operator="equal">
      <formula>1</formula>
    </cfRule>
  </conditionalFormatting>
  <conditionalFormatting sqref="Q29">
    <cfRule type="cellIs" dxfId="18" priority="31" operator="equal">
      <formula>"Ignore"</formula>
    </cfRule>
    <cfRule type="cellIs" dxfId="17" priority="32" operator="equal">
      <formula>3</formula>
    </cfRule>
    <cfRule type="cellIs" dxfId="16" priority="33" operator="equal">
      <formula>2</formula>
    </cfRule>
    <cfRule type="cellIs" dxfId="15" priority="34" operator="equal">
      <formula>1</formula>
    </cfRule>
  </conditionalFormatting>
  <conditionalFormatting sqref="M29">
    <cfRule type="cellIs" dxfId="14" priority="16" operator="equal">
      <formula>"REMOVE"</formula>
    </cfRule>
    <cfRule type="cellIs" dxfId="13" priority="17" operator="equal">
      <formula>"REMOVE"</formula>
    </cfRule>
    <cfRule type="cellIs" dxfId="12" priority="18" operator="equal">
      <formula>"SKIP"</formula>
    </cfRule>
    <cfRule type="cellIs" dxfId="11" priority="19" operator="equal">
      <formula>"PASS"</formula>
    </cfRule>
    <cfRule type="cellIs" dxfId="10" priority="20" operator="equal">
      <formula>"FAIL"</formula>
    </cfRule>
  </conditionalFormatting>
  <conditionalFormatting sqref="M49:M66">
    <cfRule type="cellIs" dxfId="9" priority="6" operator="equal">
      <formula>"REMOVE"</formula>
    </cfRule>
    <cfRule type="cellIs" dxfId="8" priority="7" operator="equal">
      <formula>"REMOVE"</formula>
    </cfRule>
    <cfRule type="cellIs" dxfId="7" priority="8" operator="equal">
      <formula>"SKIP"</formula>
    </cfRule>
    <cfRule type="cellIs" dxfId="6" priority="9" operator="equal">
      <formula>"PASS"</formula>
    </cfRule>
    <cfRule type="cellIs" dxfId="5" priority="10" operator="equal">
      <formula>"FAIL"</formula>
    </cfRule>
  </conditionalFormatting>
  <conditionalFormatting sqref="M48">
    <cfRule type="cellIs" dxfId="4" priority="1" operator="equal">
      <formula>"REMOVE"</formula>
    </cfRule>
    <cfRule type="cellIs" dxfId="3" priority="2" operator="equal">
      <formula>"REMOVE"</formula>
    </cfRule>
    <cfRule type="cellIs" dxfId="2" priority="3" operator="equal">
      <formula>"SKIP"</formula>
    </cfRule>
    <cfRule type="cellIs" dxfId="1" priority="4" operator="equal">
      <formula>"PASS"</formula>
    </cfRule>
    <cfRule type="cellIs" dxfId="0" priority="5" operator="equal">
      <formula>"FAIL"</formula>
    </cfRule>
  </conditionalFormatting>
  <dataValidations count="3">
    <dataValidation type="list" allowBlank="1" showInputMessage="1" showErrorMessage="1" sqref="Q13:Q66" xr:uid="{00000000-0002-0000-0100-000000000000}">
      <formula1>"1,2,3,Ignore"</formula1>
    </dataValidation>
    <dataValidation type="list" allowBlank="1" showInputMessage="1" showErrorMessage="1" sqref="O13:O66" xr:uid="{00000000-0002-0000-0100-000001000000}">
      <formula1>"Critical,Major,Minor,Note"</formula1>
    </dataValidation>
    <dataValidation type="list" allowBlank="1" showInputMessage="1" showErrorMessage="1" sqref="P13:P66" xr:uid="{00000000-0002-0000-0100-000002000000}">
      <formula1>"Always,Sometimes,Random,Not Tried,Unable"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45" zoomScaleNormal="145" workbookViewId="0">
      <selection activeCell="B3" sqref="B3"/>
    </sheetView>
  </sheetViews>
  <sheetFormatPr defaultRowHeight="12.75"/>
  <sheetData/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테라에너지</vt:lpstr>
      <vt:lpstr>현장사진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HA100</dc:creator>
  <cp:lastModifiedBy>user</cp:lastModifiedBy>
  <cp:lastPrinted>2022-08-09T09:38:34Z</cp:lastPrinted>
  <dcterms:created xsi:type="dcterms:W3CDTF">2014-10-21T14:36:07Z</dcterms:created>
  <dcterms:modified xsi:type="dcterms:W3CDTF">2022-11-22T08:09:20Z</dcterms:modified>
</cp:coreProperties>
</file>