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4. 테스트 설계서\03. 통합테스트\"/>
    </mc:Choice>
  </mc:AlternateContent>
  <xr:revisionPtr revIDLastSave="0" documentId="13_ncr:1_{AE54ACB0-60CE-42EB-A55A-EB16766268C8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표지" sheetId="3" r:id="rId1"/>
    <sheet name="개정이력" sheetId="4" r:id="rId2"/>
    <sheet name="시나리오" sheetId="1" r:id="rId3"/>
    <sheet name="테스트케이스" sheetId="2" r:id="rId4"/>
    <sheet name="테스트 결과서" sheetId="5" r:id="rId5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5" l="1"/>
  <c r="H14" i="5" l="1"/>
  <c r="G14" i="5"/>
  <c r="F14" i="5"/>
  <c r="D14" i="5"/>
  <c r="C14" i="5"/>
  <c r="Q26" i="2" l="1"/>
  <c r="P26" i="2"/>
  <c r="O26" i="2"/>
  <c r="N26" i="2"/>
  <c r="Q25" i="2"/>
  <c r="P25" i="2"/>
  <c r="O25" i="2"/>
  <c r="N25" i="2"/>
  <c r="Q24" i="2"/>
  <c r="P24" i="2"/>
  <c r="O24" i="2"/>
  <c r="N24" i="2"/>
  <c r="Q23" i="2"/>
  <c r="P23" i="2"/>
  <c r="O23" i="2"/>
  <c r="N23" i="2"/>
  <c r="Q22" i="2"/>
  <c r="P22" i="2"/>
  <c r="O22" i="2"/>
  <c r="N22" i="2"/>
  <c r="Q21" i="2"/>
  <c r="P21" i="2"/>
  <c r="O21" i="2"/>
  <c r="N21" i="2"/>
  <c r="Q20" i="2"/>
  <c r="P20" i="2"/>
  <c r="O20" i="2"/>
  <c r="N20" i="2"/>
  <c r="Q19" i="2"/>
  <c r="P19" i="2"/>
  <c r="O19" i="2"/>
  <c r="N19" i="2"/>
  <c r="Q18" i="2"/>
  <c r="P18" i="2"/>
  <c r="O18" i="2"/>
  <c r="N18" i="2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2" i="2"/>
  <c r="P12" i="2"/>
  <c r="O12" i="2"/>
  <c r="N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O27" i="2" s="1"/>
  <c r="G16" i="5" s="1"/>
  <c r="N8" i="2"/>
  <c r="N27" i="2" s="1"/>
  <c r="I16" i="5"/>
  <c r="E15" i="5"/>
  <c r="E14" i="5"/>
  <c r="A2" i="4"/>
  <c r="A4" i="4"/>
  <c r="Q27" i="2" l="1"/>
  <c r="D16" i="5" s="1"/>
  <c r="P27" i="2"/>
  <c r="H16" i="5" s="1"/>
  <c r="F16" i="5"/>
  <c r="S27" i="2" l="1"/>
  <c r="C16" i="5" s="1"/>
  <c r="E13" i="5"/>
  <c r="E16" i="5" s="1"/>
</calcChain>
</file>

<file path=xl/sharedStrings.xml><?xml version="1.0" encoding="utf-8"?>
<sst xmlns="http://schemas.openxmlformats.org/spreadsheetml/2006/main" count="199" uniqueCount="133">
  <si>
    <t>테스트 시나리오</t>
  </si>
  <si>
    <t>시스템 명 :</t>
  </si>
  <si>
    <t>결함 유형</t>
  </si>
  <si>
    <t>결함 내용</t>
  </si>
  <si>
    <t>중결함</t>
  </si>
  <si>
    <t>A</t>
  </si>
  <si>
    <t>데이터의 불일치 또는 해당 기능을 정상적으로 진행할 수 없는 결함.</t>
  </si>
  <si>
    <t>경결함</t>
  </si>
  <si>
    <t>B</t>
  </si>
  <si>
    <t>일부 미미한 결함을 포함하고 있으나 시스템의 다른 기능을 이용하여 처리가 가능한 결함.</t>
  </si>
  <si>
    <t>단순 결함</t>
  </si>
  <si>
    <t>C</t>
  </si>
  <si>
    <t>해당 기능을 수행은 가능하나 사용자들의 혼동, 에러를 유발 시킬 수 있는 결함.</t>
  </si>
  <si>
    <t>권고 사항</t>
  </si>
  <si>
    <t>D</t>
  </si>
  <si>
    <t>결함으로 처리되지 않으나, 사용자의 편리를 위해 개선되는 것이 바람직하다고 생각되는 사항.</t>
  </si>
  <si>
    <t>결과 유형</t>
  </si>
  <si>
    <t>결과 내용</t>
  </si>
  <si>
    <t>적합</t>
  </si>
  <si>
    <t xml:space="preserve"> Y</t>
  </si>
  <si>
    <t>테스트 결과가 정상.</t>
  </si>
  <si>
    <t>부적합</t>
  </si>
  <si>
    <t>N</t>
  </si>
  <si>
    <t>테스트 결과가 비 정상 ( 결함을 포함 하고 있음 )</t>
  </si>
  <si>
    <t>해당 없음</t>
  </si>
  <si>
    <t>N/A</t>
  </si>
  <si>
    <t>테스트 항목에 해당 사항이 없음.</t>
  </si>
  <si>
    <t>테스트 케이스</t>
  </si>
  <si>
    <t>결과</t>
  </si>
  <si>
    <t>"수행기관명"</t>
  </si>
  <si>
    <t>지역 균형 발전 ICT/SW 융합기술 개발 (SOS랩 운영 및 SW 서비스 개발 사업)</t>
    <phoneticPr fontId="12" type="noConversion"/>
  </si>
  <si>
    <t>불법주정차 해결을 위한 지역 참여 안전주차 인도 서비스 플랫폼</t>
    <phoneticPr fontId="12" type="noConversion"/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</si>
  <si>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</si>
  <si>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</si>
  <si>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</si>
  <si>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</si>
  <si>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</si>
  <si>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</si>
  <si>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</si>
  <si>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</si>
  <si>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</si>
  <si>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곽우영</t>
    <phoneticPr fontId="12" type="noConversion"/>
  </si>
  <si>
    <t>불법주정차 구역</t>
    <phoneticPr fontId="8" type="noConversion"/>
  </si>
  <si>
    <t>분류</t>
    <phoneticPr fontId="8" type="noConversion"/>
  </si>
  <si>
    <t>테스트 결과서</t>
    <phoneticPr fontId="8" type="noConversion"/>
  </si>
  <si>
    <t>No</t>
    <phoneticPr fontId="25" type="noConversion"/>
  </si>
  <si>
    <t>대분류명</t>
    <phoneticPr fontId="25" type="noConversion"/>
  </si>
  <si>
    <t>TestCase</t>
    <phoneticPr fontId="25" type="noConversion"/>
  </si>
  <si>
    <t>PASS</t>
    <phoneticPr fontId="25" type="noConversion"/>
  </si>
  <si>
    <t>FAIL</t>
    <phoneticPr fontId="25" type="noConversion"/>
  </si>
  <si>
    <t>NA</t>
    <phoneticPr fontId="25" type="noConversion"/>
  </si>
  <si>
    <t>총계</t>
    <phoneticPr fontId="25" type="noConversion"/>
  </si>
  <si>
    <t>A</t>
    <phoneticPr fontId="25" type="noConversion"/>
  </si>
  <si>
    <t>B</t>
    <phoneticPr fontId="25" type="noConversion"/>
  </si>
  <si>
    <t>C</t>
    <phoneticPr fontId="25" type="noConversion"/>
  </si>
  <si>
    <t>1차 테스트</t>
    <phoneticPr fontId="25" type="noConversion"/>
  </si>
  <si>
    <t>2차 테스트</t>
    <phoneticPr fontId="25" type="noConversion"/>
  </si>
  <si>
    <t>3차 테스트</t>
    <phoneticPr fontId="25" type="noConversion"/>
  </si>
  <si>
    <t>합 계</t>
    <phoneticPr fontId="25" type="noConversion"/>
  </si>
  <si>
    <t>기능</t>
    <phoneticPr fontId="8" type="noConversion"/>
  </si>
  <si>
    <t>테스트ID</t>
    <phoneticPr fontId="8" type="noConversion"/>
  </si>
  <si>
    <t>대분류</t>
    <phoneticPr fontId="8" type="noConversion"/>
  </si>
  <si>
    <t>소분류</t>
    <phoneticPr fontId="8" type="noConversion"/>
  </si>
  <si>
    <t>불법 주정차 차량 번호판 촬영 및 자동 인식 확인</t>
    <phoneticPr fontId="8" type="noConversion"/>
  </si>
  <si>
    <t>불법 주정차 차량 촬영 확인</t>
    <phoneticPr fontId="8" type="noConversion"/>
  </si>
  <si>
    <t>관할 기관 추가 과 기관의 그룹 추가 확인</t>
    <phoneticPr fontId="8" type="noConversion"/>
  </si>
  <si>
    <t>불법 주정차 구역 그룹 관리 추가 확인</t>
    <phoneticPr fontId="8" type="noConversion"/>
  </si>
  <si>
    <t>불법 주정차 구역 추가 확인</t>
    <phoneticPr fontId="8" type="noConversion"/>
  </si>
  <si>
    <t>IPRS-001</t>
    <phoneticPr fontId="8" type="noConversion"/>
  </si>
  <si>
    <t>테스트 담당자 :</t>
    <phoneticPr fontId="8" type="noConversion"/>
  </si>
  <si>
    <t xml:space="preserve"> 불법주정차 신고 시스템 ( IPRS - Illegal Parking Report System )</t>
    <phoneticPr fontId="8" type="noConversion"/>
  </si>
  <si>
    <t xml:space="preserve"> 시민 단체 및 참여 개발자</t>
    <phoneticPr fontId="8" type="noConversion"/>
  </si>
  <si>
    <t>신고</t>
    <phoneticPr fontId="8" type="noConversion"/>
  </si>
  <si>
    <t>불법 주정차 차량 1차 신고 후 신고 등록 결과 확인</t>
    <phoneticPr fontId="8" type="noConversion"/>
  </si>
  <si>
    <t>지도 맵 에서 주변 공영주차장 위치 및 운영 시간 과 금액 확인</t>
    <phoneticPr fontId="8" type="noConversion"/>
  </si>
  <si>
    <t>길찾기 맵으로 연동 확인</t>
    <phoneticPr fontId="8" type="noConversion"/>
  </si>
  <si>
    <t>지도 맵 에서 PM 위치 및 운영시간 과 금액 확인</t>
    <phoneticPr fontId="8" type="noConversion"/>
  </si>
  <si>
    <t>불법 주정차 차량 1차 신고후 바로 2차 신고 하여 신고 불가 메시지 결과 확인</t>
    <phoneticPr fontId="8" type="noConversion"/>
  </si>
  <si>
    <t>불법 주정차 차량 1분 후 3차 신고 하여 신고 접수 결과 확인</t>
    <phoneticPr fontId="8" type="noConversion"/>
  </si>
  <si>
    <t>불법 주정차 신고 이력 정보 확인</t>
    <phoneticPr fontId="8" type="noConversion"/>
  </si>
  <si>
    <t>불법 주정차 차량의 신고에 대한 문자 메시지 알림 확인</t>
    <phoneticPr fontId="8" type="noConversion"/>
  </si>
  <si>
    <t>불법 주정차 차량 신고 이력 정보 확인</t>
    <phoneticPr fontId="8" type="noConversion"/>
  </si>
  <si>
    <t>신고 접수건에 대해 과태료대상 등록 확인</t>
    <phoneticPr fontId="8" type="noConversion"/>
  </si>
  <si>
    <t>IPRS-002</t>
  </si>
  <si>
    <t>IPRS-003</t>
  </si>
  <si>
    <t>IPRS-004</t>
  </si>
  <si>
    <t>IPRS-005</t>
  </si>
  <si>
    <t>IPRS-006</t>
  </si>
  <si>
    <t>IPRS-007</t>
  </si>
  <si>
    <t>IPRS-008</t>
  </si>
  <si>
    <t>IPRS-009</t>
  </si>
  <si>
    <t>IPRS-010</t>
  </si>
  <si>
    <t>IPRS-011</t>
  </si>
  <si>
    <t>IPRS-012</t>
  </si>
  <si>
    <t>IPRS-013</t>
  </si>
  <si>
    <t>IPRS-014</t>
  </si>
  <si>
    <t>IPRS-015</t>
  </si>
  <si>
    <t>구역 추가</t>
    <phoneticPr fontId="8" type="noConversion"/>
  </si>
  <si>
    <t>그룹 추가</t>
    <phoneticPr fontId="8" type="noConversion"/>
  </si>
  <si>
    <t>관공서 추가</t>
    <phoneticPr fontId="8" type="noConversion"/>
  </si>
  <si>
    <t>촬영</t>
    <phoneticPr fontId="8" type="noConversion"/>
  </si>
  <si>
    <t>번호판 인식</t>
    <phoneticPr fontId="8" type="noConversion"/>
  </si>
  <si>
    <t>1차 신고</t>
    <phoneticPr fontId="8" type="noConversion"/>
  </si>
  <si>
    <t>1분 전 신고</t>
    <phoneticPr fontId="8" type="noConversion"/>
  </si>
  <si>
    <t>1분 후 신고</t>
    <phoneticPr fontId="8" type="noConversion"/>
  </si>
  <si>
    <t>신고 이력 확인</t>
    <phoneticPr fontId="8" type="noConversion"/>
  </si>
  <si>
    <t>신고 알림 메시지</t>
    <phoneticPr fontId="8" type="noConversion"/>
  </si>
  <si>
    <t>신고 알림 이력</t>
    <phoneticPr fontId="8" type="noConversion"/>
  </si>
  <si>
    <t>공영주차장</t>
    <phoneticPr fontId="8" type="noConversion"/>
  </si>
  <si>
    <t>길찾기</t>
    <phoneticPr fontId="8" type="noConversion"/>
  </si>
  <si>
    <t>PM</t>
    <phoneticPr fontId="8" type="noConversion"/>
  </si>
  <si>
    <t xml:space="preserve">추가 포인트 확인 </t>
    <phoneticPr fontId="8" type="noConversion"/>
  </si>
  <si>
    <t xml:space="preserve">포인트를 이용하여 상품 구매 확인 </t>
    <phoneticPr fontId="8" type="noConversion"/>
  </si>
  <si>
    <t>기관</t>
    <phoneticPr fontId="8" type="noConversion"/>
  </si>
  <si>
    <t>결재</t>
    <phoneticPr fontId="8" type="noConversion"/>
  </si>
  <si>
    <t>과태료대상 변경에 대한 신고 이력 정보 확인</t>
    <phoneticPr fontId="8" type="noConversion"/>
  </si>
  <si>
    <t>IPRS-016</t>
  </si>
  <si>
    <t>IPRS-017</t>
  </si>
  <si>
    <t>IPRS-018</t>
  </si>
  <si>
    <t>상품 구매</t>
    <phoneticPr fontId="8" type="noConversion"/>
  </si>
  <si>
    <t>포인트 적립</t>
    <phoneticPr fontId="8" type="noConversion"/>
  </si>
  <si>
    <t>PM 위치</t>
    <phoneticPr fontId="8" type="noConversion"/>
  </si>
  <si>
    <t>길찾기 연동</t>
    <phoneticPr fontId="8" type="noConversion"/>
  </si>
  <si>
    <t>공영 주차장 위치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</si>
  <si>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</si>
  <si>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</si>
  <si>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</si>
  <si>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</si>
  <si>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NA</t>
    <phoneticPr fontId="8" type="noConversion"/>
  </si>
  <si>
    <t>통합테스트 2차</t>
    <phoneticPr fontId="8" type="noConversion"/>
  </si>
  <si>
    <t>2022. 11. 17.</t>
    <phoneticPr fontId="12" type="noConversion"/>
  </si>
  <si>
    <r>
      <t>2022.11.</t>
    </r>
    <r>
      <rPr>
        <sz val="11"/>
        <color rgb="FF000000"/>
        <rFont val="맑은 고딕"/>
        <family val="3"/>
        <charset val="129"/>
      </rPr>
      <t>17</t>
    </r>
    <phoneticPr fontId="12" type="noConversion"/>
  </si>
  <si>
    <t>불법 주정차 신고 시스템 ( 나주 지역 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</si>
</sst>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 "/>
  </numFmts>
  <fonts count="28">
    <font>
      <sz val="10"/>
      <name val="Noto Sans CJK KR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4"/>
      <color rgb="FFFFFFFF"/>
      <name val="Noto Sans CJK KR"/>
      <family val="2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FFFFFF"/>
      <name val="Noto Sans CJK KR"/>
      <family val="2"/>
      <charset val="129"/>
    </font>
    <font>
      <b/>
      <sz val="11"/>
      <name val="맑은 고딕"/>
      <family val="3"/>
      <charset val="129"/>
    </font>
    <font>
      <sz val="8"/>
      <name val="Noto Sans CJK KR"/>
      <family val="2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sz val="10"/>
      <name val="Noto Sans CJK KR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B4C7DC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7DC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49" fontId="5" fillId="0" borderId="2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readingOrder="1"/>
    </xf>
    <xf numFmtId="0" fontId="0" fillId="0" borderId="9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0" xfId="0" applyFont="1" applyFill="1" applyBorder="1" applyAlignment="1">
      <alignment vertical="top"/>
    </xf>
    <xf numFmtId="0" fontId="4" fillId="5" borderId="7" xfId="0" applyFont="1" applyFill="1" applyBorder="1" applyAlignment="1">
      <alignment vertical="top"/>
    </xf>
    <xf numFmtId="0" fontId="18" fillId="5" borderId="0" xfId="0" applyFont="1" applyFill="1" applyBorder="1" applyAlignment="1">
      <alignment vertical="top"/>
    </xf>
    <xf numFmtId="0" fontId="4" fillId="5" borderId="0" xfId="0" applyFont="1" applyFill="1" applyBorder="1" applyAlignment="1">
      <alignment horizontal="left" vertical="top"/>
    </xf>
    <xf numFmtId="0" fontId="4" fillId="5" borderId="9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4" fillId="5" borderId="11" xfId="0" applyFont="1" applyFill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20" fillId="5" borderId="13" xfId="0" applyFont="1" applyFill="1" applyBorder="1" applyAlignment="1">
      <alignment horizontal="center" vertical="center"/>
    </xf>
    <xf numFmtId="176" fontId="21" fillId="5" borderId="13" xfId="0" applyNumberFormat="1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vertical="top"/>
    </xf>
    <xf numFmtId="0" fontId="0" fillId="5" borderId="15" xfId="0" applyFont="1" applyFill="1" applyBorder="1" applyAlignment="1">
      <alignment vertical="top"/>
    </xf>
    <xf numFmtId="0" fontId="0" fillId="5" borderId="1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6" borderId="13" xfId="2" applyFont="1" applyFill="1" applyBorder="1" applyAlignment="1">
      <alignment horizontal="center" vertical="center"/>
    </xf>
    <xf numFmtId="177" fontId="26" fillId="6" borderId="13" xfId="2" applyNumberFormat="1" applyFont="1" applyFill="1" applyBorder="1" applyAlignment="1">
      <alignment horizontal="center" vertical="center"/>
    </xf>
    <xf numFmtId="1" fontId="26" fillId="0" borderId="13" xfId="2" applyNumberFormat="1" applyFont="1" applyBorder="1" applyAlignment="1">
      <alignment horizontal="center" vertical="center" wrapText="1"/>
    </xf>
    <xf numFmtId="0" fontId="26" fillId="0" borderId="13" xfId="2" applyFont="1" applyBorder="1" applyAlignment="1">
      <alignment horizontal="center" vertical="center" wrapText="1"/>
    </xf>
    <xf numFmtId="0" fontId="26" fillId="0" borderId="13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49" fontId="5" fillId="0" borderId="13" xfId="1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6" borderId="13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top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6" fillId="0" borderId="13" xfId="2" applyFont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top"/>
    </xf>
    <xf numFmtId="0" fontId="24" fillId="6" borderId="13" xfId="2" applyFont="1" applyFill="1" applyBorder="1" applyAlignment="1">
      <alignment horizontal="center" vertical="center"/>
    </xf>
    <xf numFmtId="0" fontId="24" fillId="6" borderId="13" xfId="2" applyFont="1" applyFill="1" applyBorder="1" applyAlignment="1">
      <alignment horizontal="center" vertical="center" wrapText="1"/>
    </xf>
    <xf numFmtId="0" fontId="24" fillId="6" borderId="14" xfId="2" applyFont="1" applyFill="1" applyBorder="1" applyAlignment="1">
      <alignment horizontal="center" vertical="center"/>
    </xf>
    <xf numFmtId="0" fontId="24" fillId="6" borderId="12" xfId="2" applyFont="1" applyFill="1" applyBorder="1" applyAlignment="1">
      <alignment horizontal="center" vertical="center"/>
    </xf>
    <xf numFmtId="0" fontId="26" fillId="6" borderId="13" xfId="2" applyFont="1" applyFill="1" applyBorder="1" applyAlignment="1">
      <alignment horizontal="center" vertical="center"/>
    </xf>
  </cellXfs>
  <cellStyles count="3">
    <cellStyle name="표준" xfId="0" builtinId="0"/>
    <cellStyle name="표준 5" xfId="2" xr:uid="{D423B893-01B5-4B7C-8644-048B0EAF3416}"/>
    <cellStyle name="표준 5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0ED5-E766-4FD4-940B-337D978722AD}">
  <dimension ref="A1:M27"/>
  <sheetViews>
    <sheetView tabSelected="1" workbookViewId="0">
      <selection activeCell="X19" sqref="X19"/>
    </sheetView>
  </sheetViews>
  <sheetFormatPr defaultRowHeight="12"/>
  <sheetData>
    <row r="1" spans="1:13" ht="17.25">
      <c r="A1" s="16"/>
      <c r="B1" s="17"/>
      <c r="C1" s="18"/>
      <c r="D1" s="18"/>
      <c r="E1" s="18"/>
      <c r="F1" s="18"/>
      <c r="G1" s="18"/>
      <c r="H1" s="19"/>
      <c r="I1" s="19"/>
      <c r="J1" s="17"/>
      <c r="K1" s="20"/>
      <c r="L1" s="17"/>
      <c r="M1" s="21"/>
    </row>
    <row r="2" spans="1:13" ht="17.25">
      <c r="A2" s="22"/>
      <c r="B2" s="23"/>
      <c r="C2" s="23"/>
      <c r="D2" s="23"/>
      <c r="E2" s="23"/>
      <c r="F2" s="23"/>
      <c r="G2" s="23"/>
      <c r="H2" s="24"/>
      <c r="I2" s="24"/>
      <c r="J2" s="25"/>
      <c r="K2" s="26"/>
      <c r="L2" s="25"/>
      <c r="M2" s="27"/>
    </row>
    <row r="3" spans="1:13" ht="17.25">
      <c r="A3" s="22"/>
      <c r="B3" s="23"/>
      <c r="C3" s="23"/>
      <c r="D3" s="23"/>
      <c r="E3" s="23"/>
      <c r="F3" s="23"/>
      <c r="G3" s="23"/>
      <c r="H3" s="23"/>
      <c r="I3" s="23"/>
      <c r="J3" s="25"/>
      <c r="K3" s="25"/>
      <c r="L3" s="25"/>
      <c r="M3" s="27"/>
    </row>
    <row r="4" spans="1:13" ht="17.25">
      <c r="A4" s="22"/>
      <c r="B4" s="23"/>
      <c r="C4" s="23"/>
      <c r="D4" s="23"/>
      <c r="E4" s="23"/>
      <c r="F4" s="23"/>
      <c r="G4" s="23"/>
      <c r="H4" s="23"/>
      <c r="I4" s="23"/>
      <c r="J4" s="25"/>
      <c r="K4" s="25"/>
      <c r="L4" s="25"/>
      <c r="M4" s="27"/>
    </row>
    <row r="5" spans="1:13" ht="17.25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8"/>
    </row>
    <row r="6" spans="1:13" ht="17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8"/>
    </row>
    <row r="7" spans="1:13" ht="17.25">
      <c r="A7" s="22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8"/>
    </row>
    <row r="8" spans="1:13" ht="17.25">
      <c r="A8" s="22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8"/>
    </row>
    <row r="9" spans="1:13">
      <c r="A9" s="74" t="s">
        <v>29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>
      <c r="A10" s="74" t="s">
        <v>30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</row>
    <row r="11" spans="1:13" ht="17.25">
      <c r="A11" s="75" t="s">
        <v>31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</row>
    <row r="12" spans="1:13" ht="17.25">
      <c r="A12" s="22"/>
      <c r="B12" s="23"/>
      <c r="C12" s="23"/>
      <c r="D12" s="23"/>
      <c r="E12" s="23"/>
      <c r="F12" s="23"/>
      <c r="G12" s="29"/>
      <c r="H12" s="29"/>
      <c r="I12" s="29"/>
      <c r="J12" s="29"/>
      <c r="K12" s="29"/>
      <c r="L12" s="29"/>
      <c r="M12" s="30"/>
    </row>
    <row r="13" spans="1:13">
      <c r="A13" s="76" t="s">
        <v>129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  <row r="17" spans="1:13" ht="17.25">
      <c r="A17" s="22"/>
      <c r="B17" s="23"/>
      <c r="C17" s="23"/>
      <c r="D17" s="23"/>
      <c r="E17" s="31"/>
      <c r="F17" s="31"/>
      <c r="G17" s="31"/>
      <c r="H17" s="31"/>
      <c r="I17" s="23"/>
      <c r="J17" s="23"/>
      <c r="K17" s="23"/>
      <c r="L17" s="23"/>
      <c r="M17" s="28"/>
    </row>
    <row r="18" spans="1:13">
      <c r="A18" s="77" t="s">
        <v>130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1:13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1:13" ht="17.25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8"/>
    </row>
    <row r="21" spans="1:13" ht="17.2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8"/>
    </row>
    <row r="22" spans="1:13" ht="17.2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8"/>
    </row>
    <row r="23" spans="1:13" ht="17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8"/>
    </row>
    <row r="24" spans="1:13" ht="17.2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8"/>
    </row>
    <row r="25" spans="1:13" ht="17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8"/>
    </row>
    <row r="26" spans="1:13" ht="17.25">
      <c r="A26" s="22"/>
      <c r="B26" s="23"/>
      <c r="C26" s="23"/>
      <c r="D26" s="23"/>
      <c r="E26" s="23"/>
      <c r="F26" s="23"/>
      <c r="G26" s="23"/>
      <c r="H26" s="23"/>
      <c r="I26" s="23"/>
      <c r="J26" s="32"/>
      <c r="K26" s="32"/>
      <c r="L26" s="23"/>
      <c r="M26" s="28"/>
    </row>
    <row r="27" spans="1:13" ht="17.2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5"/>
    </row>
  </sheetData>
  <mergeCells count="5">
    <mergeCell ref="A9:M9"/>
    <mergeCell ref="A10:M10"/>
    <mergeCell ref="A11:M11"/>
    <mergeCell ref="A13:M16"/>
    <mergeCell ref="A18:M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4F1F-4FE4-4AD1-9539-3F1938F3F3E0}">
  <dimension ref="A1:M24"/>
  <sheetViews>
    <sheetView workbookViewId="0">
      <selection activeCell="C14" sqref="C14"/>
    </sheetView>
  </sheetViews>
  <sheetFormatPr defaultRowHeight="12"/>
  <cols>
    <col min="3" max="3" width="16.85546875" customWidth="1"/>
  </cols>
  <sheetData>
    <row r="1" spans="1:13" ht="22.5" customHeight="1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22.5" customHeight="1">
      <c r="A2" s="80" t="str">
        <f>표지!A11</f>
        <v>불법주정차 해결을 위한 지역 참여 안전주차 인도 서비스 플랫폼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3" ht="22.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13" ht="22.5" customHeight="1">
      <c r="A4" s="81" t="str">
        <f>표지!A13</f>
        <v>통합테스트 2차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22.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ht="22.5" customHeigh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1"/>
    </row>
    <row r="7" spans="1:13" ht="22.5" customHeight="1">
      <c r="A7" s="39"/>
      <c r="B7" s="40"/>
      <c r="C7" s="40"/>
      <c r="D7" s="40"/>
      <c r="E7" s="40"/>
      <c r="F7" s="42"/>
      <c r="G7" s="40"/>
      <c r="H7" s="40"/>
      <c r="I7" s="40"/>
      <c r="J7" s="40"/>
      <c r="K7" s="40"/>
      <c r="L7" s="40"/>
      <c r="M7" s="41"/>
    </row>
    <row r="8" spans="1:13" ht="22.5" customHeight="1">
      <c r="A8" s="39"/>
      <c r="B8" s="40"/>
      <c r="C8" s="40"/>
      <c r="D8" s="40"/>
      <c r="E8" s="40"/>
      <c r="F8" s="42" t="s">
        <v>32</v>
      </c>
      <c r="G8" s="40"/>
      <c r="H8" s="43"/>
      <c r="I8" s="40"/>
      <c r="J8" s="40"/>
      <c r="K8" s="40"/>
      <c r="L8" s="40"/>
      <c r="M8" s="41"/>
    </row>
    <row r="9" spans="1:13" ht="22.5" customHeight="1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6"/>
    </row>
    <row r="10" spans="1:13" ht="22.5" customHeight="1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7"/>
    </row>
    <row r="11" spans="1:13" ht="22.5" customHeight="1">
      <c r="A11" s="82" t="s">
        <v>33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</row>
    <row r="12" spans="1:13" ht="22.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spans="1:13" ht="22.5" customHeight="1">
      <c r="A13" s="83" t="s">
        <v>34</v>
      </c>
      <c r="B13" s="83"/>
      <c r="C13" s="49" t="s">
        <v>35</v>
      </c>
      <c r="D13" s="83" t="s">
        <v>36</v>
      </c>
      <c r="E13" s="83"/>
      <c r="F13" s="83"/>
      <c r="G13" s="83"/>
      <c r="H13" s="83"/>
      <c r="I13" s="83"/>
      <c r="J13" s="83"/>
      <c r="K13" s="49" t="s">
        <v>37</v>
      </c>
      <c r="L13" s="49" t="s">
        <v>38</v>
      </c>
      <c r="M13" s="49" t="s">
        <v>39</v>
      </c>
    </row>
    <row r="14" spans="1:13" ht="22.5" customHeight="1">
      <c r="A14" s="78">
        <v>0.1</v>
      </c>
      <c r="B14" s="78"/>
      <c r="C14" s="50" t="s">
        <v>131</v>
      </c>
      <c r="D14" s="79" t="s">
        <v>40</v>
      </c>
      <c r="E14" s="79"/>
      <c r="F14" s="79"/>
      <c r="G14" s="79"/>
      <c r="H14" s="79"/>
      <c r="I14" s="79"/>
      <c r="J14" s="79"/>
      <c r="K14" s="51" t="s">
        <v>41</v>
      </c>
      <c r="L14" s="51"/>
      <c r="M14" s="51"/>
    </row>
    <row r="15" spans="1:13" ht="22.5" customHeight="1">
      <c r="A15" s="78"/>
      <c r="B15" s="78"/>
      <c r="C15" s="50"/>
      <c r="D15" s="79"/>
      <c r="E15" s="79"/>
      <c r="F15" s="79"/>
      <c r="G15" s="79"/>
      <c r="H15" s="79"/>
      <c r="I15" s="79"/>
      <c r="J15" s="79"/>
      <c r="K15" s="51"/>
      <c r="L15" s="51"/>
      <c r="M15" s="51"/>
    </row>
    <row r="16" spans="1:13" ht="22.5" customHeight="1">
      <c r="A16" s="78"/>
      <c r="B16" s="78"/>
      <c r="C16" s="50"/>
      <c r="D16" s="79"/>
      <c r="E16" s="79"/>
      <c r="F16" s="79"/>
      <c r="G16" s="79"/>
      <c r="H16" s="79"/>
      <c r="I16" s="79"/>
      <c r="J16" s="79"/>
      <c r="K16" s="51"/>
      <c r="L16" s="51"/>
      <c r="M16" s="51"/>
    </row>
    <row r="17" spans="1:13" ht="22.5" customHeight="1">
      <c r="A17" s="78"/>
      <c r="B17" s="78"/>
      <c r="C17" s="50"/>
      <c r="D17" s="79"/>
      <c r="E17" s="79"/>
      <c r="F17" s="79"/>
      <c r="G17" s="79"/>
      <c r="H17" s="79"/>
      <c r="I17" s="79"/>
      <c r="J17" s="79"/>
      <c r="K17" s="51"/>
      <c r="L17" s="51"/>
      <c r="M17" s="51"/>
    </row>
    <row r="18" spans="1:13" ht="22.5" customHeight="1">
      <c r="A18" s="52"/>
      <c r="B18" s="53"/>
      <c r="C18" s="54"/>
      <c r="D18" s="84"/>
      <c r="E18" s="84"/>
      <c r="F18" s="84"/>
      <c r="G18" s="84"/>
      <c r="H18" s="84"/>
      <c r="I18" s="84"/>
      <c r="J18" s="84"/>
      <c r="K18" s="54"/>
      <c r="L18" s="54"/>
      <c r="M18" s="54"/>
    </row>
    <row r="19" spans="1:13" ht="22.5" customHeight="1">
      <c r="A19" s="52"/>
      <c r="B19" s="53"/>
      <c r="C19" s="54"/>
      <c r="D19" s="84"/>
      <c r="E19" s="84"/>
      <c r="F19" s="84"/>
      <c r="G19" s="84"/>
      <c r="H19" s="84"/>
      <c r="I19" s="84"/>
      <c r="J19" s="84"/>
      <c r="K19" s="54"/>
      <c r="L19" s="54"/>
      <c r="M19" s="54"/>
    </row>
    <row r="20" spans="1:13" ht="22.5" customHeight="1">
      <c r="A20" s="78"/>
      <c r="B20" s="78"/>
      <c r="C20" s="50"/>
      <c r="D20" s="79"/>
      <c r="E20" s="79"/>
      <c r="F20" s="79"/>
      <c r="G20" s="79"/>
      <c r="H20" s="79"/>
      <c r="I20" s="79"/>
      <c r="J20" s="79"/>
      <c r="K20" s="51"/>
      <c r="L20" s="51"/>
      <c r="M20" s="51"/>
    </row>
    <row r="21" spans="1:13" ht="22.5" customHeight="1">
      <c r="A21" s="78"/>
      <c r="B21" s="78"/>
      <c r="C21" s="50"/>
      <c r="D21" s="79"/>
      <c r="E21" s="79"/>
      <c r="F21" s="79"/>
      <c r="G21" s="79"/>
      <c r="H21" s="79"/>
      <c r="I21" s="79"/>
      <c r="J21" s="79"/>
      <c r="K21" s="51"/>
      <c r="L21" s="51"/>
      <c r="M21" s="51"/>
    </row>
    <row r="22" spans="1:13" ht="22.5" customHeight="1">
      <c r="A22" s="78"/>
      <c r="B22" s="78"/>
      <c r="C22" s="50"/>
      <c r="D22" s="79"/>
      <c r="E22" s="79"/>
      <c r="F22" s="79"/>
      <c r="G22" s="79"/>
      <c r="H22" s="79"/>
      <c r="I22" s="79"/>
      <c r="J22" s="79"/>
      <c r="K22" s="51"/>
      <c r="L22" s="51"/>
      <c r="M22" s="51"/>
    </row>
    <row r="23" spans="1:13" ht="22.5" customHeight="1">
      <c r="A23" s="78"/>
      <c r="B23" s="78"/>
      <c r="C23" s="50"/>
      <c r="D23" s="79"/>
      <c r="E23" s="79"/>
      <c r="F23" s="79"/>
      <c r="G23" s="79"/>
      <c r="H23" s="79"/>
      <c r="I23" s="79"/>
      <c r="J23" s="79"/>
      <c r="K23" s="51"/>
      <c r="L23" s="51"/>
      <c r="M23" s="51"/>
    </row>
    <row r="24" spans="1:13" ht="22.5" customHeight="1">
      <c r="A24" s="83"/>
      <c r="B24" s="83"/>
      <c r="C24" s="49"/>
      <c r="D24" s="83"/>
      <c r="E24" s="83"/>
      <c r="F24" s="83"/>
      <c r="G24" s="83"/>
      <c r="H24" s="83"/>
      <c r="I24" s="83"/>
      <c r="J24" s="83"/>
      <c r="K24" s="49"/>
      <c r="L24" s="49"/>
      <c r="M24" s="49"/>
    </row>
  </sheetData>
  <mergeCells count="25">
    <mergeCell ref="A22:B22"/>
    <mergeCell ref="D22:J22"/>
    <mergeCell ref="A23:B23"/>
    <mergeCell ref="D23:J23"/>
    <mergeCell ref="A24:B24"/>
    <mergeCell ref="D24:J24"/>
    <mergeCell ref="D18:J18"/>
    <mergeCell ref="D19:J19"/>
    <mergeCell ref="A20:B20"/>
    <mergeCell ref="D20:J20"/>
    <mergeCell ref="A21:B21"/>
    <mergeCell ref="D21:J21"/>
    <mergeCell ref="A15:B15"/>
    <mergeCell ref="D15:J15"/>
    <mergeCell ref="A16:B16"/>
    <mergeCell ref="D16:J16"/>
    <mergeCell ref="A17:B17"/>
    <mergeCell ref="D17:J17"/>
    <mergeCell ref="A14:B14"/>
    <mergeCell ref="D14:J14"/>
    <mergeCell ref="A2:M3"/>
    <mergeCell ref="A4:M5"/>
    <mergeCell ref="A11:M12"/>
    <mergeCell ref="A13:B13"/>
    <mergeCell ref="D13:J13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48576"/>
  <sheetViews>
    <sheetView zoomScale="120" zoomScaleNormal="120" workbookViewId="0">
      <selection activeCell="C4" sqref="C4"/>
    </sheetView>
  </sheetViews>
  <sheetFormatPr defaultColWidth="11.5703125" defaultRowHeight="12"/>
  <cols>
    <col min="1" max="1" width="19.140625" style="1" customWidth="1"/>
    <col min="2" max="2" width="8.5703125" style="1" customWidth="1"/>
    <col min="3" max="3" width="92" style="2" customWidth="1"/>
    <col min="4" max="62" width="11.5703125" style="2"/>
  </cols>
  <sheetData>
    <row r="1" spans="1:3" ht="17.100000000000001" customHeight="1">
      <c r="C1" s="3"/>
    </row>
    <row r="2" spans="1:3" ht="17.100000000000001" customHeight="1">
      <c r="A2" s="90" t="s">
        <v>0</v>
      </c>
      <c r="B2" s="90"/>
      <c r="C2" s="90"/>
    </row>
    <row r="3" spans="1:3" ht="17.100000000000001" customHeight="1">
      <c r="A3" s="91" t="s">
        <v>1</v>
      </c>
      <c r="B3" s="91"/>
      <c r="C3" s="5" t="s">
        <v>132</v>
      </c>
    </row>
    <row r="5" spans="1:3" ht="17.100000000000001" customHeight="1">
      <c r="A5" s="89" t="s">
        <v>2</v>
      </c>
      <c r="B5" s="89"/>
      <c r="C5" s="6" t="s">
        <v>3</v>
      </c>
    </row>
    <row r="6" spans="1:3" ht="17.100000000000001" customHeight="1">
      <c r="A6" s="7" t="s">
        <v>4</v>
      </c>
      <c r="B6" s="8" t="s">
        <v>5</v>
      </c>
      <c r="C6" s="9" t="s">
        <v>6</v>
      </c>
    </row>
    <row r="7" spans="1:3" ht="17.100000000000001" customHeight="1">
      <c r="A7" s="7" t="s">
        <v>7</v>
      </c>
      <c r="B7" s="8" t="s">
        <v>8</v>
      </c>
      <c r="C7" s="9" t="s">
        <v>9</v>
      </c>
    </row>
    <row r="8" spans="1:3" ht="17.100000000000001" customHeight="1">
      <c r="A8" s="7" t="s">
        <v>10</v>
      </c>
      <c r="B8" s="8" t="s">
        <v>11</v>
      </c>
      <c r="C8" s="9" t="s">
        <v>12</v>
      </c>
    </row>
    <row r="9" spans="1:3" ht="17.100000000000001" customHeight="1">
      <c r="A9" s="7" t="s">
        <v>13</v>
      </c>
      <c r="B9" s="8" t="s">
        <v>14</v>
      </c>
      <c r="C9" s="9" t="s">
        <v>15</v>
      </c>
    </row>
    <row r="11" spans="1:3" ht="17.100000000000001" customHeight="1">
      <c r="A11" s="89" t="s">
        <v>16</v>
      </c>
      <c r="B11" s="89"/>
      <c r="C11" s="10" t="s">
        <v>17</v>
      </c>
    </row>
    <row r="12" spans="1:3" ht="17.100000000000001" customHeight="1">
      <c r="A12" s="7" t="s">
        <v>18</v>
      </c>
      <c r="B12" s="8" t="s">
        <v>19</v>
      </c>
      <c r="C12" s="9" t="s">
        <v>20</v>
      </c>
    </row>
    <row r="13" spans="1:3" ht="17.100000000000001" customHeight="1">
      <c r="A13" s="7" t="s">
        <v>21</v>
      </c>
      <c r="B13" s="8" t="s">
        <v>22</v>
      </c>
      <c r="C13" s="9" t="s">
        <v>23</v>
      </c>
    </row>
    <row r="14" spans="1:3" ht="17.100000000000001" customHeight="1">
      <c r="A14" s="7" t="s">
        <v>24</v>
      </c>
      <c r="B14" s="8" t="s">
        <v>25</v>
      </c>
      <c r="C14" s="9" t="s">
        <v>26</v>
      </c>
    </row>
    <row r="16" spans="1:3" ht="17.100000000000001" customHeight="1">
      <c r="A16" s="89" t="s">
        <v>43</v>
      </c>
      <c r="B16" s="89"/>
      <c r="C16" s="6" t="s">
        <v>27</v>
      </c>
    </row>
    <row r="17" spans="1:3" ht="17.100000000000001" customHeight="1">
      <c r="A17" s="92" t="s">
        <v>42</v>
      </c>
      <c r="B17" s="93"/>
      <c r="C17" s="9" t="s">
        <v>67</v>
      </c>
    </row>
    <row r="18" spans="1:3" ht="17.100000000000001" customHeight="1">
      <c r="A18" s="92"/>
      <c r="B18" s="93"/>
      <c r="C18" s="9" t="s">
        <v>66</v>
      </c>
    </row>
    <row r="19" spans="1:3" ht="17.100000000000001" customHeight="1">
      <c r="A19" s="94"/>
      <c r="B19" s="95"/>
      <c r="C19" s="9" t="s">
        <v>65</v>
      </c>
    </row>
    <row r="20" spans="1:3" ht="17.100000000000001" customHeight="1">
      <c r="A20" s="96" t="s">
        <v>72</v>
      </c>
      <c r="B20" s="97"/>
      <c r="C20" s="9" t="s">
        <v>64</v>
      </c>
    </row>
    <row r="21" spans="1:3" ht="17.100000000000001" customHeight="1">
      <c r="A21" s="92"/>
      <c r="B21" s="93"/>
      <c r="C21" s="9" t="s">
        <v>63</v>
      </c>
    </row>
    <row r="22" spans="1:3" ht="17.100000000000001" customHeight="1">
      <c r="A22" s="92"/>
      <c r="B22" s="93"/>
      <c r="C22" s="9" t="s">
        <v>73</v>
      </c>
    </row>
    <row r="23" spans="1:3" ht="17.100000000000001" customHeight="1">
      <c r="A23" s="92"/>
      <c r="B23" s="93"/>
      <c r="C23" s="64" t="s">
        <v>77</v>
      </c>
    </row>
    <row r="24" spans="1:3" ht="17.100000000000001" customHeight="1">
      <c r="A24" s="92"/>
      <c r="B24" s="93"/>
      <c r="C24" s="64" t="s">
        <v>78</v>
      </c>
    </row>
    <row r="25" spans="1:3" ht="17.100000000000001" customHeight="1">
      <c r="A25" s="92"/>
      <c r="B25" s="93"/>
      <c r="C25" s="65" t="s">
        <v>79</v>
      </c>
    </row>
    <row r="26" spans="1:3" ht="17.100000000000001" customHeight="1">
      <c r="A26" s="92"/>
      <c r="B26" s="93"/>
      <c r="C26" s="9" t="s">
        <v>80</v>
      </c>
    </row>
    <row r="27" spans="1:3" ht="17.100000000000001" customHeight="1">
      <c r="A27" s="92"/>
      <c r="B27" s="93"/>
      <c r="C27" s="65" t="s">
        <v>81</v>
      </c>
    </row>
    <row r="28" spans="1:3" ht="17.100000000000001" customHeight="1">
      <c r="A28" s="92"/>
      <c r="B28" s="93"/>
      <c r="C28" s="2" t="s">
        <v>82</v>
      </c>
    </row>
    <row r="29" spans="1:3" ht="17.100000000000001" customHeight="1">
      <c r="A29" s="94"/>
      <c r="B29" s="95"/>
      <c r="C29" s="65" t="s">
        <v>115</v>
      </c>
    </row>
    <row r="30" spans="1:3" ht="17.100000000000001" customHeight="1">
      <c r="A30" s="98" t="s">
        <v>108</v>
      </c>
      <c r="B30" s="99"/>
      <c r="C30" s="65" t="s">
        <v>74</v>
      </c>
    </row>
    <row r="31" spans="1:3" ht="17.100000000000001" customHeight="1">
      <c r="A31" s="98" t="s">
        <v>109</v>
      </c>
      <c r="B31" s="99"/>
      <c r="C31" s="65" t="s">
        <v>75</v>
      </c>
    </row>
    <row r="32" spans="1:3" ht="17.100000000000001" customHeight="1">
      <c r="A32" s="100" t="s">
        <v>110</v>
      </c>
      <c r="B32" s="101"/>
      <c r="C32" s="65" t="s">
        <v>76</v>
      </c>
    </row>
    <row r="33" spans="1:3" ht="17.100000000000001" customHeight="1">
      <c r="A33" s="85" t="s">
        <v>114</v>
      </c>
      <c r="B33" s="86"/>
      <c r="C33" s="65" t="s">
        <v>111</v>
      </c>
    </row>
    <row r="34" spans="1:3" ht="17.100000000000001" customHeight="1">
      <c r="A34" s="87"/>
      <c r="B34" s="88"/>
      <c r="C34" s="65" t="s">
        <v>112</v>
      </c>
    </row>
    <row r="35" spans="1:3" ht="17.100000000000001" customHeight="1">
      <c r="A35" s="55"/>
      <c r="B35" s="8"/>
      <c r="C35" s="9"/>
    </row>
    <row r="36" spans="1:3" ht="17.100000000000001" customHeight="1">
      <c r="A36" s="55"/>
      <c r="B36" s="8"/>
      <c r="C36" s="9"/>
    </row>
    <row r="37" spans="1:3" ht="17.100000000000001" customHeight="1">
      <c r="A37" s="55"/>
      <c r="B37" s="8"/>
      <c r="C37" s="9"/>
    </row>
    <row r="38" spans="1:3" ht="17.100000000000001" customHeight="1">
      <c r="A38" s="55"/>
      <c r="B38" s="8"/>
      <c r="C38" s="9"/>
    </row>
    <row r="39" spans="1:3" ht="17.100000000000001" customHeight="1">
      <c r="A39" s="55"/>
      <c r="B39" s="8"/>
      <c r="C39" s="9"/>
    </row>
    <row r="40" spans="1:3" ht="17.100000000000001" customHeight="1">
      <c r="A40" s="55"/>
      <c r="B40" s="8"/>
      <c r="C40" s="9"/>
    </row>
    <row r="41" spans="1:3" ht="17.100000000000001" customHeight="1">
      <c r="A41" s="55"/>
      <c r="B41" s="8"/>
      <c r="C41" s="9"/>
    </row>
    <row r="42" spans="1:3" ht="17.100000000000001" customHeight="1">
      <c r="A42" s="55"/>
      <c r="B42" s="8"/>
      <c r="C42" s="9"/>
    </row>
    <row r="43" spans="1:3" ht="17.100000000000001" customHeight="1">
      <c r="A43" s="55"/>
      <c r="B43" s="8"/>
      <c r="C43" s="9"/>
    </row>
    <row r="44" spans="1:3" ht="17.100000000000001" customHeight="1">
      <c r="A44" s="55"/>
      <c r="B44" s="8"/>
      <c r="C44" s="9"/>
    </row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1">
    <mergeCell ref="A33:B34"/>
    <mergeCell ref="A16:B16"/>
    <mergeCell ref="A11:B11"/>
    <mergeCell ref="A2:C2"/>
    <mergeCell ref="A3:B3"/>
    <mergeCell ref="A5:B5"/>
    <mergeCell ref="A17:B19"/>
    <mergeCell ref="A20:B29"/>
    <mergeCell ref="A30:B30"/>
    <mergeCell ref="A31:B31"/>
    <mergeCell ref="A32:B32"/>
  </mergeCells>
  <phoneticPr fontId="8" type="noConversion"/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&amp;C&amp;"Arial,보통"&amp;A</oddHeader>
    <oddFooter>&amp;C&amp;"Arial,보통"페이지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K1048576"/>
  <sheetViews>
    <sheetView topLeftCell="A4" zoomScale="120" zoomScaleNormal="120" workbookViewId="0">
      <selection activeCell="H27" sqref="H27"/>
    </sheetView>
  </sheetViews>
  <sheetFormatPr defaultColWidth="11.5703125" defaultRowHeight="12"/>
  <cols>
    <col min="1" max="1" width="14.42578125" style="1" customWidth="1"/>
    <col min="2" max="2" width="21.28515625" style="1" customWidth="1"/>
    <col min="3" max="3" width="18" style="1" customWidth="1"/>
    <col min="4" max="4" width="73.42578125" style="2" customWidth="1"/>
    <col min="5" max="6" width="11.5703125" style="1"/>
    <col min="7" max="63" width="11.5703125" style="2"/>
  </cols>
  <sheetData>
    <row r="2" spans="1:17" ht="33" customHeight="1">
      <c r="A2" s="104" t="s">
        <v>0</v>
      </c>
      <c r="B2" s="104"/>
      <c r="C2" s="104"/>
      <c r="D2" s="104"/>
      <c r="E2" s="104"/>
      <c r="F2" s="104"/>
    </row>
    <row r="3" spans="1:17" ht="33" customHeight="1">
      <c r="A3" s="4"/>
      <c r="B3" s="4" t="s">
        <v>1</v>
      </c>
      <c r="C3" s="5" t="s">
        <v>70</v>
      </c>
      <c r="D3" s="5"/>
    </row>
    <row r="4" spans="1:17" ht="33" customHeight="1">
      <c r="A4" s="4"/>
      <c r="B4" s="4" t="s">
        <v>69</v>
      </c>
      <c r="C4" s="5" t="s">
        <v>71</v>
      </c>
      <c r="D4" s="5"/>
    </row>
    <row r="5" spans="1:17">
      <c r="A5" s="107"/>
      <c r="B5" s="107"/>
      <c r="C5" s="107"/>
      <c r="D5" s="107"/>
      <c r="E5" s="107"/>
      <c r="F5" s="107"/>
    </row>
    <row r="6" spans="1:17" ht="21.95" customHeight="1">
      <c r="A6" s="105" t="s">
        <v>59</v>
      </c>
      <c r="B6" s="105"/>
      <c r="C6" s="105"/>
      <c r="D6" s="106" t="s">
        <v>27</v>
      </c>
      <c r="E6" s="106" t="s">
        <v>2</v>
      </c>
      <c r="F6" s="106" t="s">
        <v>28</v>
      </c>
    </row>
    <row r="7" spans="1:17" ht="21.95" customHeight="1">
      <c r="A7" s="63" t="s">
        <v>60</v>
      </c>
      <c r="B7" s="63" t="s">
        <v>61</v>
      </c>
      <c r="C7" s="63" t="s">
        <v>62</v>
      </c>
      <c r="D7" s="106"/>
      <c r="E7" s="106"/>
      <c r="F7" s="106"/>
      <c r="N7" s="73" t="s">
        <v>124</v>
      </c>
      <c r="O7" s="73" t="s">
        <v>125</v>
      </c>
      <c r="P7" s="73" t="s">
        <v>126</v>
      </c>
      <c r="Q7" s="73" t="s">
        <v>127</v>
      </c>
    </row>
    <row r="8" spans="1:17" ht="17.100000000000001" customHeight="1">
      <c r="A8" s="67" t="s">
        <v>68</v>
      </c>
      <c r="B8" s="102" t="s">
        <v>42</v>
      </c>
      <c r="C8" s="68" t="s">
        <v>97</v>
      </c>
      <c r="D8" s="69" t="s">
        <v>67</v>
      </c>
      <c r="E8" s="70" t="s">
        <v>127</v>
      </c>
      <c r="F8" s="70" t="s">
        <v>128</v>
      </c>
      <c r="N8" s="2">
        <f>IF(ISNUMBER(SEARCH("A",E8)),1,0)</f>
        <v>0</v>
      </c>
      <c r="O8" s="2">
        <f>IF(ISNUMBER(SEARCH("B",E8)),1,0)</f>
        <v>0</v>
      </c>
      <c r="P8" s="2">
        <f>IF(ISNUMBER(SEARCH("C",E8)),1,0)</f>
        <v>0</v>
      </c>
      <c r="Q8" s="2">
        <f>IF(ISNUMBER(SEARCH("D",E8)),1,0)</f>
        <v>1</v>
      </c>
    </row>
    <row r="9" spans="1:17" ht="17.100000000000001" customHeight="1">
      <c r="A9" s="67" t="s">
        <v>83</v>
      </c>
      <c r="B9" s="102"/>
      <c r="C9" s="68" t="s">
        <v>98</v>
      </c>
      <c r="D9" s="69" t="s">
        <v>66</v>
      </c>
      <c r="E9" s="70" t="s">
        <v>127</v>
      </c>
      <c r="F9" s="70" t="s">
        <v>128</v>
      </c>
      <c r="N9" s="2">
        <f t="shared" ref="N9:N26" si="0">IF(ISNUMBER(SEARCH("A",E9)),1,0)</f>
        <v>0</v>
      </c>
      <c r="O9" s="2">
        <f t="shared" ref="O9:O26" si="1">IF(ISNUMBER(SEARCH("B",E9)),1,0)</f>
        <v>0</v>
      </c>
      <c r="P9" s="2">
        <f t="shared" ref="P9:P26" si="2">IF(ISNUMBER(SEARCH("C",E9)),1,0)</f>
        <v>0</v>
      </c>
      <c r="Q9" s="2">
        <f t="shared" ref="Q9:Q26" si="3">IF(ISNUMBER(SEARCH("D",E9)),1,0)</f>
        <v>1</v>
      </c>
    </row>
    <row r="10" spans="1:17" ht="17.100000000000001" customHeight="1">
      <c r="A10" s="67" t="s">
        <v>84</v>
      </c>
      <c r="B10" s="102"/>
      <c r="C10" s="68" t="s">
        <v>99</v>
      </c>
      <c r="D10" s="69" t="s">
        <v>65</v>
      </c>
      <c r="E10" s="70" t="s">
        <v>127</v>
      </c>
      <c r="F10" s="70" t="s">
        <v>128</v>
      </c>
      <c r="N10" s="2">
        <f t="shared" si="0"/>
        <v>0</v>
      </c>
      <c r="O10" s="2">
        <f t="shared" si="1"/>
        <v>0</v>
      </c>
      <c r="P10" s="2">
        <f t="shared" si="2"/>
        <v>0</v>
      </c>
      <c r="Q10" s="2">
        <f t="shared" si="3"/>
        <v>1</v>
      </c>
    </row>
    <row r="11" spans="1:17" ht="17.100000000000001" customHeight="1">
      <c r="A11" s="67" t="s">
        <v>85</v>
      </c>
      <c r="B11" s="102" t="s">
        <v>72</v>
      </c>
      <c r="C11" s="68" t="s">
        <v>100</v>
      </c>
      <c r="D11" s="69" t="s">
        <v>64</v>
      </c>
      <c r="E11" s="70" t="s">
        <v>127</v>
      </c>
      <c r="F11" s="70" t="s">
        <v>128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17.100000000000001" customHeight="1">
      <c r="A12" s="67" t="s">
        <v>86</v>
      </c>
      <c r="B12" s="102"/>
      <c r="C12" s="68" t="s">
        <v>101</v>
      </c>
      <c r="D12" s="69" t="s">
        <v>63</v>
      </c>
      <c r="E12" s="70" t="s">
        <v>127</v>
      </c>
      <c r="F12" s="70" t="s">
        <v>128</v>
      </c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1</v>
      </c>
    </row>
    <row r="13" spans="1:17" ht="17.100000000000001" customHeight="1">
      <c r="A13" s="67" t="s">
        <v>87</v>
      </c>
      <c r="B13" s="102"/>
      <c r="C13" s="68" t="s">
        <v>102</v>
      </c>
      <c r="D13" s="69" t="s">
        <v>73</v>
      </c>
      <c r="E13" s="70" t="s">
        <v>127</v>
      </c>
      <c r="F13" s="70" t="s">
        <v>128</v>
      </c>
      <c r="N13" s="2">
        <f t="shared" si="0"/>
        <v>0</v>
      </c>
      <c r="O13" s="2">
        <f t="shared" si="1"/>
        <v>0</v>
      </c>
      <c r="P13" s="2">
        <f t="shared" si="2"/>
        <v>0</v>
      </c>
      <c r="Q13" s="2">
        <f t="shared" si="3"/>
        <v>1</v>
      </c>
    </row>
    <row r="14" spans="1:17" ht="17.100000000000001" customHeight="1">
      <c r="A14" s="67" t="s">
        <v>88</v>
      </c>
      <c r="B14" s="102"/>
      <c r="C14" s="68" t="s">
        <v>103</v>
      </c>
      <c r="D14" s="69" t="s">
        <v>77</v>
      </c>
      <c r="E14" s="70" t="s">
        <v>127</v>
      </c>
      <c r="F14" s="70" t="s">
        <v>128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17.100000000000001" customHeight="1">
      <c r="A15" s="67" t="s">
        <v>89</v>
      </c>
      <c r="B15" s="102"/>
      <c r="C15" s="68" t="s">
        <v>104</v>
      </c>
      <c r="D15" s="69" t="s">
        <v>78</v>
      </c>
      <c r="E15" s="70" t="s">
        <v>127</v>
      </c>
      <c r="F15" s="70" t="s">
        <v>128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17.100000000000001" customHeight="1">
      <c r="A16" s="67" t="s">
        <v>90</v>
      </c>
      <c r="B16" s="102"/>
      <c r="C16" s="68" t="s">
        <v>105</v>
      </c>
      <c r="D16" s="71" t="s">
        <v>79</v>
      </c>
      <c r="E16" s="70" t="s">
        <v>127</v>
      </c>
      <c r="F16" s="70" t="s">
        <v>128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17.100000000000001" customHeight="1">
      <c r="A17" s="67" t="s">
        <v>91</v>
      </c>
      <c r="B17" s="102"/>
      <c r="C17" s="68" t="s">
        <v>106</v>
      </c>
      <c r="D17" s="69" t="s">
        <v>80</v>
      </c>
      <c r="E17" s="70" t="s">
        <v>127</v>
      </c>
      <c r="F17" s="70" t="s">
        <v>128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17.100000000000001" customHeight="1">
      <c r="A18" s="67" t="s">
        <v>92</v>
      </c>
      <c r="B18" s="102"/>
      <c r="C18" s="68" t="s">
        <v>107</v>
      </c>
      <c r="D18" s="71" t="s">
        <v>81</v>
      </c>
      <c r="E18" s="70" t="s">
        <v>127</v>
      </c>
      <c r="F18" s="70" t="s">
        <v>128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17.100000000000001" customHeight="1">
      <c r="A19" s="67" t="s">
        <v>93</v>
      </c>
      <c r="B19" s="102"/>
      <c r="C19" s="68" t="s">
        <v>113</v>
      </c>
      <c r="D19" s="72" t="s">
        <v>82</v>
      </c>
      <c r="E19" s="70" t="s">
        <v>127</v>
      </c>
      <c r="F19" s="70" t="s">
        <v>128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17.100000000000001" customHeight="1">
      <c r="A20" s="67" t="s">
        <v>94</v>
      </c>
      <c r="B20" s="102"/>
      <c r="C20" s="68" t="s">
        <v>105</v>
      </c>
      <c r="D20" s="71" t="s">
        <v>115</v>
      </c>
      <c r="E20" s="70" t="s">
        <v>127</v>
      </c>
      <c r="F20" s="70" t="s">
        <v>128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17.100000000000001" customHeight="1">
      <c r="A21" s="67" t="s">
        <v>95</v>
      </c>
      <c r="B21" s="67" t="s">
        <v>108</v>
      </c>
      <c r="C21" s="68" t="s">
        <v>123</v>
      </c>
      <c r="D21" s="71" t="s">
        <v>74</v>
      </c>
      <c r="E21" s="70" t="s">
        <v>127</v>
      </c>
      <c r="F21" s="70" t="s">
        <v>128</v>
      </c>
      <c r="N21" s="2">
        <f>IF(ISNUMBER(SEARCH("A",E21)),1,0)</f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17.100000000000001" customHeight="1">
      <c r="A22" s="67" t="s">
        <v>96</v>
      </c>
      <c r="B22" s="67" t="s">
        <v>109</v>
      </c>
      <c r="C22" s="68" t="s">
        <v>122</v>
      </c>
      <c r="D22" s="71" t="s">
        <v>75</v>
      </c>
      <c r="E22" s="70" t="s">
        <v>127</v>
      </c>
      <c r="F22" s="70" t="s">
        <v>128</v>
      </c>
      <c r="N22" s="2">
        <f t="shared" si="0"/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17.100000000000001" customHeight="1">
      <c r="A23" s="67" t="s">
        <v>116</v>
      </c>
      <c r="B23" s="70" t="s">
        <v>110</v>
      </c>
      <c r="C23" s="68" t="s">
        <v>121</v>
      </c>
      <c r="D23" s="71" t="s">
        <v>76</v>
      </c>
      <c r="E23" s="70" t="s">
        <v>127</v>
      </c>
      <c r="F23" s="70" t="s">
        <v>128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17.100000000000001" customHeight="1">
      <c r="A24" s="67" t="s">
        <v>117</v>
      </c>
      <c r="B24" s="103" t="s">
        <v>114</v>
      </c>
      <c r="C24" s="68" t="s">
        <v>120</v>
      </c>
      <c r="D24" s="71" t="s">
        <v>111</v>
      </c>
      <c r="E24" s="70" t="s">
        <v>127</v>
      </c>
      <c r="F24" s="70" t="s">
        <v>128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 ht="17.100000000000001" customHeight="1">
      <c r="A25" s="67" t="s">
        <v>118</v>
      </c>
      <c r="B25" s="103"/>
      <c r="C25" s="68" t="s">
        <v>119</v>
      </c>
      <c r="D25" s="71" t="s">
        <v>112</v>
      </c>
      <c r="E25" s="70" t="s">
        <v>127</v>
      </c>
      <c r="F25" s="70" t="s">
        <v>128</v>
      </c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1</v>
      </c>
    </row>
    <row r="26" spans="1:19" ht="17.100000000000001" customHeight="1">
      <c r="A26" s="62"/>
      <c r="B26" s="62"/>
      <c r="C26" s="11"/>
      <c r="D26" s="66"/>
      <c r="E26" s="62"/>
      <c r="F26" s="62"/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0</v>
      </c>
    </row>
    <row r="27" spans="1:19" ht="17.100000000000001" customHeight="1">
      <c r="A27" s="14"/>
      <c r="B27" s="62"/>
      <c r="C27" s="11"/>
      <c r="D27" s="65"/>
      <c r="E27" s="13"/>
      <c r="F27" s="13"/>
      <c r="N27" s="2">
        <f>SUM(N8:N26)</f>
        <v>0</v>
      </c>
      <c r="O27" s="2">
        <f t="shared" ref="O27:Q27" si="4">SUM(O8:O26)</f>
        <v>0</v>
      </c>
      <c r="P27" s="2">
        <f t="shared" si="4"/>
        <v>0</v>
      </c>
      <c r="Q27" s="2">
        <f t="shared" si="4"/>
        <v>18</v>
      </c>
      <c r="S27" s="2">
        <f>SUM(N27:Q27)</f>
        <v>18</v>
      </c>
    </row>
    <row r="28" spans="1:19" ht="17.100000000000001" customHeight="1">
      <c r="A28" s="14"/>
      <c r="B28" s="62"/>
      <c r="C28" s="11"/>
      <c r="D28" s="65"/>
      <c r="E28" s="13"/>
      <c r="F28" s="13"/>
    </row>
    <row r="29" spans="1:19" ht="17.100000000000001" customHeight="1">
      <c r="A29" s="14"/>
      <c r="B29" s="62"/>
      <c r="C29" s="11"/>
      <c r="D29" s="65"/>
      <c r="E29" s="13"/>
      <c r="F29" s="13"/>
    </row>
    <row r="30" spans="1:19" ht="17.100000000000001" customHeight="1">
      <c r="A30" s="14"/>
      <c r="B30" s="62"/>
      <c r="C30" s="11"/>
      <c r="D30" s="65"/>
      <c r="E30" s="13"/>
      <c r="F30" s="13"/>
    </row>
    <row r="31" spans="1:19" ht="17.100000000000001" customHeight="1">
      <c r="A31" s="14"/>
      <c r="B31" s="62"/>
      <c r="C31" s="11"/>
      <c r="D31" s="65"/>
      <c r="E31" s="13"/>
      <c r="F31" s="13"/>
    </row>
    <row r="32" spans="1:19" ht="17.100000000000001" customHeight="1">
      <c r="A32" s="14"/>
      <c r="B32" s="62"/>
      <c r="C32" s="11"/>
      <c r="D32" s="65"/>
      <c r="E32" s="13"/>
      <c r="F32" s="13"/>
    </row>
    <row r="33" spans="1:6" ht="17.100000000000001" customHeight="1">
      <c r="A33" s="14"/>
      <c r="B33" s="62"/>
      <c r="C33" s="11"/>
      <c r="D33" s="65"/>
      <c r="E33" s="13"/>
      <c r="F33" s="13"/>
    </row>
    <row r="34" spans="1:6" ht="17.100000000000001" customHeight="1">
      <c r="A34" s="14"/>
      <c r="B34" s="62"/>
      <c r="C34" s="11"/>
      <c r="D34" s="65"/>
      <c r="E34" s="13"/>
      <c r="F34" s="13"/>
    </row>
    <row r="35" spans="1:6" ht="17.100000000000001" customHeight="1">
      <c r="A35" s="14"/>
      <c r="B35" s="62"/>
      <c r="C35" s="11"/>
      <c r="D35" s="65"/>
      <c r="E35" s="13"/>
      <c r="F35" s="13"/>
    </row>
    <row r="36" spans="1:6" ht="17.100000000000001" customHeight="1">
      <c r="A36" s="14"/>
      <c r="B36" s="62"/>
      <c r="C36" s="11"/>
      <c r="D36" s="65"/>
      <c r="E36" s="13"/>
      <c r="F36" s="13"/>
    </row>
    <row r="37" spans="1:6" ht="17.100000000000001" customHeight="1">
      <c r="A37" s="14"/>
      <c r="B37" s="62"/>
      <c r="C37" s="11"/>
      <c r="D37" s="65"/>
      <c r="E37" s="13"/>
      <c r="F37" s="13"/>
    </row>
    <row r="38" spans="1:6" ht="17.100000000000001" customHeight="1">
      <c r="A38" s="14"/>
      <c r="B38" s="62"/>
      <c r="C38" s="11"/>
      <c r="D38" s="65"/>
      <c r="E38" s="13"/>
      <c r="F38" s="13"/>
    </row>
    <row r="39" spans="1:6">
      <c r="D39" s="65"/>
    </row>
    <row r="40" spans="1:6">
      <c r="D40" s="65"/>
    </row>
    <row r="41" spans="1:6">
      <c r="D41" s="65"/>
    </row>
    <row r="42" spans="1:6">
      <c r="D42" s="65"/>
    </row>
    <row r="43" spans="1:6">
      <c r="D43" s="65"/>
    </row>
    <row r="44" spans="1:6" ht="17.100000000000001" customHeight="1">
      <c r="A44"/>
      <c r="B44"/>
      <c r="C44"/>
      <c r="D44" s="65"/>
      <c r="E44"/>
    </row>
    <row r="45" spans="1:6" ht="13.5">
      <c r="D45" s="12"/>
    </row>
    <row r="46" spans="1:6" ht="13.5">
      <c r="D46" s="12"/>
    </row>
    <row r="47" spans="1:6" ht="13.5">
      <c r="D47" s="15"/>
    </row>
    <row r="48" spans="1:6" ht="13.5">
      <c r="D48" s="12"/>
    </row>
    <row r="49" spans="4:4" ht="13.5">
      <c r="D49" s="12"/>
    </row>
    <row r="50" spans="4:4" ht="13.5">
      <c r="D50" s="12"/>
    </row>
    <row r="51" spans="4:4" ht="13.5">
      <c r="D51" s="12"/>
    </row>
    <row r="52" spans="4:4" ht="13.5">
      <c r="D52" s="12"/>
    </row>
    <row r="53" spans="4:4" ht="13.5">
      <c r="D53" s="12"/>
    </row>
    <row r="54" spans="4:4" ht="13.5">
      <c r="D54" s="12"/>
    </row>
    <row r="55" spans="4:4" ht="13.5">
      <c r="D55" s="12"/>
    </row>
    <row r="56" spans="4:4" ht="13.5">
      <c r="D56" s="12"/>
    </row>
    <row r="57" spans="4:4" ht="13.5">
      <c r="D57" s="12"/>
    </row>
    <row r="58" spans="4:4" ht="13.5">
      <c r="D58" s="12"/>
    </row>
    <row r="59" spans="4:4" ht="13.5">
      <c r="D59" s="12"/>
    </row>
    <row r="60" spans="4:4" ht="13.5">
      <c r="D60" s="12"/>
    </row>
    <row r="66" spans="4:4">
      <c r="D66"/>
    </row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9">
    <mergeCell ref="B11:B20"/>
    <mergeCell ref="B8:B10"/>
    <mergeCell ref="B24:B25"/>
    <mergeCell ref="A2:F2"/>
    <mergeCell ref="A6:C6"/>
    <mergeCell ref="D6:D7"/>
    <mergeCell ref="E6:E7"/>
    <mergeCell ref="F6:F7"/>
    <mergeCell ref="A5:F5"/>
  </mergeCells>
  <phoneticPr fontId="8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/>
  <headerFooter>
    <oddHeader>&amp;C&amp;"Arial,보통"&amp;A</oddHeader>
    <oddFooter>&amp;C&amp;"Arial,보통"페이지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B710-12D5-4157-954C-64F37E1C1D1E}">
  <dimension ref="A1:I16"/>
  <sheetViews>
    <sheetView workbookViewId="0">
      <selection activeCell="A11" sqref="A11:A12"/>
    </sheetView>
  </sheetViews>
  <sheetFormatPr defaultRowHeight="12"/>
  <cols>
    <col min="1" max="1" width="12" customWidth="1"/>
    <col min="2" max="2" width="18.7109375" customWidth="1"/>
    <col min="3" max="4" width="14.140625" customWidth="1"/>
    <col min="5" max="5" width="13.7109375" customWidth="1"/>
    <col min="6" max="6" width="12.5703125" customWidth="1"/>
    <col min="7" max="7" width="12.28515625" customWidth="1"/>
    <col min="8" max="8" width="11.42578125" customWidth="1"/>
    <col min="9" max="9" width="11.28515625" customWidth="1"/>
  </cols>
  <sheetData>
    <row r="1" spans="1:9" ht="22.5" customHeight="1">
      <c r="A1" s="36"/>
      <c r="B1" s="37"/>
      <c r="C1" s="37"/>
      <c r="D1" s="37"/>
      <c r="E1" s="37"/>
      <c r="F1" s="37"/>
      <c r="G1" s="37"/>
      <c r="H1" s="37"/>
      <c r="I1" s="38"/>
    </row>
    <row r="2" spans="1:9" ht="22.5" customHeight="1">
      <c r="A2" s="80" t="str">
        <f>표지!A11</f>
        <v>불법주정차 해결을 위한 지역 참여 안전주차 인도 서비스 플랫폼</v>
      </c>
      <c r="B2" s="80"/>
      <c r="C2" s="80"/>
      <c r="D2" s="80"/>
      <c r="E2" s="80"/>
      <c r="F2" s="80"/>
      <c r="G2" s="80"/>
      <c r="H2" s="80"/>
      <c r="I2" s="80"/>
    </row>
    <row r="3" spans="1:9" ht="22.5" customHeight="1">
      <c r="A3" s="80"/>
      <c r="B3" s="80"/>
      <c r="C3" s="80"/>
      <c r="D3" s="80"/>
      <c r="E3" s="80"/>
      <c r="F3" s="80"/>
      <c r="G3" s="80"/>
      <c r="H3" s="80"/>
      <c r="I3" s="80"/>
    </row>
    <row r="4" spans="1:9" ht="22.5" customHeight="1">
      <c r="A4" s="81" t="s">
        <v>44</v>
      </c>
      <c r="B4" s="81"/>
      <c r="C4" s="81"/>
      <c r="D4" s="81"/>
      <c r="E4" s="81"/>
      <c r="F4" s="81"/>
      <c r="G4" s="81"/>
      <c r="H4" s="81"/>
      <c r="I4" s="81"/>
    </row>
    <row r="5" spans="1:9" ht="22.5" customHeight="1">
      <c r="A5" s="81"/>
      <c r="B5" s="81"/>
      <c r="C5" s="81"/>
      <c r="D5" s="81"/>
      <c r="E5" s="81"/>
      <c r="F5" s="81"/>
      <c r="G5" s="81"/>
      <c r="H5" s="81"/>
      <c r="I5" s="81"/>
    </row>
    <row r="6" spans="1:9" ht="22.5" customHeight="1">
      <c r="A6" s="39"/>
      <c r="B6" s="40"/>
      <c r="C6" s="40"/>
      <c r="D6" s="40"/>
      <c r="E6" s="40"/>
      <c r="F6" s="40"/>
      <c r="G6" s="40"/>
      <c r="H6" s="40"/>
      <c r="I6" s="41"/>
    </row>
    <row r="7" spans="1:9" ht="22.5" customHeight="1">
      <c r="A7" s="39"/>
      <c r="B7" s="40"/>
      <c r="C7" s="40"/>
      <c r="D7" s="40"/>
      <c r="E7" s="40"/>
      <c r="F7" s="42"/>
      <c r="G7" s="40"/>
      <c r="H7" s="40"/>
      <c r="I7" s="41"/>
    </row>
    <row r="8" spans="1:9" ht="22.5" customHeight="1">
      <c r="A8" s="39"/>
      <c r="B8" s="40"/>
      <c r="C8" s="40"/>
      <c r="D8" s="109" t="s">
        <v>32</v>
      </c>
      <c r="E8" s="109"/>
      <c r="G8" s="40"/>
      <c r="H8" s="43"/>
      <c r="I8" s="41"/>
    </row>
    <row r="9" spans="1:9" ht="22.5" customHeight="1">
      <c r="A9" s="44"/>
      <c r="B9" s="45"/>
      <c r="C9" s="45"/>
      <c r="D9" s="45"/>
      <c r="E9" s="45"/>
      <c r="F9" s="45"/>
      <c r="G9" s="45"/>
      <c r="H9" s="45"/>
      <c r="I9" s="46"/>
    </row>
    <row r="10" spans="1:9" ht="33" customHeight="1">
      <c r="A10" s="56"/>
      <c r="B10" s="56"/>
      <c r="C10" s="56"/>
      <c r="D10" s="56"/>
      <c r="E10" s="56"/>
      <c r="F10" s="56"/>
      <c r="G10" s="56"/>
      <c r="H10" s="56"/>
      <c r="I10" s="56"/>
    </row>
    <row r="11" spans="1:9" ht="16.5">
      <c r="A11" s="110" t="s">
        <v>45</v>
      </c>
      <c r="B11" s="111" t="s">
        <v>46</v>
      </c>
      <c r="C11" s="57" t="s">
        <v>47</v>
      </c>
      <c r="D11" s="110" t="s">
        <v>48</v>
      </c>
      <c r="E11" s="110" t="s">
        <v>49</v>
      </c>
      <c r="F11" s="112"/>
      <c r="G11" s="113"/>
      <c r="H11" s="113"/>
      <c r="I11" s="114" t="s">
        <v>50</v>
      </c>
    </row>
    <row r="12" spans="1:9" ht="16.5">
      <c r="A12" s="110"/>
      <c r="B12" s="111"/>
      <c r="C12" s="57" t="s">
        <v>51</v>
      </c>
      <c r="D12" s="110"/>
      <c r="E12" s="57" t="s">
        <v>51</v>
      </c>
      <c r="F12" s="57" t="s">
        <v>52</v>
      </c>
      <c r="G12" s="58" t="s">
        <v>53</v>
      </c>
      <c r="H12" s="58" t="s">
        <v>54</v>
      </c>
      <c r="I12" s="114"/>
    </row>
    <row r="13" spans="1:9" ht="33.6" customHeight="1">
      <c r="A13" s="59">
        <v>1</v>
      </c>
      <c r="B13" s="60" t="s">
        <v>55</v>
      </c>
      <c r="C13" s="60"/>
      <c r="D13" s="60"/>
      <c r="E13" s="60">
        <f>SUM(F13:H13)</f>
        <v>0</v>
      </c>
      <c r="F13" s="60"/>
      <c r="G13" s="60"/>
      <c r="H13" s="60"/>
      <c r="I13" s="60"/>
    </row>
    <row r="14" spans="1:9" ht="33.6" customHeight="1">
      <c r="A14" s="59">
        <v>2</v>
      </c>
      <c r="B14" s="60" t="s">
        <v>56</v>
      </c>
      <c r="C14" s="60">
        <f>테스트케이스!S27</f>
        <v>18</v>
      </c>
      <c r="D14" s="60">
        <f>테스트케이스!Q27</f>
        <v>18</v>
      </c>
      <c r="E14" s="60">
        <f t="shared" ref="E14:E15" si="0">SUM(F14:H14)</f>
        <v>0</v>
      </c>
      <c r="F14" s="60">
        <f>테스트케이스!N27</f>
        <v>0</v>
      </c>
      <c r="G14" s="60">
        <f>테스트케이스!O27</f>
        <v>0</v>
      </c>
      <c r="H14" s="60">
        <f>테스트케이스!P27</f>
        <v>0</v>
      </c>
      <c r="I14" s="60">
        <v>0</v>
      </c>
    </row>
    <row r="15" spans="1:9" ht="33.6" customHeight="1">
      <c r="A15" s="59">
        <v>3</v>
      </c>
      <c r="B15" s="60" t="s">
        <v>57</v>
      </c>
      <c r="C15" s="60"/>
      <c r="D15" s="60"/>
      <c r="E15" s="60">
        <f t="shared" si="0"/>
        <v>0</v>
      </c>
      <c r="F15" s="60"/>
      <c r="G15" s="60"/>
      <c r="H15" s="60"/>
      <c r="I15" s="60"/>
    </row>
    <row r="16" spans="1:9" ht="33.6" customHeight="1">
      <c r="A16" s="108" t="s">
        <v>58</v>
      </c>
      <c r="B16" s="108"/>
      <c r="C16" s="61">
        <f t="shared" ref="C16:E16" si="1">SUM(C13:C15)</f>
        <v>18</v>
      </c>
      <c r="D16" s="61">
        <f t="shared" si="1"/>
        <v>18</v>
      </c>
      <c r="E16" s="61">
        <f t="shared" si="1"/>
        <v>0</v>
      </c>
      <c r="F16" s="61">
        <f>SUM(F13:F15)</f>
        <v>0</v>
      </c>
      <c r="G16" s="61">
        <f t="shared" ref="G16:I16" si="2">SUM(G13:G15)</f>
        <v>0</v>
      </c>
      <c r="H16" s="61">
        <f t="shared" si="2"/>
        <v>0</v>
      </c>
      <c r="I16" s="61">
        <f t="shared" si="2"/>
        <v>0</v>
      </c>
    </row>
  </sheetData>
  <mergeCells count="9">
    <mergeCell ref="A16:B16"/>
    <mergeCell ref="A2:I3"/>
    <mergeCell ref="A4:I5"/>
    <mergeCell ref="D8:E8"/>
    <mergeCell ref="A11:A12"/>
    <mergeCell ref="B11:B12"/>
    <mergeCell ref="D11:D12"/>
    <mergeCell ref="E11:H11"/>
    <mergeCell ref="I11:I12"/>
  </mergeCells>
  <phoneticPr fontId="8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개정이력</vt:lpstr>
      <vt:lpstr>시나리오</vt:lpstr>
      <vt:lpstr>테스트케이스</vt:lpstr>
      <vt:lpstr>테스트 결과서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120</cp:revision>
  <dcterms:created xsi:type="dcterms:W3CDTF">2020-10-22T17:29:41Z</dcterms:created>
  <dcterms:modified xsi:type="dcterms:W3CDTF">2022-11-23T01:52:01Z</dcterms:modified>
  <dc:language>ko-KR</dc:language>
</cp:coreProperties>
</file>