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jpe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defaultThemeVersion="166925"/>
  <xr:revisionPtr revIDLastSave="0" documentId="8_{1BFED177-B13C-44CF-90C7-8773F3D0CDD1}" xr6:coauthVersionLast="47" xr6:coauthVersionMax="47" xr10:uidLastSave="{00000000-0000-0000-0000-000000000000}"/>
  <bookViews>
    <workbookView xWindow="240" yWindow="105" windowWidth="14805" windowHeight="8010" firstSheet="2" activeTab="2" xr2:uid="{00000000-000D-0000-FFFF-FFFF00000000}"/>
  </bookViews>
  <sheets>
    <sheet name="L3_L4" sheetId="1" r:id="rId1"/>
    <sheet name="Lot4" sheetId="7" r:id="rId2"/>
    <sheet name="DefectList" sheetId="2" r:id="rId3"/>
    <sheet name="DF_OnlyOpen" sheetId="6" state="hidden" r:id="rId4"/>
    <sheet name="NCS_Open_050626" sheetId="5" state="hidden" r:id="rId5"/>
    <sheet name="NCS_All_050626" sheetId="3" state="hidden" r:id="rId6"/>
    <sheet name="NCS_All_090626" sheetId="8" state="hidden" r:id="rId7"/>
    <sheet name="DefectList_bak" sheetId="4" state="hidden" r:id="rId8"/>
    <sheet name="DefectGrouping" sheetId="9" r:id="rId9"/>
    <sheet name="SetupPrinter" sheetId="10" state="hidden" r:id="rId10"/>
  </sheets>
  <externalReferences>
    <externalReference r:id="rId11"/>
  </externalReferences>
  <definedNames>
    <definedName name="_xlnm._FilterDatabase" localSheetId="8" hidden="1">DefectGrouping!$A$1:$N$239</definedName>
    <definedName name="_xlnm._FilterDatabase" localSheetId="2" hidden="1">DefectList!$A$1:$U$576</definedName>
    <definedName name="_xlnm._FilterDatabase" localSheetId="7" hidden="1">DefectList_bak!$A$1:$V$578</definedName>
    <definedName name="_xlnm._FilterDatabase" localSheetId="3" hidden="1">DF_OnlyOpen!$A$1:$I$520</definedName>
    <definedName name="_xlnm._FilterDatabase" localSheetId="0" hidden="1">L3_L4!$A$2:$BW$239</definedName>
    <definedName name="_xlnm._FilterDatabase" localSheetId="1" hidden="1">'Lot4'!$A$2:$BX$2</definedName>
    <definedName name="_xlnm._FilterDatabase" localSheetId="5" hidden="1">NCS_All_050626!$A$1:$S$931</definedName>
    <definedName name="_xlnm._FilterDatabase" localSheetId="4" hidden="1">NCS_Open_050626!$A$1:$S$931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06" i="2" l="1" a="1"/>
  <c r="T506" i="2" s="1"/>
  <c r="T505" i="2" a="1"/>
  <c r="T505" i="2" s="1"/>
  <c r="T504" i="2" a="1"/>
  <c r="T504" i="2" s="1"/>
  <c r="T503" i="2" a="1"/>
  <c r="T503" i="2" s="1"/>
  <c r="T502" i="2" a="1"/>
  <c r="T502" i="2" s="1"/>
  <c r="T501" i="2" a="1"/>
  <c r="T501" i="2" s="1"/>
  <c r="T500" i="2" a="1"/>
  <c r="T500" i="2" s="1"/>
  <c r="T499" i="2" a="1"/>
  <c r="T499" i="2" s="1"/>
  <c r="T498" i="2" a="1"/>
  <c r="T498" i="2" s="1"/>
  <c r="T497" i="2" a="1"/>
  <c r="T497" i="2" s="1"/>
  <c r="T496" i="2" a="1"/>
  <c r="T496" i="2" s="1"/>
  <c r="T495" i="2" a="1"/>
  <c r="T495" i="2" s="1"/>
  <c r="T494" i="2" a="1"/>
  <c r="T494" i="2" s="1"/>
  <c r="T493" i="2" a="1"/>
  <c r="T493" i="2" s="1"/>
  <c r="T492" i="2" a="1"/>
  <c r="T492" i="2" s="1"/>
  <c r="T491" i="2" a="1"/>
  <c r="T491" i="2" s="1"/>
  <c r="T490" i="2" a="1"/>
  <c r="T490" i="2" s="1"/>
  <c r="T489" i="2" a="1"/>
  <c r="T489" i="2" s="1"/>
  <c r="T488" i="2" a="1"/>
  <c r="T488" i="2" s="1"/>
  <c r="T487" i="2" a="1"/>
  <c r="T487" i="2" s="1"/>
  <c r="T486" i="2" a="1"/>
  <c r="T486" i="2" s="1"/>
  <c r="T485" i="2" a="1"/>
  <c r="T485" i="2" s="1"/>
  <c r="T484" i="2" a="1"/>
  <c r="T484" i="2" s="1"/>
  <c r="T483" i="2" a="1"/>
  <c r="T483" i="2" s="1"/>
  <c r="T482" i="2" a="1"/>
  <c r="T482" i="2" s="1"/>
  <c r="T481" i="2" a="1"/>
  <c r="T481" i="2" s="1"/>
  <c r="T480" i="2" a="1"/>
  <c r="T480" i="2" s="1"/>
  <c r="T479" i="2" a="1"/>
  <c r="T479" i="2" s="1"/>
  <c r="T478" i="2" a="1"/>
  <c r="T478" i="2" s="1"/>
  <c r="T477" i="2" a="1"/>
  <c r="T477" i="2" s="1"/>
  <c r="T476" i="2" a="1"/>
  <c r="T476" i="2" s="1"/>
  <c r="T475" i="2" a="1"/>
  <c r="T475" i="2" s="1"/>
  <c r="T474" i="2" a="1"/>
  <c r="T474" i="2" s="1"/>
  <c r="T473" i="2" a="1"/>
  <c r="T473" i="2" s="1"/>
  <c r="T472" i="2" a="1"/>
  <c r="T472" i="2" s="1"/>
  <c r="T471" i="2" a="1"/>
  <c r="T471" i="2" s="1"/>
  <c r="T470" i="2" a="1"/>
  <c r="T470" i="2" s="1"/>
  <c r="T469" i="2" a="1"/>
  <c r="T469" i="2" s="1"/>
  <c r="T468" i="2" a="1"/>
  <c r="T468" i="2" s="1"/>
  <c r="T467" i="2" a="1"/>
  <c r="T467" i="2" s="1"/>
  <c r="T466" i="2" a="1"/>
  <c r="T466" i="2" s="1"/>
  <c r="T465" i="2" a="1"/>
  <c r="T465" i="2" s="1"/>
  <c r="T464" i="2" a="1"/>
  <c r="T464" i="2" s="1"/>
  <c r="T463" i="2" a="1"/>
  <c r="T463" i="2" s="1"/>
  <c r="T462" i="2" a="1"/>
  <c r="T462" i="2" s="1"/>
  <c r="T461" i="2" a="1"/>
  <c r="T461" i="2" s="1"/>
  <c r="T460" i="2" a="1"/>
  <c r="T460" i="2" s="1"/>
  <c r="T459" i="2" a="1"/>
  <c r="T459" i="2" s="1"/>
  <c r="T458" i="2" a="1"/>
  <c r="T458" i="2" s="1"/>
  <c r="T457" i="2" a="1"/>
  <c r="T457" i="2" s="1"/>
  <c r="T456" i="2" a="1"/>
  <c r="T456" i="2" s="1"/>
  <c r="T455" i="2" a="1"/>
  <c r="T455" i="2" s="1"/>
  <c r="T454" i="2" a="1"/>
  <c r="T454" i="2" s="1"/>
  <c r="T453" i="2" a="1"/>
  <c r="T453" i="2" s="1"/>
  <c r="T452" i="2" a="1"/>
  <c r="T452" i="2" s="1"/>
  <c r="T451" i="2" a="1"/>
  <c r="T451" i="2" s="1"/>
  <c r="T450" i="2" a="1"/>
  <c r="T450" i="2" s="1"/>
  <c r="T449" i="2" a="1"/>
  <c r="T449" i="2" s="1"/>
  <c r="T448" i="2" a="1"/>
  <c r="T448" i="2" s="1"/>
  <c r="T447" i="2" a="1"/>
  <c r="T447" i="2" s="1"/>
  <c r="T446" i="2" a="1"/>
  <c r="T446" i="2" s="1"/>
  <c r="T445" i="2" a="1"/>
  <c r="T445" i="2" s="1"/>
  <c r="T444" i="2" a="1"/>
  <c r="T444" i="2" s="1"/>
  <c r="T443" i="2" a="1"/>
  <c r="T443" i="2" s="1"/>
  <c r="T442" i="2" a="1"/>
  <c r="T442" i="2" s="1"/>
  <c r="T441" i="2" a="1"/>
  <c r="T441" i="2" s="1"/>
  <c r="T440" i="2" a="1"/>
  <c r="T440" i="2" s="1"/>
  <c r="T439" i="2" a="1"/>
  <c r="T439" i="2" s="1"/>
  <c r="T438" i="2" a="1"/>
  <c r="T438" i="2" s="1"/>
  <c r="T437" i="2" a="1"/>
  <c r="T437" i="2" s="1"/>
  <c r="T436" i="2" a="1"/>
  <c r="T436" i="2" s="1"/>
  <c r="T435" i="2" a="1"/>
  <c r="T435" i="2" s="1"/>
  <c r="T434" i="2" a="1"/>
  <c r="T434" i="2" s="1"/>
  <c r="T433" i="2" a="1"/>
  <c r="T433" i="2" s="1"/>
  <c r="T432" i="2" a="1"/>
  <c r="T432" i="2" s="1"/>
  <c r="T431" i="2" a="1"/>
  <c r="T431" i="2" s="1"/>
  <c r="T430" i="2" a="1"/>
  <c r="T430" i="2" s="1"/>
  <c r="T429" i="2" a="1"/>
  <c r="T429" i="2" s="1"/>
  <c r="T428" i="2" a="1"/>
  <c r="T428" i="2" s="1"/>
  <c r="T427" i="2" a="1"/>
  <c r="T427" i="2" s="1"/>
  <c r="T426" i="2" a="1"/>
  <c r="T426" i="2" s="1"/>
  <c r="T425" i="2" a="1"/>
  <c r="T425" i="2" s="1"/>
  <c r="T424" i="2" a="1"/>
  <c r="T424" i="2" s="1"/>
  <c r="T423" i="2" a="1"/>
  <c r="T423" i="2" s="1"/>
  <c r="T422" i="2" a="1"/>
  <c r="T422" i="2" s="1"/>
  <c r="T421" i="2" a="1"/>
  <c r="T421" i="2" s="1"/>
  <c r="T420" i="2" a="1"/>
  <c r="T420" i="2" s="1"/>
  <c r="T419" i="2" a="1"/>
  <c r="T419" i="2" s="1"/>
  <c r="T418" i="2" a="1"/>
  <c r="T418" i="2" s="1"/>
  <c r="T417" i="2" a="1"/>
  <c r="T417" i="2" s="1"/>
  <c r="T416" i="2" a="1"/>
  <c r="T416" i="2" s="1"/>
  <c r="T415" i="2" a="1"/>
  <c r="T415" i="2" s="1"/>
  <c r="T414" i="2" a="1"/>
  <c r="T414" i="2" s="1"/>
  <c r="T413" i="2" a="1"/>
  <c r="T413" i="2" s="1"/>
  <c r="T412" i="2" a="1"/>
  <c r="T412" i="2" s="1"/>
  <c r="T411" i="2" a="1"/>
  <c r="T411" i="2" s="1"/>
  <c r="T410" i="2" a="1"/>
  <c r="T410" i="2" s="1"/>
  <c r="T409" i="2" a="1"/>
  <c r="T409" i="2" s="1"/>
  <c r="T408" i="2" a="1"/>
  <c r="T408" i="2" s="1"/>
  <c r="T407" i="2" a="1"/>
  <c r="T407" i="2" s="1"/>
  <c r="T406" i="2" a="1"/>
  <c r="T406" i="2" s="1"/>
  <c r="T405" i="2" a="1"/>
  <c r="T405" i="2" s="1"/>
  <c r="T404" i="2" a="1"/>
  <c r="T404" i="2" s="1"/>
  <c r="T403" i="2" a="1"/>
  <c r="T403" i="2" s="1"/>
  <c r="T402" i="2" a="1"/>
  <c r="T402" i="2" s="1"/>
  <c r="T401" i="2" a="1"/>
  <c r="T401" i="2" s="1"/>
  <c r="T400" i="2" a="1"/>
  <c r="T400" i="2" s="1"/>
  <c r="T399" i="2" a="1"/>
  <c r="T399" i="2" s="1"/>
  <c r="T398" i="2" a="1"/>
  <c r="T398" i="2" s="1"/>
  <c r="T397" i="2" a="1"/>
  <c r="T397" i="2" s="1"/>
  <c r="T396" i="2" a="1"/>
  <c r="T396" i="2" s="1"/>
  <c r="T395" i="2" a="1"/>
  <c r="T395" i="2" s="1"/>
  <c r="T394" i="2" a="1"/>
  <c r="T394" i="2" s="1"/>
  <c r="T393" i="2" a="1"/>
  <c r="T393" i="2" s="1"/>
  <c r="T392" i="2" a="1"/>
  <c r="T392" i="2" s="1"/>
  <c r="T391" i="2" a="1"/>
  <c r="T391" i="2" s="1"/>
  <c r="T390" i="2" a="1"/>
  <c r="T390" i="2" s="1"/>
  <c r="T389" i="2" a="1"/>
  <c r="T389" i="2" s="1"/>
  <c r="T388" i="2" a="1"/>
  <c r="T388" i="2" s="1"/>
  <c r="T387" i="2" a="1"/>
  <c r="T387" i="2" s="1"/>
  <c r="T386" i="2" a="1"/>
  <c r="T386" i="2" s="1"/>
  <c r="T385" i="2" a="1"/>
  <c r="T385" i="2" s="1"/>
  <c r="T384" i="2" a="1"/>
  <c r="T384" i="2" s="1"/>
  <c r="T383" i="2" a="1"/>
  <c r="T383" i="2" s="1"/>
  <c r="T382" i="2" a="1"/>
  <c r="T382" i="2" s="1"/>
  <c r="T381" i="2" a="1"/>
  <c r="T381" i="2" s="1"/>
  <c r="T380" i="2" a="1"/>
  <c r="T380" i="2" s="1"/>
  <c r="T379" i="2" a="1"/>
  <c r="T379" i="2" s="1"/>
  <c r="T378" i="2" a="1"/>
  <c r="T378" i="2" s="1"/>
  <c r="T377" i="2" a="1"/>
  <c r="T377" i="2" s="1"/>
  <c r="T376" i="2" a="1"/>
  <c r="T376" i="2" s="1"/>
  <c r="T375" i="2" a="1"/>
  <c r="T375" i="2" s="1"/>
  <c r="T374" i="2" a="1"/>
  <c r="T374" i="2" s="1"/>
  <c r="T373" i="2" a="1"/>
  <c r="T373" i="2" s="1"/>
  <c r="T372" i="2" a="1"/>
  <c r="T372" i="2" s="1"/>
  <c r="T371" i="2" a="1"/>
  <c r="T371" i="2" s="1"/>
  <c r="T370" i="2" a="1"/>
  <c r="T370" i="2" s="1"/>
  <c r="T369" i="2" a="1"/>
  <c r="T369" i="2" s="1"/>
  <c r="T368" i="2" a="1"/>
  <c r="T368" i="2" s="1"/>
  <c r="T367" i="2" a="1"/>
  <c r="T367" i="2" s="1"/>
  <c r="T366" i="2" a="1"/>
  <c r="T366" i="2" s="1"/>
  <c r="T365" i="2" a="1"/>
  <c r="T365" i="2" s="1"/>
  <c r="T364" i="2" a="1"/>
  <c r="T364" i="2" s="1"/>
  <c r="T363" i="2" a="1"/>
  <c r="T363" i="2" s="1"/>
  <c r="T362" i="2" a="1"/>
  <c r="T362" i="2" s="1"/>
  <c r="T361" i="2" a="1"/>
  <c r="T361" i="2" s="1"/>
  <c r="T360" i="2" a="1"/>
  <c r="T360" i="2" s="1"/>
  <c r="T359" i="2" a="1"/>
  <c r="T359" i="2" s="1"/>
  <c r="T358" i="2" a="1"/>
  <c r="T358" i="2" s="1"/>
  <c r="T357" i="2" a="1"/>
  <c r="T357" i="2" s="1"/>
  <c r="T356" i="2" a="1"/>
  <c r="T356" i="2" s="1"/>
  <c r="T355" i="2" a="1"/>
  <c r="T355" i="2" s="1"/>
  <c r="T354" i="2" a="1"/>
  <c r="T354" i="2" s="1"/>
  <c r="T353" i="2" a="1"/>
  <c r="T353" i="2" s="1"/>
  <c r="T352" i="2" a="1"/>
  <c r="T352" i="2" s="1"/>
  <c r="T351" i="2" a="1"/>
  <c r="T351" i="2" s="1"/>
  <c r="T350" i="2" a="1"/>
  <c r="T350" i="2" s="1"/>
  <c r="T349" i="2" a="1"/>
  <c r="T349" i="2" s="1"/>
  <c r="T348" i="2" a="1"/>
  <c r="T348" i="2" s="1"/>
  <c r="T347" i="2" a="1"/>
  <c r="T347" i="2" s="1"/>
  <c r="T346" i="2" a="1"/>
  <c r="T346" i="2" s="1"/>
  <c r="T345" i="2" a="1"/>
  <c r="T345" i="2" s="1"/>
  <c r="T344" i="2" a="1"/>
  <c r="T344" i="2" s="1"/>
  <c r="T343" i="2" a="1"/>
  <c r="T343" i="2" s="1"/>
  <c r="T342" i="2" a="1"/>
  <c r="T342" i="2" s="1"/>
  <c r="T341" i="2" a="1"/>
  <c r="T341" i="2" s="1"/>
  <c r="T340" i="2" a="1"/>
  <c r="T340" i="2" s="1"/>
  <c r="T339" i="2" a="1"/>
  <c r="T339" i="2" s="1"/>
  <c r="T338" i="2" a="1"/>
  <c r="T338" i="2" s="1"/>
  <c r="T337" i="2" a="1"/>
  <c r="T337" i="2" s="1"/>
  <c r="T336" i="2" a="1"/>
  <c r="T336" i="2" s="1"/>
  <c r="T335" i="2" a="1"/>
  <c r="T335" i="2" s="1"/>
  <c r="T334" i="2" a="1"/>
  <c r="T334" i="2" s="1"/>
  <c r="T333" i="2" a="1"/>
  <c r="T333" i="2" s="1"/>
  <c r="T332" i="2" a="1"/>
  <c r="T332" i="2" s="1"/>
  <c r="T331" i="2" a="1"/>
  <c r="T331" i="2" s="1"/>
  <c r="T330" i="2" a="1"/>
  <c r="T330" i="2" s="1"/>
  <c r="T329" i="2" a="1"/>
  <c r="T329" i="2" s="1"/>
  <c r="T328" i="2" a="1"/>
  <c r="T328" i="2" s="1"/>
  <c r="T327" i="2" a="1"/>
  <c r="T327" i="2" s="1"/>
  <c r="T326" i="2" a="1"/>
  <c r="T326" i="2" s="1"/>
  <c r="T325" i="2" a="1"/>
  <c r="T325" i="2" s="1"/>
  <c r="T324" i="2" a="1"/>
  <c r="T324" i="2" s="1"/>
  <c r="T323" i="2" a="1"/>
  <c r="T323" i="2" s="1"/>
  <c r="T322" i="2" a="1"/>
  <c r="T322" i="2" s="1"/>
  <c r="T321" i="2" a="1"/>
  <c r="T321" i="2" s="1"/>
  <c r="T320" i="2" a="1"/>
  <c r="T320" i="2" s="1"/>
  <c r="T319" i="2" a="1"/>
  <c r="T319" i="2" s="1"/>
  <c r="T318" i="2" a="1"/>
  <c r="T318" i="2" s="1"/>
  <c r="T317" i="2" a="1"/>
  <c r="T317" i="2" s="1"/>
  <c r="T316" i="2" a="1"/>
  <c r="T316" i="2" s="1"/>
  <c r="T315" i="2" a="1"/>
  <c r="T315" i="2" s="1"/>
  <c r="T314" i="2" a="1"/>
  <c r="T314" i="2" s="1"/>
  <c r="T313" i="2" a="1"/>
  <c r="T313" i="2" s="1"/>
  <c r="T312" i="2" a="1"/>
  <c r="T312" i="2" s="1"/>
  <c r="T311" i="2" a="1"/>
  <c r="T311" i="2" s="1"/>
  <c r="T310" i="2" a="1"/>
  <c r="T310" i="2" s="1"/>
  <c r="T309" i="2" a="1"/>
  <c r="T309" i="2" s="1"/>
  <c r="T308" i="2" a="1"/>
  <c r="T308" i="2" s="1"/>
  <c r="T307" i="2" a="1"/>
  <c r="T307" i="2" s="1"/>
  <c r="T306" i="2" a="1"/>
  <c r="T306" i="2" s="1"/>
  <c r="T305" i="2" a="1"/>
  <c r="T305" i="2" s="1"/>
  <c r="T304" i="2" a="1"/>
  <c r="T304" i="2" s="1"/>
  <c r="T303" i="2" a="1"/>
  <c r="T303" i="2" s="1"/>
  <c r="T302" i="2" a="1"/>
  <c r="T302" i="2" s="1"/>
  <c r="T301" i="2" a="1"/>
  <c r="T301" i="2" s="1"/>
  <c r="T300" i="2" a="1"/>
  <c r="T300" i="2" s="1"/>
  <c r="T299" i="2" a="1"/>
  <c r="T299" i="2" s="1"/>
  <c r="T298" i="2" a="1"/>
  <c r="T298" i="2" s="1"/>
  <c r="T297" i="2" a="1"/>
  <c r="T297" i="2" s="1"/>
  <c r="T296" i="2" a="1"/>
  <c r="T296" i="2" s="1"/>
  <c r="T295" i="2" a="1"/>
  <c r="T295" i="2" s="1"/>
  <c r="T294" i="2" a="1"/>
  <c r="T294" i="2" s="1"/>
  <c r="T293" i="2" a="1"/>
  <c r="T293" i="2" s="1"/>
  <c r="T292" i="2" a="1"/>
  <c r="T292" i="2" s="1"/>
  <c r="T291" i="2" a="1"/>
  <c r="T291" i="2" s="1"/>
  <c r="T290" i="2" a="1"/>
  <c r="T290" i="2" s="1"/>
  <c r="T289" i="2" a="1"/>
  <c r="T289" i="2" s="1"/>
  <c r="T288" i="2" a="1"/>
  <c r="T288" i="2" s="1"/>
  <c r="T287" i="2" a="1"/>
  <c r="T287" i="2" s="1"/>
  <c r="T286" i="2" a="1"/>
  <c r="T286" i="2" s="1"/>
  <c r="T285" i="2" a="1"/>
  <c r="T285" i="2" s="1"/>
  <c r="T284" i="2" a="1"/>
  <c r="T284" i="2" s="1"/>
  <c r="T283" i="2" a="1"/>
  <c r="T283" i="2" s="1"/>
  <c r="T282" i="2" a="1"/>
  <c r="T282" i="2" s="1"/>
  <c r="T281" i="2" a="1"/>
  <c r="T281" i="2" s="1"/>
  <c r="T280" i="2" a="1"/>
  <c r="T280" i="2" s="1"/>
  <c r="T279" i="2" a="1"/>
  <c r="T279" i="2" s="1"/>
  <c r="T278" i="2" a="1"/>
  <c r="T278" i="2" s="1"/>
  <c r="T277" i="2" a="1"/>
  <c r="T277" i="2" s="1"/>
  <c r="T276" i="2" a="1"/>
  <c r="T276" i="2" s="1"/>
  <c r="T275" i="2" a="1"/>
  <c r="T275" i="2" s="1"/>
  <c r="T274" i="2" a="1"/>
  <c r="T274" i="2" s="1"/>
  <c r="T273" i="2" a="1"/>
  <c r="T273" i="2" s="1"/>
  <c r="T272" i="2" a="1"/>
  <c r="T272" i="2" s="1"/>
  <c r="T271" i="2" a="1"/>
  <c r="T271" i="2" s="1"/>
  <c r="T270" i="2" a="1"/>
  <c r="T270" i="2" s="1"/>
  <c r="T269" i="2" a="1"/>
  <c r="T269" i="2" s="1"/>
  <c r="T268" i="2" a="1"/>
  <c r="T268" i="2" s="1"/>
  <c r="T267" i="2" a="1"/>
  <c r="T267" i="2" s="1"/>
  <c r="T266" i="2" a="1"/>
  <c r="T266" i="2" s="1"/>
  <c r="T265" i="2" a="1"/>
  <c r="T265" i="2" s="1"/>
  <c r="T264" i="2" a="1"/>
  <c r="T264" i="2" s="1"/>
  <c r="T263" i="2" a="1"/>
  <c r="T263" i="2" s="1"/>
  <c r="T262" i="2" a="1"/>
  <c r="T262" i="2" s="1"/>
  <c r="T261" i="2" a="1"/>
  <c r="T261" i="2" s="1"/>
  <c r="T260" i="2" a="1"/>
  <c r="T260" i="2" s="1"/>
  <c r="T259" i="2" a="1"/>
  <c r="T259" i="2" s="1"/>
  <c r="T258" i="2" a="1"/>
  <c r="T258" i="2" s="1"/>
  <c r="T257" i="2" a="1"/>
  <c r="T257" i="2" s="1"/>
  <c r="T256" i="2" a="1"/>
  <c r="T256" i="2" s="1"/>
  <c r="T255" i="2" a="1"/>
  <c r="T255" i="2" s="1"/>
  <c r="T254" i="2" a="1"/>
  <c r="T254" i="2" s="1"/>
  <c r="T253" i="2" a="1"/>
  <c r="T253" i="2" s="1"/>
  <c r="T252" i="2" a="1"/>
  <c r="T252" i="2" s="1"/>
  <c r="T251" i="2" a="1"/>
  <c r="T251" i="2" s="1"/>
  <c r="T250" i="2" a="1"/>
  <c r="T250" i="2" s="1"/>
  <c r="T249" i="2" a="1"/>
  <c r="T249" i="2" s="1"/>
  <c r="T248" i="2" a="1"/>
  <c r="T248" i="2" s="1"/>
  <c r="T247" i="2" a="1"/>
  <c r="T247" i="2" s="1"/>
  <c r="T246" i="2" a="1"/>
  <c r="T246" i="2" s="1"/>
  <c r="T245" i="2" a="1"/>
  <c r="T245" i="2" s="1"/>
  <c r="T244" i="2" a="1"/>
  <c r="T244" i="2" s="1"/>
  <c r="T243" i="2" a="1"/>
  <c r="T243" i="2" s="1"/>
  <c r="T242" i="2" a="1"/>
  <c r="T242" i="2" s="1"/>
  <c r="T241" i="2" a="1"/>
  <c r="T241" i="2" s="1"/>
  <c r="T240" i="2" a="1"/>
  <c r="T240" i="2" s="1"/>
  <c r="T239" i="2" a="1"/>
  <c r="T239" i="2" s="1"/>
  <c r="T238" i="2" a="1"/>
  <c r="T238" i="2" s="1"/>
  <c r="T237" i="2" a="1"/>
  <c r="T237" i="2" s="1"/>
  <c r="T236" i="2" a="1"/>
  <c r="T236" i="2" s="1"/>
  <c r="T235" i="2" a="1"/>
  <c r="T235" i="2" s="1"/>
  <c r="T234" i="2" a="1"/>
  <c r="T234" i="2" s="1"/>
  <c r="T233" i="2" a="1"/>
  <c r="T233" i="2" s="1"/>
  <c r="T232" i="2" a="1"/>
  <c r="T232" i="2" s="1"/>
  <c r="T231" i="2" a="1"/>
  <c r="T231" i="2" s="1"/>
  <c r="T230" i="2" a="1"/>
  <c r="T230" i="2" s="1"/>
  <c r="T229" i="2" a="1"/>
  <c r="T229" i="2" s="1"/>
  <c r="T228" i="2" a="1"/>
  <c r="T228" i="2" s="1"/>
  <c r="T227" i="2" a="1"/>
  <c r="T227" i="2" s="1"/>
  <c r="T226" i="2" a="1"/>
  <c r="T226" i="2" s="1"/>
  <c r="T225" i="2" a="1"/>
  <c r="T225" i="2" s="1"/>
  <c r="T224" i="2" a="1"/>
  <c r="T224" i="2" s="1"/>
  <c r="T223" i="2" a="1"/>
  <c r="T223" i="2" s="1"/>
  <c r="T222" i="2" a="1"/>
  <c r="T222" i="2" s="1"/>
  <c r="T221" i="2" a="1"/>
  <c r="T221" i="2" s="1"/>
  <c r="T220" i="2" a="1"/>
  <c r="T220" i="2" s="1"/>
  <c r="T219" i="2" a="1"/>
  <c r="T219" i="2" s="1"/>
  <c r="T218" i="2" a="1"/>
  <c r="T218" i="2" s="1"/>
  <c r="T217" i="2" a="1"/>
  <c r="T217" i="2" s="1"/>
  <c r="T216" i="2" a="1"/>
  <c r="T216" i="2" s="1"/>
  <c r="T215" i="2" a="1"/>
  <c r="T215" i="2" s="1"/>
  <c r="T214" i="2" a="1"/>
  <c r="T214" i="2" s="1"/>
  <c r="T213" i="2" a="1"/>
  <c r="T213" i="2" s="1"/>
  <c r="T212" i="2" a="1"/>
  <c r="T212" i="2" s="1"/>
  <c r="T211" i="2" a="1"/>
  <c r="T211" i="2" s="1"/>
  <c r="T210" i="2" a="1"/>
  <c r="T210" i="2" s="1"/>
  <c r="T209" i="2" a="1"/>
  <c r="T209" i="2" s="1"/>
  <c r="T208" i="2" a="1"/>
  <c r="T208" i="2" s="1"/>
  <c r="T207" i="2" a="1"/>
  <c r="T207" i="2" s="1"/>
  <c r="T206" i="2" a="1"/>
  <c r="T206" i="2" s="1"/>
  <c r="T205" i="2" a="1"/>
  <c r="T205" i="2" s="1"/>
  <c r="T204" i="2" a="1"/>
  <c r="T204" i="2" s="1"/>
  <c r="T203" i="2" a="1"/>
  <c r="T203" i="2" s="1"/>
  <c r="T202" i="2" a="1"/>
  <c r="T202" i="2" s="1"/>
  <c r="T201" i="2" a="1"/>
  <c r="T201" i="2" s="1"/>
  <c r="T200" i="2" a="1"/>
  <c r="T200" i="2" s="1"/>
  <c r="T199" i="2" a="1"/>
  <c r="T199" i="2" s="1"/>
  <c r="T198" i="2" a="1"/>
  <c r="T198" i="2" s="1"/>
  <c r="T197" i="2" a="1"/>
  <c r="T197" i="2" s="1"/>
  <c r="T196" i="2" a="1"/>
  <c r="T196" i="2" s="1"/>
  <c r="T195" i="2" a="1"/>
  <c r="T195" i="2" s="1"/>
  <c r="T194" i="2" a="1"/>
  <c r="T194" i="2" s="1"/>
  <c r="T193" i="2" a="1"/>
  <c r="T193" i="2" s="1"/>
  <c r="T192" i="2" a="1"/>
  <c r="T192" i="2" s="1"/>
  <c r="T191" i="2" a="1"/>
  <c r="T191" i="2" s="1"/>
  <c r="T190" i="2" a="1"/>
  <c r="T190" i="2" s="1"/>
  <c r="T189" i="2" a="1"/>
  <c r="T189" i="2" s="1"/>
  <c r="T188" i="2" a="1"/>
  <c r="T188" i="2" s="1"/>
  <c r="T187" i="2" a="1"/>
  <c r="T187" i="2" s="1"/>
  <c r="T186" i="2" a="1"/>
  <c r="T186" i="2" s="1"/>
  <c r="T185" i="2" a="1"/>
  <c r="T185" i="2" s="1"/>
  <c r="T184" i="2" a="1"/>
  <c r="T184" i="2" s="1"/>
  <c r="T183" i="2" a="1"/>
  <c r="T183" i="2" s="1"/>
  <c r="T182" i="2" a="1"/>
  <c r="T182" i="2" s="1"/>
  <c r="T181" i="2" a="1"/>
  <c r="T181" i="2" s="1"/>
  <c r="T180" i="2" a="1"/>
  <c r="T180" i="2" s="1"/>
  <c r="T179" i="2" a="1"/>
  <c r="T179" i="2" s="1"/>
  <c r="T178" i="2" a="1"/>
  <c r="T178" i="2" s="1"/>
  <c r="T177" i="2" a="1"/>
  <c r="T177" i="2" s="1"/>
  <c r="T176" i="2" a="1"/>
  <c r="T176" i="2" s="1"/>
  <c r="T175" i="2" a="1"/>
  <c r="T175" i="2" s="1"/>
  <c r="T174" i="2" a="1"/>
  <c r="T174" i="2" s="1"/>
  <c r="T173" i="2" a="1"/>
  <c r="T173" i="2" s="1"/>
  <c r="T172" i="2" a="1"/>
  <c r="T172" i="2" s="1"/>
  <c r="T171" i="2" a="1"/>
  <c r="T171" i="2" s="1"/>
  <c r="T170" i="2" a="1"/>
  <c r="T170" i="2" s="1"/>
  <c r="T169" i="2" a="1"/>
  <c r="T169" i="2" s="1"/>
  <c r="T168" i="2" a="1"/>
  <c r="T168" i="2" s="1"/>
  <c r="T167" i="2" a="1"/>
  <c r="T167" i="2" s="1"/>
  <c r="T166" i="2" a="1"/>
  <c r="T166" i="2" s="1"/>
  <c r="T165" i="2" a="1"/>
  <c r="T165" i="2" s="1"/>
  <c r="T164" i="2" a="1"/>
  <c r="T164" i="2" s="1"/>
  <c r="T163" i="2" a="1"/>
  <c r="T163" i="2" s="1"/>
  <c r="T162" i="2" a="1"/>
  <c r="T162" i="2" s="1"/>
  <c r="T161" i="2" a="1"/>
  <c r="T161" i="2" s="1"/>
  <c r="T160" i="2" a="1"/>
  <c r="T160" i="2" s="1"/>
  <c r="T159" i="2" a="1"/>
  <c r="T159" i="2" s="1"/>
  <c r="T158" i="2" a="1"/>
  <c r="T158" i="2" s="1"/>
  <c r="T157" i="2" a="1"/>
  <c r="T157" i="2" s="1"/>
  <c r="T156" i="2" a="1"/>
  <c r="T156" i="2" s="1"/>
  <c r="T155" i="2" a="1"/>
  <c r="T155" i="2" s="1"/>
  <c r="T154" i="2" a="1"/>
  <c r="T154" i="2" s="1"/>
  <c r="T153" i="2" a="1"/>
  <c r="T153" i="2" s="1"/>
  <c r="T152" i="2" a="1"/>
  <c r="T152" i="2" s="1"/>
  <c r="T151" i="2" a="1"/>
  <c r="T151" i="2" s="1"/>
  <c r="T150" i="2" a="1"/>
  <c r="T150" i="2" s="1"/>
  <c r="T149" i="2" a="1"/>
  <c r="T149" i="2" s="1"/>
  <c r="T148" i="2" a="1"/>
  <c r="T148" i="2" s="1"/>
  <c r="T147" i="2" a="1"/>
  <c r="T147" i="2" s="1"/>
  <c r="T146" i="2" a="1"/>
  <c r="T146" i="2" s="1"/>
  <c r="T145" i="2" a="1"/>
  <c r="T145" i="2" s="1"/>
  <c r="T144" i="2" a="1"/>
  <c r="T144" i="2" s="1"/>
  <c r="T143" i="2" a="1"/>
  <c r="T143" i="2" s="1"/>
  <c r="T142" i="2" a="1"/>
  <c r="T142" i="2" s="1"/>
  <c r="T141" i="2" a="1"/>
  <c r="T141" i="2" s="1"/>
  <c r="T140" i="2" a="1"/>
  <c r="T140" i="2" s="1"/>
  <c r="T139" i="2" a="1"/>
  <c r="T139" i="2" s="1"/>
  <c r="T138" i="2" a="1"/>
  <c r="T138" i="2" s="1"/>
  <c r="T137" i="2" a="1"/>
  <c r="T137" i="2" s="1"/>
  <c r="T136" i="2" a="1"/>
  <c r="T136" i="2" s="1"/>
  <c r="T135" i="2" a="1"/>
  <c r="T135" i="2" s="1"/>
  <c r="T134" i="2" a="1"/>
  <c r="T134" i="2" s="1"/>
  <c r="T133" i="2" a="1"/>
  <c r="T133" i="2" s="1"/>
  <c r="T132" i="2" a="1"/>
  <c r="T132" i="2" s="1"/>
  <c r="T131" i="2" a="1"/>
  <c r="T131" i="2" s="1"/>
  <c r="T130" i="2" a="1"/>
  <c r="T130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28" i="2" a="1"/>
  <c r="T128" i="2" s="1"/>
  <c r="T127" i="2" a="1"/>
  <c r="T127" i="2" s="1"/>
  <c r="T126" i="2" a="1"/>
  <c r="T126" i="2" s="1"/>
  <c r="T125" i="2" a="1"/>
  <c r="T125" i="2" s="1"/>
  <c r="T124" i="2" a="1"/>
  <c r="T124" i="2" s="1"/>
  <c r="T129" i="2" a="1"/>
  <c r="T129" i="2"/>
  <c r="U386" i="2"/>
  <c r="U388" i="2"/>
  <c r="U389" i="2"/>
  <c r="U391" i="2"/>
  <c r="U392" i="2"/>
  <c r="U394" i="2"/>
  <c r="U395" i="2"/>
  <c r="U404" i="2"/>
  <c r="U406" i="2"/>
  <c r="U407" i="2"/>
  <c r="U410" i="2"/>
  <c r="U413" i="2"/>
  <c r="U415" i="2"/>
  <c r="U416" i="2"/>
  <c r="U418" i="2"/>
  <c r="U419" i="2"/>
  <c r="U422" i="2"/>
  <c r="U425" i="2"/>
  <c r="U427" i="2"/>
  <c r="U431" i="2"/>
  <c r="U432" i="2"/>
  <c r="U434" i="2"/>
  <c r="U437" i="2"/>
  <c r="U440" i="2"/>
  <c r="U443" i="2"/>
  <c r="U446" i="2"/>
  <c r="U447" i="2"/>
  <c r="U449" i="2"/>
  <c r="U455" i="2"/>
  <c r="U456" i="2"/>
  <c r="U458" i="2"/>
  <c r="U461" i="2"/>
  <c r="U464" i="2"/>
  <c r="U465" i="2"/>
  <c r="U467" i="2"/>
  <c r="U470" i="2"/>
  <c r="U473" i="2"/>
  <c r="U474" i="2"/>
  <c r="U477" i="2"/>
  <c r="U479" i="2"/>
  <c r="U482" i="2"/>
  <c r="U483" i="2"/>
  <c r="U486" i="2"/>
  <c r="U488" i="2"/>
  <c r="U491" i="2"/>
  <c r="U492" i="2"/>
  <c r="U494" i="2"/>
  <c r="U495" i="2"/>
  <c r="U498" i="2"/>
  <c r="U499" i="2"/>
  <c r="U500" i="2"/>
  <c r="U503" i="2"/>
  <c r="U504" i="2"/>
  <c r="U506" i="2"/>
  <c r="U412" i="2"/>
  <c r="U421" i="2"/>
  <c r="U428" i="2"/>
  <c r="U435" i="2"/>
  <c r="U452" i="2"/>
  <c r="U476" i="2"/>
  <c r="U480" i="2"/>
  <c r="U485" i="2"/>
  <c r="U489" i="2"/>
  <c r="U496" i="2"/>
  <c r="U497" i="2"/>
  <c r="U505" i="2"/>
  <c r="T507" i="2" a="1"/>
  <c r="T507" i="2"/>
  <c r="T508" i="2" a="1"/>
  <c r="T508" i="2"/>
  <c r="T509" i="2" a="1"/>
  <c r="T509" i="2" s="1"/>
  <c r="U509" i="2" s="1"/>
  <c r="A3" i="1" a="1"/>
  <c r="A3" i="1"/>
  <c r="A2" i="1" a="1"/>
  <c r="A2" i="1"/>
  <c r="U126" i="2"/>
  <c r="U102" i="2"/>
  <c r="U99" i="2"/>
  <c r="U43" i="2"/>
  <c r="O18" i="9" a="1"/>
  <c r="O18" i="9" s="1"/>
  <c r="O17" i="9" a="1"/>
  <c r="O17" i="9" s="1"/>
  <c r="O16" i="9" a="1"/>
  <c r="O16" i="9" s="1"/>
  <c r="O15" i="9" a="1"/>
  <c r="O15" i="9" s="1"/>
  <c r="O14" i="9" a="1"/>
  <c r="O14" i="9" s="1"/>
  <c r="O13" i="9" a="1"/>
  <c r="O13" i="9" s="1"/>
  <c r="O12" i="9" a="1"/>
  <c r="O12" i="9" s="1"/>
  <c r="O11" i="9" a="1"/>
  <c r="O11" i="9" s="1"/>
  <c r="O10" i="9" a="1"/>
  <c r="O10" i="9" s="1"/>
  <c r="O9" i="9" a="1"/>
  <c r="O9" i="9" s="1"/>
  <c r="O8" i="9" a="1"/>
  <c r="O8" i="9" s="1"/>
  <c r="O7" i="9" a="1"/>
  <c r="O7" i="9" s="1"/>
  <c r="O6" i="9" a="1"/>
  <c r="O6" i="9" s="1"/>
  <c r="O5" i="9" a="1"/>
  <c r="O5" i="9" s="1"/>
  <c r="O4" i="9" a="1"/>
  <c r="O4" i="9" s="1"/>
  <c r="O3" i="9" a="1"/>
  <c r="O3" i="9" s="1"/>
  <c r="O2" i="9" a="1"/>
  <c r="O2" i="9"/>
  <c r="U493" i="2"/>
  <c r="U429" i="2"/>
  <c r="U442" i="2"/>
  <c r="U441" i="2"/>
  <c r="U382" i="2"/>
  <c r="U381" i="2"/>
  <c r="U377" i="2"/>
  <c r="U371" i="2"/>
  <c r="U359" i="2"/>
  <c r="U356" i="2"/>
  <c r="U330" i="2"/>
  <c r="U317" i="2"/>
  <c r="U163" i="2"/>
  <c r="U368" i="2"/>
  <c r="U365" i="2"/>
  <c r="U396" i="2"/>
  <c r="U376" i="2"/>
  <c r="U375" i="2"/>
  <c r="U373" i="2"/>
  <c r="U370" i="2"/>
  <c r="U367" i="2"/>
  <c r="U349" i="2"/>
  <c r="U348" i="2"/>
  <c r="U354" i="2"/>
  <c r="U351" i="2"/>
  <c r="U347" i="2"/>
  <c r="U341" i="2"/>
  <c r="U340" i="2"/>
  <c r="U332" i="2"/>
  <c r="U325" i="2"/>
  <c r="U207" i="2"/>
  <c r="U47" i="2"/>
  <c r="U46" i="2"/>
  <c r="U45" i="2"/>
  <c r="U44" i="2"/>
  <c r="U108" i="2"/>
  <c r="U111" i="2"/>
  <c r="U121" i="2"/>
  <c r="U120" i="2"/>
  <c r="U119" i="2"/>
  <c r="U118" i="2"/>
  <c r="U117" i="2"/>
  <c r="U116" i="2"/>
  <c r="U115" i="2"/>
  <c r="U114" i="2"/>
  <c r="U123" i="2"/>
  <c r="U125" i="2"/>
  <c r="U138" i="2"/>
  <c r="U159" i="2"/>
  <c r="U149" i="2"/>
  <c r="U148" i="2"/>
  <c r="U147" i="2"/>
  <c r="U146" i="2"/>
  <c r="U156" i="2"/>
  <c r="U161" i="2"/>
  <c r="U160" i="2"/>
  <c r="U170" i="2"/>
  <c r="U169" i="2"/>
  <c r="U199" i="2"/>
  <c r="U289" i="2"/>
  <c r="U299" i="2"/>
  <c r="U300" i="2"/>
  <c r="U301" i="2"/>
  <c r="U304" i="2"/>
  <c r="U303" i="2"/>
  <c r="U308" i="2"/>
  <c r="U307" i="2"/>
  <c r="U306" i="2"/>
  <c r="U312" i="2"/>
  <c r="U311" i="2"/>
  <c r="U321" i="2"/>
  <c r="U320" i="2"/>
  <c r="U319" i="2"/>
  <c r="U318" i="2"/>
  <c r="U322" i="2"/>
  <c r="U323" i="2"/>
  <c r="U327" i="2"/>
  <c r="U326" i="2"/>
  <c r="U333" i="2"/>
  <c r="U334" i="2"/>
  <c r="U335" i="2"/>
  <c r="U336" i="2"/>
  <c r="U337" i="2"/>
  <c r="U338" i="2"/>
  <c r="U339" i="2"/>
  <c r="U345" i="2"/>
  <c r="U383" i="2"/>
  <c r="U390" i="2"/>
  <c r="U385" i="2"/>
  <c r="U397" i="2"/>
  <c r="U403" i="2"/>
  <c r="U402" i="2"/>
  <c r="U409" i="2"/>
  <c r="U408" i="2"/>
  <c r="U405" i="2"/>
  <c r="U411" i="2"/>
  <c r="U414" i="2"/>
  <c r="U417" i="2"/>
  <c r="U430" i="2"/>
  <c r="U426" i="2"/>
  <c r="U438" i="2"/>
  <c r="U436" i="2"/>
  <c r="U445" i="2"/>
  <c r="U444" i="2"/>
  <c r="U451" i="2"/>
  <c r="U450" i="2"/>
  <c r="U448" i="2"/>
  <c r="U454" i="2"/>
  <c r="U457" i="2"/>
  <c r="U468" i="2"/>
  <c r="U472" i="2"/>
  <c r="U471" i="2"/>
  <c r="U466" i="2"/>
  <c r="U460" i="2"/>
  <c r="U459" i="2"/>
  <c r="U463" i="2"/>
  <c r="U475" i="2"/>
  <c r="U481" i="2"/>
  <c r="U478" i="2"/>
  <c r="U490" i="2"/>
  <c r="U487" i="2"/>
  <c r="U484" i="2"/>
  <c r="U502" i="2"/>
  <c r="U501" i="2"/>
  <c r="U508" i="2"/>
  <c r="U453" i="2"/>
  <c r="U439" i="2"/>
  <c r="U420" i="2"/>
  <c r="U384" i="2"/>
  <c r="U362" i="2"/>
  <c r="U358" i="2"/>
  <c r="U357" i="2"/>
  <c r="U316" i="2"/>
  <c r="U302" i="2"/>
  <c r="U283" i="2"/>
  <c r="U232" i="2"/>
  <c r="U206" i="2"/>
  <c r="U190" i="2"/>
  <c r="U182" i="2"/>
  <c r="U181" i="2"/>
  <c r="U180" i="2"/>
  <c r="U176" i="2"/>
  <c r="U171" i="2"/>
  <c r="U162" i="2"/>
  <c r="U164" i="2"/>
  <c r="U165" i="2"/>
  <c r="U166" i="2"/>
  <c r="U167" i="2"/>
  <c r="U168" i="2"/>
  <c r="U172" i="2"/>
  <c r="U173" i="2"/>
  <c r="U174" i="2"/>
  <c r="U175" i="2"/>
  <c r="U280" i="2"/>
  <c r="U268" i="2"/>
  <c r="U109" i="2"/>
  <c r="U38" i="2"/>
  <c r="U34" i="2"/>
  <c r="U32" i="2"/>
  <c r="U29" i="2"/>
  <c r="U28" i="2"/>
  <c r="U27" i="2"/>
  <c r="U30" i="2"/>
  <c r="U19" i="2"/>
  <c r="U18" i="2"/>
  <c r="U17" i="2"/>
  <c r="U16" i="2"/>
  <c r="U15" i="2"/>
  <c r="U14" i="2"/>
  <c r="U13" i="2"/>
  <c r="U8" i="2"/>
  <c r="U7" i="2"/>
  <c r="U578" i="4" a="1"/>
  <c r="U578" i="4" s="1"/>
  <c r="U577" i="4" a="1"/>
  <c r="U577" i="4" s="1"/>
  <c r="U576" i="4" a="1"/>
  <c r="U576" i="4" s="1"/>
  <c r="U575" i="4" a="1"/>
  <c r="U575" i="4" s="1"/>
  <c r="U574" i="4" a="1"/>
  <c r="U574" i="4" s="1"/>
  <c r="U573" i="4" a="1"/>
  <c r="U573" i="4" s="1"/>
  <c r="U572" i="4" a="1"/>
  <c r="U572" i="4" s="1"/>
  <c r="U571" i="4" a="1"/>
  <c r="U571" i="4" s="1"/>
  <c r="U570" i="4" a="1"/>
  <c r="U570" i="4" s="1"/>
  <c r="U569" i="4" a="1"/>
  <c r="U569" i="4" s="1"/>
  <c r="U568" i="4" a="1"/>
  <c r="U568" i="4" s="1"/>
  <c r="U567" i="4" a="1"/>
  <c r="U567" i="4" s="1"/>
  <c r="U566" i="4" a="1"/>
  <c r="U566" i="4" s="1"/>
  <c r="V566" i="4" s="1"/>
  <c r="U565" i="4" a="1"/>
  <c r="U565" i="4" s="1"/>
  <c r="U564" i="4" a="1"/>
  <c r="U564" i="4" s="1"/>
  <c r="U563" i="4" a="1"/>
  <c r="U563" i="4" s="1"/>
  <c r="U562" i="4" a="1"/>
  <c r="U562" i="4" s="1"/>
  <c r="U561" i="4" a="1"/>
  <c r="U561" i="4" s="1"/>
  <c r="U560" i="4" a="1"/>
  <c r="U560" i="4" s="1"/>
  <c r="U559" i="4" a="1"/>
  <c r="U559" i="4" s="1"/>
  <c r="U558" i="4" a="1"/>
  <c r="U558" i="4" s="1"/>
  <c r="U557" i="4" a="1"/>
  <c r="U557" i="4" s="1"/>
  <c r="U556" i="4" a="1"/>
  <c r="U556" i="4" s="1"/>
  <c r="U555" i="4" a="1"/>
  <c r="U555" i="4" s="1"/>
  <c r="U554" i="4" a="1"/>
  <c r="U554" i="4" s="1"/>
  <c r="U553" i="4" a="1"/>
  <c r="U553" i="4" s="1"/>
  <c r="U552" i="4" a="1"/>
  <c r="U552" i="4" s="1"/>
  <c r="U551" i="4" a="1"/>
  <c r="U551" i="4" s="1"/>
  <c r="U550" i="4" a="1"/>
  <c r="U550" i="4" s="1"/>
  <c r="U549" i="4" a="1"/>
  <c r="U549" i="4" s="1"/>
  <c r="U548" i="4" a="1"/>
  <c r="U548" i="4" s="1"/>
  <c r="U547" i="4" a="1"/>
  <c r="U547" i="4" s="1"/>
  <c r="U546" i="4" a="1"/>
  <c r="U546" i="4" s="1"/>
  <c r="U545" i="4" a="1"/>
  <c r="U545" i="4" s="1"/>
  <c r="U544" i="4" a="1"/>
  <c r="U544" i="4" s="1"/>
  <c r="U543" i="4" a="1"/>
  <c r="U543" i="4" s="1"/>
  <c r="U542" i="4" a="1"/>
  <c r="U542" i="4" s="1"/>
  <c r="U541" i="4" a="1"/>
  <c r="U541" i="4" s="1"/>
  <c r="U540" i="4" a="1"/>
  <c r="U540" i="4" s="1"/>
  <c r="U539" i="4" a="1"/>
  <c r="U539" i="4" s="1"/>
  <c r="U538" i="4" a="1"/>
  <c r="U538" i="4" s="1"/>
  <c r="U537" i="4" a="1"/>
  <c r="U537" i="4" s="1"/>
  <c r="U536" i="4" a="1"/>
  <c r="U536" i="4" s="1"/>
  <c r="U535" i="4" a="1"/>
  <c r="U535" i="4" s="1"/>
  <c r="U534" i="4" a="1"/>
  <c r="U534" i="4" s="1"/>
  <c r="U533" i="4" a="1"/>
  <c r="U533" i="4" s="1"/>
  <c r="U532" i="4" a="1"/>
  <c r="U532" i="4" s="1"/>
  <c r="U531" i="4" a="1"/>
  <c r="U531" i="4" s="1"/>
  <c r="U530" i="4" a="1"/>
  <c r="U530" i="4" s="1"/>
  <c r="U529" i="4" a="1"/>
  <c r="U529" i="4" s="1"/>
  <c r="U528" i="4" a="1"/>
  <c r="U528" i="4" s="1"/>
  <c r="U527" i="4" a="1"/>
  <c r="U527" i="4" s="1"/>
  <c r="U526" i="4" a="1"/>
  <c r="U526" i="4" s="1"/>
  <c r="U525" i="4" a="1"/>
  <c r="U525" i="4" s="1"/>
  <c r="U524" i="4" a="1"/>
  <c r="U524" i="4" s="1"/>
  <c r="U523" i="4" a="1"/>
  <c r="U523" i="4" s="1"/>
  <c r="U522" i="4" a="1"/>
  <c r="U522" i="4" s="1"/>
  <c r="U521" i="4" a="1"/>
  <c r="U521" i="4" s="1"/>
  <c r="U520" i="4" a="1"/>
  <c r="U520" i="4" s="1"/>
  <c r="U519" i="4" a="1"/>
  <c r="U519" i="4" s="1"/>
  <c r="U518" i="4" a="1"/>
  <c r="U518" i="4" s="1"/>
  <c r="U517" i="4" a="1"/>
  <c r="U517" i="4" s="1"/>
  <c r="U516" i="4" a="1"/>
  <c r="U516" i="4" s="1"/>
  <c r="U515" i="4" a="1"/>
  <c r="U515" i="4" s="1"/>
  <c r="U514" i="4" a="1"/>
  <c r="U514" i="4" s="1"/>
  <c r="U513" i="4" a="1"/>
  <c r="U513" i="4" s="1"/>
  <c r="U512" i="4" a="1"/>
  <c r="U512" i="4" s="1"/>
  <c r="U511" i="4" a="1"/>
  <c r="U511" i="4" s="1"/>
  <c r="U510" i="4" a="1"/>
  <c r="U510" i="4" s="1"/>
  <c r="U509" i="4" a="1"/>
  <c r="U509" i="4" s="1"/>
  <c r="U508" i="4" a="1"/>
  <c r="U508" i="4" s="1"/>
  <c r="U507" i="4" a="1"/>
  <c r="U507" i="4" s="1"/>
  <c r="U506" i="4" a="1"/>
  <c r="U506" i="4" s="1"/>
  <c r="U505" i="4" a="1"/>
  <c r="U505" i="4" s="1"/>
  <c r="U504" i="4" a="1"/>
  <c r="U504" i="4" s="1"/>
  <c r="U503" i="4" a="1"/>
  <c r="U503" i="4" s="1"/>
  <c r="U502" i="4" a="1"/>
  <c r="U502" i="4" s="1"/>
  <c r="U501" i="4" a="1"/>
  <c r="U501" i="4" s="1"/>
  <c r="U500" i="4" a="1"/>
  <c r="U500" i="4" s="1"/>
  <c r="U499" i="4" a="1"/>
  <c r="U499" i="4" s="1"/>
  <c r="U498" i="4" a="1"/>
  <c r="U498" i="4" s="1"/>
  <c r="U497" i="4" a="1"/>
  <c r="U497" i="4" s="1"/>
  <c r="U496" i="4" a="1"/>
  <c r="U496" i="4" s="1"/>
  <c r="U495" i="4" a="1"/>
  <c r="U495" i="4" s="1"/>
  <c r="U494" i="4" a="1"/>
  <c r="U494" i="4" s="1"/>
  <c r="U493" i="4" a="1"/>
  <c r="U493" i="4" s="1"/>
  <c r="U492" i="4" a="1"/>
  <c r="U492" i="4" s="1"/>
  <c r="U491" i="4" a="1"/>
  <c r="U491" i="4" s="1"/>
  <c r="U490" i="4" a="1"/>
  <c r="U490" i="4" s="1"/>
  <c r="U489" i="4" a="1"/>
  <c r="U489" i="4" s="1"/>
  <c r="U488" i="4" a="1"/>
  <c r="U488" i="4" s="1"/>
  <c r="U487" i="4" a="1"/>
  <c r="U487" i="4" s="1"/>
  <c r="U486" i="4" a="1"/>
  <c r="U486" i="4" s="1"/>
  <c r="U485" i="4" a="1"/>
  <c r="U485" i="4" s="1"/>
  <c r="U484" i="4" a="1"/>
  <c r="U484" i="4" s="1"/>
  <c r="U483" i="4" a="1"/>
  <c r="U483" i="4" s="1"/>
  <c r="U482" i="4" a="1"/>
  <c r="U482" i="4" s="1"/>
  <c r="U481" i="4" a="1"/>
  <c r="U481" i="4" s="1"/>
  <c r="U480" i="4" a="1"/>
  <c r="U480" i="4" s="1"/>
  <c r="U479" i="4" a="1"/>
  <c r="U479" i="4" s="1"/>
  <c r="U478" i="4" a="1"/>
  <c r="U478" i="4" s="1"/>
  <c r="U477" i="4" a="1"/>
  <c r="U477" i="4" s="1"/>
  <c r="U476" i="4" a="1"/>
  <c r="U476" i="4" s="1"/>
  <c r="U475" i="4" a="1"/>
  <c r="U475" i="4" s="1"/>
  <c r="U474" i="4" a="1"/>
  <c r="U474" i="4" s="1"/>
  <c r="V474" i="4" s="1"/>
  <c r="U473" i="4" a="1"/>
  <c r="U473" i="4" s="1"/>
  <c r="V473" i="4" s="1"/>
  <c r="U472" i="4" a="1"/>
  <c r="U472" i="4" s="1"/>
  <c r="U471" i="4" a="1"/>
  <c r="U471" i="4" s="1"/>
  <c r="U470" i="4" a="1"/>
  <c r="U470" i="4" s="1"/>
  <c r="V470" i="4" s="1"/>
  <c r="U469" i="4" a="1"/>
  <c r="U469" i="4" s="1"/>
  <c r="V469" i="4" s="1"/>
  <c r="U468" i="4" a="1"/>
  <c r="U468" i="4" s="1"/>
  <c r="V468" i="4" s="1"/>
  <c r="U467" i="4" a="1"/>
  <c r="U467" i="4" s="1"/>
  <c r="V467" i="4" s="1"/>
  <c r="U466" i="4" a="1"/>
  <c r="U466" i="4" s="1"/>
  <c r="V466" i="4" s="1"/>
  <c r="U465" i="4" a="1"/>
  <c r="U465" i="4" s="1"/>
  <c r="V465" i="4" s="1"/>
  <c r="U464" i="4" a="1"/>
  <c r="U464" i="4" s="1"/>
  <c r="U463" i="4" a="1"/>
  <c r="U463" i="4" s="1"/>
  <c r="U462" i="4" a="1"/>
  <c r="U462" i="4" s="1"/>
  <c r="V462" i="4" s="1"/>
  <c r="U461" i="4" a="1"/>
  <c r="U461" i="4" s="1"/>
  <c r="V461" i="4" s="1"/>
  <c r="U460" i="4" a="1"/>
  <c r="U460" i="4" s="1"/>
  <c r="U459" i="4" a="1"/>
  <c r="U459" i="4" s="1"/>
  <c r="V459" i="4" s="1"/>
  <c r="U458" i="4" a="1"/>
  <c r="U458" i="4" s="1"/>
  <c r="U457" i="4" a="1"/>
  <c r="U457" i="4" s="1"/>
  <c r="U456" i="4" a="1"/>
  <c r="U456" i="4" s="1"/>
  <c r="V456" i="4" s="1"/>
  <c r="U455" i="4" a="1"/>
  <c r="U455" i="4" s="1"/>
  <c r="U454" i="4" a="1"/>
  <c r="U454" i="4" s="1"/>
  <c r="V454" i="4" s="1"/>
  <c r="U453" i="4" a="1"/>
  <c r="U453" i="4" s="1"/>
  <c r="U452" i="4" a="1"/>
  <c r="U452" i="4" s="1"/>
  <c r="U451" i="4" a="1"/>
  <c r="U451" i="4" s="1"/>
  <c r="U450" i="4" a="1"/>
  <c r="U450" i="4" s="1"/>
  <c r="U449" i="4" a="1"/>
  <c r="U449" i="4" s="1"/>
  <c r="U448" i="4" a="1"/>
  <c r="U448" i="4" s="1"/>
  <c r="U447" i="4" a="1"/>
  <c r="U447" i="4" s="1"/>
  <c r="U446" i="4" a="1"/>
  <c r="U446" i="4" s="1"/>
  <c r="U445" i="4" a="1"/>
  <c r="U445" i="4" s="1"/>
  <c r="U444" i="4" a="1"/>
  <c r="U444" i="4" s="1"/>
  <c r="U443" i="4" a="1"/>
  <c r="U443" i="4" s="1"/>
  <c r="U442" i="4" a="1"/>
  <c r="U442" i="4" s="1"/>
  <c r="U441" i="4" a="1"/>
  <c r="U441" i="4" s="1"/>
  <c r="U440" i="4" a="1"/>
  <c r="U440" i="4" s="1"/>
  <c r="U439" i="4" a="1"/>
  <c r="U439" i="4" s="1"/>
  <c r="U438" i="4" a="1"/>
  <c r="U438" i="4" s="1"/>
  <c r="U437" i="4" a="1"/>
  <c r="U437" i="4" s="1"/>
  <c r="U436" i="4" a="1"/>
  <c r="U436" i="4" s="1"/>
  <c r="U435" i="4" a="1"/>
  <c r="U435" i="4" s="1"/>
  <c r="U434" i="4" a="1"/>
  <c r="U434" i="4" s="1"/>
  <c r="U433" i="4" a="1"/>
  <c r="U433" i="4" s="1"/>
  <c r="U432" i="4" a="1"/>
  <c r="U432" i="4" s="1"/>
  <c r="U431" i="4" a="1"/>
  <c r="U431" i="4" s="1"/>
  <c r="U430" i="4" a="1"/>
  <c r="U430" i="4" s="1"/>
  <c r="U429" i="4" a="1"/>
  <c r="U429" i="4" s="1"/>
  <c r="U428" i="4" a="1"/>
  <c r="U428" i="4" s="1"/>
  <c r="U427" i="4" a="1"/>
  <c r="U427" i="4" s="1"/>
  <c r="U426" i="4" a="1"/>
  <c r="U426" i="4" s="1"/>
  <c r="U425" i="4" a="1"/>
  <c r="U425" i="4" s="1"/>
  <c r="U424" i="4" a="1"/>
  <c r="U424" i="4" s="1"/>
  <c r="U423" i="4" a="1"/>
  <c r="U423" i="4" s="1"/>
  <c r="U422" i="4" a="1"/>
  <c r="U422" i="4" s="1"/>
  <c r="U421" i="4" a="1"/>
  <c r="U421" i="4" s="1"/>
  <c r="U420" i="4" a="1"/>
  <c r="U420" i="4" s="1"/>
  <c r="U419" i="4" a="1"/>
  <c r="U419" i="4" s="1"/>
  <c r="U418" i="4" a="1"/>
  <c r="U418" i="4" s="1"/>
  <c r="V418" i="4" s="1"/>
  <c r="U417" i="4" a="1"/>
  <c r="U417" i="4" s="1"/>
  <c r="V417" i="4" s="1"/>
  <c r="U416" i="4" a="1"/>
  <c r="U416" i="4" s="1"/>
  <c r="V416" i="4" s="1"/>
  <c r="U415" i="4" a="1"/>
  <c r="U415" i="4" s="1"/>
  <c r="V415" i="4" s="1"/>
  <c r="U414" i="4" a="1"/>
  <c r="U414" i="4" s="1"/>
  <c r="V414" i="4" s="1"/>
  <c r="U413" i="4" a="1"/>
  <c r="U413" i="4" s="1"/>
  <c r="V413" i="4" s="1"/>
  <c r="U412" i="4" a="1"/>
  <c r="U412" i="4" s="1"/>
  <c r="V412" i="4" s="1"/>
  <c r="U411" i="4" a="1"/>
  <c r="U411" i="4" s="1"/>
  <c r="U410" i="4" a="1"/>
  <c r="U410" i="4" s="1"/>
  <c r="U409" i="4" a="1"/>
  <c r="U409" i="4" s="1"/>
  <c r="U408" i="4" a="1"/>
  <c r="U408" i="4" s="1"/>
  <c r="U407" i="4" a="1"/>
  <c r="U407" i="4" s="1"/>
  <c r="U406" i="4" a="1"/>
  <c r="U406" i="4" s="1"/>
  <c r="V406" i="4" s="1"/>
  <c r="U405" i="4" a="1"/>
  <c r="U405" i="4" s="1"/>
  <c r="V405" i="4" s="1"/>
  <c r="U404" i="4" a="1"/>
  <c r="U404" i="4" s="1"/>
  <c r="V404" i="4" s="1"/>
  <c r="U403" i="4" a="1"/>
  <c r="U403" i="4" s="1"/>
  <c r="U402" i="4" a="1"/>
  <c r="U402" i="4" s="1"/>
  <c r="U401" i="4" a="1"/>
  <c r="U401" i="4" s="1"/>
  <c r="U400" i="4" a="1"/>
  <c r="U400" i="4" s="1"/>
  <c r="U399" i="4" a="1"/>
  <c r="U399" i="4" s="1"/>
  <c r="U398" i="4" a="1"/>
  <c r="U398" i="4" s="1"/>
  <c r="V398" i="4" s="1"/>
  <c r="U397" i="4" a="1"/>
  <c r="U397" i="4" s="1"/>
  <c r="V397" i="4" s="1"/>
  <c r="U396" i="4" a="1"/>
  <c r="U396" i="4" s="1"/>
  <c r="V396" i="4" s="1"/>
  <c r="U395" i="4" a="1"/>
  <c r="U395" i="4" s="1"/>
  <c r="U394" i="4" a="1"/>
  <c r="U394" i="4" s="1"/>
  <c r="U393" i="4" a="1"/>
  <c r="U393" i="4" s="1"/>
  <c r="U392" i="4" a="1"/>
  <c r="U392" i="4" s="1"/>
  <c r="V392" i="4" s="1"/>
  <c r="U391" i="4" a="1"/>
  <c r="U391" i="4" s="1"/>
  <c r="V391" i="4" s="1"/>
  <c r="U390" i="4" a="1"/>
  <c r="U390" i="4" s="1"/>
  <c r="V390" i="4" s="1"/>
  <c r="U389" i="4" a="1"/>
  <c r="U389" i="4" s="1"/>
  <c r="U388" i="4" a="1"/>
  <c r="U388" i="4" s="1"/>
  <c r="V388" i="4" s="1"/>
  <c r="U387" i="4" a="1"/>
  <c r="U387" i="4" s="1"/>
  <c r="V387" i="4" s="1"/>
  <c r="U386" i="4" a="1"/>
  <c r="U386" i="4" s="1"/>
  <c r="V386" i="4" s="1"/>
  <c r="U385" i="4" a="1"/>
  <c r="U385" i="4" s="1"/>
  <c r="V385" i="4" s="1"/>
  <c r="U384" i="4" a="1"/>
  <c r="U384" i="4" s="1"/>
  <c r="U383" i="4" a="1"/>
  <c r="U383" i="4" s="1"/>
  <c r="V383" i="4" s="1"/>
  <c r="U382" i="4" a="1"/>
  <c r="U382" i="4" s="1"/>
  <c r="U381" i="4" a="1"/>
  <c r="U381" i="4" s="1"/>
  <c r="U380" i="4" a="1"/>
  <c r="U380" i="4" s="1"/>
  <c r="U379" i="4" a="1"/>
  <c r="U379" i="4" s="1"/>
  <c r="U378" i="4" a="1"/>
  <c r="U378" i="4" s="1"/>
  <c r="V378" i="4" s="1"/>
  <c r="U377" i="4" a="1"/>
  <c r="U377" i="4" s="1"/>
  <c r="V377" i="4" s="1"/>
  <c r="U376" i="4" a="1"/>
  <c r="U376" i="4" s="1"/>
  <c r="U375" i="4" a="1"/>
  <c r="U375" i="4" s="1"/>
  <c r="V375" i="4" s="1"/>
  <c r="U374" i="4" a="1"/>
  <c r="U374" i="4" s="1"/>
  <c r="U373" i="4" a="1"/>
  <c r="U373" i="4" s="1"/>
  <c r="U372" i="4" a="1"/>
  <c r="U372" i="4" s="1"/>
  <c r="V372" i="4" s="1"/>
  <c r="U371" i="4" a="1"/>
  <c r="U371" i="4" s="1"/>
  <c r="U370" i="4" a="1"/>
  <c r="U370" i="4" s="1"/>
  <c r="V370" i="4" s="1"/>
  <c r="U369" i="4" a="1"/>
  <c r="U369" i="4" s="1"/>
  <c r="V369" i="4" s="1"/>
  <c r="U368" i="4" a="1"/>
  <c r="U368" i="4" s="1"/>
  <c r="U367" i="4" a="1"/>
  <c r="U367" i="4" s="1"/>
  <c r="V367" i="4" s="1"/>
  <c r="U366" i="4" a="1"/>
  <c r="U366" i="4" s="1"/>
  <c r="U365" i="4" a="1"/>
  <c r="U365" i="4" s="1"/>
  <c r="U364" i="4" a="1"/>
  <c r="U364" i="4" s="1"/>
  <c r="V364" i="4" s="1"/>
  <c r="U363" i="4" a="1"/>
  <c r="U363" i="4" s="1"/>
  <c r="U362" i="4" a="1"/>
  <c r="U362" i="4" s="1"/>
  <c r="U361" i="4" a="1"/>
  <c r="U361" i="4" s="1"/>
  <c r="U360" i="4" a="1"/>
  <c r="U360" i="4" s="1"/>
  <c r="U359" i="4" a="1"/>
  <c r="U359" i="4" s="1"/>
  <c r="U358" i="4" a="1"/>
  <c r="U358" i="4" s="1"/>
  <c r="U357" i="4" a="1"/>
  <c r="U357" i="4" s="1"/>
  <c r="U356" i="4" a="1"/>
  <c r="U356" i="4" s="1"/>
  <c r="V356" i="4" s="1"/>
  <c r="U355" i="4" a="1"/>
  <c r="U355" i="4" s="1"/>
  <c r="U354" i="4" a="1"/>
  <c r="U354" i="4" s="1"/>
  <c r="U353" i="4" a="1"/>
  <c r="U353" i="4" s="1"/>
  <c r="V353" i="4" s="1"/>
  <c r="U352" i="4" a="1"/>
  <c r="U352" i="4" s="1"/>
  <c r="U351" i="4" a="1"/>
  <c r="U351" i="4" s="1"/>
  <c r="V351" i="4" s="1"/>
  <c r="U350" i="4" a="1"/>
  <c r="U350" i="4" s="1"/>
  <c r="V350" i="4" s="1"/>
  <c r="U349" i="4" a="1"/>
  <c r="U349" i="4" s="1"/>
  <c r="V349" i="4" s="1"/>
  <c r="U348" i="4" a="1"/>
  <c r="U348" i="4" s="1"/>
  <c r="V348" i="4" s="1"/>
  <c r="U347" i="4" a="1"/>
  <c r="U347" i="4" s="1"/>
  <c r="V347" i="4" s="1"/>
  <c r="U346" i="4" a="1"/>
  <c r="U346" i="4" s="1"/>
  <c r="U345" i="4" a="1"/>
  <c r="U345" i="4" s="1"/>
  <c r="U344" i="4" a="1"/>
  <c r="U344" i="4" s="1"/>
  <c r="U343" i="4" a="1"/>
  <c r="U343" i="4" s="1"/>
  <c r="V343" i="4" s="1"/>
  <c r="U342" i="4" a="1"/>
  <c r="U342" i="4" s="1"/>
  <c r="V342" i="4" s="1"/>
  <c r="U341" i="4" a="1"/>
  <c r="U341" i="4" s="1"/>
  <c r="V341" i="4" s="1"/>
  <c r="U340" i="4" a="1"/>
  <c r="U340" i="4" s="1"/>
  <c r="V340" i="4" s="1"/>
  <c r="U339" i="4" a="1"/>
  <c r="U339" i="4" s="1"/>
  <c r="V339" i="4" s="1"/>
  <c r="U338" i="4" a="1"/>
  <c r="U338" i="4" s="1"/>
  <c r="V338" i="4" s="1"/>
  <c r="U337" i="4" a="1"/>
  <c r="U337" i="4" s="1"/>
  <c r="V337" i="4" s="1"/>
  <c r="U336" i="4" a="1"/>
  <c r="U336" i="4" s="1"/>
  <c r="V336" i="4" s="1"/>
  <c r="U335" i="4" a="1"/>
  <c r="U335" i="4" s="1"/>
  <c r="V335" i="4" s="1"/>
  <c r="U334" i="4" a="1"/>
  <c r="U334" i="4" s="1"/>
  <c r="U333" i="4" a="1"/>
  <c r="U333" i="4" s="1"/>
  <c r="U332" i="4" a="1"/>
  <c r="U332" i="4" s="1"/>
  <c r="U331" i="4" a="1"/>
  <c r="U331" i="4" s="1"/>
  <c r="U330" i="4" a="1"/>
  <c r="U330" i="4" s="1"/>
  <c r="U329" i="4" a="1"/>
  <c r="U329" i="4" s="1"/>
  <c r="V329" i="4" s="1"/>
  <c r="U328" i="4" a="1"/>
  <c r="U328" i="4" s="1"/>
  <c r="V328" i="4" s="1"/>
  <c r="U327" i="4" a="1"/>
  <c r="U327" i="4" s="1"/>
  <c r="U326" i="4" a="1"/>
  <c r="U326" i="4" s="1"/>
  <c r="U325" i="4" a="1"/>
  <c r="U325" i="4" s="1"/>
  <c r="U324" i="4" a="1"/>
  <c r="U324" i="4" s="1"/>
  <c r="U323" i="4" a="1"/>
  <c r="U323" i="4" s="1"/>
  <c r="V323" i="4" s="1"/>
  <c r="U322" i="4" a="1"/>
  <c r="U322" i="4" s="1"/>
  <c r="U321" i="4" a="1"/>
  <c r="U321" i="4" s="1"/>
  <c r="V321" i="4" s="1"/>
  <c r="U320" i="4" a="1"/>
  <c r="U320" i="4" s="1"/>
  <c r="V320" i="4" s="1"/>
  <c r="U319" i="4" a="1"/>
  <c r="U319" i="4" s="1"/>
  <c r="V319" i="4" s="1"/>
  <c r="U318" i="4" a="1"/>
  <c r="U318" i="4" s="1"/>
  <c r="V318" i="4" s="1"/>
  <c r="U317" i="4" a="1"/>
  <c r="U317" i="4" s="1"/>
  <c r="V317" i="4" s="1"/>
  <c r="U316" i="4" a="1"/>
  <c r="U316" i="4" s="1"/>
  <c r="V316" i="4" s="1"/>
  <c r="U315" i="4" a="1"/>
  <c r="U315" i="4" s="1"/>
  <c r="V315" i="4" s="1"/>
  <c r="U314" i="4" a="1"/>
  <c r="U314" i="4" s="1"/>
  <c r="V314" i="4" s="1"/>
  <c r="U313" i="4" a="1"/>
  <c r="U313" i="4" s="1"/>
  <c r="V313" i="4" s="1"/>
  <c r="U312" i="4" a="1"/>
  <c r="U312" i="4" s="1"/>
  <c r="V312" i="4" s="1"/>
  <c r="U311" i="4" a="1"/>
  <c r="U311" i="4" s="1"/>
  <c r="U310" i="4" a="1"/>
  <c r="U310" i="4" s="1"/>
  <c r="V310" i="4" s="1"/>
  <c r="U309" i="4" a="1"/>
  <c r="U309" i="4" s="1"/>
  <c r="V309" i="4" s="1"/>
  <c r="U308" i="4" a="1"/>
  <c r="U308" i="4" s="1"/>
  <c r="V308" i="4" s="1"/>
  <c r="U307" i="4" a="1"/>
  <c r="U307" i="4" s="1"/>
  <c r="U306" i="4" a="1"/>
  <c r="U306" i="4" s="1"/>
  <c r="U305" i="4" a="1"/>
  <c r="U305" i="4" s="1"/>
  <c r="U304" i="4" a="1"/>
  <c r="U304" i="4" s="1"/>
  <c r="U303" i="4" a="1"/>
  <c r="U303" i="4" s="1"/>
  <c r="U302" i="4" a="1"/>
  <c r="U302" i="4" s="1"/>
  <c r="V302" i="4" s="1"/>
  <c r="U301" i="4" a="1"/>
  <c r="U301" i="4" s="1"/>
  <c r="V301" i="4" s="1"/>
  <c r="U300" i="4" a="1"/>
  <c r="U300" i="4" s="1"/>
  <c r="U299" i="4" a="1"/>
  <c r="U299" i="4" s="1"/>
  <c r="U298" i="4" a="1"/>
  <c r="U298" i="4" s="1"/>
  <c r="U297" i="4" a="1"/>
  <c r="U297" i="4" s="1"/>
  <c r="U296" i="4" a="1"/>
  <c r="U296" i="4" s="1"/>
  <c r="U295" i="4" a="1"/>
  <c r="U295" i="4" s="1"/>
  <c r="U294" i="4" a="1"/>
  <c r="U294" i="4" s="1"/>
  <c r="U293" i="4" a="1"/>
  <c r="U293" i="4" s="1"/>
  <c r="U292" i="4" a="1"/>
  <c r="U292" i="4" s="1"/>
  <c r="U291" i="4" a="1"/>
  <c r="U291" i="4" s="1"/>
  <c r="U290" i="4" a="1"/>
  <c r="U290" i="4" s="1"/>
  <c r="U289" i="4" a="1"/>
  <c r="U289" i="4" s="1"/>
  <c r="U288" i="4" a="1"/>
  <c r="U288" i="4" s="1"/>
  <c r="U287" i="4" a="1"/>
  <c r="U287" i="4" s="1"/>
  <c r="U286" i="4" a="1"/>
  <c r="U286" i="4" s="1"/>
  <c r="U285" i="4" a="1"/>
  <c r="U285" i="4" s="1"/>
  <c r="U284" i="4" a="1"/>
  <c r="U284" i="4" s="1"/>
  <c r="U283" i="4" a="1"/>
  <c r="U283" i="4" s="1"/>
  <c r="U282" i="4" a="1"/>
  <c r="U282" i="4" s="1"/>
  <c r="U281" i="4" a="1"/>
  <c r="U281" i="4" s="1"/>
  <c r="U280" i="4" a="1"/>
  <c r="U280" i="4" s="1"/>
  <c r="U279" i="4" a="1"/>
  <c r="U279" i="4" s="1"/>
  <c r="U278" i="4" a="1"/>
  <c r="U278" i="4" s="1"/>
  <c r="U277" i="4" a="1"/>
  <c r="U277" i="4" s="1"/>
  <c r="U276" i="4" a="1"/>
  <c r="U276" i="4" s="1"/>
  <c r="U275" i="4" a="1"/>
  <c r="U275" i="4" s="1"/>
  <c r="U274" i="4" a="1"/>
  <c r="U274" i="4" s="1"/>
  <c r="U273" i="4" a="1"/>
  <c r="U273" i="4" s="1"/>
  <c r="U272" i="4" a="1"/>
  <c r="U272" i="4" s="1"/>
  <c r="U271" i="4" a="1"/>
  <c r="U271" i="4" s="1"/>
  <c r="U270" i="4" a="1"/>
  <c r="U270" i="4" s="1"/>
  <c r="U269" i="4" a="1"/>
  <c r="U269" i="4" s="1"/>
  <c r="U268" i="4" a="1"/>
  <c r="U268" i="4" s="1"/>
  <c r="U267" i="4" a="1"/>
  <c r="U267" i="4" s="1"/>
  <c r="U266" i="4" a="1"/>
  <c r="U266" i="4" s="1"/>
  <c r="U265" i="4" a="1"/>
  <c r="U265" i="4" s="1"/>
  <c r="U264" i="4" a="1"/>
  <c r="U264" i="4" s="1"/>
  <c r="U263" i="4" a="1"/>
  <c r="U263" i="4" s="1"/>
  <c r="U262" i="4" a="1"/>
  <c r="U262" i="4" s="1"/>
  <c r="U261" i="4" a="1"/>
  <c r="U261" i="4" s="1"/>
  <c r="U260" i="4" a="1"/>
  <c r="U260" i="4" s="1"/>
  <c r="U259" i="4" a="1"/>
  <c r="U259" i="4" s="1"/>
  <c r="U258" i="4" a="1"/>
  <c r="U258" i="4" s="1"/>
  <c r="U257" i="4" a="1"/>
  <c r="U257" i="4" s="1"/>
  <c r="U256" i="4" a="1"/>
  <c r="U256" i="4" s="1"/>
  <c r="U255" i="4" a="1"/>
  <c r="U255" i="4" s="1"/>
  <c r="U254" i="4" a="1"/>
  <c r="U254" i="4" s="1"/>
  <c r="U253" i="4" a="1"/>
  <c r="U253" i="4" s="1"/>
  <c r="U252" i="4" a="1"/>
  <c r="U252" i="4" s="1"/>
  <c r="U251" i="4" a="1"/>
  <c r="U251" i="4" s="1"/>
  <c r="U250" i="4" a="1"/>
  <c r="U250" i="4" s="1"/>
  <c r="U249" i="4" a="1"/>
  <c r="U249" i="4" s="1"/>
  <c r="U248" i="4" a="1"/>
  <c r="U248" i="4" s="1"/>
  <c r="U247" i="4" a="1"/>
  <c r="U247" i="4" s="1"/>
  <c r="U246" i="4" a="1"/>
  <c r="U246" i="4" s="1"/>
  <c r="U245" i="4" a="1"/>
  <c r="U245" i="4" s="1"/>
  <c r="U244" i="4" a="1"/>
  <c r="U244" i="4" s="1"/>
  <c r="U243" i="4" a="1"/>
  <c r="U243" i="4" s="1"/>
  <c r="U242" i="4" a="1"/>
  <c r="U242" i="4" s="1"/>
  <c r="U241" i="4" a="1"/>
  <c r="U241" i="4" s="1"/>
  <c r="U240" i="4" a="1"/>
  <c r="U240" i="4" s="1"/>
  <c r="U239" i="4" a="1"/>
  <c r="U239" i="4" s="1"/>
  <c r="U238" i="4" a="1"/>
  <c r="U238" i="4" s="1"/>
  <c r="U237" i="4" a="1"/>
  <c r="U237" i="4" s="1"/>
  <c r="U236" i="4" a="1"/>
  <c r="U236" i="4" s="1"/>
  <c r="U235" i="4" a="1"/>
  <c r="U235" i="4" s="1"/>
  <c r="U234" i="4" a="1"/>
  <c r="U234" i="4" s="1"/>
  <c r="U233" i="4" a="1"/>
  <c r="U233" i="4" s="1"/>
  <c r="U232" i="4" a="1"/>
  <c r="U232" i="4" s="1"/>
  <c r="U231" i="4" a="1"/>
  <c r="U231" i="4" s="1"/>
  <c r="U230" i="4" a="1"/>
  <c r="U230" i="4" s="1"/>
  <c r="U229" i="4" a="1"/>
  <c r="U229" i="4" s="1"/>
  <c r="U228" i="4" a="1"/>
  <c r="U228" i="4" s="1"/>
  <c r="U227" i="4" a="1"/>
  <c r="U227" i="4" s="1"/>
  <c r="U226" i="4" a="1"/>
  <c r="U226" i="4" s="1"/>
  <c r="U225" i="4" a="1"/>
  <c r="U225" i="4" s="1"/>
  <c r="U224" i="4" a="1"/>
  <c r="U224" i="4" s="1"/>
  <c r="U223" i="4" a="1"/>
  <c r="U223" i="4" s="1"/>
  <c r="U222" i="4" a="1"/>
  <c r="U222" i="4" s="1"/>
  <c r="U221" i="4" a="1"/>
  <c r="U221" i="4" s="1"/>
  <c r="U220" i="4" a="1"/>
  <c r="U220" i="4" s="1"/>
  <c r="U219" i="4" a="1"/>
  <c r="U219" i="4" s="1"/>
  <c r="U218" i="4" a="1"/>
  <c r="U218" i="4" s="1"/>
  <c r="U217" i="4" a="1"/>
  <c r="U217" i="4" s="1"/>
  <c r="U216" i="4" a="1"/>
  <c r="U216" i="4" s="1"/>
  <c r="U215" i="4" a="1"/>
  <c r="U215" i="4" s="1"/>
  <c r="U214" i="4" a="1"/>
  <c r="U214" i="4" s="1"/>
  <c r="U213" i="4" a="1"/>
  <c r="U213" i="4" s="1"/>
  <c r="U212" i="4" a="1"/>
  <c r="U212" i="4" s="1"/>
  <c r="U211" i="4" a="1"/>
  <c r="U211" i="4" s="1"/>
  <c r="U210" i="4" a="1"/>
  <c r="U210" i="4" s="1"/>
  <c r="U209" i="4" a="1"/>
  <c r="U209" i="4" s="1"/>
  <c r="U208" i="4" a="1"/>
  <c r="U208" i="4" s="1"/>
  <c r="U207" i="4" a="1"/>
  <c r="U207" i="4" s="1"/>
  <c r="U206" i="4" a="1"/>
  <c r="U206" i="4" s="1"/>
  <c r="U205" i="4" a="1"/>
  <c r="U205" i="4" s="1"/>
  <c r="U204" i="4" a="1"/>
  <c r="U204" i="4" s="1"/>
  <c r="U203" i="4" a="1"/>
  <c r="U203" i="4" s="1"/>
  <c r="U202" i="4" a="1"/>
  <c r="U202" i="4" s="1"/>
  <c r="U201" i="4" a="1"/>
  <c r="U201" i="4" s="1"/>
  <c r="U200" i="4" a="1"/>
  <c r="U200" i="4" s="1"/>
  <c r="U199" i="4" a="1"/>
  <c r="U199" i="4" s="1"/>
  <c r="U198" i="4" a="1"/>
  <c r="U198" i="4" s="1"/>
  <c r="U197" i="4" a="1"/>
  <c r="U197" i="4" s="1"/>
  <c r="U196" i="4" a="1"/>
  <c r="U196" i="4" s="1"/>
  <c r="U195" i="4" a="1"/>
  <c r="U195" i="4" s="1"/>
  <c r="U194" i="4" a="1"/>
  <c r="U194" i="4" s="1"/>
  <c r="U193" i="4" a="1"/>
  <c r="U193" i="4" s="1"/>
  <c r="U192" i="4" a="1"/>
  <c r="U192" i="4" s="1"/>
  <c r="U191" i="4" a="1"/>
  <c r="U191" i="4" s="1"/>
  <c r="U190" i="4" a="1"/>
  <c r="U190" i="4" s="1"/>
  <c r="U189" i="4" a="1"/>
  <c r="U189" i="4" s="1"/>
  <c r="U188" i="4" a="1"/>
  <c r="U188" i="4" s="1"/>
  <c r="U187" i="4" a="1"/>
  <c r="U187" i="4" s="1"/>
  <c r="U186" i="4" a="1"/>
  <c r="U186" i="4" s="1"/>
  <c r="U185" i="4" a="1"/>
  <c r="U185" i="4" s="1"/>
  <c r="U184" i="4" a="1"/>
  <c r="U184" i="4" s="1"/>
  <c r="U183" i="4" a="1"/>
  <c r="U183" i="4" s="1"/>
  <c r="U182" i="4" a="1"/>
  <c r="U182" i="4" s="1"/>
  <c r="U181" i="4" a="1"/>
  <c r="U181" i="4" s="1"/>
  <c r="U180" i="4" a="1"/>
  <c r="U180" i="4" s="1"/>
  <c r="U179" i="4" a="1"/>
  <c r="U179" i="4" s="1"/>
  <c r="U178" i="4" a="1"/>
  <c r="U178" i="4" s="1"/>
  <c r="V178" i="4" s="1"/>
  <c r="U177" i="4" a="1"/>
  <c r="U177" i="4" s="1"/>
  <c r="U176" i="4" a="1"/>
  <c r="U176" i="4" s="1"/>
  <c r="U175" i="4" a="1"/>
  <c r="U175" i="4" s="1"/>
  <c r="U174" i="4" a="1"/>
  <c r="U174" i="4" s="1"/>
  <c r="U173" i="4" a="1"/>
  <c r="U173" i="4" s="1"/>
  <c r="U172" i="4" a="1"/>
  <c r="U172" i="4" s="1"/>
  <c r="U171" i="4" a="1"/>
  <c r="U171" i="4" s="1"/>
  <c r="U170" i="4" a="1"/>
  <c r="U170" i="4" s="1"/>
  <c r="U169" i="4" a="1"/>
  <c r="U169" i="4" s="1"/>
  <c r="U168" i="4" a="1"/>
  <c r="U168" i="4" s="1"/>
  <c r="U167" i="4" a="1"/>
  <c r="U167" i="4" s="1"/>
  <c r="U166" i="4" a="1"/>
  <c r="U166" i="4" s="1"/>
  <c r="U165" i="4" a="1"/>
  <c r="U165" i="4" s="1"/>
  <c r="U164" i="4" a="1"/>
  <c r="U164" i="4" s="1"/>
  <c r="U163" i="4" a="1"/>
  <c r="U163" i="4" s="1"/>
  <c r="U162" i="4" a="1"/>
  <c r="U162" i="4" s="1"/>
  <c r="U161" i="4" a="1"/>
  <c r="U161" i="4" s="1"/>
  <c r="U160" i="4" a="1"/>
  <c r="U160" i="4" s="1"/>
  <c r="U159" i="4" a="1"/>
  <c r="U159" i="4" s="1"/>
  <c r="U158" i="4" a="1"/>
  <c r="U158" i="4" s="1"/>
  <c r="U157" i="4" a="1"/>
  <c r="U157" i="4" s="1"/>
  <c r="U156" i="4" a="1"/>
  <c r="U156" i="4" s="1"/>
  <c r="U155" i="4" a="1"/>
  <c r="U155" i="4" s="1"/>
  <c r="U154" i="4" a="1"/>
  <c r="U154" i="4" s="1"/>
  <c r="U153" i="4" a="1"/>
  <c r="U153" i="4" s="1"/>
  <c r="U152" i="4" a="1"/>
  <c r="U152" i="4" s="1"/>
  <c r="U151" i="4" a="1"/>
  <c r="U151" i="4" s="1"/>
  <c r="U150" i="4" a="1"/>
  <c r="U150" i="4" s="1"/>
  <c r="U149" i="4" a="1"/>
  <c r="U149" i="4" s="1"/>
  <c r="U148" i="4" a="1"/>
  <c r="U148" i="4" s="1"/>
  <c r="U147" i="4" a="1"/>
  <c r="U147" i="4" s="1"/>
  <c r="U146" i="4" a="1"/>
  <c r="U146" i="4" s="1"/>
  <c r="U145" i="4" a="1"/>
  <c r="U145" i="4" s="1"/>
  <c r="U144" i="4" a="1"/>
  <c r="U144" i="4" s="1"/>
  <c r="U143" i="4" a="1"/>
  <c r="U143" i="4" s="1"/>
  <c r="U142" i="4" a="1"/>
  <c r="U142" i="4" s="1"/>
  <c r="U141" i="4" a="1"/>
  <c r="U141" i="4" s="1"/>
  <c r="U140" i="4" a="1"/>
  <c r="U140" i="4" s="1"/>
  <c r="U139" i="4" a="1"/>
  <c r="U139" i="4" s="1"/>
  <c r="U138" i="4" a="1"/>
  <c r="U138" i="4" s="1"/>
  <c r="U137" i="4" a="1"/>
  <c r="U137" i="4" s="1"/>
  <c r="U136" i="4" a="1"/>
  <c r="U136" i="4" s="1"/>
  <c r="U135" i="4" a="1"/>
  <c r="U135" i="4" s="1"/>
  <c r="U134" i="4" a="1"/>
  <c r="U134" i="4" s="1"/>
  <c r="U133" i="4" a="1"/>
  <c r="U133" i="4" s="1"/>
  <c r="U132" i="4" a="1"/>
  <c r="U132" i="4" s="1"/>
  <c r="U131" i="4" a="1"/>
  <c r="U131" i="4" s="1"/>
  <c r="U130" i="4" a="1"/>
  <c r="U130" i="4" s="1"/>
  <c r="U129" i="4" a="1"/>
  <c r="U129" i="4" s="1"/>
  <c r="U128" i="4" a="1"/>
  <c r="U128" i="4" s="1"/>
  <c r="U127" i="4" a="1"/>
  <c r="U127" i="4" s="1"/>
  <c r="U126" i="4" a="1"/>
  <c r="U126" i="4" s="1"/>
  <c r="U125" i="4" a="1"/>
  <c r="U125" i="4" s="1"/>
  <c r="U124" i="4" a="1"/>
  <c r="U124" i="4" s="1"/>
  <c r="U123" i="4" a="1"/>
  <c r="U123" i="4" s="1"/>
  <c r="U122" i="4" a="1"/>
  <c r="U122" i="4" s="1"/>
  <c r="U121" i="4" a="1"/>
  <c r="U121" i="4" s="1"/>
  <c r="U120" i="4" a="1"/>
  <c r="U120" i="4" s="1"/>
  <c r="U119" i="4" a="1"/>
  <c r="U119" i="4" s="1"/>
  <c r="U118" i="4" a="1"/>
  <c r="U118" i="4" s="1"/>
  <c r="U117" i="4" a="1"/>
  <c r="U117" i="4" s="1"/>
  <c r="U116" i="4" a="1"/>
  <c r="U116" i="4" s="1"/>
  <c r="U115" i="4" a="1"/>
  <c r="U115" i="4" s="1"/>
  <c r="U114" i="4" a="1"/>
  <c r="U114" i="4" s="1"/>
  <c r="U113" i="4" a="1"/>
  <c r="U113" i="4" s="1"/>
  <c r="U112" i="4" a="1"/>
  <c r="U112" i="4" s="1"/>
  <c r="U111" i="4" a="1"/>
  <c r="U111" i="4" s="1"/>
  <c r="U110" i="4" a="1"/>
  <c r="U110" i="4" s="1"/>
  <c r="U109" i="4" a="1"/>
  <c r="U109" i="4" s="1"/>
  <c r="U108" i="4" a="1"/>
  <c r="U108" i="4" s="1"/>
  <c r="U107" i="4" a="1"/>
  <c r="U107" i="4" s="1"/>
  <c r="U106" i="4" a="1"/>
  <c r="U106" i="4" s="1"/>
  <c r="U105" i="4" a="1"/>
  <c r="U105" i="4" s="1"/>
  <c r="U104" i="4" a="1"/>
  <c r="U104" i="4" s="1"/>
  <c r="U103" i="4" a="1"/>
  <c r="U103" i="4" s="1"/>
  <c r="U102" i="4" a="1"/>
  <c r="U102" i="4" s="1"/>
  <c r="U101" i="4" a="1"/>
  <c r="U101" i="4" s="1"/>
  <c r="U100" i="4" a="1"/>
  <c r="U100" i="4" s="1"/>
  <c r="U99" i="4" a="1"/>
  <c r="U99" i="4" s="1"/>
  <c r="U98" i="4" a="1"/>
  <c r="U98" i="4" s="1"/>
  <c r="U97" i="4" a="1"/>
  <c r="U97" i="4" s="1"/>
  <c r="U96" i="4" a="1"/>
  <c r="U96" i="4" s="1"/>
  <c r="U95" i="4" a="1"/>
  <c r="U95" i="4" s="1"/>
  <c r="U94" i="4" a="1"/>
  <c r="U94" i="4" s="1"/>
  <c r="U93" i="4" a="1"/>
  <c r="U93" i="4" s="1"/>
  <c r="U92" i="4" a="1"/>
  <c r="U92" i="4" s="1"/>
  <c r="U91" i="4" a="1"/>
  <c r="U91" i="4" s="1"/>
  <c r="U90" i="4" a="1"/>
  <c r="U90" i="4" s="1"/>
  <c r="U89" i="4" a="1"/>
  <c r="U89" i="4" s="1"/>
  <c r="U88" i="4" a="1"/>
  <c r="U88" i="4" s="1"/>
  <c r="U87" i="4" a="1"/>
  <c r="U87" i="4" s="1"/>
  <c r="U86" i="4" a="1"/>
  <c r="U86" i="4" s="1"/>
  <c r="U85" i="4" a="1"/>
  <c r="U85" i="4" s="1"/>
  <c r="U84" i="4" a="1"/>
  <c r="U84" i="4" s="1"/>
  <c r="U83" i="4" a="1"/>
  <c r="U83" i="4" s="1"/>
  <c r="U82" i="4" a="1"/>
  <c r="U82" i="4" s="1"/>
  <c r="U81" i="4" a="1"/>
  <c r="U81" i="4" s="1"/>
  <c r="U80" i="4" a="1"/>
  <c r="U80" i="4" s="1"/>
  <c r="U79" i="4" a="1"/>
  <c r="U79" i="4" s="1"/>
  <c r="U78" i="4" a="1"/>
  <c r="U78" i="4" s="1"/>
  <c r="U77" i="4" a="1"/>
  <c r="U77" i="4" s="1"/>
  <c r="U76" i="4" a="1"/>
  <c r="U76" i="4" s="1"/>
  <c r="U75" i="4" a="1"/>
  <c r="U75" i="4" s="1"/>
  <c r="U74" i="4" a="1"/>
  <c r="U74" i="4" s="1"/>
  <c r="U73" i="4" a="1"/>
  <c r="U73" i="4" s="1"/>
  <c r="U72" i="4" a="1"/>
  <c r="U72" i="4" s="1"/>
  <c r="U71" i="4" a="1"/>
  <c r="U71" i="4" s="1"/>
  <c r="U70" i="4" a="1"/>
  <c r="U70" i="4" s="1"/>
  <c r="U69" i="4" a="1"/>
  <c r="U69" i="4" s="1"/>
  <c r="U68" i="4" a="1"/>
  <c r="U68" i="4" s="1"/>
  <c r="U67" i="4" a="1"/>
  <c r="U67" i="4" s="1"/>
  <c r="U66" i="4" a="1"/>
  <c r="U66" i="4" s="1"/>
  <c r="U65" i="4" a="1"/>
  <c r="U65" i="4" s="1"/>
  <c r="U64" i="4" a="1"/>
  <c r="U64" i="4" s="1"/>
  <c r="U63" i="4" a="1"/>
  <c r="U63" i="4" s="1"/>
  <c r="U62" i="4" a="1"/>
  <c r="U62" i="4" s="1"/>
  <c r="U61" i="4" a="1"/>
  <c r="U61" i="4" s="1"/>
  <c r="U60" i="4" a="1"/>
  <c r="U60" i="4" s="1"/>
  <c r="U59" i="4" a="1"/>
  <c r="U59" i="4" s="1"/>
  <c r="U58" i="4" a="1"/>
  <c r="U58" i="4" s="1"/>
  <c r="U57" i="4" a="1"/>
  <c r="U57" i="4" s="1"/>
  <c r="U56" i="4" a="1"/>
  <c r="U56" i="4" s="1"/>
  <c r="U55" i="4" a="1"/>
  <c r="U55" i="4" s="1"/>
  <c r="U54" i="4" a="1"/>
  <c r="U54" i="4" s="1"/>
  <c r="U53" i="4" a="1"/>
  <c r="U53" i="4" s="1"/>
  <c r="U52" i="4" a="1"/>
  <c r="U52" i="4" s="1"/>
  <c r="U51" i="4" a="1"/>
  <c r="U51" i="4" s="1"/>
  <c r="U50" i="4" a="1"/>
  <c r="U50" i="4" s="1"/>
  <c r="U49" i="4" a="1"/>
  <c r="U49" i="4" s="1"/>
  <c r="U48" i="4" a="1"/>
  <c r="U48" i="4" s="1"/>
  <c r="U47" i="4" a="1"/>
  <c r="U47" i="4" s="1"/>
  <c r="U46" i="4" a="1"/>
  <c r="U46" i="4" s="1"/>
  <c r="U45" i="4" a="1"/>
  <c r="U45" i="4" s="1"/>
  <c r="U44" i="4" a="1"/>
  <c r="U44" i="4" s="1"/>
  <c r="U43" i="4" a="1"/>
  <c r="U43" i="4" s="1"/>
  <c r="U42" i="4" a="1"/>
  <c r="U42" i="4" s="1"/>
  <c r="U41" i="4" a="1"/>
  <c r="U41" i="4" s="1"/>
  <c r="U40" i="4" a="1"/>
  <c r="U40" i="4" s="1"/>
  <c r="U39" i="4" a="1"/>
  <c r="U39" i="4" s="1"/>
  <c r="U38" i="4" a="1"/>
  <c r="U38" i="4" s="1"/>
  <c r="U37" i="4" a="1"/>
  <c r="U37" i="4" s="1"/>
  <c r="U36" i="4" a="1"/>
  <c r="U36" i="4" s="1"/>
  <c r="U35" i="4" a="1"/>
  <c r="U35" i="4" s="1"/>
  <c r="U34" i="4" a="1"/>
  <c r="U34" i="4" s="1"/>
  <c r="U33" i="4" a="1"/>
  <c r="U33" i="4" s="1"/>
  <c r="U32" i="4" a="1"/>
  <c r="U32" i="4" s="1"/>
  <c r="U31" i="4" a="1"/>
  <c r="U31" i="4" s="1"/>
  <c r="U30" i="4" a="1"/>
  <c r="U30" i="4" s="1"/>
  <c r="U29" i="4" a="1"/>
  <c r="U29" i="4" s="1"/>
  <c r="U28" i="4" a="1"/>
  <c r="U28" i="4" s="1"/>
  <c r="U27" i="4" a="1"/>
  <c r="U27" i="4" s="1"/>
  <c r="U26" i="4" a="1"/>
  <c r="U26" i="4" s="1"/>
  <c r="U25" i="4" a="1"/>
  <c r="U25" i="4" s="1"/>
  <c r="U24" i="4" a="1"/>
  <c r="U24" i="4" s="1"/>
  <c r="U23" i="4" a="1"/>
  <c r="U23" i="4" s="1"/>
  <c r="U22" i="4" a="1"/>
  <c r="U22" i="4" s="1"/>
  <c r="U21" i="4" a="1"/>
  <c r="U21" i="4" s="1"/>
  <c r="U20" i="4" a="1"/>
  <c r="U20" i="4" s="1"/>
  <c r="U19" i="4" a="1"/>
  <c r="U19" i="4" s="1"/>
  <c r="U18" i="4" a="1"/>
  <c r="U18" i="4" s="1"/>
  <c r="U17" i="4" a="1"/>
  <c r="U17" i="4" s="1"/>
  <c r="U16" i="4" a="1"/>
  <c r="U16" i="4" s="1"/>
  <c r="U15" i="4" a="1"/>
  <c r="U15" i="4" s="1"/>
  <c r="U14" i="4" a="1"/>
  <c r="U14" i="4" s="1"/>
  <c r="U13" i="4" a="1"/>
  <c r="U13" i="4" s="1"/>
  <c r="U12" i="4" a="1"/>
  <c r="U12" i="4" s="1"/>
  <c r="U11" i="4" a="1"/>
  <c r="U11" i="4" s="1"/>
  <c r="U10" i="4" a="1"/>
  <c r="U10" i="4" s="1"/>
  <c r="U9" i="4" a="1"/>
  <c r="U9" i="4" s="1"/>
  <c r="U8" i="4" a="1"/>
  <c r="U8" i="4" s="1"/>
  <c r="U7" i="4" a="1"/>
  <c r="U7" i="4" s="1"/>
  <c r="U6" i="4" a="1"/>
  <c r="U6" i="4" s="1"/>
  <c r="U5" i="4" a="1"/>
  <c r="U5" i="4" s="1"/>
  <c r="U4" i="4" a="1"/>
  <c r="U4" i="4" s="1"/>
  <c r="U3" i="4"/>
  <c r="U3" i="4" a="1"/>
  <c r="U2" i="4" a="1"/>
  <c r="U2" i="4" s="1"/>
  <c r="U314" i="2"/>
  <c r="U313" i="2"/>
  <c r="U310" i="2"/>
  <c r="U346" i="2"/>
  <c r="U315" i="2"/>
  <c r="U353" i="2"/>
  <c r="U374" i="2"/>
  <c r="U297" i="2"/>
  <c r="U285" i="2"/>
  <c r="U177" i="2"/>
  <c r="U178" i="2"/>
  <c r="U179" i="2"/>
  <c r="U183" i="2"/>
  <c r="U184" i="2"/>
  <c r="U185" i="2"/>
  <c r="U186" i="2"/>
  <c r="U187" i="2"/>
  <c r="U188" i="2"/>
  <c r="U189" i="2"/>
  <c r="U191" i="2"/>
  <c r="U192" i="2"/>
  <c r="U193" i="2"/>
  <c r="U64" i="2"/>
  <c r="U51" i="2"/>
  <c r="U49" i="2"/>
  <c r="U48" i="2"/>
  <c r="U41" i="2"/>
  <c r="U40" i="2"/>
  <c r="U39" i="2"/>
  <c r="U36" i="2"/>
  <c r="U35" i="2"/>
  <c r="U33" i="2"/>
  <c r="U25" i="2"/>
  <c r="U22" i="2"/>
  <c r="U21" i="2"/>
  <c r="U20" i="2"/>
  <c r="U11" i="2"/>
  <c r="U10" i="2"/>
  <c r="U5" i="2"/>
  <c r="U4" i="2"/>
  <c r="U3" i="2"/>
  <c r="U2" i="2"/>
  <c r="U23" i="2"/>
  <c r="U24" i="2"/>
  <c r="U26" i="2"/>
  <c r="U31" i="2"/>
  <c r="U37" i="2"/>
  <c r="U42" i="2"/>
  <c r="U50" i="2"/>
  <c r="U52" i="2"/>
  <c r="U53" i="2"/>
  <c r="U54" i="2"/>
  <c r="U55" i="2"/>
  <c r="U56" i="2"/>
  <c r="U57" i="2"/>
  <c r="U58" i="2"/>
  <c r="U59" i="2"/>
  <c r="U60" i="2"/>
  <c r="U61" i="2"/>
  <c r="U62" i="2"/>
  <c r="U63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100" i="2"/>
  <c r="U101" i="2"/>
  <c r="U103" i="2"/>
  <c r="U104" i="2"/>
  <c r="U105" i="2"/>
  <c r="U106" i="2"/>
  <c r="U107" i="2"/>
  <c r="U110" i="2"/>
  <c r="U112" i="2"/>
  <c r="U113" i="2"/>
  <c r="U122" i="2"/>
  <c r="U124" i="2"/>
  <c r="U127" i="2"/>
  <c r="U128" i="2"/>
  <c r="U129" i="2"/>
  <c r="U130" i="2"/>
  <c r="U131" i="2"/>
  <c r="U132" i="2"/>
  <c r="U133" i="2"/>
  <c r="U134" i="2"/>
  <c r="U135" i="2"/>
  <c r="U136" i="2"/>
  <c r="U137" i="2"/>
  <c r="U139" i="2"/>
  <c r="U140" i="2"/>
  <c r="U141" i="2"/>
  <c r="U142" i="2"/>
  <c r="U143" i="2"/>
  <c r="U144" i="2"/>
  <c r="U145" i="2"/>
  <c r="U150" i="2"/>
  <c r="U151" i="2"/>
  <c r="U152" i="2"/>
  <c r="U153" i="2"/>
  <c r="U154" i="2"/>
  <c r="U155" i="2"/>
  <c r="U157" i="2"/>
  <c r="U158" i="2"/>
  <c r="U194" i="2"/>
  <c r="U195" i="2"/>
  <c r="U196" i="2"/>
  <c r="U197" i="2"/>
  <c r="U198" i="2"/>
  <c r="U200" i="2"/>
  <c r="U201" i="2"/>
  <c r="U202" i="2"/>
  <c r="U203" i="2"/>
  <c r="U204" i="2"/>
  <c r="U205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9" i="2"/>
  <c r="U270" i="2"/>
  <c r="U271" i="2"/>
  <c r="U272" i="2"/>
  <c r="U273" i="2"/>
  <c r="U274" i="2"/>
  <c r="U275" i="2"/>
  <c r="U276" i="2"/>
  <c r="U277" i="2"/>
  <c r="U278" i="2"/>
  <c r="U279" i="2"/>
  <c r="U281" i="2"/>
  <c r="U282" i="2"/>
  <c r="U284" i="2"/>
  <c r="U286" i="2"/>
  <c r="U287" i="2"/>
  <c r="U288" i="2"/>
  <c r="U290" i="2"/>
  <c r="U291" i="2"/>
  <c r="U292" i="2"/>
  <c r="U293" i="2"/>
  <c r="U294" i="2"/>
  <c r="U295" i="2"/>
  <c r="U296" i="2"/>
  <c r="U298" i="2"/>
  <c r="U305" i="2"/>
  <c r="U309" i="2"/>
  <c r="U324" i="2"/>
  <c r="U328" i="2"/>
  <c r="U329" i="2"/>
  <c r="U331" i="2"/>
  <c r="U342" i="2"/>
  <c r="U343" i="2"/>
  <c r="U344" i="2"/>
  <c r="U350" i="2"/>
  <c r="U352" i="2"/>
  <c r="U355" i="2"/>
  <c r="U360" i="2"/>
  <c r="U361" i="2"/>
  <c r="U363" i="2"/>
  <c r="U364" i="2"/>
  <c r="U366" i="2"/>
  <c r="U369" i="2"/>
  <c r="U372" i="2"/>
  <c r="U378" i="2"/>
  <c r="U379" i="2"/>
  <c r="U380" i="2"/>
  <c r="U387" i="2"/>
  <c r="U393" i="2"/>
  <c r="U398" i="2"/>
  <c r="U399" i="2"/>
  <c r="U400" i="2"/>
  <c r="U401" i="2"/>
  <c r="U423" i="2"/>
  <c r="U424" i="2"/>
  <c r="U433" i="2"/>
  <c r="U462" i="2"/>
  <c r="U469" i="2"/>
  <c r="U507" i="2"/>
  <c r="U6" i="2"/>
  <c r="U9" i="2"/>
  <c r="U12" i="2"/>
  <c r="V560" i="4" a="1"/>
  <c r="V530" i="4" a="1"/>
  <c r="V503" i="4" a="1"/>
  <c r="V476" i="4" a="1"/>
  <c r="V437" i="4" a="1"/>
  <c r="V401" i="4" a="1"/>
  <c r="V359" i="4" a="1"/>
  <c r="V290" i="4" a="1"/>
  <c r="V155" i="4" a="1"/>
  <c r="V85" i="4" a="1"/>
  <c r="V92" i="4" a="1"/>
  <c r="V82" i="4" a="1"/>
  <c r="V39" i="4" a="1"/>
  <c r="V556" i="4" a="1"/>
  <c r="V526" i="4" a="1"/>
  <c r="V496" i="4" a="1"/>
  <c r="V463" i="4" a="1"/>
  <c r="V430" i="4" a="1"/>
  <c r="V379" i="4" a="1"/>
  <c r="V331" i="4" a="1"/>
  <c r="V283" i="4" a="1"/>
  <c r="V558" i="4" a="1"/>
  <c r="V528" i="4" a="1"/>
  <c r="V498" i="4" a="1"/>
  <c r="V450" i="4" a="1"/>
  <c r="V423" i="4" a="1"/>
  <c r="V360" i="4" a="1"/>
  <c r="V303" i="4" a="1"/>
  <c r="V276" i="4" a="1"/>
  <c r="V166" i="4" a="1"/>
  <c r="V223" i="4" a="1"/>
  <c r="V38" i="4" a="1"/>
  <c r="V110" i="4" a="1"/>
  <c r="V222" i="4" a="1"/>
  <c r="V273" i="4" a="1"/>
  <c r="V239" i="4" a="1"/>
  <c r="V136" i="4" a="1"/>
  <c r="V78" i="4" a="1"/>
  <c r="V14" i="4" a="1"/>
  <c r="V548" i="4" a="1"/>
  <c r="V491" i="4" a="1"/>
  <c r="V362" i="4" a="1"/>
  <c r="V181" i="4" a="1"/>
  <c r="V571" i="4" a="1"/>
  <c r="V484" i="4" a="1"/>
  <c r="V382" i="4" a="1"/>
  <c r="V539" i="4" a="1"/>
  <c r="V497" i="4" a="1"/>
  <c r="V443" i="4" a="1"/>
  <c r="V389" i="4" a="1"/>
  <c r="V296" i="4" a="1"/>
  <c r="V95" i="4" a="1"/>
  <c r="V152" i="4" a="1"/>
  <c r="V267" i="4" a="1"/>
  <c r="V562" i="4" a="1"/>
  <c r="V520" i="4" a="1"/>
  <c r="V475" i="4" a="1"/>
  <c r="V424" i="4" a="1"/>
  <c r="V346" i="4" a="1"/>
  <c r="V277" i="4" a="1"/>
  <c r="V534" i="4" a="1"/>
  <c r="V492" i="4" a="1"/>
  <c r="V429" i="4" a="1"/>
  <c r="V354" i="4" a="1"/>
  <c r="V282" i="4" a="1"/>
  <c r="V129" i="4" a="1"/>
  <c r="V134" i="4" a="1"/>
  <c r="V11" i="4" a="1"/>
  <c r="V145" i="4" a="1"/>
  <c r="V176" i="4" a="1"/>
  <c r="V261" i="4" a="1"/>
  <c r="V202" i="4" a="1"/>
  <c r="V91" i="4" a="1"/>
  <c r="V13" i="4" a="1"/>
  <c r="V9" i="4" a="1"/>
  <c r="V231" i="4" a="1"/>
  <c r="V79" i="4" a="1"/>
  <c r="V201" i="4" a="1"/>
  <c r="V230" i="4" a="1"/>
  <c r="V66" i="4" a="1"/>
  <c r="V87" i="4" a="1"/>
  <c r="V154" i="4" a="1"/>
  <c r="V479" i="4" a="1"/>
  <c r="V374" i="4" a="1"/>
  <c r="V185" i="4" a="1"/>
  <c r="V213" i="4" a="1"/>
  <c r="V529" i="4" a="1"/>
  <c r="V409" i="4" a="1"/>
  <c r="V434" i="4" a="1"/>
  <c r="V553" i="4" a="1"/>
  <c r="V280" i="4" a="1"/>
  <c r="V435" i="4" a="1"/>
  <c r="V7" i="4" a="1"/>
  <c r="V253" i="4" a="1"/>
  <c r="V247" i="4" a="1"/>
  <c r="V102" i="4" a="1"/>
  <c r="V186" i="4" a="1"/>
  <c r="V515" i="4" a="1"/>
  <c r="V344" i="4" a="1"/>
  <c r="V208" i="4" a="1"/>
  <c r="V493" i="4" a="1"/>
  <c r="V334" i="4" a="1"/>
  <c r="V555" i="4" a="1"/>
  <c r="V486" i="4" a="1"/>
  <c r="V384" i="4" a="1"/>
  <c r="V279" i="4" a="1"/>
  <c r="V210" i="4" a="1"/>
  <c r="V199" i="4" a="1"/>
  <c r="V133" i="4" a="1"/>
  <c r="V177" i="4" a="1"/>
  <c r="V140" i="4" a="1"/>
  <c r="V132" i="4" a="1"/>
  <c r="V170" i="4" a="1"/>
  <c r="V138" i="4" a="1"/>
  <c r="V195" i="4" a="1"/>
  <c r="V5" i="4" a="1"/>
  <c r="V275" i="4" a="1"/>
  <c r="V371" i="4" a="1"/>
  <c r="V508" i="4" a="1"/>
  <c r="V561" i="4" a="1"/>
  <c r="V399" i="4" a="1"/>
  <c r="V98" i="4" a="1"/>
  <c r="V24" i="4" a="1"/>
  <c r="V187" i="4" a="1"/>
  <c r="V30" i="4" a="1"/>
  <c r="V160" i="4" a="1"/>
  <c r="V551" i="4" a="1"/>
  <c r="V521" i="4" a="1"/>
  <c r="V494" i="4" a="1"/>
  <c r="V455" i="4" a="1"/>
  <c r="V428" i="4" a="1"/>
  <c r="V380" i="4" a="1"/>
  <c r="V326" i="4" a="1"/>
  <c r="V281" i="4" a="1"/>
  <c r="V59" i="4" a="1"/>
  <c r="V269" i="4" a="1"/>
  <c r="V265" i="4" a="1"/>
  <c r="V240" i="4" a="1"/>
  <c r="V577" i="4" a="1"/>
  <c r="V547" i="4" a="1"/>
  <c r="V517" i="4" a="1"/>
  <c r="V487" i="4" a="1"/>
  <c r="V451" i="4" a="1"/>
  <c r="V421" i="4" a="1"/>
  <c r="V361" i="4" a="1"/>
  <c r="V307" i="4" a="1"/>
  <c r="V576" i="4" a="1"/>
  <c r="V546" i="4" a="1"/>
  <c r="V519" i="4" a="1"/>
  <c r="V489" i="4" a="1"/>
  <c r="V441" i="4" a="1"/>
  <c r="V402" i="4" a="1"/>
  <c r="V345" i="4" a="1"/>
  <c r="V294" i="4" a="1"/>
  <c r="V143" i="4" a="1"/>
  <c r="V214" i="4" a="1"/>
  <c r="V3" i="4" a="1"/>
  <c r="V151" i="4" a="1"/>
  <c r="V244" i="4" a="1"/>
  <c r="V63" i="4" a="1"/>
  <c r="V81" i="4" a="1"/>
  <c r="V146" i="4" a="1"/>
  <c r="V183" i="4" a="1"/>
  <c r="V6" i="4" a="1"/>
  <c r="V124" i="4" a="1"/>
  <c r="V533" i="4" a="1"/>
  <c r="V452" i="4" a="1"/>
  <c r="V278" i="4" a="1"/>
  <c r="V122" i="4" a="1"/>
  <c r="V544" i="4" a="1"/>
  <c r="V472" i="4" a="1"/>
  <c r="V572" i="4" a="1"/>
  <c r="V524" i="4" a="1"/>
  <c r="V482" i="4" a="1"/>
  <c r="V431" i="4" a="1"/>
  <c r="V365" i="4" a="1"/>
  <c r="V284" i="4" a="1"/>
  <c r="V211" i="4" a="1"/>
  <c r="V23" i="4" a="1"/>
  <c r="V105" i="4" a="1"/>
  <c r="V550" i="4" a="1"/>
  <c r="V502" i="4" a="1"/>
  <c r="V457" i="4" a="1"/>
  <c r="V394" i="4" a="1"/>
  <c r="V322" i="4" a="1"/>
  <c r="V564" i="4" a="1"/>
  <c r="V522" i="4" a="1"/>
  <c r="V471" i="4" a="1"/>
  <c r="V408" i="4" a="1"/>
  <c r="V324" i="4" a="1"/>
  <c r="V194" i="4" a="1"/>
  <c r="V188" i="4" a="1"/>
  <c r="V220" i="4" a="1"/>
  <c r="V58" i="4" a="1"/>
  <c r="V150" i="4" a="1"/>
  <c r="V271" i="4" a="1"/>
  <c r="V90" i="4" a="1"/>
  <c r="V233" i="4" a="1"/>
  <c r="V54" i="4" a="1"/>
  <c r="V167" i="4" a="1"/>
  <c r="V57" i="4" a="1"/>
  <c r="V246" i="4" a="1"/>
  <c r="V123" i="4" a="1"/>
  <c r="V172" i="4" a="1"/>
  <c r="V241" i="4" a="1"/>
  <c r="V52" i="4" a="1"/>
  <c r="V168" i="4" a="1"/>
  <c r="V61" i="4" a="1"/>
  <c r="V440" i="4" a="1"/>
  <c r="V311" i="4" a="1"/>
  <c r="V242" i="4" a="1"/>
  <c r="V75" i="4" a="1"/>
  <c r="V499" i="4" a="1"/>
  <c r="V578" i="4" a="1"/>
  <c r="V287" i="4" a="1"/>
  <c r="V460" i="4" a="1"/>
  <c r="V540" i="4" a="1"/>
  <c r="V357" i="4" a="1"/>
  <c r="V227" i="4" a="1"/>
  <c r="V209" i="4" a="1"/>
  <c r="V232" i="4" a="1"/>
  <c r="V28" i="4" a="1"/>
  <c r="V15" i="4" a="1"/>
  <c r="V464" i="4" a="1"/>
  <c r="V272" i="4" a="1"/>
  <c r="V4" i="4" a="1"/>
  <c r="V442" i="4" a="1"/>
  <c r="V295" i="4" a="1"/>
  <c r="V531" i="4" a="1"/>
  <c r="V447" i="4" a="1"/>
  <c r="V333" i="4" a="1"/>
  <c r="V50" i="4" a="1"/>
  <c r="V86" i="4" a="1"/>
  <c r="V162" i="4" a="1"/>
  <c r="V119" i="4" a="1"/>
  <c r="V206" i="4" a="1"/>
  <c r="V249" i="4" a="1"/>
  <c r="V29" i="4" a="1"/>
  <c r="V27" i="4" a="1"/>
  <c r="V101" i="4" a="1"/>
  <c r="V107" i="4" a="1"/>
  <c r="V83" i="4" a="1"/>
  <c r="V575" i="4" a="1"/>
  <c r="V542" i="4" a="1"/>
  <c r="V512" i="4" a="1"/>
  <c r="V485" i="4" a="1"/>
  <c r="V446" i="4" a="1"/>
  <c r="V419" i="4" a="1"/>
  <c r="V368" i="4" a="1"/>
  <c r="V299" i="4" a="1"/>
  <c r="V245" i="4" a="1"/>
  <c r="V238" i="4" a="1"/>
  <c r="V179" i="4" a="1"/>
  <c r="V175" i="4" a="1"/>
  <c r="V141" i="4" a="1"/>
  <c r="V565" i="4" a="1"/>
  <c r="V538" i="4" a="1"/>
  <c r="V505" i="4" a="1"/>
  <c r="V478" i="4" a="1"/>
  <c r="V439" i="4" a="1"/>
  <c r="V400" i="4" a="1"/>
  <c r="V352" i="4" a="1"/>
  <c r="V292" i="4" a="1"/>
  <c r="V567" i="4" a="1"/>
  <c r="V537" i="4" a="1"/>
  <c r="V507" i="4" a="1"/>
  <c r="V477" i="4" a="1"/>
  <c r="V432" i="4" a="1"/>
  <c r="V381" i="4" a="1"/>
  <c r="V327" i="4" a="1"/>
  <c r="V285" i="4" a="1"/>
  <c r="V229" i="4" a="1"/>
  <c r="V252" i="4" a="1"/>
  <c r="V173" i="4" a="1"/>
  <c r="V251" i="4" a="1"/>
  <c r="V100" i="4" a="1"/>
  <c r="V193" i="4" a="1"/>
  <c r="V31" i="4" a="1"/>
  <c r="V53" i="4" a="1"/>
  <c r="V142" i="4" a="1"/>
  <c r="V164" i="4" a="1"/>
  <c r="V569" i="4" a="1"/>
  <c r="V518" i="4" a="1"/>
  <c r="V407" i="4" a="1"/>
  <c r="V26" i="4" a="1"/>
  <c r="V121" i="4" a="1"/>
  <c r="V511" i="4" a="1"/>
  <c r="V433" i="4" a="1"/>
  <c r="V554" i="4" a="1"/>
  <c r="V509" i="4" a="1"/>
  <c r="V458" i="4" a="1"/>
  <c r="V410" i="4" a="1"/>
  <c r="V332" i="4" a="1"/>
  <c r="V215" i="4" a="1"/>
  <c r="V165" i="4" a="1"/>
  <c r="V148" i="4" a="1"/>
  <c r="V262" i="4" a="1"/>
  <c r="V532" i="4" a="1"/>
  <c r="V490" i="4" a="1"/>
  <c r="V436" i="4" a="1"/>
  <c r="V373" i="4" a="1"/>
  <c r="V289" i="4" a="1"/>
  <c r="V552" i="4" a="1"/>
  <c r="V504" i="4" a="1"/>
  <c r="V444" i="4" a="1"/>
  <c r="V366" i="4" a="1"/>
  <c r="V297" i="4" a="1"/>
  <c r="V260" i="4" a="1"/>
  <c r="V169" i="4" a="1"/>
  <c r="V203" i="4" a="1"/>
  <c r="V120" i="4" a="1"/>
  <c r="V189" i="4" a="1"/>
  <c r="V237" i="4" a="1"/>
  <c r="V116" i="4" a="1"/>
  <c r="V47" i="4" a="1"/>
  <c r="V255" i="4" a="1"/>
  <c r="V184" i="4" a="1"/>
  <c r="V32" i="4" a="1"/>
  <c r="V248" i="4" a="1"/>
  <c r="V226" i="4" a="1"/>
  <c r="V60" i="4" a="1"/>
  <c r="V93" i="4" a="1"/>
  <c r="V217" i="4" a="1"/>
  <c r="V218" i="4" a="1"/>
  <c r="V506" i="4" a="1"/>
  <c r="V425" i="4" a="1"/>
  <c r="V293" i="4" a="1"/>
  <c r="V235" i="4" a="1"/>
  <c r="V559" i="4" a="1"/>
  <c r="V448" i="4" a="1"/>
  <c r="V527" i="4" a="1"/>
  <c r="V56" i="4" a="1"/>
  <c r="V355" i="4" a="1"/>
  <c r="V495" i="4" a="1"/>
  <c r="V288" i="4" a="1"/>
  <c r="V71" i="4" a="1"/>
  <c r="V36" i="4" a="1"/>
  <c r="V159" i="4" a="1"/>
  <c r="V115" i="4" a="1"/>
  <c r="V557" i="4" a="1"/>
  <c r="V422" i="4" a="1"/>
  <c r="V243" i="4" a="1"/>
  <c r="V541" i="4" a="1"/>
  <c r="V376" i="4" a="1"/>
  <c r="V573" i="4" a="1"/>
  <c r="V510" i="4" a="1"/>
  <c r="V426" i="4" a="1"/>
  <c r="V300" i="4" a="1"/>
  <c r="V37" i="4" a="1"/>
  <c r="V144" i="4" a="1"/>
  <c r="V88" i="4" a="1"/>
  <c r="V55" i="4" a="1"/>
  <c r="V225" i="4" a="1"/>
  <c r="V127" i="4" a="1"/>
  <c r="V234" i="4" a="1"/>
  <c r="V76" i="4" a="1"/>
  <c r="V96" i="4" a="1"/>
  <c r="V219" i="4" a="1"/>
  <c r="V8" i="4" a="1"/>
  <c r="V488" i="4" a="1"/>
  <c r="V171" i="4" a="1"/>
  <c r="V298" i="4" a="1"/>
  <c r="V453" i="4" a="1"/>
  <c r="V104" i="4" a="1"/>
  <c r="V264" i="4" a="1"/>
  <c r="V513" i="4" a="1"/>
  <c r="V258" i="4" a="1"/>
  <c r="V137" i="4" a="1"/>
  <c r="V42" i="4" a="1"/>
  <c r="V449" i="4" a="1"/>
  <c r="V125" i="4" a="1"/>
  <c r="V568" i="4" a="1"/>
  <c r="V427" i="4" a="1"/>
  <c r="V286" i="4" a="1"/>
  <c r="V525" i="4" a="1"/>
  <c r="V438" i="4" a="1"/>
  <c r="V330" i="4" a="1"/>
  <c r="V131" i="4" a="1"/>
  <c r="V259" i="4" a="1"/>
  <c r="V12" i="4" a="1"/>
  <c r="V89" i="4" a="1"/>
  <c r="V74" i="4" a="1"/>
  <c r="V153" i="4" a="1"/>
  <c r="V16" i="4" a="1"/>
  <c r="V163" i="4" a="1"/>
  <c r="V139" i="4" a="1"/>
  <c r="V77" i="4" a="1"/>
  <c r="V70" i="4" a="1"/>
  <c r="V72" i="4" a="1"/>
  <c r="V204" i="4" a="1"/>
  <c r="V221" i="4" a="1"/>
  <c r="V94" i="4" a="1"/>
  <c r="V191" i="4" a="1"/>
  <c r="V17" i="4" a="1"/>
  <c r="V2" i="4" a="1"/>
  <c r="V64" i="4" a="1"/>
  <c r="V268" i="4" a="1"/>
  <c r="V306" i="4" a="1"/>
  <c r="V205" i="4" a="1"/>
  <c r="V130" i="4" a="1"/>
  <c r="V545" i="4" a="1"/>
  <c r="V395" i="4" a="1"/>
  <c r="V212" i="4" a="1"/>
  <c r="V523" i="4" a="1"/>
  <c r="V358" i="4" a="1"/>
  <c r="V570" i="4" a="1"/>
  <c r="V501" i="4" a="1"/>
  <c r="V411" i="4" a="1"/>
  <c r="V291" i="4" a="1"/>
  <c r="V45" i="4" a="1"/>
  <c r="V161" i="4" a="1"/>
  <c r="V228" i="4" a="1"/>
  <c r="V117" i="4" a="1"/>
  <c r="V108" i="4" a="1"/>
  <c r="V126" i="4" a="1"/>
  <c r="V156" i="4" a="1"/>
  <c r="V158" i="4" a="1"/>
  <c r="V41" i="4" a="1"/>
  <c r="V97" i="4" a="1"/>
  <c r="V62" i="4" a="1"/>
  <c r="V128" i="4" a="1"/>
  <c r="V403" i="4" a="1"/>
  <c r="V270" i="4" a="1"/>
  <c r="V254" i="4" a="1"/>
  <c r="V257" i="4" a="1"/>
  <c r="V500" i="4" a="1"/>
  <c r="V305" i="4" a="1"/>
  <c r="V43" i="4" a="1"/>
  <c r="V481" i="4" a="1"/>
  <c r="V325" i="4" a="1"/>
  <c r="V543" i="4" a="1"/>
  <c r="V483" i="4" a="1"/>
  <c r="V363" i="4" a="1"/>
  <c r="V236" i="4" a="1"/>
  <c r="V263" i="4" a="1"/>
  <c r="V157" i="4" a="1"/>
  <c r="V266" i="4" a="1"/>
  <c r="V99" i="4" a="1"/>
  <c r="V274" i="4" a="1"/>
  <c r="V200" i="4" a="1"/>
  <c r="V256" i="4" a="1"/>
  <c r="V216" i="4" a="1"/>
  <c r="V103" i="4" a="1"/>
  <c r="V190" i="4" a="1"/>
  <c r="BT261" i="1" l="1"/>
  <c r="BU261" i="1" s="1"/>
  <c r="BT262" i="1"/>
  <c r="BU262" i="1" s="1"/>
  <c r="BT263" i="1"/>
  <c r="BU263" i="1" s="1"/>
  <c r="BT264" i="1"/>
  <c r="BU264" i="1" s="1"/>
  <c r="BT265" i="1"/>
  <c r="BU265" i="1" s="1"/>
  <c r="BT266" i="1"/>
  <c r="BU266" i="1" s="1"/>
  <c r="BT267" i="1"/>
  <c r="BU267" i="1" s="1"/>
  <c r="BT268" i="1"/>
  <c r="BU268" i="1" s="1"/>
  <c r="BT269" i="1"/>
  <c r="BU269" i="1" s="1"/>
  <c r="BT270" i="1"/>
  <c r="BU270" i="1" s="1"/>
  <c r="BT271" i="1"/>
  <c r="BU271" i="1" s="1"/>
  <c r="BT272" i="1"/>
  <c r="BU272" i="1" s="1"/>
  <c r="BT273" i="1"/>
  <c r="BU273" i="1"/>
  <c r="BT274" i="1"/>
  <c r="BU274" i="1" s="1"/>
  <c r="BT275" i="1"/>
  <c r="BU275" i="1" s="1"/>
  <c r="BT276" i="1"/>
  <c r="BU276" i="1"/>
  <c r="BT277" i="1"/>
  <c r="BU277" i="1"/>
  <c r="BT278" i="1"/>
  <c r="BU278" i="1" s="1"/>
  <c r="BT279" i="1"/>
  <c r="BU279" i="1" s="1"/>
  <c r="BT280" i="1"/>
  <c r="BU280" i="1" s="1"/>
  <c r="BT281" i="1"/>
  <c r="BU281" i="1" s="1"/>
  <c r="BT282" i="1"/>
  <c r="BU282" i="1" s="1"/>
  <c r="BT284" i="1"/>
  <c r="BU284" i="1" s="1"/>
  <c r="BT285" i="1"/>
  <c r="BU285" i="1" s="1"/>
  <c r="BT286" i="1"/>
  <c r="BU286" i="1" s="1"/>
  <c r="BT287" i="1"/>
  <c r="BU287" i="1"/>
  <c r="BT288" i="1"/>
  <c r="BU288" i="1"/>
  <c r="BT289" i="1"/>
  <c r="BU289" i="1"/>
  <c r="BT291" i="1"/>
  <c r="BU291" i="1" s="1"/>
  <c r="BT292" i="1"/>
  <c r="BU292" i="1" s="1"/>
  <c r="BT293" i="1"/>
  <c r="BU293" i="1" s="1"/>
  <c r="BT294" i="1"/>
  <c r="BU294" i="1" s="1"/>
  <c r="BT295" i="1"/>
  <c r="BU295" i="1" s="1"/>
  <c r="BT296" i="1"/>
  <c r="BU296" i="1" s="1"/>
  <c r="BT298" i="1"/>
  <c r="BU298" i="1" s="1"/>
  <c r="BT299" i="1"/>
  <c r="BU299" i="1" s="1"/>
  <c r="BT301" i="1"/>
  <c r="BU301" i="1" s="1"/>
  <c r="BT302" i="1"/>
  <c r="BU302" i="1" s="1"/>
  <c r="BT303" i="1"/>
  <c r="BU303" i="1" s="1"/>
  <c r="BT304" i="1"/>
  <c r="BU304" i="1"/>
  <c r="BT305" i="1"/>
  <c r="BU305" i="1" s="1"/>
  <c r="BT306" i="1"/>
  <c r="BU306" i="1" s="1"/>
  <c r="BT307" i="1"/>
  <c r="BU307" i="1" s="1"/>
  <c r="BT308" i="1"/>
  <c r="BU308" i="1" s="1"/>
  <c r="BT309" i="1"/>
  <c r="BU309" i="1"/>
  <c r="BT310" i="1"/>
  <c r="BU310" i="1"/>
  <c r="BT311" i="1"/>
  <c r="BU311" i="1" s="1"/>
  <c r="BT312" i="1"/>
  <c r="BU312" i="1" s="1"/>
  <c r="BT313" i="1"/>
  <c r="BU313" i="1" s="1"/>
  <c r="BT314" i="1"/>
  <c r="BU314" i="1" s="1"/>
  <c r="BT315" i="1"/>
  <c r="BU315" i="1"/>
  <c r="BT316" i="1"/>
  <c r="BU316" i="1" s="1"/>
  <c r="BT318" i="1"/>
  <c r="BU318" i="1"/>
  <c r="BT319" i="1"/>
  <c r="BU319" i="1" s="1"/>
  <c r="BT320" i="1"/>
  <c r="BU320" i="1"/>
  <c r="BT321" i="1"/>
  <c r="BU321" i="1"/>
  <c r="BT322" i="1"/>
  <c r="BU322" i="1" s="1"/>
  <c r="BT323" i="1"/>
  <c r="BU323" i="1" s="1"/>
  <c r="BT324" i="1"/>
  <c r="BU324" i="1" s="1"/>
  <c r="BT325" i="1"/>
  <c r="BU325" i="1" s="1"/>
  <c r="BT326" i="1"/>
  <c r="BU326" i="1"/>
  <c r="BT327" i="1"/>
  <c r="BU327" i="1" s="1"/>
  <c r="BT328" i="1"/>
  <c r="BU328" i="1" s="1"/>
  <c r="BT329" i="1"/>
  <c r="BU329" i="1" s="1"/>
  <c r="BT330" i="1"/>
  <c r="BU330" i="1"/>
  <c r="BT331" i="1"/>
  <c r="BU331" i="1"/>
  <c r="BT332" i="1"/>
  <c r="BU332" i="1"/>
  <c r="BT333" i="1"/>
  <c r="BU333" i="1"/>
  <c r="BT334" i="1"/>
  <c r="BU334" i="1"/>
  <c r="BT335" i="1"/>
  <c r="BU335" i="1" s="1"/>
  <c r="BT336" i="1"/>
  <c r="BU336" i="1" s="1"/>
  <c r="BT337" i="1"/>
  <c r="BU337" i="1"/>
  <c r="BT338" i="1"/>
  <c r="BU338" i="1"/>
  <c r="BT339" i="1"/>
  <c r="BU339" i="1" s="1"/>
  <c r="BT340" i="1"/>
  <c r="BU340" i="1"/>
  <c r="BT341" i="1"/>
  <c r="BU341" i="1" s="1"/>
  <c r="BT343" i="1"/>
  <c r="BU343" i="1" s="1"/>
  <c r="BT344" i="1"/>
  <c r="BU344" i="1" s="1"/>
  <c r="BT345" i="1"/>
  <c r="BU345" i="1" s="1"/>
  <c r="BT346" i="1"/>
  <c r="BU346" i="1" s="1"/>
  <c r="BT347" i="1"/>
  <c r="BU347" i="1" s="1"/>
  <c r="BT348" i="1"/>
  <c r="BU348" i="1"/>
  <c r="BT349" i="1"/>
  <c r="BU349" i="1"/>
  <c r="BT350" i="1"/>
  <c r="BU350" i="1"/>
  <c r="BT351" i="1"/>
  <c r="BU351" i="1"/>
  <c r="BT352" i="1"/>
  <c r="BU352" i="1"/>
  <c r="BT353" i="1"/>
  <c r="BU353" i="1"/>
  <c r="BT354" i="1"/>
  <c r="BU354" i="1" s="1"/>
  <c r="BT355" i="1"/>
  <c r="BU355" i="1"/>
  <c r="BT356" i="1"/>
  <c r="BU356" i="1"/>
  <c r="BT357" i="1"/>
  <c r="BU357" i="1" s="1"/>
  <c r="BT358" i="1"/>
  <c r="BU358" i="1" s="1"/>
  <c r="BT359" i="1"/>
  <c r="BU359" i="1"/>
  <c r="BT360" i="1"/>
  <c r="BU360" i="1" s="1"/>
  <c r="BT361" i="1"/>
  <c r="BU361" i="1" s="1"/>
  <c r="BT362" i="1"/>
  <c r="BU362" i="1" s="1"/>
  <c r="BT363" i="1"/>
  <c r="BU363" i="1"/>
  <c r="BT364" i="1"/>
  <c r="BU364" i="1"/>
  <c r="BT366" i="1"/>
  <c r="BU366" i="1" s="1"/>
  <c r="BT367" i="1"/>
  <c r="BU367" i="1" s="1"/>
  <c r="BT368" i="1"/>
  <c r="BU368" i="1" s="1"/>
  <c r="BT369" i="1"/>
  <c r="BU369" i="1" s="1"/>
  <c r="BT370" i="1"/>
  <c r="BU370" i="1" s="1"/>
  <c r="BT371" i="1"/>
  <c r="BU371" i="1" s="1"/>
  <c r="BT372" i="1"/>
  <c r="BU372" i="1" s="1"/>
  <c r="BT373" i="1"/>
  <c r="BU373" i="1" s="1"/>
  <c r="BT374" i="1"/>
  <c r="BU374" i="1" s="1"/>
  <c r="BT375" i="1"/>
  <c r="BU375" i="1" s="1"/>
  <c r="BT376" i="1"/>
  <c r="BU376" i="1"/>
  <c r="BT377" i="1"/>
  <c r="BU377" i="1"/>
  <c r="BT378" i="1"/>
  <c r="BU378" i="1"/>
  <c r="BT379" i="1"/>
  <c r="BU379" i="1"/>
  <c r="BT380" i="1"/>
  <c r="BU380" i="1"/>
  <c r="BT381" i="1"/>
  <c r="BU381" i="1" s="1"/>
  <c r="BT382" i="1"/>
  <c r="BU382" i="1"/>
  <c r="BT383" i="1"/>
  <c r="BU383" i="1"/>
  <c r="BT250" i="1"/>
  <c r="BU250" i="1"/>
  <c r="BT251" i="1"/>
  <c r="BU251" i="1"/>
  <c r="BT254" i="1"/>
  <c r="BU254" i="1" s="1"/>
  <c r="BT255" i="1"/>
  <c r="BU255" i="1" s="1"/>
  <c r="BT256" i="1"/>
  <c r="BU256" i="1" s="1"/>
  <c r="BT257" i="1"/>
  <c r="BU257" i="1" s="1"/>
  <c r="BT258" i="1"/>
  <c r="BU258" i="1"/>
  <c r="BT259" i="1"/>
  <c r="BU259" i="1" s="1"/>
  <c r="BT260" i="1"/>
  <c r="BU260" i="1"/>
  <c r="BU113" i="1"/>
  <c r="BU112" i="1"/>
  <c r="BU111" i="1"/>
  <c r="BU110" i="1"/>
  <c r="BU109" i="1"/>
  <c r="BU108" i="1"/>
  <c r="BU107" i="1"/>
  <c r="BU106" i="1"/>
  <c r="BU104" i="1"/>
  <c r="BU103" i="1"/>
  <c r="BU101" i="1"/>
  <c r="BU100" i="1"/>
  <c r="BU98" i="1"/>
  <c r="BU95" i="1"/>
  <c r="BU94" i="1"/>
  <c r="BU93" i="1"/>
  <c r="BT92" i="1"/>
  <c r="V276" i="4"/>
  <c r="V279" i="4"/>
  <c r="V282" i="4"/>
  <c r="V285" i="4"/>
  <c r="V288" i="4"/>
  <c r="V291" i="4"/>
  <c r="V294" i="4"/>
  <c r="V297" i="4"/>
  <c r="V300" i="4"/>
  <c r="V303" i="4"/>
  <c r="V306" i="4"/>
  <c r="V324" i="4"/>
  <c r="V327" i="4"/>
  <c r="V330" i="4"/>
  <c r="V333" i="4"/>
  <c r="V345" i="4"/>
  <c r="V354" i="4"/>
  <c r="V357" i="4"/>
  <c r="V360" i="4"/>
  <c r="V363" i="4"/>
  <c r="V366" i="4"/>
  <c r="V381" i="4"/>
  <c r="V384" i="4"/>
  <c r="V399" i="4"/>
  <c r="V402" i="4"/>
  <c r="V408" i="4"/>
  <c r="V411" i="4"/>
  <c r="V423" i="4"/>
  <c r="V426" i="4"/>
  <c r="V429" i="4"/>
  <c r="V432" i="4"/>
  <c r="V435" i="4"/>
  <c r="V438" i="4"/>
  <c r="V441" i="4"/>
  <c r="V444" i="4"/>
  <c r="V447" i="4"/>
  <c r="V450" i="4"/>
  <c r="V453" i="4"/>
  <c r="V471" i="4"/>
  <c r="V477" i="4"/>
  <c r="V483" i="4"/>
  <c r="V486" i="4"/>
  <c r="V489" i="4"/>
  <c r="V492" i="4"/>
  <c r="V495" i="4"/>
  <c r="V498" i="4"/>
  <c r="V501" i="4"/>
  <c r="V504" i="4"/>
  <c r="V507" i="4"/>
  <c r="V510" i="4"/>
  <c r="V513" i="4"/>
  <c r="V519" i="4"/>
  <c r="V522" i="4"/>
  <c r="V525" i="4"/>
  <c r="V528" i="4"/>
  <c r="V531" i="4"/>
  <c r="V534" i="4"/>
  <c r="V537" i="4"/>
  <c r="V540" i="4"/>
  <c r="V543" i="4"/>
  <c r="V546" i="4"/>
  <c r="V552" i="4"/>
  <c r="V555" i="4"/>
  <c r="V558" i="4"/>
  <c r="V561" i="4"/>
  <c r="V564" i="4"/>
  <c r="V567" i="4"/>
  <c r="V570" i="4"/>
  <c r="V573" i="4"/>
  <c r="V576" i="4"/>
  <c r="V277" i="4"/>
  <c r="V280" i="4"/>
  <c r="V283" i="4"/>
  <c r="V286" i="4"/>
  <c r="V289" i="4"/>
  <c r="V292" i="4"/>
  <c r="V295" i="4"/>
  <c r="V298" i="4"/>
  <c r="V307" i="4"/>
  <c r="V322" i="4"/>
  <c r="V325" i="4"/>
  <c r="V331" i="4"/>
  <c r="V334" i="4"/>
  <c r="V346" i="4"/>
  <c r="V352" i="4"/>
  <c r="V355" i="4"/>
  <c r="V358" i="4"/>
  <c r="V361" i="4"/>
  <c r="V373" i="4"/>
  <c r="V376" i="4"/>
  <c r="V379" i="4"/>
  <c r="V382" i="4"/>
  <c r="V394" i="4"/>
  <c r="V400" i="4"/>
  <c r="V403" i="4"/>
  <c r="V409" i="4"/>
  <c r="V421" i="4"/>
  <c r="V424" i="4"/>
  <c r="V427" i="4"/>
  <c r="V430" i="4"/>
  <c r="V433" i="4"/>
  <c r="V436" i="4"/>
  <c r="V439" i="4"/>
  <c r="V442" i="4"/>
  <c r="V448" i="4"/>
  <c r="V451" i="4"/>
  <c r="V457" i="4"/>
  <c r="V460" i="4"/>
  <c r="V463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7" i="4"/>
  <c r="V520" i="4"/>
  <c r="V523" i="4"/>
  <c r="V526" i="4"/>
  <c r="V529" i="4"/>
  <c r="V532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7" i="4"/>
  <c r="V278" i="4"/>
  <c r="V281" i="4"/>
  <c r="V284" i="4"/>
  <c r="V287" i="4"/>
  <c r="V290" i="4"/>
  <c r="V293" i="4"/>
  <c r="V296" i="4"/>
  <c r="V299" i="4"/>
  <c r="V305" i="4"/>
  <c r="V311" i="4"/>
  <c r="V326" i="4"/>
  <c r="V332" i="4"/>
  <c r="V344" i="4"/>
  <c r="V359" i="4"/>
  <c r="V362" i="4"/>
  <c r="V365" i="4"/>
  <c r="V368" i="4"/>
  <c r="V371" i="4"/>
  <c r="V374" i="4"/>
  <c r="V380" i="4"/>
  <c r="V389" i="4"/>
  <c r="V395" i="4"/>
  <c r="V401" i="4"/>
  <c r="V407" i="4"/>
  <c r="V410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4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9" i="4"/>
  <c r="V542" i="4"/>
  <c r="V545" i="4"/>
  <c r="V548" i="4"/>
  <c r="V551" i="4"/>
  <c r="V554" i="4"/>
  <c r="V557" i="4"/>
  <c r="V560" i="4"/>
  <c r="V569" i="4"/>
  <c r="V572" i="4"/>
  <c r="V575" i="4"/>
  <c r="V578" i="4"/>
  <c r="V6" i="4"/>
  <c r="V9" i="4"/>
  <c r="V12" i="4"/>
  <c r="V15" i="4"/>
  <c r="V24" i="4"/>
  <c r="V27" i="4"/>
  <c r="V30" i="4"/>
  <c r="V36" i="4"/>
  <c r="V39" i="4"/>
  <c r="V42" i="4"/>
  <c r="V45" i="4"/>
  <c r="V54" i="4"/>
  <c r="V57" i="4"/>
  <c r="V60" i="4"/>
  <c r="V63" i="4"/>
  <c r="V66" i="4"/>
  <c r="V72" i="4"/>
  <c r="V75" i="4"/>
  <c r="V78" i="4"/>
  <c r="V81" i="4"/>
  <c r="V87" i="4"/>
  <c r="V90" i="4"/>
  <c r="V93" i="4"/>
  <c r="V96" i="4"/>
  <c r="V99" i="4"/>
  <c r="V102" i="4"/>
  <c r="V105" i="4"/>
  <c r="V108" i="4"/>
  <c r="V117" i="4"/>
  <c r="V120" i="4"/>
  <c r="V123" i="4"/>
  <c r="V126" i="4"/>
  <c r="V129" i="4"/>
  <c r="V132" i="4"/>
  <c r="V138" i="4"/>
  <c r="V141" i="4"/>
  <c r="V144" i="4"/>
  <c r="V150" i="4"/>
  <c r="V153" i="4"/>
  <c r="V156" i="4"/>
  <c r="V159" i="4"/>
  <c r="V162" i="4"/>
  <c r="V165" i="4"/>
  <c r="V168" i="4"/>
  <c r="V171" i="4"/>
  <c r="V177" i="4"/>
  <c r="V183" i="4"/>
  <c r="V186" i="4"/>
  <c r="V189" i="4"/>
  <c r="V195" i="4"/>
  <c r="V201" i="4"/>
  <c r="V204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V252" i="4"/>
  <c r="V255" i="4"/>
  <c r="V258" i="4"/>
  <c r="V261" i="4"/>
  <c r="V264" i="4"/>
  <c r="V267" i="4"/>
  <c r="V270" i="4"/>
  <c r="V273" i="4"/>
  <c r="V7" i="4"/>
  <c r="V13" i="4"/>
  <c r="V16" i="4"/>
  <c r="V28" i="4"/>
  <c r="V31" i="4"/>
  <c r="V37" i="4"/>
  <c r="V43" i="4"/>
  <c r="V52" i="4"/>
  <c r="V55" i="4"/>
  <c r="V58" i="4"/>
  <c r="V61" i="4"/>
  <c r="V64" i="4"/>
  <c r="V70" i="4"/>
  <c r="V76" i="4"/>
  <c r="V79" i="4"/>
  <c r="V82" i="4"/>
  <c r="V85" i="4"/>
  <c r="V88" i="4"/>
  <c r="V91" i="4"/>
  <c r="V94" i="4"/>
  <c r="V97" i="4"/>
  <c r="V100" i="4"/>
  <c r="V103" i="4"/>
  <c r="V115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81" i="4"/>
  <c r="V184" i="4"/>
  <c r="V187" i="4"/>
  <c r="V190" i="4"/>
  <c r="V193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3" i="4"/>
  <c r="V256" i="4"/>
  <c r="V259" i="4"/>
  <c r="V262" i="4"/>
  <c r="V265" i="4"/>
  <c r="V268" i="4"/>
  <c r="V271" i="4"/>
  <c r="V274" i="4"/>
  <c r="V5" i="4"/>
  <c r="V8" i="4"/>
  <c r="V11" i="4"/>
  <c r="V14" i="4"/>
  <c r="V17" i="4"/>
  <c r="V23" i="4"/>
  <c r="V26" i="4"/>
  <c r="V29" i="4"/>
  <c r="V32" i="4"/>
  <c r="V38" i="4"/>
  <c r="V41" i="4"/>
  <c r="V47" i="4"/>
  <c r="V50" i="4"/>
  <c r="V53" i="4"/>
  <c r="V56" i="4"/>
  <c r="V59" i="4"/>
  <c r="V62" i="4"/>
  <c r="V71" i="4"/>
  <c r="V74" i="4"/>
  <c r="V77" i="4"/>
  <c r="V83" i="4"/>
  <c r="V86" i="4"/>
  <c r="V89" i="4"/>
  <c r="V92" i="4"/>
  <c r="V95" i="4"/>
  <c r="V98" i="4"/>
  <c r="V101" i="4"/>
  <c r="V104" i="4"/>
  <c r="V107" i="4"/>
  <c r="V110" i="4"/>
  <c r="V116" i="4"/>
  <c r="V119" i="4"/>
  <c r="V122" i="4"/>
  <c r="V125" i="4"/>
  <c r="V128" i="4"/>
  <c r="V131" i="4"/>
  <c r="V134" i="4"/>
  <c r="V137" i="4"/>
  <c r="V140" i="4"/>
  <c r="V143" i="4"/>
  <c r="V146" i="4"/>
  <c r="V152" i="4"/>
  <c r="V155" i="4"/>
  <c r="V158" i="4"/>
  <c r="V161" i="4"/>
  <c r="V164" i="4"/>
  <c r="V167" i="4"/>
  <c r="V170" i="4"/>
  <c r="V173" i="4"/>
  <c r="V176" i="4"/>
  <c r="V179" i="4"/>
  <c r="V185" i="4"/>
  <c r="V188" i="4"/>
  <c r="V191" i="4"/>
  <c r="V194" i="4"/>
  <c r="V200" i="4"/>
  <c r="V203" i="4"/>
  <c r="V206" i="4"/>
  <c r="V209" i="4"/>
  <c r="V212" i="4"/>
  <c r="V215" i="4"/>
  <c r="V218" i="4"/>
  <c r="V221" i="4"/>
  <c r="V227" i="4"/>
  <c r="V230" i="4"/>
  <c r="V233" i="4"/>
  <c r="V236" i="4"/>
  <c r="V239" i="4"/>
  <c r="V242" i="4"/>
  <c r="V245" i="4"/>
  <c r="V248" i="4"/>
  <c r="V251" i="4"/>
  <c r="V254" i="4"/>
  <c r="V257" i="4"/>
  <c r="V260" i="4"/>
  <c r="V263" i="4"/>
  <c r="V266" i="4"/>
  <c r="V269" i="4"/>
  <c r="V272" i="4"/>
  <c r="V275" i="4"/>
  <c r="BW185" i="1"/>
  <c r="BW184" i="1"/>
  <c r="BW183" i="1"/>
  <c r="BW182" i="1"/>
  <c r="BW181" i="1"/>
  <c r="BW180" i="1"/>
  <c r="BW179" i="1"/>
  <c r="BW178" i="1"/>
  <c r="BW177" i="1"/>
  <c r="BW176" i="1"/>
  <c r="BW175" i="1"/>
  <c r="BW174" i="1"/>
  <c r="BW173" i="1"/>
  <c r="BW172" i="1"/>
  <c r="BW171" i="1"/>
  <c r="BW170" i="1"/>
  <c r="BW169" i="1"/>
  <c r="BW168" i="1"/>
  <c r="BW167" i="1"/>
  <c r="BW166" i="1"/>
  <c r="BW165" i="1"/>
  <c r="BW164" i="1"/>
  <c r="BW163" i="1"/>
  <c r="BW162" i="1"/>
  <c r="BW161" i="1"/>
  <c r="BW160" i="1"/>
  <c r="BW159" i="1"/>
  <c r="BW158" i="1"/>
  <c r="BW157" i="1"/>
  <c r="BW156" i="1"/>
  <c r="BW155" i="1"/>
  <c r="BW154" i="1"/>
  <c r="BW153" i="1"/>
  <c r="BW152" i="1"/>
  <c r="BW151" i="1"/>
  <c r="BW150" i="1"/>
  <c r="BW149" i="1"/>
  <c r="BW148" i="1"/>
  <c r="BW147" i="1"/>
  <c r="BW146" i="1"/>
  <c r="BW145" i="1"/>
  <c r="BW144" i="1"/>
  <c r="BW143" i="1"/>
  <c r="BW142" i="1"/>
  <c r="BW141" i="1"/>
  <c r="BW140" i="1"/>
  <c r="BW139" i="1"/>
  <c r="BW138" i="1"/>
  <c r="BW137" i="1"/>
  <c r="BW136" i="1"/>
  <c r="BW135" i="1"/>
  <c r="BW134" i="1"/>
  <c r="BW133" i="1"/>
  <c r="BW132" i="1"/>
  <c r="BW131" i="1"/>
  <c r="BW130" i="1"/>
  <c r="BW129" i="1"/>
  <c r="BW128" i="1"/>
  <c r="BW127" i="1"/>
  <c r="BW126" i="1"/>
  <c r="BW125" i="1"/>
  <c r="BW124" i="1"/>
  <c r="BW123" i="1"/>
  <c r="BW122" i="1"/>
  <c r="BW121" i="1"/>
  <c r="BW120" i="1"/>
  <c r="BW119" i="1"/>
  <c r="BW118" i="1"/>
  <c r="BW209" i="1"/>
  <c r="BW208" i="1"/>
  <c r="BW207" i="1"/>
  <c r="BW206" i="1"/>
  <c r="BW205" i="1"/>
  <c r="BW204" i="1"/>
  <c r="BW203" i="1"/>
  <c r="BW202" i="1"/>
  <c r="BW201" i="1"/>
  <c r="BW200" i="1"/>
  <c r="BW199" i="1"/>
  <c r="BW198" i="1"/>
  <c r="BW197" i="1"/>
  <c r="BW196" i="1"/>
  <c r="BW195" i="1"/>
  <c r="BW194" i="1"/>
  <c r="BW193" i="1"/>
  <c r="BW192" i="1"/>
  <c r="BW191" i="1"/>
  <c r="BW190" i="1"/>
  <c r="BW189" i="1"/>
  <c r="BW188" i="1"/>
  <c r="BW187" i="1"/>
  <c r="BW186" i="1"/>
  <c r="BW220" i="1"/>
  <c r="BW219" i="1"/>
  <c r="BW218" i="1"/>
  <c r="BW217" i="1"/>
  <c r="BW216" i="1"/>
  <c r="BW215" i="1"/>
  <c r="BW214" i="1"/>
  <c r="BW213" i="1"/>
  <c r="BW212" i="1"/>
  <c r="BW211" i="1"/>
  <c r="BW210" i="1"/>
  <c r="BW230" i="1"/>
  <c r="BW229" i="1"/>
  <c r="BW228" i="1"/>
  <c r="BW227" i="1"/>
  <c r="BW226" i="1"/>
  <c r="BW225" i="1"/>
  <c r="BW224" i="1"/>
  <c r="BW223" i="1"/>
  <c r="BW222" i="1"/>
  <c r="BW237" i="1"/>
  <c r="BW236" i="1"/>
  <c r="BW235" i="1"/>
  <c r="BW234" i="1"/>
  <c r="BW233" i="1"/>
  <c r="BW232" i="1"/>
  <c r="BW231" i="1"/>
  <c r="BW221" i="1"/>
  <c r="BT228" i="1"/>
  <c r="BU228" i="1" s="1"/>
  <c r="BT227" i="1"/>
  <c r="BU227" i="1" s="1"/>
  <c r="BT226" i="1"/>
  <c r="BU226" i="1" s="1"/>
  <c r="BT225" i="1"/>
  <c r="BU225" i="1" s="1"/>
  <c r="BT224" i="1"/>
  <c r="BU224" i="1" s="1"/>
  <c r="BT223" i="1"/>
  <c r="BU223" i="1" s="1"/>
  <c r="BT222" i="1"/>
  <c r="BU222" i="1" s="1"/>
  <c r="BT221" i="1"/>
  <c r="BU221" i="1" s="1"/>
  <c r="BT220" i="1"/>
  <c r="BU220" i="1" s="1"/>
  <c r="BT219" i="1"/>
  <c r="BU219" i="1" s="1"/>
  <c r="BT218" i="1"/>
  <c r="BU218" i="1" s="1"/>
  <c r="BT217" i="1"/>
  <c r="BU217" i="1" s="1"/>
  <c r="BT216" i="1"/>
  <c r="BU216" i="1" s="1"/>
  <c r="BT215" i="1"/>
  <c r="BU215" i="1" s="1"/>
  <c r="BT214" i="1"/>
  <c r="BU214" i="1" s="1"/>
  <c r="BT213" i="1"/>
  <c r="BU213" i="1" s="1"/>
  <c r="BT212" i="1"/>
  <c r="BU212" i="1" s="1"/>
  <c r="BT211" i="1"/>
  <c r="BU211" i="1" s="1"/>
  <c r="BT210" i="1"/>
  <c r="BU210" i="1" s="1"/>
  <c r="BT209" i="1"/>
  <c r="BU209" i="1" s="1"/>
  <c r="BT208" i="1"/>
  <c r="BU208" i="1" s="1"/>
  <c r="BT207" i="1"/>
  <c r="BU207" i="1" s="1"/>
  <c r="BT206" i="1"/>
  <c r="BU206" i="1" s="1"/>
  <c r="BT205" i="1"/>
  <c r="BU205" i="1" s="1"/>
  <c r="BT204" i="1"/>
  <c r="BU204" i="1" s="1"/>
  <c r="BT203" i="1"/>
  <c r="BU203" i="1" s="1"/>
  <c r="BT202" i="1"/>
  <c r="BU202" i="1" s="1"/>
  <c r="BT201" i="1"/>
  <c r="BU201" i="1" s="1"/>
  <c r="BT200" i="1"/>
  <c r="BU200" i="1" s="1"/>
  <c r="BT199" i="1"/>
  <c r="BU199" i="1" s="1"/>
  <c r="BT198" i="1"/>
  <c r="BU198" i="1" s="1"/>
  <c r="BT197" i="1"/>
  <c r="BU197" i="1" s="1"/>
  <c r="BT196" i="1"/>
  <c r="BU196" i="1" s="1"/>
  <c r="BT195" i="1"/>
  <c r="BU195" i="1" s="1"/>
  <c r="BT194" i="1"/>
  <c r="BU194" i="1" s="1"/>
  <c r="BT193" i="1"/>
  <c r="BU193" i="1" s="1"/>
  <c r="BT192" i="1"/>
  <c r="BU192" i="1" s="1"/>
  <c r="BT191" i="1"/>
  <c r="BU191" i="1" s="1"/>
  <c r="BT190" i="1"/>
  <c r="BU190" i="1" s="1"/>
  <c r="BT189" i="1"/>
  <c r="BU189" i="1" s="1"/>
  <c r="BT188" i="1"/>
  <c r="BU188" i="1" s="1"/>
  <c r="BT187" i="1"/>
  <c r="BU187" i="1" s="1"/>
  <c r="BT186" i="1"/>
  <c r="BU186" i="1" s="1"/>
  <c r="BT185" i="1"/>
  <c r="BU185" i="1" s="1"/>
  <c r="BT184" i="1"/>
  <c r="BU184" i="1" s="1"/>
  <c r="BT183" i="1"/>
  <c r="BU183" i="1" s="1"/>
  <c r="BT182" i="1"/>
  <c r="BU182" i="1" s="1"/>
  <c r="BT181" i="1"/>
  <c r="BU181" i="1" s="1"/>
  <c r="BT180" i="1"/>
  <c r="BU180" i="1" s="1"/>
  <c r="BT179" i="1"/>
  <c r="BU179" i="1" s="1"/>
  <c r="BT178" i="1"/>
  <c r="BU178" i="1" s="1"/>
  <c r="BT177" i="1"/>
  <c r="BU177" i="1" s="1"/>
  <c r="BT176" i="1"/>
  <c r="BU176" i="1" s="1"/>
  <c r="BT175" i="1"/>
  <c r="BU175" i="1" s="1"/>
  <c r="BT174" i="1"/>
  <c r="BU174" i="1" s="1"/>
  <c r="BT173" i="1"/>
  <c r="BU173" i="1" s="1"/>
  <c r="BT172" i="1"/>
  <c r="BU172" i="1" s="1"/>
  <c r="BT171" i="1"/>
  <c r="BU171" i="1" s="1"/>
  <c r="BT170" i="1"/>
  <c r="BU170" i="1" s="1"/>
  <c r="BT169" i="1"/>
  <c r="BU169" i="1" s="1"/>
  <c r="BT168" i="1"/>
  <c r="BU168" i="1" s="1"/>
  <c r="BT167" i="1"/>
  <c r="BU167" i="1" s="1"/>
  <c r="BT166" i="1"/>
  <c r="BU166" i="1" s="1"/>
  <c r="BT165" i="1"/>
  <c r="BU165" i="1" s="1"/>
  <c r="BT164" i="1"/>
  <c r="BU164" i="1" s="1"/>
  <c r="BT163" i="1"/>
  <c r="BU163" i="1" s="1"/>
  <c r="BT162" i="1"/>
  <c r="BU162" i="1" s="1"/>
  <c r="BT161" i="1"/>
  <c r="BU161" i="1" s="1"/>
  <c r="BT160" i="1"/>
  <c r="BU160" i="1" s="1"/>
  <c r="BT159" i="1"/>
  <c r="BU159" i="1" s="1"/>
  <c r="BT158" i="1"/>
  <c r="BU158" i="1" s="1"/>
  <c r="BT157" i="1"/>
  <c r="BU157" i="1" s="1"/>
  <c r="BT156" i="1"/>
  <c r="BU156" i="1" s="1"/>
  <c r="BT155" i="1"/>
  <c r="BU155" i="1" s="1"/>
  <c r="BT154" i="1"/>
  <c r="BU154" i="1" s="1"/>
  <c r="BT153" i="1"/>
  <c r="BU153" i="1" s="1"/>
  <c r="BT152" i="1"/>
  <c r="BU152" i="1" s="1"/>
  <c r="BT151" i="1"/>
  <c r="BU151" i="1" s="1"/>
  <c r="BT150" i="1"/>
  <c r="BU150" i="1" s="1"/>
  <c r="BT115" i="1"/>
  <c r="BU115" i="1" s="1"/>
  <c r="BT114" i="1"/>
  <c r="BU114" i="1" s="1"/>
  <c r="BT91" i="1"/>
  <c r="BU91" i="1" s="1"/>
  <c r="BT90" i="1"/>
  <c r="BU90" i="1" s="1"/>
  <c r="BT89" i="1"/>
  <c r="BU89" i="1" s="1"/>
  <c r="BT88" i="1"/>
  <c r="BU88" i="1" s="1"/>
  <c r="BT87" i="1"/>
  <c r="BU87" i="1" s="1"/>
  <c r="BT86" i="1"/>
  <c r="BU86" i="1" s="1"/>
  <c r="BT85" i="1"/>
  <c r="BU85" i="1" s="1"/>
  <c r="BT84" i="1"/>
  <c r="BU84" i="1" s="1"/>
  <c r="BT83" i="1"/>
  <c r="BU83" i="1" s="1"/>
  <c r="BT82" i="1"/>
  <c r="BU82" i="1" s="1"/>
  <c r="BT81" i="1"/>
  <c r="BU81" i="1" s="1"/>
  <c r="BT80" i="1"/>
  <c r="BU80" i="1" s="1"/>
  <c r="BT79" i="1"/>
  <c r="BU79" i="1" s="1"/>
  <c r="BT78" i="1"/>
  <c r="BU78" i="1" s="1"/>
  <c r="BT77" i="1"/>
  <c r="BU77" i="1" s="1"/>
  <c r="BT76" i="1"/>
  <c r="BU76" i="1" s="1"/>
  <c r="BT75" i="1"/>
  <c r="BU75" i="1" s="1"/>
  <c r="BT74" i="1"/>
  <c r="BU74" i="1" s="1"/>
  <c r="BT73" i="1"/>
  <c r="BU73" i="1" s="1"/>
  <c r="BT72" i="1"/>
  <c r="BU72" i="1" s="1"/>
  <c r="BT71" i="1"/>
  <c r="BU71" i="1" s="1"/>
  <c r="BT70" i="1"/>
  <c r="BU70" i="1" s="1"/>
  <c r="BT69" i="1"/>
  <c r="BU69" i="1" s="1"/>
  <c r="BT68" i="1"/>
  <c r="BU68" i="1" s="1"/>
  <c r="BT67" i="1"/>
  <c r="BU67" i="1" s="1"/>
  <c r="BT66" i="1"/>
  <c r="BU66" i="1" s="1"/>
  <c r="BT65" i="1"/>
  <c r="BU65" i="1" s="1"/>
  <c r="BT64" i="1"/>
  <c r="BU64" i="1" s="1"/>
  <c r="BT63" i="1"/>
  <c r="BU63" i="1" s="1"/>
  <c r="BT62" i="1"/>
  <c r="BU62" i="1" s="1"/>
  <c r="BT61" i="1"/>
  <c r="BU61" i="1" s="1"/>
  <c r="BT60" i="1"/>
  <c r="BU60" i="1" s="1"/>
  <c r="BT59" i="1"/>
  <c r="BU59" i="1" s="1"/>
  <c r="BT58" i="1"/>
  <c r="BU58" i="1" s="1"/>
  <c r="BT57" i="1"/>
  <c r="BU57" i="1" s="1"/>
  <c r="BT54" i="1"/>
  <c r="BU54" i="1" s="1"/>
  <c r="BT53" i="1"/>
  <c r="BU53" i="1" s="1"/>
  <c r="BT52" i="1"/>
  <c r="BU52" i="1" s="1"/>
  <c r="BT51" i="1"/>
  <c r="BU51" i="1" s="1"/>
  <c r="BT50" i="1"/>
  <c r="BU50" i="1" s="1"/>
  <c r="BT49" i="1"/>
  <c r="BU49" i="1" s="1"/>
  <c r="BT48" i="1"/>
  <c r="BU48" i="1" s="1"/>
  <c r="BT47" i="1"/>
  <c r="BU47" i="1" s="1"/>
  <c r="BT46" i="1"/>
  <c r="BU46" i="1" s="1"/>
  <c r="BT45" i="1"/>
  <c r="BU45" i="1" s="1"/>
  <c r="BT44" i="1"/>
  <c r="BU44" i="1" s="1"/>
  <c r="BT43" i="1"/>
  <c r="BU43" i="1" s="1"/>
  <c r="BT42" i="1"/>
  <c r="BU42" i="1" s="1"/>
  <c r="BT41" i="1"/>
  <c r="BU41" i="1" s="1"/>
  <c r="BT40" i="1"/>
  <c r="BU40" i="1" s="1"/>
  <c r="BT39" i="1"/>
  <c r="BU39" i="1" s="1"/>
  <c r="BT38" i="1"/>
  <c r="BU38" i="1" s="1"/>
  <c r="BT37" i="1"/>
  <c r="BU37" i="1" s="1"/>
  <c r="BT36" i="1"/>
  <c r="BU36" i="1" s="1"/>
  <c r="BT35" i="1"/>
  <c r="BU35" i="1" s="1"/>
  <c r="BT34" i="1"/>
  <c r="BU34" i="1" s="1"/>
  <c r="BT33" i="1"/>
  <c r="BU33" i="1" s="1"/>
  <c r="BT32" i="1"/>
  <c r="BU32" i="1" s="1"/>
  <c r="BT31" i="1"/>
  <c r="BU31" i="1" s="1"/>
  <c r="BT30" i="1"/>
  <c r="BU30" i="1" s="1"/>
  <c r="BT29" i="1"/>
  <c r="BU29" i="1" s="1"/>
  <c r="BT28" i="1"/>
  <c r="BU28" i="1" s="1"/>
  <c r="BT27" i="1"/>
  <c r="BU27" i="1" s="1"/>
  <c r="BT26" i="1"/>
  <c r="BU26" i="1" s="1"/>
  <c r="BT25" i="1"/>
  <c r="BU25" i="1" s="1"/>
  <c r="BT24" i="1"/>
  <c r="BU24" i="1" s="1"/>
  <c r="BT23" i="1"/>
  <c r="BU23" i="1" s="1"/>
  <c r="BT22" i="1"/>
  <c r="BU22" i="1" s="1"/>
  <c r="BT21" i="1"/>
  <c r="BU21" i="1" s="1"/>
  <c r="BT20" i="1"/>
  <c r="BU20" i="1" s="1"/>
  <c r="BT19" i="1"/>
  <c r="BU19" i="1" s="1"/>
  <c r="BT18" i="1"/>
  <c r="BU18" i="1" s="1"/>
  <c r="BT17" i="1"/>
  <c r="BU17" i="1" s="1"/>
  <c r="BT16" i="1"/>
  <c r="BU16" i="1" s="1"/>
  <c r="BT15" i="1"/>
  <c r="BU15" i="1" s="1"/>
  <c r="BT14" i="1"/>
  <c r="BU14" i="1" s="1"/>
  <c r="BT13" i="1"/>
  <c r="BU13" i="1" s="1"/>
  <c r="BT12" i="1"/>
  <c r="BU12" i="1" s="1"/>
  <c r="BT11" i="1"/>
  <c r="BU11" i="1" s="1"/>
  <c r="BT10" i="1"/>
  <c r="BU10" i="1" s="1"/>
  <c r="BT9" i="1"/>
  <c r="BU9" i="1" s="1"/>
  <c r="BT8" i="1"/>
  <c r="BU8" i="1" s="1"/>
  <c r="BT7" i="1"/>
  <c r="BU7" i="1" s="1"/>
  <c r="BT6" i="1"/>
  <c r="BU6" i="1" s="1"/>
  <c r="BT5" i="1"/>
  <c r="BU5" i="1" s="1"/>
  <c r="BT4" i="1"/>
  <c r="BU4" i="1" s="1"/>
  <c r="BT148" i="1"/>
  <c r="BU148" i="1" s="1"/>
  <c r="BT147" i="1"/>
  <c r="BU147" i="1" s="1"/>
  <c r="BT146" i="1"/>
  <c r="BU146" i="1" s="1"/>
  <c r="BT145" i="1"/>
  <c r="BU145" i="1" s="1"/>
  <c r="BT144" i="1"/>
  <c r="BU144" i="1" s="1"/>
  <c r="BT143" i="1"/>
  <c r="BU143" i="1" s="1"/>
  <c r="BT142" i="1"/>
  <c r="BU142" i="1" s="1"/>
  <c r="BT141" i="1"/>
  <c r="BU141" i="1" s="1"/>
  <c r="BT140" i="1"/>
  <c r="BU140" i="1" s="1"/>
  <c r="BT139" i="1"/>
  <c r="BU139" i="1" s="1"/>
  <c r="BT138" i="1"/>
  <c r="BU138" i="1" s="1"/>
  <c r="BT137" i="1"/>
  <c r="BU137" i="1" s="1"/>
  <c r="BT136" i="1"/>
  <c r="BU136" i="1" s="1"/>
  <c r="BT135" i="1"/>
  <c r="BU135" i="1" s="1"/>
  <c r="BT134" i="1"/>
  <c r="BU134" i="1" s="1"/>
  <c r="BT133" i="1"/>
  <c r="BU133" i="1" s="1"/>
  <c r="BT132" i="1"/>
  <c r="BU132" i="1" s="1"/>
  <c r="BT131" i="1"/>
  <c r="BU131" i="1" s="1"/>
  <c r="BT130" i="1"/>
  <c r="BU130" i="1" s="1"/>
  <c r="BT129" i="1"/>
  <c r="BU129" i="1" s="1"/>
  <c r="BT128" i="1"/>
  <c r="BU128" i="1" s="1"/>
  <c r="BT127" i="1"/>
  <c r="BU127" i="1" s="1"/>
  <c r="BT126" i="1"/>
  <c r="BU126" i="1" s="1"/>
  <c r="BT125" i="1"/>
  <c r="BU125" i="1" s="1"/>
  <c r="BT124" i="1"/>
  <c r="BU124" i="1" s="1"/>
  <c r="BT123" i="1"/>
  <c r="BU123" i="1" s="1"/>
  <c r="BT122" i="1"/>
  <c r="BU122" i="1" s="1"/>
  <c r="BT121" i="1"/>
  <c r="BU121" i="1" s="1"/>
  <c r="BT120" i="1"/>
  <c r="BU120" i="1" s="1"/>
  <c r="BT119" i="1"/>
  <c r="BU119" i="1" s="1"/>
  <c r="BT118" i="1"/>
  <c r="BT149" i="1"/>
  <c r="BU149" i="1" s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4" i="1"/>
  <c r="BW117" i="1"/>
  <c r="BW116" i="1"/>
  <c r="BW115" i="1"/>
  <c r="BW114" i="1"/>
  <c r="BW113" i="1"/>
  <c r="BW112" i="1"/>
  <c r="BW111" i="1"/>
  <c r="BW110" i="1"/>
  <c r="BW109" i="1"/>
  <c r="BW108" i="1"/>
  <c r="BW107" i="1"/>
  <c r="BW106" i="1"/>
  <c r="BW105" i="1"/>
  <c r="BW104" i="1"/>
  <c r="BW103" i="1"/>
  <c r="BW102" i="1"/>
  <c r="BW101" i="1"/>
  <c r="BW100" i="1"/>
  <c r="BW99" i="1"/>
  <c r="BW98" i="1"/>
  <c r="BW97" i="1"/>
  <c r="BW96" i="1"/>
  <c r="BW95" i="1"/>
  <c r="BW94" i="1"/>
  <c r="BW93" i="1"/>
  <c r="BW92" i="1"/>
  <c r="BW91" i="1"/>
  <c r="BW90" i="1"/>
  <c r="BW89" i="1"/>
  <c r="BW88" i="1"/>
  <c r="BW87" i="1"/>
  <c r="BW86" i="1"/>
  <c r="BW85" i="1"/>
  <c r="BW84" i="1"/>
  <c r="BW83" i="1"/>
  <c r="BW82" i="1"/>
  <c r="BW81" i="1"/>
  <c r="BW80" i="1"/>
  <c r="BW79" i="1"/>
  <c r="BW78" i="1"/>
  <c r="BW77" i="1"/>
  <c r="BW76" i="1"/>
  <c r="BW75" i="1"/>
  <c r="BW74" i="1"/>
  <c r="BW73" i="1"/>
  <c r="BW72" i="1"/>
  <c r="BW71" i="1"/>
  <c r="BW70" i="1"/>
  <c r="BW69" i="1"/>
  <c r="BW68" i="1"/>
  <c r="BW67" i="1"/>
  <c r="BW66" i="1"/>
  <c r="BW65" i="1"/>
  <c r="BW64" i="1"/>
  <c r="BW63" i="1"/>
  <c r="BW62" i="1"/>
  <c r="BW61" i="1"/>
  <c r="BW60" i="1"/>
  <c r="BW59" i="1"/>
  <c r="BW58" i="1"/>
  <c r="BW57" i="1"/>
  <c r="BW56" i="1"/>
  <c r="BW55" i="1"/>
  <c r="BW54" i="1"/>
  <c r="BW53" i="1"/>
  <c r="BW52" i="1"/>
  <c r="BW51" i="1"/>
  <c r="BW50" i="1"/>
  <c r="BW49" i="1"/>
  <c r="BW48" i="1"/>
  <c r="BW47" i="1"/>
  <c r="BW46" i="1"/>
  <c r="BW45" i="1"/>
  <c r="BW44" i="1"/>
  <c r="BW43" i="1"/>
  <c r="BW42" i="1"/>
  <c r="BW41" i="1"/>
  <c r="BW40" i="1"/>
  <c r="BW39" i="1"/>
  <c r="BW38" i="1"/>
  <c r="BW37" i="1"/>
  <c r="BW36" i="1"/>
  <c r="BW35" i="1"/>
  <c r="BW34" i="1"/>
  <c r="BW33" i="1"/>
  <c r="BW32" i="1"/>
  <c r="BW31" i="1"/>
  <c r="BW30" i="1"/>
  <c r="BW29" i="1"/>
  <c r="BW28" i="1"/>
  <c r="BW27" i="1"/>
  <c r="BW26" i="1"/>
  <c r="BW25" i="1"/>
  <c r="BW24" i="1"/>
  <c r="BW23" i="1"/>
  <c r="BW22" i="1"/>
  <c r="BW21" i="1"/>
  <c r="BW20" i="1"/>
  <c r="BW19" i="1"/>
  <c r="BW18" i="1"/>
  <c r="BW17" i="1"/>
  <c r="BW16" i="1"/>
  <c r="BW15" i="1"/>
  <c r="BW14" i="1"/>
  <c r="BW13" i="1"/>
  <c r="BW12" i="1"/>
  <c r="BW11" i="1"/>
  <c r="BW10" i="1"/>
  <c r="BW9" i="1"/>
  <c r="BW8" i="1"/>
  <c r="BW7" i="1"/>
  <c r="BW6" i="1"/>
  <c r="BW5" i="1"/>
  <c r="BW4" i="1"/>
  <c r="V3" i="4"/>
  <c r="V2" i="4"/>
  <c r="V4" i="4"/>
  <c r="A3" i="7" l="1" a="1"/>
  <c r="BU118" i="1"/>
  <c r="V12" i="2" l="1"/>
  <c r="V506" i="2"/>
  <c r="V505" i="2"/>
  <c r="V504" i="2"/>
  <c r="V503" i="2"/>
  <c r="V502" i="2"/>
  <c r="V501" i="2"/>
  <c r="V500" i="2"/>
  <c r="V499" i="2"/>
  <c r="V498" i="2"/>
  <c r="V497" i="2"/>
  <c r="V496" i="2"/>
  <c r="V495" i="2"/>
  <c r="V494" i="2"/>
  <c r="V493" i="2"/>
  <c r="V492" i="2"/>
  <c r="V491" i="2"/>
  <c r="V490" i="2"/>
  <c r="V489" i="2"/>
  <c r="V488" i="2"/>
  <c r="V487" i="2"/>
  <c r="V486" i="2"/>
  <c r="V485" i="2"/>
  <c r="V484" i="2"/>
  <c r="V483" i="2"/>
  <c r="V482" i="2"/>
  <c r="V481" i="2"/>
  <c r="V480" i="2"/>
  <c r="V479" i="2"/>
  <c r="V478" i="2"/>
  <c r="V477" i="2"/>
  <c r="V476" i="2"/>
  <c r="V475" i="2"/>
  <c r="V474" i="2"/>
  <c r="V473" i="2"/>
  <c r="V472" i="2"/>
  <c r="V471" i="2"/>
  <c r="V470" i="2"/>
  <c r="V469" i="2"/>
  <c r="V468" i="2"/>
  <c r="V467" i="2"/>
  <c r="V466" i="2"/>
  <c r="V465" i="2"/>
  <c r="V464" i="2"/>
  <c r="V463" i="2"/>
  <c r="V462" i="2"/>
  <c r="V461" i="2"/>
  <c r="V460" i="2"/>
  <c r="V459" i="2"/>
  <c r="V458" i="2"/>
  <c r="V457" i="2"/>
  <c r="V456" i="2"/>
  <c r="V455" i="2"/>
  <c r="V454" i="2"/>
  <c r="V453" i="2"/>
  <c r="V452" i="2"/>
  <c r="V451" i="2"/>
  <c r="V450" i="2"/>
  <c r="V449" i="2"/>
  <c r="V448" i="2"/>
  <c r="V447" i="2"/>
  <c r="V446" i="2"/>
  <c r="V445" i="2"/>
  <c r="V444" i="2"/>
  <c r="V443" i="2"/>
  <c r="V442" i="2"/>
  <c r="V441" i="2"/>
  <c r="V440" i="2"/>
  <c r="V439" i="2"/>
  <c r="V438" i="2"/>
  <c r="V437" i="2"/>
  <c r="V436" i="2"/>
  <c r="V435" i="2"/>
  <c r="V434" i="2"/>
  <c r="V433" i="2"/>
  <c r="V432" i="2"/>
  <c r="V431" i="2"/>
  <c r="V430" i="2"/>
  <c r="V429" i="2"/>
  <c r="V428" i="2"/>
  <c r="V427" i="2"/>
  <c r="V426" i="2"/>
  <c r="V425" i="2"/>
  <c r="V424" i="2"/>
  <c r="V423" i="2"/>
  <c r="V422" i="2"/>
  <c r="V421" i="2"/>
  <c r="V420" i="2"/>
  <c r="V419" i="2"/>
  <c r="V418" i="2"/>
  <c r="V417" i="2"/>
  <c r="V416" i="2"/>
  <c r="V415" i="2"/>
  <c r="V414" i="2"/>
  <c r="V413" i="2"/>
  <c r="V412" i="2"/>
  <c r="V411" i="2"/>
  <c r="V410" i="2"/>
  <c r="V409" i="2"/>
  <c r="V408" i="2"/>
  <c r="V407" i="2"/>
  <c r="V406" i="2"/>
  <c r="V405" i="2"/>
  <c r="V404" i="2"/>
  <c r="V403" i="2"/>
  <c r="V402" i="2"/>
  <c r="V401" i="2"/>
  <c r="V400" i="2"/>
  <c r="V399" i="2"/>
  <c r="V398" i="2"/>
  <c r="V397" i="2"/>
  <c r="V396" i="2"/>
  <c r="V395" i="2"/>
  <c r="V394" i="2"/>
  <c r="V393" i="2"/>
  <c r="V392" i="2"/>
  <c r="V391" i="2"/>
  <c r="V390" i="2"/>
  <c r="V389" i="2"/>
  <c r="V388" i="2"/>
  <c r="V387" i="2"/>
  <c r="V386" i="2"/>
  <c r="V385" i="2"/>
  <c r="V384" i="2"/>
  <c r="V383" i="2"/>
  <c r="V382" i="2"/>
  <c r="V381" i="2"/>
  <c r="V380" i="2"/>
  <c r="V379" i="2"/>
  <c r="V378" i="2"/>
  <c r="V377" i="2"/>
  <c r="V376" i="2"/>
  <c r="V375" i="2"/>
  <c r="V374" i="2"/>
  <c r="V373" i="2"/>
  <c r="V372" i="2"/>
  <c r="V371" i="2"/>
  <c r="V370" i="2"/>
  <c r="V369" i="2"/>
  <c r="V368" i="2"/>
  <c r="V367" i="2"/>
  <c r="V366" i="2"/>
  <c r="V365" i="2"/>
  <c r="V364" i="2"/>
  <c r="V363" i="2"/>
  <c r="V362" i="2"/>
  <c r="V361" i="2"/>
  <c r="V360" i="2"/>
  <c r="V359" i="2"/>
  <c r="V358" i="2"/>
  <c r="V357" i="2"/>
  <c r="V356" i="2"/>
  <c r="V355" i="2"/>
  <c r="V354" i="2"/>
  <c r="V353" i="2"/>
  <c r="V352" i="2"/>
  <c r="V351" i="2"/>
  <c r="V350" i="2"/>
  <c r="V349" i="2"/>
  <c r="V348" i="2"/>
  <c r="V347" i="2"/>
  <c r="V346" i="2"/>
  <c r="V345" i="2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3" i="2"/>
  <c r="V4" i="2"/>
  <c r="V5" i="2"/>
  <c r="V6" i="2"/>
  <c r="V7" i="2"/>
  <c r="V8" i="2"/>
  <c r="V9" i="2"/>
  <c r="V10" i="2"/>
  <c r="V11" i="2"/>
  <c r="V13" i="2"/>
  <c r="V14" i="2"/>
  <c r="V15" i="2"/>
  <c r="V16" i="2"/>
  <c r="V17" i="2"/>
  <c r="V18" i="2"/>
  <c r="V19" i="2"/>
  <c r="V20" i="2"/>
  <c r="V21" i="2"/>
  <c r="V22" i="2"/>
  <c r="V2" i="2"/>
  <c r="A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&lt;Ping&gt; Chonwattana</author>
  </authors>
  <commentList>
    <comment ref="BU2" authorId="0" shapeId="0" xr:uid="{B962F170-B1F4-443D-88B6-4DCCD42B3746}">
      <text>
        <r>
          <rPr>
            <sz val="11"/>
            <color theme="1"/>
            <rFont val="Calibri"/>
            <family val="2"/>
            <scheme val="minor"/>
          </rPr>
          <t>Worachai &lt;Ping&gt; Chonwattana:
Completed = No defect
Done = ยังมี Defect คงค้าง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&lt;Ping&gt; Chonwattana</author>
  </authors>
  <commentList>
    <comment ref="W2" authorId="0" shapeId="0" xr:uid="{822E91A1-4B59-4D3E-92DB-8BF8F6DEE0D0}">
      <text>
        <r>
          <rPr>
            <sz val="11"/>
            <color theme="1"/>
            <rFont val="Calibri"/>
            <family val="2"/>
            <scheme val="minor"/>
          </rPr>
          <t>Worachai &lt;Ping&gt; Chonwattana:
Completed = No defect
Done = ยังมี Defect คงค้าง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<sst xmlns="http://schemas.openxmlformats.org/spreadsheetml/2006/main" count="44553" uniqueCount="5279">
  <si>
    <t>QC</t>
  </si>
  <si>
    <t>Win10Status</t>
  </si>
  <si>
    <t>ActualStart</t>
  </si>
  <si>
    <t>ActualFinish</t>
  </si>
  <si>
    <t>WorkFlowCode</t>
  </si>
  <si>
    <t>TC_Filename</t>
  </si>
  <si>
    <t>L4_Week</t>
  </si>
  <si>
    <t>Full/Happy</t>
  </si>
  <si>
    <t>Defect</t>
  </si>
  <si>
    <t>QC Status (Linux&amp;Win10)</t>
  </si>
  <si>
    <t>W1-W16</t>
  </si>
  <si>
    <t>Win10Scope</t>
  </si>
  <si>
    <t>NSS CS-04</t>
  </si>
  <si>
    <t>CS Lot #4 100%   (825 Service )</t>
  </si>
  <si>
    <t/>
  </si>
  <si>
    <t>WBS</t>
  </si>
  <si>
    <t>TASK ClientID_ServiceID</t>
  </si>
  <si>
    <t>ClientID Name</t>
  </si>
  <si>
    <t>Service Name</t>
  </si>
  <si>
    <t>Type</t>
  </si>
  <si>
    <t>ASSIGN</t>
  </si>
  <si>
    <t>Linux Status</t>
  </si>
  <si>
    <t>PLAN  MD</t>
  </si>
  <si>
    <t xml:space="preserve">PLAN START </t>
  </si>
  <si>
    <t>PLAN FINISH</t>
  </si>
  <si>
    <t>ACTUAL  MD</t>
  </si>
  <si>
    <t>ACTUAL START</t>
  </si>
  <si>
    <t>ACTUAL FINISH</t>
  </si>
  <si>
    <t>Win10 Status</t>
  </si>
  <si>
    <t>QCStatus</t>
  </si>
  <si>
    <t>L4_Status</t>
  </si>
  <si>
    <t>Done</t>
  </si>
  <si>
    <t>Completed</t>
  </si>
  <si>
    <t>Inprogress</t>
  </si>
  <si>
    <t>Issue Type</t>
  </si>
  <si>
    <t>Issue key</t>
  </si>
  <si>
    <t>Summary</t>
  </si>
  <si>
    <t>Status</t>
  </si>
  <si>
    <t>Updated</t>
  </si>
  <si>
    <t>Created</t>
  </si>
  <si>
    <t>Priority</t>
  </si>
  <si>
    <t>Assignee</t>
  </si>
  <si>
    <t>Reporter</t>
  </si>
  <si>
    <t>Labels</t>
  </si>
  <si>
    <t>Parent</t>
  </si>
  <si>
    <t>Parent key</t>
  </si>
  <si>
    <t>Parent summary</t>
  </si>
  <si>
    <t>Custom field (BU Function)</t>
  </si>
  <si>
    <t>Custom field (Business Group)</t>
  </si>
  <si>
    <t>Custom field (Defect Group)</t>
  </si>
  <si>
    <t>ClientID_Cut</t>
  </si>
  <si>
    <t>ClientID</t>
  </si>
  <si>
    <t>Workflow</t>
  </si>
  <si>
    <t>NCS-1048</t>
  </si>
  <si>
    <t>Cash Borrow_128_06_ธ.กสิกรไทย_บริการถอนเงิน_กรณีกดยืนยัน Shift survey ผ่านหน้าจอขายสินค้าระบบ ไม่แสดงหน้าให้กรอกผู้อนุมัติ</t>
  </si>
  <si>
    <t>Re Open</t>
  </si>
  <si>
    <t>08/Jun/26 5:01 PM</t>
  </si>
  <si>
    <t>09/May/25 5:21 PM</t>
  </si>
  <si>
    <t>Medium</t>
  </si>
  <si>
    <t>Former user</t>
  </si>
  <si>
    <t>Wachiraporn Sakorncharoen</t>
  </si>
  <si>
    <t>NCS-1059</t>
  </si>
  <si>
    <t>Cash Borrow_128_06_ธ.กสิกรไทย_บริการถอนเงิน ] รายงานเงินสด Shift Survey</t>
  </si>
  <si>
    <t>13/May/25 1:54 PM</t>
  </si>
  <si>
    <t>Sornchai K.</t>
  </si>
  <si>
    <t>NCS-1061</t>
  </si>
  <si>
    <t>Cash Borrow_128_06_ธ.กสิกรไทย_บริการถอนเงิน ] พนักงานไขกุญแจที่ลิ้นชักเช็ค จังหวะยืมเงิน</t>
  </si>
  <si>
    <t>Open (New)</t>
  </si>
  <si>
    <t>23/Feb/26 4:04 PM</t>
  </si>
  <si>
    <t>13/May/25 2:21 PM</t>
  </si>
  <si>
    <t>Natchanon Charoenyuenyao</t>
  </si>
  <si>
    <t>NCS-1074</t>
  </si>
  <si>
    <t>Cash Borrow_128_06_ธ.กสิกรไทย_บริการถอนเงิน กรณีทำรายการ ขายสินค้าเสร็จเเล้วไม่เเสดง MSG เหมือน POSG2</t>
  </si>
  <si>
    <t>14/May/25 10:27 AM</t>
  </si>
  <si>
    <t>Theerapong Boonta</t>
  </si>
  <si>
    <t>NCS-1324</t>
  </si>
  <si>
    <t>L3_072_00[ไฮเวย์_ค่างวดเช่าซื้อ] กรณีขายร่วมใบเสร็จ CS + CS หลังจากพิมพ์ใบเสร็จ พอว่าใบเสร็จที่ 2 พิมพ์ Header ข้อมูลร้านสาขามาด้วย ซึ่งไม่ตรงกับ POSG2</t>
  </si>
  <si>
    <t>25/Feb/26 5:28 PM</t>
  </si>
  <si>
    <t>09/Jun/25 1:35 PM</t>
  </si>
  <si>
    <t>Hussadin Dungsripol</t>
  </si>
  <si>
    <t>NCS-1378</t>
  </si>
  <si>
    <t>[Pentest] CS 1.2 Business Logic Flaws</t>
  </si>
  <si>
    <t>16/Jun/25 3:09 PM</t>
  </si>
  <si>
    <t>16/Jun/25 2:52 PM</t>
  </si>
  <si>
    <t>oumaporns</t>
  </si>
  <si>
    <t>Aruni &lt;Teh&gt; Teh</t>
  </si>
  <si>
    <t>NCS-1538</t>
  </si>
  <si>
    <t>Cash Borrow_128_06_ธ.กสิกรไทย_บริการถอนเงิน ]  เงินยืมระหว่างเครื่อง กรณีเลือกผลัด ใบรายงานเงินยืมระหว่างเครื่องเเสดง ไม่เหมือนเครื่อง POS</t>
  </si>
  <si>
    <t>07/Aug/25 7:39 PM</t>
  </si>
  <si>
    <t>23/Jul/25 2:28 PM</t>
  </si>
  <si>
    <t>Nathars Akarawut</t>
  </si>
  <si>
    <t>NCS-1540</t>
  </si>
  <si>
    <t>[Win10]L1_087_00[อยุธยา แคปปิตอล ออโต้ลีส _สำหรับลูกค้าไม่นำใบแจ้งหนี้มา]ORConfirm false ได้ status = 8</t>
  </si>
  <si>
    <t>07/Apr/26 12:29 AM</t>
  </si>
  <si>
    <t>23/Jul/25 4:51 PM</t>
  </si>
  <si>
    <t>Chinthitichaya Techakrityothin</t>
  </si>
  <si>
    <t>Kanokwan Prangprayoon</t>
  </si>
  <si>
    <t>NCS-1795</t>
  </si>
  <si>
    <t>แก้ไขใบเสร็จ OR ทั้งเงินสดและบัตรเครดิต</t>
  </si>
  <si>
    <t>In Progress</t>
  </si>
  <si>
    <t>24/Feb/26 9:40 AM</t>
  </si>
  <si>
    <t>09/Sep/25 11:19 AM</t>
  </si>
  <si>
    <t>Srunracht Lertpatpongkul</t>
  </si>
  <si>
    <t>29481</t>
  </si>
  <si>
    <t>SPT-983</t>
  </si>
  <si>
    <t>Pentest</t>
  </si>
  <si>
    <t>NCS-1799</t>
  </si>
  <si>
    <t>[CS] เมื่อกดเซอร์วิสหน้า KYC แสดง Taskbar บังแถบปฎิบัติงาน</t>
  </si>
  <si>
    <t>15/Sep/25 1:58 PM</t>
  </si>
  <si>
    <t>10/Sep/25 9:44 AM</t>
  </si>
  <si>
    <t>Patara Boonmak</t>
  </si>
  <si>
    <t>NCS-1834</t>
  </si>
  <si>
    <t xml:space="preserve">[API] CashBorrow  POS1 บันทึกยอดเบิ้ล </t>
  </si>
  <si>
    <t>18/Sep/25 11:03 AM</t>
  </si>
  <si>
    <t>15/Sep/25 3:05 PM</t>
  </si>
  <si>
    <t>Win10</t>
  </si>
  <si>
    <t>ตรวจสอบการขายสินค้าBUร่วมกันที่ไม่สามารถรับชำระด้วยบัตรเครดิต[EDCS80เครื่องดำ]ตรวจสอบการขายสินค้า711+CS+Catalog+7Topup+TopupOnline</t>
  </si>
  <si>
    <t>NCS-1850</t>
  </si>
  <si>
    <t>CS_กรณีทำรายการมากกว่า 1 รายการ แล้วชำระด้วย Alipay ค่าธรรมเนียมแสดงไม่ถูกต้อง</t>
  </si>
  <si>
    <t>29/Sep/25 2:23 PM</t>
  </si>
  <si>
    <t>16/Sep/25 3:52 PM</t>
  </si>
  <si>
    <t>Sorasak &lt;Lom&gt; Aesara</t>
  </si>
  <si>
    <t>NCS-1946</t>
  </si>
  <si>
    <t xml:space="preserve">CS New QR ท้ายสลิป </t>
  </si>
  <si>
    <t>02/Oct/25 11:00 AM</t>
  </si>
  <si>
    <t>02/Oct/25 10:57 AM</t>
  </si>
  <si>
    <t>NCS-2008</t>
  </si>
  <si>
    <t>L3_508_00[KASHJOY_ค่าสินเชื่อ] ทำรายการ Scan Barcode กรณี Ref.1 ความยาวไม่ถูกต้อง พบว่า การทำงานไม่เหมือน POSG2</t>
  </si>
  <si>
    <t>19/May/26 11:11 AM</t>
  </si>
  <si>
    <t>21/Oct/25 2:28 PM</t>
  </si>
  <si>
    <t>High</t>
  </si>
  <si>
    <t>natthawadee.mak</t>
  </si>
  <si>
    <t>Apirat &lt;Phet&gt; Suveraporn</t>
  </si>
  <si>
    <t>NCS-2022</t>
  </si>
  <si>
    <t>Credit Card Fullform,Void บันทึก TA_SALE_PAYMENT_CREDITCARD ไม่ตรงกับ Sale</t>
  </si>
  <si>
    <t>24/Oct/25 2:37 PM</t>
  </si>
  <si>
    <t>24/Oct/25 2:33 PM</t>
  </si>
  <si>
    <t>Phira Inseeyong</t>
  </si>
  <si>
    <t>NCS-2031</t>
  </si>
  <si>
    <t>[Win10]L2_110_04[บริการฝากเงิน_ธนาคารไทยพาณิชย์]ใบเสร็จ Repaint แสดงไม่เหมือน POSG2</t>
  </si>
  <si>
    <t>05/Nov/25 2:17 PM</t>
  </si>
  <si>
    <t>27/Oct/25 1:33 PM</t>
  </si>
  <si>
    <t>42575</t>
  </si>
  <si>
    <t>SPT-1051</t>
  </si>
  <si>
    <t>CS Performance Smoke Test</t>
  </si>
  <si>
    <t>NCS-2061</t>
  </si>
  <si>
    <t>[Win10]L2_276_01[บริการฝากเงิน_ธนาคารกรุงเทพ]ใบเสร็จ Reprint แสดงไม่เหมือน POSG2</t>
  </si>
  <si>
    <t>29/Oct/25 2:22 PM</t>
  </si>
  <si>
    <t>NCS-2100</t>
  </si>
  <si>
    <t>[Win10]L2_225_01[ธนาคารกรุงศรีอยุธยา_ฝากเงิน]กรณี database บันทึกลง ONLSTD.WS_ONLINE_LOG ไม่ถูกต้อง</t>
  </si>
  <si>
    <t>05/May/26 3:42 PM</t>
  </si>
  <si>
    <t>03/Nov/25 5:09 PM</t>
  </si>
  <si>
    <t>NCS-2132</t>
  </si>
  <si>
    <t>[Reprint]หน้าจอ Reprintใบเสร็จ ไม่แสดงภาพ(แสดงเป็นNID)</t>
  </si>
  <si>
    <t>05/Nov/25 11:03 AM</t>
  </si>
  <si>
    <t>05/Nov/25 10:10 AM</t>
  </si>
  <si>
    <t>AorAir</t>
  </si>
  <si>
    <t>NCS-2188</t>
  </si>
  <si>
    <t>[Pre-production] Fail get-transaction-posg2 แล้วไม่ retry</t>
  </si>
  <si>
    <t>14/Nov/25 9:51 AM</t>
  </si>
  <si>
    <t>NCS-2220</t>
  </si>
  <si>
    <t>[Win10]128_06[ธ.กสิกรไทย_ถอนเงิน]_กรณีถ่ายวิดีโอเพื่อยืนยันตัวตน ไม่สามารถทำรายการได้ ทำครบ 3 ครั้ง ครั้งที่ 4 ระบบแจ้งทำรายการเกินเวลาที่กำหนดทำใหม่อีกครั้ง ทำอีกครั้งก็ยังคงเป็นเหมือนเดิม</t>
  </si>
  <si>
    <t>10/Jun/26 10:00 AM</t>
  </si>
  <si>
    <t>20/Nov/25 11:02 AM</t>
  </si>
  <si>
    <t>NCS-2251</t>
  </si>
  <si>
    <t>[Win10][fullform]กรณีลากคลุมช่องเลขที่ใบเสร็จ และกดลบ ที่หน้าจอ Numped การแสดงไม่เหมือน POSG2</t>
  </si>
  <si>
    <t>28/Apr/26 1:33 PM</t>
  </si>
  <si>
    <t>26/Nov/25 10:54 AM</t>
  </si>
  <si>
    <t>NCS-2256</t>
  </si>
  <si>
    <t>[Win10]10319_05[ธ.แลนด์แอนด์เฮ้าส์_ถอนเงิน]_กรณีถอนเงิน ที่หน้าจอทอนเงินค้างปิดลิ้นชัก..วินาที</t>
  </si>
  <si>
    <t>10/Jun/26 9:55 AM</t>
  </si>
  <si>
    <t>26/Nov/25 2:51 PM</t>
  </si>
  <si>
    <t>NCS-2292</t>
  </si>
  <si>
    <t>[Win10]L3_243_01[บมจ.ธนาคารไทยเครดิต_สินเชื่อ]_กรณี Database ระบบบันทึกลง TC_DETAIL ซ้ำมาอย่างล่ะ 1 Record</t>
  </si>
  <si>
    <t>SIT</t>
  </si>
  <si>
    <t>08/Jun/26 4:52 PM</t>
  </si>
  <si>
    <t>02/Dec/25 1:32 PM</t>
  </si>
  <si>
    <t>Pattrawut Sk (Aong)</t>
  </si>
  <si>
    <t>NCS-2304</t>
  </si>
  <si>
    <t>[NSS] กรณีคีย์เปิดด้วย Tax id 13 หลัก 15 หลัก หรือ scan BOT ระบบแจ้ง error "NSS0014017 รูปแบบ Request ไม่ถูกต้อง"</t>
  </si>
  <si>
    <t>15/Dec/25 11:14 AM</t>
  </si>
  <si>
    <t>04/Dec/25 10:51 AM</t>
  </si>
  <si>
    <t>Highest</t>
  </si>
  <si>
    <t>QA_CS</t>
  </si>
  <si>
    <t>NCS-2328</t>
  </si>
  <si>
    <t>แก้ปัญหา get-transaction-posg2 ไม่ส่งยอด summary เนื่องจากสลับ cashier</t>
  </si>
  <si>
    <t>09/Dec/25 9:01 PM</t>
  </si>
  <si>
    <t>NCS-2461</t>
  </si>
  <si>
    <t>[Win10][Fullform] เพิ่มข้อมูล ที่ SC ไม่สามารถ Full form ที่ POSได้</t>
  </si>
  <si>
    <t>05/Jun/26 2:54 PM</t>
  </si>
  <si>
    <t>05/Jan/26 3:08 PM</t>
  </si>
  <si>
    <t>NCS-2481</t>
  </si>
  <si>
    <t>L4_10099_01[บริษัท ตะวันออกพาณิชย์ลีสซิ่ง จำกัด (มหาชน ) กรณี ref1,2   มากกว่า 18  สามารถทำรายการได้</t>
  </si>
  <si>
    <t>13/Jan/26 10:23 AM</t>
  </si>
  <si>
    <t>08/Jan/26 9:53 AM</t>
  </si>
  <si>
    <t>NCS-2484</t>
  </si>
  <si>
    <t xml:space="preserve">L4_10099_01[บริษัท ตะวันออกพาณิชย์ลีสซิ่ง จำกัด (มหาชน ) flow การทำงานไม่เหมือน POSG2 </t>
  </si>
  <si>
    <t>08/Jan/26 10:57 AM</t>
  </si>
  <si>
    <t>NCS-2486</t>
  </si>
  <si>
    <t>L4_287_00[เอส.บี.แอล ลืสซิ่ง_ค่างวด]กรณีแสกนเปิดการทำงานของระบบไม่เหมือน POSG2</t>
  </si>
  <si>
    <t>06/Mar/26 12:34 PM</t>
  </si>
  <si>
    <t>08/Jan/26 1:54 PM</t>
  </si>
  <si>
    <t>Apivat &lt;M&gt; Charoenrungsub</t>
  </si>
  <si>
    <t>NCS-2488</t>
  </si>
  <si>
    <t xml:space="preserve">L4_10099_01[บริษัท ตะวันออกพาณิชย์ลีสซิ่ง จำกัด (มหาชน ) กรณีคีย์เปิด Client_ID + servce  </t>
  </si>
  <si>
    <t>13/Jan/26 10:24 AM</t>
  </si>
  <si>
    <t>08/Jan/26 3:14 PM</t>
  </si>
  <si>
    <t>CS</t>
  </si>
  <si>
    <t>NCS-2490</t>
  </si>
  <si>
    <t>[Win10]L3_488_02[ซีพีเอฟ(ประเทศไทย)_ค่าสินค้า 2]กรณี postvoid ไม่สามารถยกเลิกใบเสร็จได้</t>
  </si>
  <si>
    <t>09/Jun/26 5:02 PM</t>
  </si>
  <si>
    <t>09/Jan/26 4:02 PM</t>
  </si>
  <si>
    <t>NCS-2500</t>
  </si>
  <si>
    <t>L4_592_00[ทหารไทยธรชาตโบรกเกอร์_รับชำระเงิน]กรณีแสกนบาร์โค้ด ที่มีช่องว่าง การแสดงของระบบไม่เหมือนPOSG2</t>
  </si>
  <si>
    <t>Waiting to Deploy</t>
  </si>
  <si>
    <t>06/Mar/26 5:09 PM</t>
  </si>
  <si>
    <t>13/Jan/26 2:20 PM</t>
  </si>
  <si>
    <t>phakphum</t>
  </si>
  <si>
    <t>NCS-2505</t>
  </si>
  <si>
    <t>L4_074_00_[เอเซียเสริมกิจลีสซิ่ง_ค่างวดและค่าบริการ] ทำรายการ Scan bot ในช่วงเวลา 23.55-0.00 พบว่า การทำงานไม่เหมือน POSG2</t>
  </si>
  <si>
    <t>05/Mar/26 9:42 PM</t>
  </si>
  <si>
    <t>14/Jan/26 3:28 PM</t>
  </si>
  <si>
    <t>NCS-2507</t>
  </si>
  <si>
    <t>L4_074_00[เอเซียเสริมกิจลีสซิ่ง_ค่างวดและค่าบริการ]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</si>
  <si>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08/Jun/26 4:57 PM</t>
  </si>
  <si>
    <t>14/Jan/26 4:09 PM</t>
  </si>
  <si>
    <t>NCS-2508</t>
  </si>
  <si>
    <t>[Win10]L3_077_01[โลตัส มันนี่ พลัส_ค่าบัตรเครดิตโลตัส] DataExchange ได้ false Status = 0</t>
  </si>
  <si>
    <t>25/Mar/26 6:34 PM</t>
  </si>
  <si>
    <t>15/Jan/26 10:29 AM</t>
  </si>
  <si>
    <t>NCS-2523</t>
  </si>
  <si>
    <t>L4_174_00_[ธนาคาร ซีไอเอ็มบี ไทย_ชำระสินเชื่อ] ทำรายการรับชำระสแกน BOT กรณี Ref.2 เป็นค่าว่าง การทำงานไม่เหมือน POSG2</t>
  </si>
  <si>
    <t>15/Jan/26 4:24 PM</t>
  </si>
  <si>
    <t>NCS-2538</t>
  </si>
  <si>
    <t>[ScanBarcode] ทำรายการ CS สำเร็จ สแกนทำรายการ CS อีกครั้ง พบว่า ไม่สามารถทำรายการได้ และปุ่ม numpad ที่เครื่อง POS ไม่สามารถกดได้ เคสนี้เจอเป็นบางครั้ง</t>
  </si>
  <si>
    <t>21/Jan/26 4:46 PM</t>
  </si>
  <si>
    <t>19/Jan/26 2:25 PM</t>
  </si>
  <si>
    <t>NCS-2542</t>
  </si>
  <si>
    <t>ทำรายการออกใบกำกับภาษีเคาน์เตอร์ ในนาม "บุคคลธรรมดา" เลือกคีย์เลขผู้เสียภาษี พบว่า ระบบกลับมาแสดงหน้า ฟังก์ชันอื่นๆ ก่อนสักครู่นึง</t>
  </si>
  <si>
    <t>18/Feb/26 8:07 AM</t>
  </si>
  <si>
    <t>20/Jan/26 10:46 AM</t>
  </si>
  <si>
    <t>UXUI</t>
  </si>
  <si>
    <t>NCS-2544</t>
  </si>
  <si>
    <t>ทำรายการออกใบกำกับภาษีเคาน์เตอร์ ก่อนระบบแสดงหน้าจอทวนข้อมูลลูกค้า ระบบแสดง "หัวตาราง เลือกรายการลูกค้าเคาน์เตอร์เซอร์วิส"  และ "Scroll Bar"</t>
  </si>
  <si>
    <t>17/Mar/26 10:07 AM</t>
  </si>
  <si>
    <t>20/Jan/26 11:12 AM</t>
  </si>
  <si>
    <t>NCS-2552</t>
  </si>
  <si>
    <t>[Full Form]กรณีเสียบบัตรค้างนานเกิน 5 วินาที เกิดกระพริบหน้าจอคีย์เบอร์โทรศัพท์ ก่อนแสดง popup</t>
  </si>
  <si>
    <t>31/Mar/26 3:59 PM</t>
  </si>
  <si>
    <t>21/Jan/26 9:59 AM</t>
  </si>
  <si>
    <t>anucha</t>
  </si>
  <si>
    <t>NCS-2586</t>
  </si>
  <si>
    <t>[Win10]L3_628_04[กรมสรรพสามิต_ค่าใบอนุญา]กรณีfullform เสียบบัตรประชาชนระบบไม่สามารถออก Fullform ได้</t>
  </si>
  <si>
    <t>10/Jun/26 4:06 PM</t>
  </si>
  <si>
    <t>22/Jan/26 5:29 PM</t>
  </si>
  <si>
    <t>NCS-2791</t>
  </si>
  <si>
    <t>L3_804_02[ไทยแอร์เอเชีย-ขายตั๋วแอร์เอเชีย] ไม่สามารถชำระด้วยบัตรเครดิตได้ NSS ไม่ตรง G2</t>
  </si>
  <si>
    <t>10/Jun/26 4:08 PM</t>
  </si>
  <si>
    <t>04/Feb/26 1:58 PM</t>
  </si>
  <si>
    <t>Chatchamai Sakolchai</t>
  </si>
  <si>
    <t>NCS-2867</t>
  </si>
  <si>
    <t>L3_804_34[บขส.ขายตั๋ว]  NSS ไม่เเสดงหน้าจอพิมพ์ตั๋วรถ A4 ที่ POS</t>
  </si>
  <si>
    <t>21/May/26 4:07 PM</t>
  </si>
  <si>
    <t>06/Feb/26 3:19 PM</t>
  </si>
  <si>
    <t>Nattaphot Chaisirisombut</t>
  </si>
  <si>
    <t>NCS-2877</t>
  </si>
  <si>
    <t>L3_804_33[กรีนบัส (ชัยพัฒนาขนส่ง)] ใบเสร็จแสดงไม่ถูกต้อง</t>
  </si>
  <si>
    <t>12/Jun/26 3:51 PM</t>
  </si>
  <si>
    <t>06/Feb/26 5:49 PM</t>
  </si>
  <si>
    <t>Peeradon Kiawsawat</t>
  </si>
  <si>
    <t>NCS-2918</t>
  </si>
  <si>
    <t>L4_256_00[บมจ.ไทยไพบูลย์ประกันภัย] กรณี ref1  มากกว่า 18 ตัว เเสดงผิด</t>
  </si>
  <si>
    <t>06/Mar/26 2:27 PM</t>
  </si>
  <si>
    <t>11/Feb/26 10:21 AM</t>
  </si>
  <si>
    <t>NCS-2920</t>
  </si>
  <si>
    <t xml:space="preserve">L4_256_00[บมจ.ไทยไพบูลย์ประกันภัย] กรณี ref 1 น้อยกว่า 18 ตัวสามารถทำรายการได้ </t>
  </si>
  <si>
    <t>06/Mar/26 2:29 PM</t>
  </si>
  <si>
    <t>11/Feb/26 10:38 AM</t>
  </si>
  <si>
    <t>NCS-2956</t>
  </si>
  <si>
    <t>[CS]_ไม่สามารถเข้าหน้าจอ CS One Touch ได้ เกิดอาการหน้าจอขาวค้าง</t>
  </si>
  <si>
    <t>12/Feb/26 2:33 PM</t>
  </si>
  <si>
    <t>12/Feb/26 2:22 PM</t>
  </si>
  <si>
    <t>Postvoid</t>
  </si>
  <si>
    <t>NCS-2963</t>
  </si>
  <si>
    <t>L3_804_37[ซีทรานเฟอร์รี่] ใบเสร็จแสดง{mc_receipt_msg.receipt_msg_code.972}</t>
  </si>
  <si>
    <t>08/Jun/26 4:56 PM</t>
  </si>
  <si>
    <t>12/Feb/26 3:48 PM</t>
  </si>
  <si>
    <t>Woragrid Sompreeda</t>
  </si>
  <si>
    <t>Warinthon Manat</t>
  </si>
  <si>
    <t>FrontendMiniApp</t>
  </si>
  <si>
    <t>NCS-2982</t>
  </si>
  <si>
    <t>L3_804_33[กรีนบัส (ชัยพัฒนาขนส่ง)] UI popup การ OR, Reprint และ ออก Full Form แสดง Message ไม่ตรงตาม POSG2</t>
  </si>
  <si>
    <t>08/Jun/26 4:55 PM</t>
  </si>
  <si>
    <t>13/Feb/26 5:44 PM</t>
  </si>
  <si>
    <t>NCS-2997</t>
  </si>
  <si>
    <t>[WIN10][L3_258_00][กรุงเทพประกันชีวิต_ค่าเบี้ยประกันภัย]ระบบสามารถขายซ้ำได้ใน DATA ชุดเดียวกัน</t>
  </si>
  <si>
    <t>07/Apr/26 12:30 AM</t>
  </si>
  <si>
    <t>18/Feb/26 3:40 PM</t>
  </si>
  <si>
    <t>NCS-3001</t>
  </si>
  <si>
    <t>L3_804_38_[ซีทรานเฟอร์รี่_ตั๋วรถลงเรือ ซีทรานเฟอร์รี่] การแสดงหน้าจอทวน ตรวจสอบข้อมูล แสดงไม่เหมือน POSG2</t>
  </si>
  <si>
    <t>22/May/26 1:52 PM</t>
  </si>
  <si>
    <t>18/Feb/26 4:59 PM</t>
  </si>
  <si>
    <t>NCS-3010</t>
  </si>
  <si>
    <t>L3_804_43 [TigerLineFerryTICKET - จองตั๋ว] UI หน้าจอเลือกรูปแบบ Input ข้อมูลผู้โดยสาร แสดงไม่ตรงตาม POSG2</t>
  </si>
  <si>
    <t>19/Feb/26 1:55 PM</t>
  </si>
  <si>
    <t>NCS-3022</t>
  </si>
  <si>
    <t>L3_804_43 [TigerLineFerryTICKET - จองตั๋ว] Popup การทำงานยกเลิกใบเสร็จ และ Reprint ใบเสร็จทำงานไม่เหมือน POSG2</t>
  </si>
  <si>
    <t>04/Mar/26 1:57 PM</t>
  </si>
  <si>
    <t>20/Feb/26 10:40 AM</t>
  </si>
  <si>
    <t>NCS-3023</t>
  </si>
  <si>
    <t>L3_804_43 [TigerLineFerryTICKET - จองตั๋ว] Database Online บันทึกไม่ถูกต้อง</t>
  </si>
  <si>
    <t>19/Mar/26 6:46 PM</t>
  </si>
  <si>
    <t>20/Feb/26 11:55 AM</t>
  </si>
  <si>
    <t>NCS-3024</t>
  </si>
  <si>
    <t>L3_804_43[TigerLineFerryTICKET - จองตั๋ว] ใบเสร็จที่พิมพ์ Database Local บันทึกไม่ถูกต้อง</t>
  </si>
  <si>
    <t>20/Feb/26 12:04 PM</t>
  </si>
  <si>
    <t>NCS-3029</t>
  </si>
  <si>
    <t>L3_804_07[ไลออนแอร์_ขายตั๋วไลอ้อนแอร์-Domestic]ใบเสร็จชำระบัตรเครดิตเต็มจำนวน แสดงไม่เหมือน POSG2</t>
  </si>
  <si>
    <t>10/Jun/26 4:03 PM</t>
  </si>
  <si>
    <t>20/Feb/26 5:22 PM</t>
  </si>
  <si>
    <t>NCS-3038</t>
  </si>
  <si>
    <t>[WIN10]]L3_084_01][การไฟฟ้าส่วนภูมิภาค_รับชำระค่าไฟฟ้า]หน้าจอแจ้งลูกค้าสินเชื่อ หน้าจอลูกค้า แสดงรูปภาพไม่เต็มจอ</t>
  </si>
  <si>
    <t>10/Jun/26 4:01 PM</t>
  </si>
  <si>
    <t>23/Feb/26 4:40 PM</t>
  </si>
  <si>
    <t>NCS-3042</t>
  </si>
  <si>
    <t>L4_656_01 [คาราบาวแดง] POSG2 ไม่แสดงเมนูคาราวบาวแดง</t>
  </si>
  <si>
    <t>19/May/26 4:10 PM</t>
  </si>
  <si>
    <t>23/Feb/26 5:44 PM</t>
  </si>
  <si>
    <t>NCS-3045</t>
  </si>
  <si>
    <t xml:space="preserve">L4_656_01 [คาราบาวแดง] NSS : ไม่แสดงหน้าจอ "แจ้งลูกค้าอ่านข้อความ และยืนยันการทำรายการ" </t>
  </si>
  <si>
    <t>24/Feb/26 9:54 AM</t>
  </si>
  <si>
    <t>NCS-3054</t>
  </si>
  <si>
    <t>L4_656_01 [คาราบาวแดง] POSG2 ไม่แสดงหน้าจอทวนข้อมูลการชำระ</t>
  </si>
  <si>
    <t>24/Feb/26 2:19 PM</t>
  </si>
  <si>
    <t>Online</t>
  </si>
  <si>
    <t>NCS-3055</t>
  </si>
  <si>
    <t>L3_804_03[ไทยแอร์เอเชีย-ขายตั๋วแอร์เอเชีย Inter] หน้าจอชำระเงิน</t>
  </si>
  <si>
    <t>24/Feb/26 2:20 PM</t>
  </si>
  <si>
    <t>NCS-3056</t>
  </si>
  <si>
    <t>L4_656_01 [คาราบาวแดง] หน้าจอรับชำระ : ช่องจำนวนเงินแสดงไม่เหมือน POSG2</t>
  </si>
  <si>
    <t>24/Feb/26 2:26 PM</t>
  </si>
  <si>
    <t>NCS-3064</t>
  </si>
  <si>
    <t>[Win10]L3_220_02[ธนาคารทหารไทยธนชาต จำกัด (มหาชน)_บัตรเครดิต/บัตรกดเงินสด]กรณี Database บันทึกข้อมูลลงไม่ถูกต้อง</t>
  </si>
  <si>
    <t>27/Feb/26 10:04 AM</t>
  </si>
  <si>
    <t>24/Feb/26 4:09 PM</t>
  </si>
  <si>
    <t>NCS-3065</t>
  </si>
  <si>
    <t>L4_656_01 [คาราบาวแดง] กรณี Reprint ใบเสร็จ POSG2 กับ NSS แสดง MSG ไม่เหมือนกัน</t>
  </si>
  <si>
    <t>19/May/26 4:09 PM</t>
  </si>
  <si>
    <t>24/Feb/26 4:11 PM</t>
  </si>
  <si>
    <t>NCS-3067</t>
  </si>
  <si>
    <t>L3_804_03 [ไทยแอร์เอเชีย-ขายตั๋วแอร์เอเชีย Inter] ใบเสร็จรับเงิน</t>
  </si>
  <si>
    <t>19/May/26 2:54 PM</t>
  </si>
  <si>
    <t>24/Feb/26 4:20 PM</t>
  </si>
  <si>
    <t>NCS-3081</t>
  </si>
  <si>
    <t>L4_656_01 [คาราบาวแดง] รหัสศูนย์/ตำแน่ง,รหัสรถ แสดงแจ้งเตือนข้อความ ไม่ตรงกับ POSG2</t>
  </si>
  <si>
    <t>25/Feb/26 10:51 AM</t>
  </si>
  <si>
    <t>fullform</t>
  </si>
  <si>
    <t>performance</t>
  </si>
  <si>
    <t>NCS-3083</t>
  </si>
  <si>
    <t>L4_656_01 [คาราบาวแดง] ตรวจสอบพิมพ์ใบเสร็จ</t>
  </si>
  <si>
    <t>25/Feb/26 11:27 AM</t>
  </si>
  <si>
    <t>Frontend</t>
  </si>
  <si>
    <t>NCS-3098</t>
  </si>
  <si>
    <t>[PRD] L1_408_01 L1_408_02 สำนักงานประกันสังคม (ชำระเงินสมทบมาตรา 39 / 40) เมื่อ Verify Prepayment แล้ว Error ควรกลับหน้าขาย</t>
  </si>
  <si>
    <t>17/Apr/26 6:27 PM</t>
  </si>
  <si>
    <t>26/Feb/26 12:41 AM</t>
  </si>
  <si>
    <t>NCS-3125</t>
  </si>
  <si>
    <t>L3_804_33 [กรีนบัส (ชัยพัฒนาขนส่ง)] หลังจาก Step เสียบบัตรยืนยันตัวตนไม่สำเร็จ ระบบไม่กลับไปหน้าจอขาย</t>
  </si>
  <si>
    <t>19/May/26 11:27 AM</t>
  </si>
  <si>
    <t>26/Feb/26 5:47 PM</t>
  </si>
  <si>
    <t>slipbundle</t>
  </si>
  <si>
    <t>NCS-3132</t>
  </si>
  <si>
    <t>L3_804_31[นครชัยแอร์_ขายตั๋วนครชัยแอร์] กรณีเลือกวัน การแสดงวัน หน้าจอพนักงานและลูกค้าไม่เหมือนกัน</t>
  </si>
  <si>
    <t>12/Jun/26 3:44 PM</t>
  </si>
  <si>
    <t>27/Feb/26 1:44 PM</t>
  </si>
  <si>
    <t>NCS-3144</t>
  </si>
  <si>
    <t>ไม่สามารถยกเลิกใบเสร็จได้</t>
  </si>
  <si>
    <t>04/Mar/26 2:58 PM</t>
  </si>
  <si>
    <t>NCS-3145</t>
  </si>
  <si>
    <t>L4_656_01 [คาราบาวแดง] ตรวจสอบใบเสร็จรับเงิน NSS กับ POSG2</t>
  </si>
  <si>
    <t>04/Mar/26 3:51 PM</t>
  </si>
  <si>
    <t>04/Mar/26 3:25 PM</t>
  </si>
  <si>
    <t>NCS-3148</t>
  </si>
  <si>
    <t>ผวจ ยืนยันตัวตน การบันทึก Business_date ที่ WS_ONLINE_LOG บันทึกไม่เหมือน ผวจ อื่นๆ</t>
  </si>
  <si>
    <t>21/May/26 5:05 PM</t>
  </si>
  <si>
    <t>04/Mar/26 5:56 PM</t>
  </si>
  <si>
    <t>Khomkrit Phisat</t>
  </si>
  <si>
    <t>NCS-3164</t>
  </si>
  <si>
    <t>เข้าหน้ายกเลิกใบเสร็จ ระแบบแสดง Tool tips (ตัวหนังสือภาษาอังกฤษ)</t>
  </si>
  <si>
    <t>17/Mar/26 9:59 AM</t>
  </si>
  <si>
    <t>05/Mar/26 4:23 PM</t>
  </si>
  <si>
    <t>NCS-3175</t>
  </si>
  <si>
    <t>พักบิล CS เรียกบิลข้ามวัน ระบบแสดงข้อความ "ไม่สามารถทำรายการได้ NSS0019999 Internal Server Error"</t>
  </si>
  <si>
    <t>17/Mar/26 9:58 AM</t>
  </si>
  <si>
    <t>06/Mar/26 10:56 AM</t>
  </si>
  <si>
    <t>NCS-3191</t>
  </si>
  <si>
    <t>L4_434_S01_บริษัท ยันม่าร์ แคบปิตอล(ไทยแลนด์)จำกัด Table TA_EJ  ใบเสร็จ และ ใบยกเลิกใบเสร็จ ข้อมูล NSS ลงไม่เหมือน G2</t>
  </si>
  <si>
    <t>19/May/26 4:08 PM</t>
  </si>
  <si>
    <t>09/Mar/26 1:30 PM</t>
  </si>
  <si>
    <t>Jakkrit Boonsuk</t>
  </si>
  <si>
    <t>NCS-3203</t>
  </si>
  <si>
    <t>L4_174_00_[ธนาคาร ซีไอเอ็มบี ไทย_ชำระสินเชื่อ] การทำงาน Timeout ที่หน้าคีย์เบอรืโทรศัพท์ ไม่เหมือน POSG2</t>
  </si>
  <si>
    <t>11/Mar/26 10:18 AM</t>
  </si>
  <si>
    <t>10/Mar/26 11:33 AM</t>
  </si>
  <si>
    <t>NCS-3204</t>
  </si>
  <si>
    <t>L4_10004_00[วัน มันนี่bot  ref2  0ทั้งหมดทำรายการไม่ได้ซึ่งไม่เหมือน POSG2</t>
  </si>
  <si>
    <t>17/Mar/26 2:59 PM</t>
  </si>
  <si>
    <t>10/Mar/26 11:39 AM</t>
  </si>
  <si>
    <t>NCS-3206</t>
  </si>
  <si>
    <t>[L3_804_34_บขส_ขายตั๋วบขส]ระบบไม่พิมพ์ ใบประกันภัย ไม่สามารถตรวจสอบโปรที่ใบประกันได้</t>
  </si>
  <si>
    <t>09/Jun/26 1:35 PM</t>
  </si>
  <si>
    <t>10/Mar/26 1:07 PM</t>
  </si>
  <si>
    <t>Reprint&amp;FF</t>
  </si>
  <si>
    <t>NCS-3209</t>
  </si>
  <si>
    <t>L4_436_S88 [Cash Out_เมืองไทยประกันภัย] วิธีเข้าหน้าจอรับชำระ</t>
  </si>
  <si>
    <t>05/Jun/26 2:53 PM</t>
  </si>
  <si>
    <t>10/Mar/26 2:23 PM</t>
  </si>
  <si>
    <t>NCS-3210</t>
  </si>
  <si>
    <t>L4_10119_01_[บริษัท สิริโปร จำกัด_เงินขายหน่วยรถ] Scan ทำรายการรับชำระ NSS ทำรายการไม่ได้ แต่ POSG2 สามารถทำได้</t>
  </si>
  <si>
    <t>18/Mar/26 2:21 PM</t>
  </si>
  <si>
    <t>10/Mar/26 2:33 PM</t>
  </si>
  <si>
    <t>Thongchai Kunkateyingyai</t>
  </si>
  <si>
    <t>NCS-3211</t>
  </si>
  <si>
    <t>L4_436_S88 [Cash Out_เมืองไทยประกันภัย] ใบเสร็จรับเงิน สำหรับร้านค้า และ สำหรับลูกค้า</t>
  </si>
  <si>
    <t>09/Apr/26 5:17 PM</t>
  </si>
  <si>
    <t>10/Mar/26 2:56 PM</t>
  </si>
  <si>
    <t>NCS-3216</t>
  </si>
  <si>
    <t>L4_810_04 [เคาน์เตอร์เซอร์วิส] หน้าจอคีย์รับเงิน POSG2 กับ NSS แสดงไม่เหมือนกัน</t>
  </si>
  <si>
    <t>22/May/26 5:34 PM</t>
  </si>
  <si>
    <t>10/Mar/26 3:57 PM</t>
  </si>
  <si>
    <t>NCS-3235</t>
  </si>
  <si>
    <t xml:space="preserve">L4_10004_00[วัน มันนี่] database  tc_payment บันทึกไม่เหมือน POSG2 </t>
  </si>
  <si>
    <t>03/Apr/26 10:46 AM</t>
  </si>
  <si>
    <t>12/Mar/26 3:59 PM</t>
  </si>
  <si>
    <t>NCS-3237</t>
  </si>
  <si>
    <t xml:space="preserve">L4_10004_00[วัน มันนี่] กรณี barcode ที่มี Enter ลงมาไม่สามารถสเเกนได้ </t>
  </si>
  <si>
    <t>18/Mar/26 2:25 PM</t>
  </si>
  <si>
    <t>12/Mar/26 4:28 PM</t>
  </si>
  <si>
    <t>NCS-3238</t>
  </si>
  <si>
    <t>[Win10]L3_089_01[บัตรกรุงไทย_ค่าบัตรเครดิต KTC] Slip Win10 nss ไม่ตรง G2</t>
  </si>
  <si>
    <t>08/Jun/26 4:58 PM</t>
  </si>
  <si>
    <t>12/Mar/26 5:02 PM</t>
  </si>
  <si>
    <t>NCS-3241</t>
  </si>
  <si>
    <t>L4_10849_01 [วัดธาตุทอง] UI แสดงไม่เหมือน POSG2</t>
  </si>
  <si>
    <t>27/Mar/26 11:54 AM</t>
  </si>
  <si>
    <t>12/Mar/26 5:30 PM</t>
  </si>
  <si>
    <t>NCS-3244</t>
  </si>
  <si>
    <t>L4_10849_01 [วัดธาตุทอง] ยิง BOT แบบไม่มี Ref2 (เลขที่บัตรประชาชน) ระบบแสดง Message เตือนไม่ตรงกับ POSG2</t>
  </si>
  <si>
    <t>07/Apr/26 12:31 AM</t>
  </si>
  <si>
    <t>12/Mar/26 6:10 PM</t>
  </si>
  <si>
    <t>slip</t>
  </si>
  <si>
    <t>NCS-3248</t>
  </si>
  <si>
    <t>L3_10917_00 [ไทยแอร์เอเชียเอ็กซ์-ค่าโดยสาร,อื่นๆ] หน้าจอชำระเงิน</t>
  </si>
  <si>
    <t>24/Mar/26 2:57 PM</t>
  </si>
  <si>
    <t>13/Mar/26 11:39 AM</t>
  </si>
  <si>
    <t>NCS-3263</t>
  </si>
  <si>
    <t>ทำรายการ Scan รับชำระ การแสดงข้อความในแต่ละเงื่อนไข แสดง / ทำงาน ไม่เหมือนเดิม</t>
  </si>
  <si>
    <t>19/Mar/26 6:17 PM</t>
  </si>
  <si>
    <t>16/Mar/26 1:44 PM</t>
  </si>
  <si>
    <t>NCS-3264</t>
  </si>
  <si>
    <t>L4_10299_00_วัดป่าศรีถาวรนิมิต กรอกเบอร์โทรศัพท์ไม่ถูกต้อง กดปุ่มเขียว EDC หน้าจอไม่ค้างที่ message เบอร์โทรศัพท์ไม่ถูกต้อง แบบ G2</t>
  </si>
  <si>
    <t>17/Mar/26 9:49 AM</t>
  </si>
  <si>
    <t>16/Mar/26 1:52 PM</t>
  </si>
  <si>
    <t>NCS-3265</t>
  </si>
  <si>
    <t>L4_309_88 [บมจ.ทิพยประกันภัย ค่าสินไหม] เข้าผ่านค้นหาผู้ว่าจ้าง ไม่สามารถใช้งานได้ ไม่ตรงตาม POSG2</t>
  </si>
  <si>
    <t>09/Apr/26 5:14 PM</t>
  </si>
  <si>
    <t>16/Mar/26 4:00 PM</t>
  </si>
  <si>
    <t>NCS-3269</t>
  </si>
  <si>
    <t>L4_10816_01 [ไวร์เออ แอนด์ ไวร์เลส] หน้าจอเลือก Service</t>
  </si>
  <si>
    <t>17/Mar/26 4:01 PM</t>
  </si>
  <si>
    <t>16/Mar/26 4:49 PM</t>
  </si>
  <si>
    <t>NCS-3273</t>
  </si>
  <si>
    <t>L4_10816_01 [ไวร์เออ แอนด์ ไวร์เลส] ข้อความแจ้งเตือน</t>
  </si>
  <si>
    <t>16/Mar/26 5:12 PM</t>
  </si>
  <si>
    <t>NCS-3276</t>
  </si>
  <si>
    <t>L4_309_88 [บมจ.ทิพยประกันภัย ค่าสินไหม] ใบเสร็จ แสดง เลขบัตรประชาชนครบทุกหลัก (PDPA)</t>
  </si>
  <si>
    <t>16/Mar/26 5:48 PM</t>
  </si>
  <si>
    <t>NCS-3277</t>
  </si>
  <si>
    <t>L4_309_88 [บมจ.ทิพยประกันภัย ค่าสินไหม] บันทึกข้อมูลการรับเงินไม่สำเร็จ</t>
  </si>
  <si>
    <t>09/Apr/26 5:23 PM</t>
  </si>
  <si>
    <t>16/Mar/26 5:57 PM</t>
  </si>
  <si>
    <t>NCS-3279</t>
  </si>
  <si>
    <t xml:space="preserve">L4_485_00[อีฮงมดแดงมอเตอร์_ค่างวดรถจักรยานยนต์] กรณ๊ barcode ไม่ถูกต้อง ระบบไม่คง popup เเจ้งเตือนค้างไว้ </t>
  </si>
  <si>
    <t>01/Apr/26 6:05 PM</t>
  </si>
  <si>
    <t>NCS-3281</t>
  </si>
  <si>
    <t>L4_309_88 [บมจ.ทิพยประกันภัย ค่าสินไหม] Database Local บันทึกไม่เหมือน POSG2</t>
  </si>
  <si>
    <t>09/Apr/26 5:24 PM</t>
  </si>
  <si>
    <t>17/Mar/26 11:58 AM</t>
  </si>
  <si>
    <t>NCS-3288</t>
  </si>
  <si>
    <t>L4_191_88เมืองไทยประกันชีวิต ไม่สามารถทำรายการได้ พบ [COUN00013] ขออภัยมีข้อผิดพลาดเกี่ยวกับระบบ ติดต่อผู้ดูแล</t>
  </si>
  <si>
    <t>09/Apr/26 5:21 PM</t>
  </si>
  <si>
    <t>17/Mar/26 3:08 PM</t>
  </si>
  <si>
    <t>NCS-3289</t>
  </si>
  <si>
    <t>[Win10]L3_276_15 [ธนาคารกรุงเทพ_KYC - Banking] Win10nss DATA_7 ไม่ตรง G2</t>
  </si>
  <si>
    <t>20/May/26 2:46 PM</t>
  </si>
  <si>
    <t>17/Mar/26 3:27 PM</t>
  </si>
  <si>
    <t>NCS-3294</t>
  </si>
  <si>
    <t>[Win10]ผู้ว่าจ้างใหม่ในรอบเวอร์ชั่น Win10 NSS ไม่ตรง G2</t>
  </si>
  <si>
    <t>27/Apr/26 2:08 PM</t>
  </si>
  <si>
    <t>18/Mar/26 11:17 AM</t>
  </si>
  <si>
    <t>NCS-3300</t>
  </si>
  <si>
    <t>L4_278_07[ ทรู มันนี ]  ใบเสร็จเเสดงผิด</t>
  </si>
  <si>
    <t>20/Mar/26 4:25 PM</t>
  </si>
  <si>
    <t>19/Mar/26 9:49 AM</t>
  </si>
  <si>
    <t>NCS-3302</t>
  </si>
  <si>
    <t>[Fullform] กรอกเลขประจำตัวผู้เสียภาษีได้ไม่เกิน 6 หลัก</t>
  </si>
  <si>
    <t>19/Mar/26 10:56 AM</t>
  </si>
  <si>
    <t>19/Mar/26 10:53 AM</t>
  </si>
  <si>
    <t>kyc</t>
  </si>
  <si>
    <t>NCS-3312</t>
  </si>
  <si>
    <t>L3_804_37 [ซีทรานเฟอร์รี่]</t>
  </si>
  <si>
    <t>20/Mar/26 11:45 AM</t>
  </si>
  <si>
    <t>SCREEN</t>
  </si>
  <si>
    <t>NCS-3313</t>
  </si>
  <si>
    <t>NCS-3328</t>
  </si>
  <si>
    <t>L4_278_07[ ทรู มันนี ]  สเเกน บารโค้ด ref1 น้อยกว่าหรือมากกว่า  8 หลักได้</t>
  </si>
  <si>
    <t>25/Mar/26 5:05 PM</t>
  </si>
  <si>
    <t>24/Mar/26 2:01 PM</t>
  </si>
  <si>
    <t>NCS-3329</t>
  </si>
  <si>
    <t>L4_278_07[ ทรู มันนี ] สเเกน บารโค้ด ref1 เป็น 0 ทั้งหมด สามารถทำรายการได้</t>
  </si>
  <si>
    <t>24/Mar/26 2:07 PM</t>
  </si>
  <si>
    <t>NCS-3330</t>
  </si>
  <si>
    <t>L4_278_07[ ทรู มันนี ] สเเกน บารโค้ด ref1   มีช่องว่าง  เเสดงerror ไม่เหมือน G2</t>
  </si>
  <si>
    <t>24/Mar/26 2:10 PM</t>
  </si>
  <si>
    <t>NCS-3331</t>
  </si>
  <si>
    <t>L4_278_07[ ทรู มันนี ]  ref  ไม่ดัก prefix</t>
  </si>
  <si>
    <t>24/Mar/26 2:22 PM</t>
  </si>
  <si>
    <t>NCS-3333</t>
  </si>
  <si>
    <t>L4_10816_01 [ไวร์เออ แอนด์ ไวร์เลส] หน้าจอทวนข้อมูล</t>
  </si>
  <si>
    <t>27/Mar/26 12:22 PM</t>
  </si>
  <si>
    <t>24/Mar/26 4:05 PM</t>
  </si>
  <si>
    <t>NCS-3345</t>
  </si>
  <si>
    <t>L4_10816_01 [ไวร์เออ แอนด์ ไวร์เลส] ใบเสร็จ</t>
  </si>
  <si>
    <t>27/Mar/26 11:57 AM</t>
  </si>
  <si>
    <t>25/Mar/26 3:37 PM</t>
  </si>
  <si>
    <t>NCS-3346</t>
  </si>
  <si>
    <t>L4_10816_01 [ไวร์เออ แอนด์ ไวร์เลส] หน้าจอ เหตุผลยกเลิกใบเสร็จ</t>
  </si>
  <si>
    <t>27/Mar/26 11:55 AM</t>
  </si>
  <si>
    <t>25/Mar/26 3:54 PM</t>
  </si>
  <si>
    <t>NCS-3351</t>
  </si>
  <si>
    <t>[Win10] L3_278_09[ทรู มันนี่ ยืนยันตัวตนKK Cash Now] Reprint ใบเสร็จขึ้น Message และไม่สามารถ Reprint ได้</t>
  </si>
  <si>
    <t>10/Jun/26 10:07 AM</t>
  </si>
  <si>
    <t>27/Mar/26 10:56 AM</t>
  </si>
  <si>
    <t>NCS-3358</t>
  </si>
  <si>
    <t>L4_119_01 [อินเตอร์บางจาก] กรณีไม่มีกล้องเว็บแคมแสดงหน้าจอไม่เหมือน POSG2</t>
  </si>
  <si>
    <t>07/Apr/26 12:24 AM</t>
  </si>
  <si>
    <t>27/Mar/26 3:33 PM</t>
  </si>
  <si>
    <t>NCS-3359</t>
  </si>
  <si>
    <t>L4_153_00 [บริษัท พระนคร ยนตรการ จำกัด] กรณีกรอก Ref2 และ จำนวนเงิน ไม่ตรงตามเงื่อนไข</t>
  </si>
  <si>
    <t>27/Mar/26 5:12 PM</t>
  </si>
  <si>
    <t>NCS-3377</t>
  </si>
  <si>
    <t>[Win10]L3_128_15[ธนาคารกสิกร_บริการยืนยันตัวตนเปิดบัญชี] Slip ไม่แสดงชื่อ</t>
  </si>
  <si>
    <t>21/May/26 5:01 PM</t>
  </si>
  <si>
    <t>31/Mar/26 9:50 AM</t>
  </si>
  <si>
    <t>NCS-3385</t>
  </si>
  <si>
    <t>L4_153_00 [บริษัท พระนคร ยนตรการ จำกัด] Database TA_EJ</t>
  </si>
  <si>
    <t>31/Mar/26 1:33 PM</t>
  </si>
  <si>
    <t>NCS-3386</t>
  </si>
  <si>
    <t>[WIN10][10819_S15_บริษัทหลักทรัพย์ บัวหลวง จำกัด (มหาชน)]ไม่สามารถ ทำรายการ Reprint แสดงแจ้งเตือน</t>
  </si>
  <si>
    <t>22/May/26 10:50 AM</t>
  </si>
  <si>
    <t>31/Mar/26 1:46 PM</t>
  </si>
  <si>
    <t>51921</t>
  </si>
  <si>
    <t>SPT-1116</t>
  </si>
  <si>
    <t>CS Promotion</t>
  </si>
  <si>
    <t>NCS-3393</t>
  </si>
  <si>
    <t>[Win10]L3_10815_15[บริษัทหลักทรัพย์ธนชาตจำกัด_บริการยืนยันตัวตนเปิดบัญชี]_กรณี Reprint ระบบไม่สามารถ Reprint ได้</t>
  </si>
  <si>
    <t>11/Jun/26 4:13 PM</t>
  </si>
  <si>
    <t>31/Mar/26 5:47 PM</t>
  </si>
  <si>
    <t>NCS-3395</t>
  </si>
  <si>
    <t>[Win10]L3_10797_15[บริษัทหลักทรัพย์จัดการกองทุนทิสโก้จำกัด_บริการยืนยันตัวตนเปิดบัญชี]_กรณี Reprint ระบบไม่สามารถ Reprint ได้</t>
  </si>
  <si>
    <t>31/Mar/26 5:57 PM</t>
  </si>
  <si>
    <t>NCS-3396</t>
  </si>
  <si>
    <t>[Win10]L3_243_15[ธนาคารไทยเครดิต_บริการยืนยันตัวตนเปิดบัญชี]_กรณี Reprint ระบบไม่สามารถ Reprint ได้</t>
  </si>
  <si>
    <t>12/Jun/26 11:14 AM</t>
  </si>
  <si>
    <t>31/Mar/26 5:58 PM</t>
  </si>
  <si>
    <t>NCS-3427</t>
  </si>
  <si>
    <t>02/Apr/26 2:33 PM</t>
  </si>
  <si>
    <t>NCS-3445</t>
  </si>
  <si>
    <t>[E-KYC] ทำรายการยืนยันตัวตนผ่านกล้อง การแสดงหน้าจอลูกค้า แสดงไม่ถูกต้อง</t>
  </si>
  <si>
    <t>25/May/26 3:29 PM</t>
  </si>
  <si>
    <t>03/Apr/26 5:18 PM</t>
  </si>
  <si>
    <t>NCS-3447</t>
  </si>
  <si>
    <t>[WIN10]L3_804_07 [ไทยไลอ้อนแอร์-ขายตั๋วไลอ้อนแอร์-Domesticd]การแสดงปุ่มเลือกสัญชาต ต่างประเทศ แสดงไม่เหมือน Linux</t>
  </si>
  <si>
    <t>09/Jun/26 10:22 AM</t>
  </si>
  <si>
    <t>07/Apr/26 1:07 PM</t>
  </si>
  <si>
    <t>NCS-3453</t>
  </si>
  <si>
    <t>[Win10] L4_10071_01 [ซีพีเอฟ เรสเทอรองท์] Database Online บันทึก Status ไม่ถูกต้อง ทำให้ OR ใบเสร็จไม่ได้</t>
  </si>
  <si>
    <t>24/May/26 3:13 PM</t>
  </si>
  <si>
    <t>07/Apr/26 5:42 PM</t>
  </si>
  <si>
    <t>NCS-3454</t>
  </si>
  <si>
    <t>[Win10] L4_10071_01 [ซีพีเอฟ เรสเทอรองท์] รบกวน Confirm หน้าจอกรณียิง BOT ที่ไม่มี Ref1</t>
  </si>
  <si>
    <t>24/May/26 3:11 PM</t>
  </si>
  <si>
    <t>07/Apr/26 5:47 PM</t>
  </si>
  <si>
    <t>NCS-3457</t>
  </si>
  <si>
    <t>409_03_เพอร์เฟค คอมพาเนียน สแกน bot พบข้อความ ไม่สามารถทำรายการได้ และ ขออภัยมีข้อผิดพลาดเกี่ยวกับระบบ ติดต่อผู้ดูแล</t>
  </si>
  <si>
    <t>16/Apr/26 1:26 PM</t>
  </si>
  <si>
    <t>08/Apr/26 1:34 PM</t>
  </si>
  <si>
    <t>NCS-3474</t>
  </si>
  <si>
    <t>[WIN10]L3_804_07 [ไทยไลอ้อนแอร์-ขายตั๋วไลอ้อนแอร์-Domesticd]กรณี ออกใบกำกับภาษี สำเร็จ WS_ONLINE_LOG ไม่บันทึก Status = 3</t>
  </si>
  <si>
    <t>09/Jun/26 10:23 AM</t>
  </si>
  <si>
    <t>10/Apr/26 1:36 PM</t>
  </si>
  <si>
    <t>NCS-3483</t>
  </si>
  <si>
    <t>L4_169_99 (dummy ของ 00) [ธนาคารเกียรตินาคินภัทร] ไม่สามารถไปหน้าจอชำระได้แสดง Error Messages</t>
  </si>
  <si>
    <t>21/Apr/26 4:03 PM</t>
  </si>
  <si>
    <t>10/Apr/26 2:20 PM</t>
  </si>
  <si>
    <t>NCS-3487</t>
  </si>
  <si>
    <t>L4_594_00 [บจก.นิสสัน ลีสซิ่ง(ปทท)] ยิง BOT ที่ถูกต้อง Data ไม่สามารถทำรายการได้ที่ NSS</t>
  </si>
  <si>
    <t>10/Apr/26 2:51 PM</t>
  </si>
  <si>
    <t>NCS-3490</t>
  </si>
  <si>
    <t>L3_308_03 [กรมการขนส่งทางบก] คีย์เปิด ด้วย Tax ID หรือ Client ID ที่ช่องรหัสบาร์โค้ด</t>
  </si>
  <si>
    <t>16/Apr/26 2:51 PM</t>
  </si>
  <si>
    <t>10/Apr/26 3:40 PM</t>
  </si>
  <si>
    <t>NCS-3492</t>
  </si>
  <si>
    <t>[Internal] แก้ไข obj error message กรณีที่ไม่มีค่า onlTxId ในขา DataExchange</t>
  </si>
  <si>
    <t>10/Apr/26 3:59 PM</t>
  </si>
  <si>
    <t>NCS-3496</t>
  </si>
  <si>
    <t>L3_308_03 [กรมการขนส่งทางบก] One Touch</t>
  </si>
  <si>
    <t>16/Apr/26 2:52 PM</t>
  </si>
  <si>
    <t>10/Apr/26 5:18 PM</t>
  </si>
  <si>
    <t>NCS-3498</t>
  </si>
  <si>
    <t>[PRD] [Internal] L3_258_00 กรณีกดปุ่มยืนยันที่หน้า Ref แล้ว Error ควรเด้ง popup error อย่างเดียว ไม่ควรแสดงหน้าทวน</t>
  </si>
  <si>
    <t>12/Jun/26 3:23 PM</t>
  </si>
  <si>
    <t>16/Apr/26 9:20 AM</t>
  </si>
  <si>
    <t>NCS-3503</t>
  </si>
  <si>
    <t>L4_169_99 (dummy ของ 00) [ธนาคารเกียรตินาคินภัทร] NSS ไม่แสดงหน้าจอถ่ายรูปลูกค้าเพื่อยืนยันตัวตน</t>
  </si>
  <si>
    <t>16/Apr/26 11:31 AM</t>
  </si>
  <si>
    <t>16/Apr/26 11:14 AM</t>
  </si>
  <si>
    <t>NCS-3505</t>
  </si>
  <si>
    <t>การแสดงหน้ารายละเอียดใบเสร็จ แสดงรายละเอียดไม่ถูกต้อง</t>
  </si>
  <si>
    <t>17/Apr/26 1:32 PM</t>
  </si>
  <si>
    <t>17/Apr/26 10:11 AM</t>
  </si>
  <si>
    <t>NCS-3506</t>
  </si>
  <si>
    <t>[KYC] กรณีกดปุ่มเสียบบัตรประชาชน พบว่าหน้าจอฝั่งพนักงาน มีหน้าจอของฝั่งลูกค้าคั่นแสดง ประมาณ 0.5s</t>
  </si>
  <si>
    <t>17/Apr/26 11:53 AM</t>
  </si>
  <si>
    <t>17/Apr/26 11:38 AM</t>
  </si>
  <si>
    <t>NCS-3507</t>
  </si>
  <si>
    <t>[E-KYC] ทำรายการถอนเงิน กสิกร กรณีไม่ได้เสียบกล้องเว็บแคม การทำงานไม่เหมือนกับ ผวจ อื่น</t>
  </si>
  <si>
    <t>17/Apr/26 1:27 PM</t>
  </si>
  <si>
    <t>NCS-3508</t>
  </si>
  <si>
    <t>L3_308_03 [กรมการขนส่งทางบก] หน้าจอ คีย์หมายเลข พรบ. ปุ่มปิดหน้านี้</t>
  </si>
  <si>
    <t>12/Jun/26 10:43 AM</t>
  </si>
  <si>
    <t>17/Apr/26 1:31 PM</t>
  </si>
  <si>
    <t>NCS-3510</t>
  </si>
  <si>
    <t>L3_308_03 [กรมการขนส่งทางบก] หน้าจอชำระภาษีรถแบบออนไลน์</t>
  </si>
  <si>
    <t>17/Apr/26 4:48 PM</t>
  </si>
  <si>
    <t>17/Apr/26 4:33 PM</t>
  </si>
  <si>
    <t>NCS-3511</t>
  </si>
  <si>
    <t>L3_308_03 [กรมการขนส่งทางบก] แจ้งเตือน กรณีไม่กรอกหมายเลข พรบ.</t>
  </si>
  <si>
    <t>17/Apr/26 4:54 PM</t>
  </si>
  <si>
    <t>NCS-3512</t>
  </si>
  <si>
    <t>L3_308_03 [กรมการขนส่งทางบก] กรณีกรอกเลข พรบ. มากกว่า 14 หลัก และ น้อยกว่า 13 หลัก</t>
  </si>
  <si>
    <t>17/Apr/26 5:06 PM</t>
  </si>
  <si>
    <t>17/Apr/26 5:00 PM</t>
  </si>
  <si>
    <t>NCS-3513</t>
  </si>
  <si>
    <t>L3_308_03 [กรมการขนส่งทางบก] หน้าจอคีย์หมายเลข พรบ. (รูปภาพ)</t>
  </si>
  <si>
    <t>17/Apr/26 5:16 PM</t>
  </si>
  <si>
    <t>17/Apr/26 5:09 PM</t>
  </si>
  <si>
    <t>NCS-3515</t>
  </si>
  <si>
    <t>L3_308_03 [กรมการขนส่งทางบก] หน้าจอคีย์หมายเลข พรบ. กรณีกรอกอักขระพิเศษ</t>
  </si>
  <si>
    <t>17/Apr/26 5:34 PM</t>
  </si>
  <si>
    <t>17/Apr/26 5:28 PM</t>
  </si>
  <si>
    <t>NCS-3516</t>
  </si>
  <si>
    <t>L3_308_03 [กรมการขนส่งทางบก] หน้าจอ ชื่อบริษัทประกันภัยที่ต้องการ</t>
  </si>
  <si>
    <t>17/Apr/26 5:57 PM</t>
  </si>
  <si>
    <t>17/Apr/26 5:44 PM</t>
  </si>
  <si>
    <t>NCS-3518</t>
  </si>
  <si>
    <t xml:space="preserve">[Internal] [AfterSale] กรณีที่เรียกหน้า Preview แล้ว Timeout ระบบขึ้น Error แต่ไม่สามารถปิด Dialog ได้ทำให้ทำรายการต่อไม่ได้ </t>
  </si>
  <si>
    <t>20/Apr/26 10:25 AM</t>
  </si>
  <si>
    <t>20/Apr/26 10:21 AM</t>
  </si>
  <si>
    <t>NCS-3529</t>
  </si>
  <si>
    <t xml:space="preserve">L3_810_01[ALLTICKET_CONCERT] หลังชำระเงินเเสดงหน้าจอไม่ถูกต้อง </t>
  </si>
  <si>
    <t>08/Jun/26 4:54 PM</t>
  </si>
  <si>
    <t>20/Apr/26 4:13 PM</t>
  </si>
  <si>
    <t>NCS-3543</t>
  </si>
  <si>
    <t>L3_308_03 [กรมการขนส่งทางบก] หน้าจอ คีย์เลขทะเบียนรถ</t>
  </si>
  <si>
    <t>21/Apr/26 11:32 AM</t>
  </si>
  <si>
    <t>21/Apr/26 11:10 AM</t>
  </si>
  <si>
    <t>NCS-3544</t>
  </si>
  <si>
    <t>L3_308_03 [กรมการขนส่งทางบก] แจ้งเตือน หน้าจอ คีย์เลขทะเบียนรถ</t>
  </si>
  <si>
    <t>21/Apr/26 2:09 PM</t>
  </si>
  <si>
    <t>21/Apr/26 11:36 AM</t>
  </si>
  <si>
    <t>NCS-3548</t>
  </si>
  <si>
    <t>L3_308_03 [กรมการขนส่งทางบก] หน้าจอ ข้อมูลจังหวัดทะเบียนรถ</t>
  </si>
  <si>
    <t>12/Jun/26 9:43 AM</t>
  </si>
  <si>
    <t>21/Apr/26 2:58 PM</t>
  </si>
  <si>
    <t>NCS-3550</t>
  </si>
  <si>
    <t>L3_308_03 [กรมการขนส่งทางบก] หน้าจอยืนยันข้อมูลทะเบียนรถ</t>
  </si>
  <si>
    <t>21/Apr/26 3:37 PM</t>
  </si>
  <si>
    <t>21/Apr/26 3:29 PM</t>
  </si>
  <si>
    <t>NCS-3551</t>
  </si>
  <si>
    <t>L3_308_03 [กรมการขนส่งทางบก] หน้าจอ ข้อมูลประเภทรถ</t>
  </si>
  <si>
    <t>21/Apr/26 3:53 PM</t>
  </si>
  <si>
    <t>21/Apr/26 3:40 PM</t>
  </si>
  <si>
    <t>NCS-3552</t>
  </si>
  <si>
    <t>L3_308_03 [กรมการขนส่งท��งบก] หน้าจอ ข้อมูลเบอร์ที่ติดต่อได้</t>
  </si>
  <si>
    <t>21/Apr/26 4:33 PM</t>
  </si>
  <si>
    <t>21/Apr/26 4:22 PM</t>
  </si>
  <si>
    <t>NCS-3553</t>
  </si>
  <si>
    <t>L3_308_03 [กรมการขนส่งทางบก] หน้าจอยืนยันข้อมูลรับชำระภาษีออนไลน์</t>
  </si>
  <si>
    <t>23/Apr/26 11:16 AM</t>
  </si>
  <si>
    <t>21/Apr/26 4:35 PM</t>
  </si>
  <si>
    <t>NCS-3560</t>
  </si>
  <si>
    <t>L3_308_03 [กรมการขนส่งทางบก] หน้าจอ ข้อมูลจังหวัดทะเบียนรถ ปุ่มย้อนกลับ</t>
  </si>
  <si>
    <t>22/Apr/26 1:58 PM</t>
  </si>
  <si>
    <t>22/Apr/26 1:49 PM</t>
  </si>
  <si>
    <t>NCS-3572</t>
  </si>
  <si>
    <t>L4_809_01_P000000329 [คูปองฟรีประกันภัย 100 - Insurance] พิมพ์ใบรับรองกรมธรรม์</t>
  </si>
  <si>
    <t>08/Jun/26 4:00 PM</t>
  </si>
  <si>
    <t>23/Apr/26 2:07 PM</t>
  </si>
  <si>
    <t>NCS-3576</t>
  </si>
  <si>
    <t>L4_809_01_P000000329 [คูปองฟรีประกันภัย 100 - Insurance] ยกเลิกใบเสร็จ</t>
  </si>
  <si>
    <t>23/Apr/26 2:53 PM</t>
  </si>
  <si>
    <t>NCS-3577</t>
  </si>
  <si>
    <t>[Internal] Barcode แสดง Message ไม่ถูกต้อง</t>
  </si>
  <si>
    <t>05/Jun/26 9:49 AM</t>
  </si>
  <si>
    <t>23/Apr/26 3:16 PM</t>
  </si>
  <si>
    <t>NCS-3579</t>
  </si>
  <si>
    <t>[Win10]L3_10884_16[สำนักงานพัฒนารัฐบาลดิจิทัล_บริการยืนยันตัวตนเปิดบัญชี]_กรณี Database TC_DETAIL บันทีกซ้ำ 2 record</t>
  </si>
  <si>
    <t>05/Jun/26 5:27 PM</t>
  </si>
  <si>
    <t>23/Apr/26 3:36 PM</t>
  </si>
  <si>
    <t>NCS-3581</t>
  </si>
  <si>
    <t>[Win10] L3_804_31[นครชัยแอร์_ขายตั๋วนครชัยแอร์]ไม่สามารถทำรายการได้ ระบบแสดงแจ้งเตือน</t>
  </si>
  <si>
    <t>12/Jun/26 3:42 PM</t>
  </si>
  <si>
    <t>23/Apr/26 4:15 PM</t>
  </si>
  <si>
    <t>NCS-3582</t>
  </si>
  <si>
    <t>L4_809_01_P000000329 [คูปองฟรีประกันภัย 100 - Insurance] หน้าจอแจ้งลูกค้าตรวจสอบและยืนยันรับความคุ้มครอง</t>
  </si>
  <si>
    <t>04/Jun/26 2:09 PM</t>
  </si>
  <si>
    <t>23/Apr/26 4:24 PM</t>
  </si>
  <si>
    <t>NCS-3584</t>
  </si>
  <si>
    <t>L4_809_01_P000000329 [คูปองฟรีประกันภัย 100 - Insurance] ใบเสร็จ &amp; Reprint</t>
  </si>
  <si>
    <t>04/Jun/26 2:14 PM</t>
  </si>
  <si>
    <t>23/Apr/26 4:51 PM</t>
  </si>
  <si>
    <t>NCS-3585</t>
  </si>
  <si>
    <t>L4_809_01_P000000329 [คูปองฟรีประกันภัย 100 - Insurance] Database  Table "TC_DETAIL" , "TC_PAYMENT" , "TA_EJ" , "INSURANCE.TXN_INSURE"</t>
  </si>
  <si>
    <t>04/Jun/26 2:13 PM</t>
  </si>
  <si>
    <t>23/Apr/26 5:10 PM</t>
  </si>
  <si>
    <t>NCS-3588</t>
  </si>
  <si>
    <t>L4_809_01_P000000329 [คูปองฟรีประกันภัย 100 - Insurance] กรณีชำระซ้ำ</t>
  </si>
  <si>
    <t>24/Apr/26 10:29 AM</t>
  </si>
  <si>
    <t>NCS-3591</t>
  </si>
  <si>
    <t>L4_809_01_P000000329 [คูปองฟรีประกันภัย 100 - Insurance] SMS</t>
  </si>
  <si>
    <t>24/Apr/26 5:47 PM</t>
  </si>
  <si>
    <t>NCS-3605</t>
  </si>
  <si>
    <t>L3_810_01[ALLTICKET_CONCERT_OceanNight] **รบกวน Confirm flow** แสดงหน้าจอการเลือกตั๋ว</t>
  </si>
  <si>
    <t>22/May/26 11:59 AM</t>
  </si>
  <si>
    <t>28/Apr/26 10:32 AM</t>
  </si>
  <si>
    <t>NCS-3608</t>
  </si>
  <si>
    <t>L3_810_01[ALLTICKET_CONCERT_เขมจิรา]_กรณีหน้าจอข้อกำหนดและเงือนไข UI แสดงไม่เหมือน G2</t>
  </si>
  <si>
    <t>28/Apr/26 1:59 PM</t>
  </si>
  <si>
    <t>NCS-3617</t>
  </si>
  <si>
    <t>[Win10]L3_810_01[ALLTICKET_CONCERT_เขมจิรา]_กรณีหน้าจอเลือกราคาและโซนที่นั่ง UI แสดงไม่เหมือน G2</t>
  </si>
  <si>
    <t>22/May/26 11:52 AM</t>
  </si>
  <si>
    <t>28/Apr/26 3:24 PM</t>
  </si>
  <si>
    <t>NCS-3620</t>
  </si>
  <si>
    <t>[Win10]L3_810_01[ALLTICKET_CONCERT_เขมจิรา]_กรณีหน้าจอเลือกที่นั่ง UI แสดงไม่เหมือน G2</t>
  </si>
  <si>
    <t>22/May/26 11:43 AM</t>
  </si>
  <si>
    <t>28/Apr/26 3:31 PM</t>
  </si>
  <si>
    <t>NCS-3652</t>
  </si>
  <si>
    <t>L3_810_01[ALLTICKET_CONCERT_Octopus] หลังกด รับพอดี NSS ไม่ตรง G2</t>
  </si>
  <si>
    <t>27/May/26 2:50 PM</t>
  </si>
  <si>
    <t>29/Apr/26 12:53 PM</t>
  </si>
  <si>
    <t>NCS-3664</t>
  </si>
  <si>
    <t>L3_810_01[ALLTICKET_CONCERT_Octopus] หน้าจอตรวจสอบข้อมูล NSS แสดงผลไม่เหมือนกับ G2</t>
  </si>
  <si>
    <t>02/Jun/26 1:35 PM</t>
  </si>
  <si>
    <t>29/Apr/26 2:48 PM</t>
  </si>
  <si>
    <t>NCS-3673</t>
  </si>
  <si>
    <t>L3_810_01[ALLTICKET_CONCERT_OceanNight] Database Local บันทึกไม่ตรงกับ POSG2</t>
  </si>
  <si>
    <t>28/May/26 3:35 AM</t>
  </si>
  <si>
    <t>29/Apr/26 4:12 PM</t>
  </si>
  <si>
    <t>NCS-3674</t>
  </si>
  <si>
    <t>[Internal] ฟังก์ชัน Repirnt ทำงานไม่ถูกต้อง</t>
  </si>
  <si>
    <t>19/May/26 1:56 PM</t>
  </si>
  <si>
    <t>29/Apr/26 4:21 PM</t>
  </si>
  <si>
    <t>NCS-3679</t>
  </si>
  <si>
    <t>L3_810_01[ALLTICKET_CONCERT_Octopus] กรณี ซื้อ2ใบเลือกราคาถูกสุดแล้วได้ส่วนลด Slip NSS ไม่ตรง G2 18 ที่</t>
  </si>
  <si>
    <t>27/May/26 2:18 PM</t>
  </si>
  <si>
    <t>29/Apr/26 5:24 PM</t>
  </si>
  <si>
    <t>NCS-3680</t>
  </si>
  <si>
    <t>L3_810_01[ALLTICKET_CONCERT_Octopus] กรณีขายราคาถูกสุด 1 ใบ TC_DETAIL : NSS ไม่ตรง G2 : 2 ที่</t>
  </si>
  <si>
    <t>30/Apr/26 9:59 AM</t>
  </si>
  <si>
    <t>orasai</t>
  </si>
  <si>
    <t>NCS-3681</t>
  </si>
  <si>
    <t>L3_810_01[ALLTICKET_CONCERT_Octopus] กรณีขายราคาถูกสุด 1 ใบ TA_EJ : NSS ไม่ตรง G2</t>
  </si>
  <si>
    <t>13/May/26 10:28 AM</t>
  </si>
  <si>
    <t>30/Apr/26 10:08 AM</t>
  </si>
  <si>
    <t>NCS-3683</t>
  </si>
  <si>
    <t>[win10]L3_810_01[ALLTICKET_CONCERT_Octopus]   กรณีขายราคาถูกสุด 1 ใบ NSS reprint ไม่ได้</t>
  </si>
  <si>
    <t>30/Apr/26 10:20 AM</t>
  </si>
  <si>
    <t>NCS-3686</t>
  </si>
  <si>
    <t>L3_810_01[ALLTICKET_CONCERT_BigIsland] Onetouch หน้าจอ Event แสดง 2 หน้าจอ</t>
  </si>
  <si>
    <t>30/Apr/26 1:28 PM</t>
  </si>
  <si>
    <t>NCS-3691</t>
  </si>
  <si>
    <t>[win10]L3_810_01[ALLTICKET_CONCERT_Octopus] L3_810_01[ALLTICKET_CONCERT_Octopus] หน้าจอ แบนเนอร์บัตรหมึกฉายเดี่ยว</t>
  </si>
  <si>
    <t>08/Jun/26 4:48 PM</t>
  </si>
  <si>
    <t>30/Apr/26 2:11 PM</t>
  </si>
  <si>
    <t>NCS-3697</t>
  </si>
  <si>
    <t>L3_810_01[ALLTICKET_CONCERT_BigIsland] UI หน้าจอแสดงการรับบัตร</t>
  </si>
  <si>
    <t>30/Apr/26 2:32 PM</t>
  </si>
  <si>
    <t>NCS-3703</t>
  </si>
  <si>
    <t xml:space="preserve">L3_810_01[ALLTICKET_CONCERT_FaraTalk]  ปุ่ม OneTouch  เเสดงง��นคอนเส็ร์ต เเสดงซ้ำ </t>
  </si>
  <si>
    <t>30/Apr/26 5:00 PM</t>
  </si>
  <si>
    <t>NCS-3719</t>
  </si>
  <si>
    <t>L3_810_01[ALLTICKET_Happy BUSDAY The Sophomore (Live Stream-Member) (25944)] NSS ไม่สามารถทำรายการ Reprint ได้</t>
  </si>
  <si>
    <t>05/May/26 11:17 AM</t>
  </si>
  <si>
    <t>NCS-3725</t>
  </si>
  <si>
    <t>L3_810_01[ALLTICKET_CONCERT_BigIsland] ใบเสร็จแสดงไม่ถูกต้อง</t>
  </si>
  <si>
    <t>05/May/26 1:49 PM</t>
  </si>
  <si>
    <t>NCS-3731</t>
  </si>
  <si>
    <t>[Linux]L3_810_01[ALLTICKET_CONCERT_-ASIA ROAD RACING] หน้าจอแจ้งลูกค้ารับบัตรกระดาษ A4 หน้าจอลูกค้าแสดงไม่เหมือน POSG2</t>
  </si>
  <si>
    <t>28/May/26 5:05 PM</t>
  </si>
  <si>
    <t>05/May/26 3:05 PM</t>
  </si>
  <si>
    <t>NCS-3733</t>
  </si>
  <si>
    <t>[Win10]L3_810_01[ALLTICKET_รหัสเติมวัน แพ็กเกจเบสิก ดูหนังดูซีรีส์แอป MONOMAX (26017)] หน้าจอรายละเอียด รูปแบบการจัดส่งตั๋ว/รับตั๋ว</t>
  </si>
  <si>
    <t>05/May/26 3:16 PM</t>
  </si>
  <si>
    <t>NCS-3739</t>
  </si>
  <si>
    <t>L3_810_01[ALLTICKET_Happy BUSDAY The Sophomore (Live Stream-Member) (25944)] NSS ไม่สามารถชำระเงินดวยบัตรเครดิตได้</t>
  </si>
  <si>
    <t>05/May/26 4:26 PM</t>
  </si>
  <si>
    <t>NCS-3740</t>
  </si>
  <si>
    <t>[Win10]L3_810_01[ALLTICKET_CONCERT_เขมจิรา]_กรณีหน้าจอทวนเพื่อยืนยัน แสดงไม่เหมือน G2</t>
  </si>
  <si>
    <t>08/Jun/26 4:49 PM</t>
  </si>
  <si>
    <t>05/May/26 4:33 PM</t>
  </si>
  <si>
    <t>NCS-3742</t>
  </si>
  <si>
    <t>[Win10]L3_810_01[ALLTICKET_CONCERT_เขมจิรา]_กรณีDatabase EJ บันทึกไม่เหมือน G2</t>
  </si>
  <si>
    <t>14/May/26 5:39 PM</t>
  </si>
  <si>
    <t>05/May/26 5:23 PM</t>
  </si>
  <si>
    <t>NCS-3745</t>
  </si>
  <si>
    <t>L3_810_01[ALLTICKET_CONCERT_BigIsland] Detabase TA_EJ แสดงไม่ถูกต้อง</t>
  </si>
  <si>
    <t>05/May/26 5:46 PM</t>
  </si>
  <si>
    <t>NCS-3753</t>
  </si>
  <si>
    <t>L3_810_01[ALLTICKET_DOH KYUNG SOO (25933)] หน้าจอผังที่นั่ง กรณีชำระเงินไม่สำเร็จ</t>
  </si>
  <si>
    <t>06/May/26 10:57 AM</t>
  </si>
  <si>
    <t>NCS-3764</t>
  </si>
  <si>
    <t>[WIN10]L3_810_01[ALLTICKET_CONCERT_-ASIA ROAD RACING] หน้าจอทวนข้อมูลลูกค้า สัดส่วนหน้าจอไม่เหมือน</t>
  </si>
  <si>
    <t>06/May/26 2:16 PM</t>
  </si>
  <si>
    <t>NCS-3770</t>
  </si>
  <si>
    <t>L3_810_01[ALLTICKET_CONCERT_เขมจิรา]_กรณีหน้าจอทวนเพื่อยืนยัน แสดงไม่เหมือน G2</t>
  </si>
  <si>
    <t>06/May/26 4:00 PM</t>
  </si>
  <si>
    <t>NCS-3774</t>
  </si>
  <si>
    <t>L3_810_01[ALLTICKET_CONCERT_Octopus] เว็บ MonitorOnline ไม่สามารถ ดูรายการ All Ticket ได้ ERROR : java.lang.Exception</t>
  </si>
  <si>
    <t>06/May/26 4:25 PM</t>
  </si>
  <si>
    <t>NCS-3776</t>
  </si>
  <si>
    <t>L3_810_01[ALLTICKET_CONCERT_เขมจิรา]_กรณีหน้าจอหยังชำระเงินแล้ว แสดงไม่เหมือน G2 และ Win10</t>
  </si>
  <si>
    <t>13/May/26 10:29 AM</t>
  </si>
  <si>
    <t>06/May/26 4:40 PM</t>
  </si>
  <si>
    <t>NCS-3777</t>
  </si>
  <si>
    <t>[Win10]L3_810_01[ALLTICKET_CONCERT_เขมจิรา]_กรณีหน้าจอหยังชำระเงินแล้ว แสดงไม่เหมือน G2 และ Linux</t>
  </si>
  <si>
    <t>27/May/26 2:37 PM</t>
  </si>
  <si>
    <t>06/May/26 4:41 PM</t>
  </si>
  <si>
    <t>NCS-3778</t>
  </si>
  <si>
    <t>L3_810_01[ALLTICKET_CONCERT_เขมจิรา]_กรณี Database EJ บันทึกไม่เหมือน G2</t>
  </si>
  <si>
    <t>27/May/26 3:30 PM</t>
  </si>
  <si>
    <t>06/May/26 5:05 PM</t>
  </si>
  <si>
    <t>NCS-3779</t>
  </si>
  <si>
    <t>L3_810_01[ALLTICKET_CONCERT_เขมจิรา]_กรณีใบเสร็จ แสดงไม่เหมือน G2</t>
  </si>
  <si>
    <t>06/May/26 5:14 PM</t>
  </si>
  <si>
    <t>NCS-3792</t>
  </si>
  <si>
    <t>[Win10]L3_810_01[ALLTICKET_Happy BUSDAY The Sophomore (Live Stream-Member) (25944)] ขนาดข้อความกับหน้าจอไม่เหมาะสมกัน ทำให้ UI แสดงผลผิดสัดส่วน</t>
  </si>
  <si>
    <t>22/May/26 11:25 AM</t>
  </si>
  <si>
    <t>07/May/26 2:17 PM</t>
  </si>
  <si>
    <t>NCS-3797</t>
  </si>
  <si>
    <t>[Win10]L3_810_01[ALLTICKET_Happy BUSDAY The Sophomore (Live Stream-Member) (25944)] NSS หลังจากชำระเงินสำเร็จ ระบบไม่แสดงหน้าจอแจ้งรายละเอียด sms</t>
  </si>
  <si>
    <t>26/May/26 5:53 PM</t>
  </si>
  <si>
    <t>07/May/26 4:12 PM</t>
  </si>
  <si>
    <t>NCS-3799</t>
  </si>
  <si>
    <t>[Win10]L3_810_01[ALLTICKET_Happy BUSDAY The Sophomore (Live Stream-Member) (25944)] Reprint ไม่สามารถทำรายการได้</t>
  </si>
  <si>
    <t>07/May/26 5:00 PM</t>
  </si>
  <si>
    <t>NCS-3820</t>
  </si>
  <si>
    <t>[Win10]L3_810_01[ALLTICKET_CONCERT_OceanNight] **รบกวน Confirm UI** แสดงไม่ตรงตาม POSG2</t>
  </si>
  <si>
    <t>29/May/26 4:41 PM</t>
  </si>
  <si>
    <t>08/May/26 2:39 PM</t>
  </si>
  <si>
    <t>Thanainan Phonson</t>
  </si>
  <si>
    <t>NCS-3821</t>
  </si>
  <si>
    <t>L4_810_04 [เคาน์เตอร์เซอร์วิส] ระบบ NSS ไม่สามารถทำรายการต่อได้ เนื่องจากขึ้นข้อความ “เกินระยะเวลาที่กำหนด”</t>
  </si>
  <si>
    <t>05/Jun/26 1:51 PM</t>
  </si>
  <si>
    <t>08/May/26 2:46 PM</t>
  </si>
  <si>
    <t>NCS-3843</t>
  </si>
  <si>
    <t>L3_809_44_ [เคาน์เตอร์เซอร์วิส_ประกัน พ.ร.บ.ออนไลน์ POS] ทำรายการรับชำระและยกเลิกใบเสร็จ การบันทึก LOG_INSURE Status ระบบ NSS มีการบันทึกรายการ OR Confirm ที่เป็น False</t>
  </si>
  <si>
    <t>08/Jun/26 4:18 PM</t>
  </si>
  <si>
    <t>11/May/26 11:16 AM</t>
  </si>
  <si>
    <t>NCS-3844</t>
  </si>
  <si>
    <t xml:space="preserve">L3_810_01[ALLTICKET_CONCERT_FaraTalk] หน้าทวนเเสดง   ระยะห่างข้อความแสดงห่างไม่ถูกต้อง </t>
  </si>
  <si>
    <t>11/May/26 11:23 AM</t>
  </si>
  <si>
    <t>NCS-3852</t>
  </si>
  <si>
    <t xml:space="preserve">L3_810_01[ALLTICKET_CONCERT_FaraTalk]   ไม่สามารถ reprint ได้ </t>
  </si>
  <si>
    <t>13/May/26 10:30 AM</t>
  </si>
  <si>
    <t>11/May/26 2:03 PM</t>
  </si>
  <si>
    <t>NCS-3854</t>
  </si>
  <si>
    <t>L3_810_01[ALLTICKET_CONCERT_FaraTalk]  DB Online บันทึกข้อมูลไม่ถูกต้อง</t>
  </si>
  <si>
    <t>11/May/26 3:09 PM</t>
  </si>
  <si>
    <t>NCS-3858</t>
  </si>
  <si>
    <t>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</si>
  <si>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04/Jun/26 2:15 PM</t>
  </si>
  <si>
    <t>11/May/26 4:10 PM</t>
  </si>
  <si>
    <t>NCS-3867</t>
  </si>
  <si>
    <t>[Win10]L3_810_01[ALLTICKET_DOH KYUNG SOO (25933)]หน้าจอรายละเอียด รูปแบบการจัดส่งตั๋ว/รับตั๋ว กรณีชำระเงินสำเร็จ</t>
  </si>
  <si>
    <t>09/Jun/26 5:50 PM</t>
  </si>
  <si>
    <t>11/May/26 4:41 PM</t>
  </si>
  <si>
    <t>NCS-3874</t>
  </si>
  <si>
    <t>L4_809_01_P000001173 [ประกันภัยเดินทางต่างประเทศ คุ้มครอง 2,000,000 บาท] NSS ไม่แสดงรูปหน้าจอฝั่งลูกค้า</t>
  </si>
  <si>
    <t>12/May/26 10:16 AM</t>
  </si>
  <si>
    <t>NCS-3879</t>
  </si>
  <si>
    <t>[Win10]L3_810_01[ALLTICKET_CONCERT_เขมจิรา]_กรณี Database Online  Linux และ win10 บันทึกไม่เหมือน G2</t>
  </si>
  <si>
    <t>14/May/26 5:38 PM</t>
  </si>
  <si>
    <t>12/May/26 11:51 AM</t>
  </si>
  <si>
    <t>NCS-3887</t>
  </si>
  <si>
    <t>L4_809_01_P000001173 [ประกันภัยเดินทางต่างประเทศ คุ้มครอง 2,000,000 บาท] ระบบ NSS ไม่แสดงหน้าจอให้พิมพ์ใบรับรองกรมธรรม์</t>
  </si>
  <si>
    <t>12/May/26 4:22 PM</t>
  </si>
  <si>
    <t>NCS-3888</t>
  </si>
  <si>
    <t>L4_809_01_P000001173 [ประกันภัยเดินทางต่างประเทศ คุ้มครอง 2,000,000 บาท] หน้าจอรับชำระแสดงชื่อประเทศ ไม่ตรงกับ G2</t>
  </si>
  <si>
    <t>12/May/26 4:31 PM</t>
  </si>
  <si>
    <t>NCS-3895</t>
  </si>
  <si>
    <t>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</si>
  <si>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2:17 PM</t>
  </si>
  <si>
    <t>13/May/26 10:50 AM</t>
  </si>
  <si>
    <t>NCS-3897</t>
  </si>
  <si>
    <t>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</si>
  <si>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04/Jun/26 2:18 PM</t>
  </si>
  <si>
    <t>13/May/26 11:02 AM</t>
  </si>
  <si>
    <t>NCS-3900</t>
  </si>
  <si>
    <t>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</si>
  <si>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13/May/26 11:38 AM</t>
  </si>
  <si>
    <t>NCS-3902</t>
  </si>
  <si>
    <t>[Internal] 063_00.เบทเตอร์เวย์ แก้ไข refcond 10013  checkNotSWOF ที่ใช้ recheck ให้รองรับการดึงค่าจาก onlError</t>
  </si>
  <si>
    <t>12/Jun/26 3:10 PM</t>
  </si>
  <si>
    <t>13/May/26 1:36 PM</t>
  </si>
  <si>
    <t>NCS-3910</t>
  </si>
  <si>
    <t>L4_809_01_P000001173 [ประกันภัยเดินทางต่างประเทศ คุ้มครอง 2,000,000 บาท] ทำรายการไม่สมบูรณ์</t>
  </si>
  <si>
    <t>13/May/26 4:51 PM</t>
  </si>
  <si>
    <t>NCS-3916</t>
  </si>
  <si>
    <t>L4_809_01_P000001173 [ประกันภัยเดินทางต่างประเทศ คุ้มครอง 2,000,000 บาท] หน้าจอทวนข้อมูลแสดงข้อมูลไม่ตรงกัน</t>
  </si>
  <si>
    <t>14/May/26 9:44 AM</t>
  </si>
  <si>
    <t>NCS-3917</t>
  </si>
  <si>
    <t>ขายสินค้า 7-11 + CS กรณีสินค้า 7-11 เข้าร่วมโปรโมชั่น การพิมพ์ใบเสร็จ CS ในส่วนค่าบริการ พิมพ์ไม่ถูกต้อง</t>
  </si>
  <si>
    <t>19/May/26 3:56 PM</t>
  </si>
  <si>
    <t>14/May/26 9:50 AM</t>
  </si>
  <si>
    <t>NCS-3918</t>
  </si>
  <si>
    <t xml:space="preserve">[Win10]L3_810_01[ALLTICKET_CONCERT_เขาใหญ่] SMS ไม่ส่ง จากการทดสอบเป็นเฉพาะ Case มีประกัน </t>
  </si>
  <si>
    <t>14/May/26 9:53 AM</t>
  </si>
  <si>
    <t>NCS-3919</t>
  </si>
  <si>
    <t>L4_809_01_P000001173 [ประกันภัยเดินทางต่างประเทศ คุ้มครอง 2,000,000 บาท] DB Online_NSS/DB Online_POSG2 แสดงไม่ตรงกัน</t>
  </si>
  <si>
    <t>14/May/26 10:26 AM</t>
  </si>
  <si>
    <t>NCS-3969</t>
  </si>
  <si>
    <t>L4_10798_54[Lotus's]ทำรายการไม่ได้</t>
  </si>
  <si>
    <t>22/May/26 2:15 PM</t>
  </si>
  <si>
    <t>18/May/26 2:47 PM</t>
  </si>
  <si>
    <t>NCS-3970</t>
  </si>
  <si>
    <t>[Win10]L4_809_01_P000001173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</si>
  <si>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04/Jun/26 2:25 PM</t>
  </si>
  <si>
    <t>18/May/26 3:04 PM</t>
  </si>
  <si>
    <t>NCS-3972</t>
  </si>
  <si>
    <t>[Win10]L4_809_01_P000001173 [ประกันภัยเดินทางต่างประเทศ คุ้มครอง 2,000,000 บาท] ระบบไม่แสดงหน้าจอให้พิมพ์ใบรับรองกรมธรรม์</t>
  </si>
  <si>
    <t>08/Jun/26 3:59 PM</t>
  </si>
  <si>
    <t>18/May/26 3:24 PM</t>
  </si>
  <si>
    <t>NCS-3988</t>
  </si>
  <si>
    <t>L4_461_02[บมจ.ดีเอ็มดีแอล] Tax_id + SV_id ระบบแสดงพบข้อผิดพลาดกับการติดต่อ</t>
  </si>
  <si>
    <t>22/May/26 9:57 AM</t>
  </si>
  <si>
    <t>18/May/26 5:08 PM</t>
  </si>
  <si>
    <t>Aphisara Sonthi</t>
  </si>
  <si>
    <t>NCS-3990</t>
  </si>
  <si>
    <t>L4_383_01_ [บริษัท กลางฯ_Bill Payment (เติมเงิน)]_ทดสอบทำรายการ แต่ไม่สามารถทำการชำระได้ ระบบขึ้นแจ้งเตือน Error ตามภาพแนบ</t>
  </si>
  <si>
    <t>22/May/26 3:42 PM</t>
  </si>
  <si>
    <t>18/May/26 5:11 PM</t>
  </si>
  <si>
    <t>Patchariya &lt;Yun&gt; Patarawichitsin</t>
  </si>
  <si>
    <t>NCS-3991</t>
  </si>
  <si>
    <t>[Win10]L4_809_01_P000001173 [ประกันภัยเดินทางต่างประเทศ คุ้มครอง 2,000,000 บาท] หน้าจอทวนข้อมูลแสดงข้อมูลชื่อ ไม่ถูกต้อง</t>
  </si>
  <si>
    <t>18/May/26 5:20 PM</t>
  </si>
  <si>
    <t>NCS-3995</t>
  </si>
  <si>
    <t>L4_183_02[ซีพีเอฟ โกลบอล ฟู้ด โซลูชั่น]  keyin ด้วย Tax id + Service ไม่พาไปหน้ารับชำระ</t>
  </si>
  <si>
    <t>09/Jun/26 4:04 PM</t>
  </si>
  <si>
    <t>18/May/26 5:56 PM</t>
  </si>
  <si>
    <t>Poompat Pooniyom</t>
  </si>
  <si>
    <t>NCS-3999</t>
  </si>
  <si>
    <t xml:space="preserve">L4_183_02[ซีพีเอฟ โกลบอล ฟู้ด โซลูชั่น] เลข Service ไม่ถูกต้อง </t>
  </si>
  <si>
    <t>09/Jun/26 4:07 PM</t>
  </si>
  <si>
    <t>18/May/26 5:59 PM</t>
  </si>
  <si>
    <t>NCS-4009</t>
  </si>
  <si>
    <t>[Win10]L4_809_01_P000001173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</si>
  <si>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2:26 PM</t>
  </si>
  <si>
    <t>19/May/26 10:36 AM</t>
  </si>
  <si>
    <t>NCS-4010</t>
  </si>
  <si>
    <t>[Win10]L4_809_01_P000001173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</si>
  <si>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19/May/26 10:46 AM</t>
  </si>
  <si>
    <t>NCS-4012</t>
  </si>
  <si>
    <t>[Win10]L4_809_01_P000001173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</si>
  <si>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19/May/26 11:05 AM</t>
  </si>
  <si>
    <t>NCS-4021</t>
  </si>
  <si>
    <t>L4_10913_01[แมคไทย]_ไม่สามารถทำรายการ Reprint ได้</t>
  </si>
  <si>
    <t>19/May/26 2:37 PM</t>
  </si>
  <si>
    <t>chevapan klungman</t>
  </si>
  <si>
    <t>NCS-4022</t>
  </si>
  <si>
    <t>Cash Borrow[128_06_ธ.กสิกรไทย_บริการถอนเงิน ] กรณีเข้าผ่านค้นผู้ว่าจ้าง การทำงานไม่เหมือน POSG2</t>
  </si>
  <si>
    <t>10/Jun/26 3:18 PM</t>
  </si>
  <si>
    <t>19/May/26 2:44 PM</t>
  </si>
  <si>
    <t>NCS-4024</t>
  </si>
  <si>
    <t>L4_10419_00[ชัยฤทธิ์ ลีสซิ่ง 58]คีย์เบอร์มากกว่า10หลัก, น้อยกว่า 9 หลัก แสดงerror ไม่ถูกต้อง</t>
  </si>
  <si>
    <t>08/Jun/26 3:47 PM</t>
  </si>
  <si>
    <t>19/May/26 3:41 PM</t>
  </si>
  <si>
    <t>Piyarat Jairurob</t>
  </si>
  <si>
    <t>NCS-4026</t>
  </si>
  <si>
    <t>[Win10]L4_809_S11[ประกันภัยสงกรานต์เบิกบานใจ 10 บาท] ไม่สามารถทำรายการต่อได้</t>
  </si>
  <si>
    <t>08/Jun/26 5:48 PM</t>
  </si>
  <si>
    <t>19/May/26 3:59 PM</t>
  </si>
  <si>
    <t>NCS-4029</t>
  </si>
  <si>
    <t>L4_809_45_ [เคาน์เตอร์เซอร์วิส_ประกัน พรบ.จักรยานยนต์] ทำรายการรับชำระ และยกเลิกใบเสร็จ ตรวจสอบ TXN_INSURE &amp; LOG_INSURE ระบบ NSS บันทึก ไม่เหมือน POSG2</t>
  </si>
  <si>
    <t>11/Jun/26 2:32 PM</t>
  </si>
  <si>
    <t>19/May/26 4:49 PM</t>
  </si>
  <si>
    <t>NCS-4032</t>
  </si>
  <si>
    <t>L4_10419_00[ชัยฤทธิ์ ลีสซิ่ง 58]สามารถรับชำระซ้ำได้</t>
  </si>
  <si>
    <t>19/May/26 5:06 PM</t>
  </si>
  <si>
    <t>NCS-4033</t>
  </si>
  <si>
    <t>L4_10913_01[แมคไทย]_ท้ายสลิปไม่ตรงกับเอกสารReq.</t>
  </si>
  <si>
    <t>19/May/26 5:21 PM</t>
  </si>
  <si>
    <t>NCS-4035</t>
  </si>
  <si>
    <t>L4_10419_00[ชัยฤทธิ์ ลีสซิ่ง 58]ออกใบกำษี ค่าบริการ CS แล้วไม่สามารถ reprint ได้</t>
  </si>
  <si>
    <t>19/May/26 6:19 PM</t>
  </si>
  <si>
    <t>NCS-4044</t>
  </si>
  <si>
    <t>[Win10]L4_809_S11[ประกันภัยสงกรานต์เบิกบานใจ 10 บาท] ขนาดของ pop-up การเเจ้งเตือนมีขนาดไม่เหมาะสมกับหน้าจอ</t>
  </si>
  <si>
    <t>08/Jun/26 4:47 PM</t>
  </si>
  <si>
    <t>20/May/26 1:55 PM</t>
  </si>
  <si>
    <t>NCS-4051</t>
  </si>
  <si>
    <t>L4_10880_00[บริษัท ไมโครพลัสลิสซิ่ง จำกัด] เมื่อทำรายการรับชำระเสร็จ โปรแกรมไม่ปริ้นใบเสร็จ</t>
  </si>
  <si>
    <t>09/Jun/26 4:12 PM</t>
  </si>
  <si>
    <t>20/May/26 2:11 PM</t>
  </si>
  <si>
    <t>NCS-4054</t>
  </si>
  <si>
    <t>L4_10880_00[บริษัท ไมโครพลัสลิสซิ่ง จำกัด] เมื่อ Scan barcode ระบบไม่แสดงหน้า E KYC ก่อนกรอกเบอร์</t>
  </si>
  <si>
    <t>09/Jun/26 4:14 PM</t>
  </si>
  <si>
    <t>20/May/26 2:54 PM</t>
  </si>
  <si>
    <t>NCS-4063</t>
  </si>
  <si>
    <t>L4_809_01_P000001171 [บมจ.กรุงเทพประกันภัย_ประกันภัยเดินทางต่างประเทศ คุ้มครอง 500,000 บาท]_ ระบบขึ้นแจ้งเตือน [NSSE40001] ไม่สามารถดำเนินการได้ เนื่องจากส่งข้อมูลไม่ถูกต้องหรือไม่ครบถ้วน</t>
  </si>
  <si>
    <t>20/May/26 3:07 PM</t>
  </si>
  <si>
    <t>NCS-4066</t>
  </si>
  <si>
    <t>L4_809_41_P000000190 [เคาน์เตอร์เซอร์วิส_พ.ร.บ. รถยนต์ POS] ท้ายใบเสร็จ NSS ไม่แสดงส่วน 'เพื่อต่อภาษีรถ'</t>
  </si>
  <si>
    <t>20/May/26 4:15 PM</t>
  </si>
  <si>
    <t>20/May/26 4:14 PM</t>
  </si>
  <si>
    <t>Ratchanont &lt;Bell&gt;Jirakasamepun</t>
  </si>
  <si>
    <t>NCS-4069</t>
  </si>
  <si>
    <t>Cashout_128_06[ธ.กสิกรไทย_ถอนเงิน] หลังทำการการสำเสร็จระบบขึ้น popup พิมพ์สลิป บังจำนวนเงิน</t>
  </si>
  <si>
    <t>12/Jun/26 10:03 AM</t>
  </si>
  <si>
    <t>20/May/26 4:19 PM</t>
  </si>
  <si>
    <t>NCS-4074</t>
  </si>
  <si>
    <t xml:space="preserve">L4_10880_00[บริษัท ไมโครพลัสลิสซิ่ง จำกัด] หน้าจอทวนไม่มีปุ่มแก้ไข </t>
  </si>
  <si>
    <t>09/Jun/26 4:16 PM</t>
  </si>
  <si>
    <t>20/May/26 5:33 PM</t>
  </si>
  <si>
    <t>NCS-4075</t>
  </si>
  <si>
    <t>[Win10]L4_809_01_P000000301[บมจ.ประกันภัยไทยวิวัฒน์]_ส่งข้อมูลไม่ถูกต้อง</t>
  </si>
  <si>
    <t>20/May/26 5:43 PM</t>
  </si>
  <si>
    <t>NCS-4080</t>
  </si>
  <si>
    <t>L4_10419_00[ชัยฤทธิ์ ลีสซิ่ง 58]ออกใบกำษี ค่าบริการ CS แล้ว reprint พบว่าใบเสร็จ ไม่ถูกต้อง</t>
  </si>
  <si>
    <t>21/May/26 10:10 AM</t>
  </si>
  <si>
    <t>NCS-4082</t>
  </si>
  <si>
    <t>L4_10880_00[บริษัท ไมโครพลัสลิสซิ่ง จำกัด] เมื่อทำรายการรับชำระเสร็จกลับมาหน้าหลัก ระบบไม่ขึ้นรายการให้ชำระ</t>
  </si>
  <si>
    <t>09/Jun/26 4:17 PM</t>
  </si>
  <si>
    <t>21/May/26 10:23 AM</t>
  </si>
  <si>
    <t>NCS-4087</t>
  </si>
  <si>
    <t>[Win10]L4_10798_54[Lotus's]_Key In ด้วย Tax_ID + SV_ID ระบบแสดง Error “พบข้อผิดพลาดกับการติดต่อ API”</t>
  </si>
  <si>
    <t>21/May/26 11:56 AM</t>
  </si>
  <si>
    <t>21/May/26 11:44 AM</t>
  </si>
  <si>
    <t>NCS-4092</t>
  </si>
  <si>
    <t xml:space="preserve"> L4_10419_00[ชัยฤทธิ์ ลีสซิ่ง 58]Flow KYC ทำงานไม่ถูกต้อง</t>
  </si>
  <si>
    <t>21/May/26 1:53 PM</t>
  </si>
  <si>
    <t>NCS-4093</t>
  </si>
  <si>
    <t>[Win10]L4_809_S11[ประกันภัยสงกรานต์เบิกบานใจ 10 บาท] Reprint ใบเสร็จ Win10 ไม่ตรงกับ linux</t>
  </si>
  <si>
    <t>08/Jun/26 4:46 PM</t>
  </si>
  <si>
    <t>21/May/26 2:58 PM</t>
  </si>
  <si>
    <t>NCS-4098</t>
  </si>
  <si>
    <t xml:space="preserve"> L4_10419_00[ชัยฤทธิ์ ลีสซิ่ง 58] database บันทึกไม่ถูกต้อง</t>
  </si>
  <si>
    <t>21/May/26 5:53 PM</t>
  </si>
  <si>
    <t>NCS-4105</t>
  </si>
  <si>
    <t>L4_306_00 [กรุงเทพประกันภัย] รับชำระพร้อมกัน 2 รายการ พบว่าที่ใบเสร็จแสดงรายละเอียด ไม่ตรงกับข้อมูลที่แสดงบนหน้าจอทวน</t>
  </si>
  <si>
    <t>22/May/26 12:27 PM</t>
  </si>
  <si>
    <t>21/May/26 8:23 PM</t>
  </si>
  <si>
    <t>Aphinya Tansan</t>
  </si>
  <si>
    <t>NCS-4106</t>
  </si>
  <si>
    <t>L4_461_02[บมจ.ดีเอ็มดีแอล] Tax_id + SV_id ไม่สามารถทำรายการได้ NSS0014010</t>
  </si>
  <si>
    <t>22/May/26 5:20 PM</t>
  </si>
  <si>
    <t>NCS-4107</t>
  </si>
  <si>
    <t>L4_809_01_P000001171 [บมจ.กรุงเทพประกันภัย_ประกันภัยเดินทางต่างประเทศ คุ้มครอง 500,000 บาท]_ไม่สามารถทำการยกเลิกใบเสร็จได้</t>
  </si>
  <si>
    <t>22/May/26 10:02 AM</t>
  </si>
  <si>
    <t>NCS-4109</t>
  </si>
  <si>
    <t>L4_809_01_P000001171 [บมจ.กรุงเทพประกันภัย_ประกันภัยเดินทางต่างประเทศ คุ้มครอง 500,000 บาท]_ทำการ Reprint ใบเสร็จ แต่ระบบขึ้นแจ้ง Error ไม่พบข้อมูลเลขที่ใบเสร็จ</t>
  </si>
  <si>
    <t>22/May/26 10:32 AM</t>
  </si>
  <si>
    <t>NCS-4113</t>
  </si>
  <si>
    <t>L4_306_00 [กรุงเทพประกันภัย] ยกเลิกใบเสร็จ กรณีทำรายการรับชำระพร้อมกัน และยกเลิกรายการที่2 พบว่าที่หน้ายกเลิกใบเสร็จ ส่วนรายละเอียดใบเสร็จ แสดงไม่ถูกต้อง</t>
  </si>
  <si>
    <t>22/May/26 12:28 PM</t>
  </si>
  <si>
    <t>22/May/26 11:11 AM</t>
  </si>
  <si>
    <t>NCS-4115</t>
  </si>
  <si>
    <t>L4_10880_00[บริษัท ไมโครพลัสลิสซิ่ง จำกัด] ใบเสร็จพิมพ์รายละเอียดไม่ถูกต้อง</t>
  </si>
  <si>
    <t>09/Jun/26 4:18 PM</t>
  </si>
  <si>
    <t>22/May/26 11:39 AM</t>
  </si>
  <si>
    <t>NCS-4116</t>
  </si>
  <si>
    <t>L4_10419_00[ชัยฤทธิ์ ลีสซิ่ง 58] เมื่อทำรายการรับชำระร่วม ใบเสร็จไม่ถูกต้อง</t>
  </si>
  <si>
    <t>22/May/26 1:11 PM</t>
  </si>
  <si>
    <t>NCS-4118</t>
  </si>
  <si>
    <t>L4_306_00 [กรุงเทพประกันภัย]  database บันทึกไม่ถูกต้อง</t>
  </si>
  <si>
    <t>08/Jun/26 12:29 PM</t>
  </si>
  <si>
    <t>22/May/26 2:12 PM</t>
  </si>
  <si>
    <t>NCS-4127</t>
  </si>
  <si>
    <t>[Win10]L4_809_01_P000000301[บมจ.ประกันภัยไทยวิวัฒน์]_Reprint ไม่ได้ "ไม่พบเลขที่ใบเสร็จ"</t>
  </si>
  <si>
    <t>22/May/26 4:37 PM</t>
  </si>
  <si>
    <t>HQATKAPI</t>
  </si>
  <si>
    <t>NCS-4128</t>
  </si>
  <si>
    <t>[postvoid]  ระบบเเสดง ข้อความ Postvoid</t>
  </si>
  <si>
    <t>22/May/26 5:03 PM</t>
  </si>
  <si>
    <t>22/May/26 5:02 PM</t>
  </si>
  <si>
    <t>NCS-4129</t>
  </si>
  <si>
    <t>L4_461_02[บมจ.ดีเอ็มดีแอล] กรณีที่ทำรายการเสียบบัตร ระบบไม่แสดงหน้าจอทวนข้อมูล</t>
  </si>
  <si>
    <t>22/May/26 5:58 PM</t>
  </si>
  <si>
    <t>NCS-4132</t>
  </si>
  <si>
    <t>L4_10913_01[แมคไทย]_หลังจากเสียบบัตรประชาชน KYC ระบบไม่แสดงหน้ายืนยันตัวตน</t>
  </si>
  <si>
    <t>22/May/26 5:57 PM</t>
  </si>
  <si>
    <t>NCS-4133</t>
  </si>
  <si>
    <t>[Win10]L4_809_01_P000000301[บมจ.ประกันภัยไทยวิวัฒน์]_ระบบสามารถขายร่วมได้ ซึ่งไม่ตรงตาม Req. และไม่ตรงกับระบบ G2</t>
  </si>
  <si>
    <t>04/Jun/26 2:29 PM</t>
  </si>
  <si>
    <t>22/May/26 6:07 PM</t>
  </si>
  <si>
    <t>NCS-4134</t>
  </si>
  <si>
    <t xml:space="preserve">L4_809_01_P000000327[บมจ.เมืองไทยประกันภัย] เมื่อทำการ Reprint แสดงแจ้งเตือนไม่สามารถ Reprint ได้ Status 1 </t>
  </si>
  <si>
    <t>09/Jun/26 4:21 PM</t>
  </si>
  <si>
    <t>25/May/26 10:02 AM</t>
  </si>
  <si>
    <t>NCS-4135</t>
  </si>
  <si>
    <t>L4_809_01_P000000299_บมจ.กรุงเทพประกันภัย_คูปองฟรีประกันภัย 100 หน้าจอไม่ตรง G2</t>
  </si>
  <si>
    <t>25/May/26 10:42 AM</t>
  </si>
  <si>
    <t>NCS-4137</t>
  </si>
  <si>
    <t>L4_809_01_P000000299_บมจ.กรุงเทพประกันภัย_คูปองฟรีประกันภัย 100 ไม่สามารถรับชำระได้</t>
  </si>
  <si>
    <t>25/May/26 11:05 AM</t>
  </si>
  <si>
    <t>NCS-4140</t>
  </si>
  <si>
    <t>L4_809_01_P000001171 [บมจ.กรุงเทพประกันภัย_ประกันภัยเดินทางต่างประเทศ คุ้มครอง 500,000 บาท]_ระบบขึ้นแจ้ง Error 60004</t>
  </si>
  <si>
    <t>25/May/26 11:20 AM</t>
  </si>
  <si>
    <t>ฺBA</t>
  </si>
  <si>
    <t>NCS-4141</t>
  </si>
  <si>
    <t>L4_809_02_P000001176[ประกันภัยเดินทางต่างประเทศ คุ้มครอง 2,000,000 บาท] คีย์เปิดด้วย 80901 : NSS แสดงไม่ตรง G2</t>
  </si>
  <si>
    <t>04/Jun/26 2:27 PM</t>
  </si>
  <si>
    <t>25/May/26 11:26 AM</t>
  </si>
  <si>
    <t>NCS-4142</t>
  </si>
  <si>
    <t>[Win10]L4_809_01_P000000301[บมจ.ประกันภัยไทยวิวัฒน์]_ติดError[60004]ไม่สามารถบันทึกข้อมูลได้</t>
  </si>
  <si>
    <t>25/May/26 11:42 AM</t>
  </si>
  <si>
    <t>NCS-4143</t>
  </si>
  <si>
    <t xml:space="preserve">L4_809_01_P000000299_บมจ.กรุงเทพประกันภัย_คูปองฟรีประกันภัย 100 แสดง Error หลังจากขายเสร็จ ไม่มีให้พิมพ์ใบ cer </t>
  </si>
  <si>
    <t>25/May/26 1:36 PM</t>
  </si>
  <si>
    <t>NCS-4145</t>
  </si>
  <si>
    <t>L4_809_02_P000001176[ประกันภัยเดินทางต่างประเทศ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</si>
  <si>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25/May/26 1:40 PM</t>
  </si>
  <si>
    <t>NCS-4146</t>
  </si>
  <si>
    <t>L4_809_01_P000000327[บมจ.เมืองไทยประกันภัย] ผวจ. บมจ.เมืองไทยประกันภัย สามารถขายร่วมได้</t>
  </si>
  <si>
    <t>09/Jun/26 4:40 PM</t>
  </si>
  <si>
    <t>25/May/26 1:44 PM</t>
  </si>
  <si>
    <t>NCS-4147</t>
  </si>
  <si>
    <t xml:space="preserve">L4_809_01_P000000327[บมจ.เมื���งไทยประกันภัย] ระบบไม่มีหน้าแจ้งเตือนเครื่องพิมพ์จะออกใบรับรอง </t>
  </si>
  <si>
    <t>09/Jun/26 4:41 PM</t>
  </si>
  <si>
    <t>25/May/26 2:10 PM</t>
  </si>
  <si>
    <t>NCS-4148</t>
  </si>
  <si>
    <t>[Win10]L4_809_01_P000000301[บมจ.ประกันภัยไทยวิวัฒน์]_ออกใบรับรอง print A4 ไม่ได้ ไม่ตรงตาม ระบบของ G2</t>
  </si>
  <si>
    <t>11/Jun/26 11:45 AM</t>
  </si>
  <si>
    <t>25/May/26 2:21 PM</t>
  </si>
  <si>
    <t>NCS-4150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</si>
  <si>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ไม่ตรงกับระบบ G2</t>
  </si>
  <si>
    <t>04/Jun/26 2:31 PM</t>
  </si>
  <si>
    <t>25/May/26 2:26 PM</t>
  </si>
  <si>
    <t>NCS-4155</t>
  </si>
  <si>
    <t>408_01[สำนักงานประกันสังคม] กรณีเลือก "คีย์เลขที่บัตร" NSS ไม่เรียก EDC บัตรประชาชน</t>
  </si>
  <si>
    <t>25/May/26 3:15 PM</t>
  </si>
  <si>
    <t>25/May/26 3:13 PM</t>
  </si>
  <si>
    <t>NCS-4156</t>
  </si>
  <si>
    <t>10770_05[บริษัท โทรคมนาคมแห่งชาติ จำกัด (มหาชน)_ค่าบริการ NTToT /mobile] NSS อยู่ที่ Data base 12C</t>
  </si>
  <si>
    <t>25/May/26 3:23 PM</t>
  </si>
  <si>
    <t>25/May/26 3:22 PM</t>
  </si>
  <si>
    <t>NCS-4159</t>
  </si>
  <si>
    <t>L4_809_01_P000000299_บมจ.กรุงเทพประกันภัย_คูปองฟรีประกันภัย 100 TimeOut EDC ไม่ตรงกับ G2</t>
  </si>
  <si>
    <t>25/May/26 3:36 PM</t>
  </si>
  <si>
    <t>NCS-4160</t>
  </si>
  <si>
    <t>405_07[บริการฝากเงิน_ธนาคารออมสิน]NSS อยู่ที่ Data base 12C</t>
  </si>
  <si>
    <t>25/May/26 3:37 PM</t>
  </si>
  <si>
    <t>NCS-4165</t>
  </si>
  <si>
    <t>L4_694_02 : ผวจ. 694 Service 02 แม็คกรุ๊ป กรณีรับชำระร่วม ระบบพิมพ์ยอดเงินที่ Slip ใบสุดท้ายแปลกๆ</t>
  </si>
  <si>
    <t>08/Jun/26 12:30 PM</t>
  </si>
  <si>
    <t>25/May/26 3:49 PM</t>
  </si>
  <si>
    <t>Jedsadadech Anuchan</t>
  </si>
  <si>
    <t>NCS-4166</t>
  </si>
  <si>
    <t>L4_694_02 : ผวจ. 694 แม็คกรุ๊ป ตรวจสอบปุ่มข้อความ Helping พบว่าไม่สอดคล้องทั้ง Env. NSS และ G2</t>
  </si>
  <si>
    <t>29/May/26 5:30 PM</t>
  </si>
  <si>
    <t>25/May/26 3:52 PM</t>
  </si>
  <si>
    <t>NCS-4167</t>
  </si>
  <si>
    <t>L4_408_01 : Retest ผวจ.สำนักงานประกันสังคม SV01 พบว่า Slip ที่ NSS ไม่เหมือนกับ Slip G2</t>
  </si>
  <si>
    <t>25/May/26 3:54 PM</t>
  </si>
  <si>
    <t>NCS-4168</t>
  </si>
  <si>
    <t>L4_809_01_P000000327[บมจ.เมืองไทยประกันภัย] ระบบไม่มีหน้าความยินยอมเก็บรวบรวมข้อมูลส่วนบุคคล</t>
  </si>
  <si>
    <t>09/Jun/26 4:44 PM</t>
  </si>
  <si>
    <t>25/May/26 4:56 PM</t>
  </si>
  <si>
    <t>NCS-4169</t>
  </si>
  <si>
    <t>L4_809_01_P000001172_[ประกันภัยเดินทางต่างประเทศ คุ้มครอง 1,000,000 บาท]_status LOG_INSURE = 1</t>
  </si>
  <si>
    <t>25/May/26 5:26 PM</t>
  </si>
  <si>
    <t>NCS-4170</t>
  </si>
  <si>
    <t>L4_809_01_P000000299_บมจ.กรุงเทพประกันภัย_คูปองฟรีประกันภัย 100 สามารถรับชำระร่วมสินค้า 7 และ SC ธรรมดาได้</t>
  </si>
  <si>
    <t>04/Jun/26 2:36 PM</t>
  </si>
  <si>
    <t>26/May/26 9:32 AM</t>
  </si>
  <si>
    <t>NCS-4171</t>
  </si>
  <si>
    <t>L4_809_01_P000000299_บมจ.กรุงเทพประกันภัย_คูปองฟรีประกันภัย 100 ใบเสร็จทำรายการไม่สำเร็จ ติด status 1</t>
  </si>
  <si>
    <t>26/May/26 10:13 AM</t>
  </si>
  <si>
    <t>NCS-4172</t>
  </si>
  <si>
    <t>L4_809_01_P000001172_[ประกันภัยเดินทางต่างประเทศ คุ้มครอง 1,000,000 บาท]_หลังจากทำรายการได้ใบเสร็จ ไม่สามารถพิมพ์ A4 ได้</t>
  </si>
  <si>
    <t>26/May/26 10:24 AM</t>
  </si>
  <si>
    <t>NCS-4174</t>
  </si>
  <si>
    <t>[Win10]L4_809_02_P000001175[บมจ.กรุงเทพประกันภัย]_ส่งข้อมูลไม่ถูกต้อง</t>
  </si>
  <si>
    <t>27/May/26 3:55 PM</t>
  </si>
  <si>
    <t>26/May/26 10:41 AM</t>
  </si>
  <si>
    <t>NCS-4176</t>
  </si>
  <si>
    <t>L4_809_01_P000000327[บมจ.เมืองไทยประกันภัย] รายละเอียดในใบเสร็จไม่ถูกต้อง</t>
  </si>
  <si>
    <t>09/Jun/26 4:45 PM</t>
  </si>
  <si>
    <t>26/May/26 10:49 AM</t>
  </si>
  <si>
    <t>NCS-4177</t>
  </si>
  <si>
    <t>L4_809_01_P000001172_[ประกันภัยเดินทางต่างประเทศ คุ้มครอง 1,000,000 บาท]_วันที่เริ่มมีการ set Default เป็นวันปัจจุบัน</t>
  </si>
  <si>
    <t>04/Jun/26 2:37 PM</t>
  </si>
  <si>
    <t>26/May/26 1:51 PM</t>
  </si>
  <si>
    <t>NCS-4179</t>
  </si>
  <si>
    <t>L4_809_01_P000001171 [บมจ.กรุงเทพประกันภัย_ประกันภัยเดินทางต่างประเทศ คุ้มครอง 500,000 บาท]_สามารถรับชำระร่วมได้</t>
  </si>
  <si>
    <t>04/Jun/26 2:38 PM</t>
  </si>
  <si>
    <t>26/May/26 2:33 PM</t>
  </si>
  <si>
    <t>NCS-4182</t>
  </si>
  <si>
    <t>L4_809_01_P000001172_[ประกันภัยเดินทางต่างประเทศ คุ้มครอง 1,000,000 บาท]_การขายร่วม สามารถทำรายการได้</t>
  </si>
  <si>
    <t>26/May/26 2:55 PM</t>
  </si>
  <si>
    <t>NCS-4183</t>
  </si>
  <si>
    <t>L4_809_01_P000001172_[ประกันภัยเดินทางต่างประเทศ คุ้มครอง 1,000,000 บาท]_ทำรายการด้วย Thai_ID เดิมและมากกว่า1 รายการ</t>
  </si>
  <si>
    <t>04/Jun/26 2:39 PM</t>
  </si>
  <si>
    <t>26/May/26 3:02 PM</t>
  </si>
  <si>
    <t>NCS-4191</t>
  </si>
  <si>
    <t>L4_809_01_P000000299บมจ.กรุงเทพประกันภัย_คูปองฟรีประกันภัย 100 ใบเสร็จออกแต่ไม่มีบันทึก TC_PAYMENT</t>
  </si>
  <si>
    <t>26/May/26 3:41 PM</t>
  </si>
  <si>
    <t>NCS-4194</t>
  </si>
  <si>
    <t>L4_806_03 และ 04 แล้วก็น่าจะกลุ่ม Pay at All ทั้งหมด ทุก Service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</si>
  <si>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09/Jun/26 6:48 PM</t>
  </si>
  <si>
    <t>26/May/26 4:19 PM</t>
  </si>
  <si>
    <t>NCS-4196</t>
  </si>
  <si>
    <t>L4_809_02_P000001175[บมจ.กรุงเทพประกันภัย]_print A4 ไม่ได้  เนื่องจากระบบ NSS ตรงตาม ระบบของ G2</t>
  </si>
  <si>
    <t>27/May/26 1:28 PM</t>
  </si>
  <si>
    <t>26/May/26 6:32 PM</t>
  </si>
  <si>
    <t>NCS-4197</t>
  </si>
  <si>
    <t xml:space="preserve">L4_809_02_P000001174[บมจ.กรุงเทพประกันภัย]พิมพ์ใบรับรองการรับประกัน A4 ไม่ได้ </t>
  </si>
  <si>
    <t>27/May/26 1:59 PM</t>
  </si>
  <si>
    <t>26/May/26 8:15 PM</t>
  </si>
  <si>
    <t>NCS-4198</t>
  </si>
  <si>
    <t>L4_306_00 [กรุงเทพประกันภัย] หลังเสียบบัตร ปชช. ที่ขั้นตอน E-KYC  ระบบไม่แสดงหน้าจอ แจ้งลูกค้าถ่ายรูป</t>
  </si>
  <si>
    <t>26/May/26 8:48 PM</t>
  </si>
  <si>
    <t>26/May/26 8:40 PM</t>
  </si>
  <si>
    <t>NCS-4199</t>
  </si>
  <si>
    <t>[RECHECK] Flow การทำงาน เเละ การเเสดงผลบนหน้าจอ ยกเลิกเบเสร็จ</t>
  </si>
  <si>
    <t>27/May/26 7:01 PM</t>
  </si>
  <si>
    <t>26/May/26 8:49 PM</t>
  </si>
  <si>
    <t>Nakarin &lt;jamy&gt; Sueakanong</t>
  </si>
  <si>
    <t>NCS-4201</t>
  </si>
  <si>
    <t>L4_439_22[มหาวิทยาลัยสุโขทัยธรรมาธิราช]_สามารถคีย์เปิดด้วย Paycode ได้ ซึ่งไม่ตรงกับระบบ G2</t>
  </si>
  <si>
    <t>27/May/26 2:49 PM</t>
  </si>
  <si>
    <t>27/May/26 10:08 AM</t>
  </si>
  <si>
    <t>NCS-4202</t>
  </si>
  <si>
    <t>L4_809_01_P000001172_[ประกันภัยเดินทางต่างประเทศ คุ้มครอง 1,000,000 บาท]_ช่วงอายุผู้เอาประกันเป็นวันที่ปัจจุบัน ไม่สามารถทำราการได้</t>
  </si>
  <si>
    <t>27/May/26 10:29 AM</t>
  </si>
  <si>
    <t>NCS-4203</t>
  </si>
  <si>
    <t>L4_439_22[มหาวิทยาลัยสุโขทัยธรรมาธิราช]_หน้าจอ Service list แสดงไม่ตรงตามระบบ G2</t>
  </si>
  <si>
    <t>27/May/26 5:24 PM</t>
  </si>
  <si>
    <t>27/May/26 11:14 AM</t>
  </si>
  <si>
    <t>NCS-4204</t>
  </si>
  <si>
    <t>L3_810_01[ALLTICKET_CONCERT_Octopus] NSS หลังหน้าจอทวน ขึ้นหน้าว่าง กรอบสีน้ำเงิน</t>
  </si>
  <si>
    <t>27/May/26 11:55 AM</t>
  </si>
  <si>
    <t>27/May/26 11:54 AM</t>
  </si>
  <si>
    <t>BankingAgent</t>
  </si>
  <si>
    <t>NCS-4205</t>
  </si>
  <si>
    <t>L4_809_02_P000001175[บมจ.กรุงเทพประกันภัย]_Error message ไม่สอดคล้องกับ SIT</t>
  </si>
  <si>
    <t>27/May/26 1:58 PM</t>
  </si>
  <si>
    <t>NCS-4206</t>
  </si>
  <si>
    <t>L4_10770_00[โทรคมนาคมแห่งชาติ] หน้าจอ E KYC ไม่มีหน้าทวนบัตรประชาชน และหน้าขอความยินยอมถ่ายรูป</t>
  </si>
  <si>
    <t>10/Jun/26 9:50 AM</t>
  </si>
  <si>
    <t>27/May/26 1:32 PM</t>
  </si>
  <si>
    <t>NCS-4207</t>
  </si>
  <si>
    <t>L4_361_13_โครงการทำบุญมงคล 4ภาค REF1 ไม่ถูกต้อง</t>
  </si>
  <si>
    <t>27/May/26 1:42 PM</t>
  </si>
  <si>
    <t>27/May/26 1:33 PM</t>
  </si>
  <si>
    <t>NCS-4208</t>
  </si>
  <si>
    <t>L4_806_04 : ผวจ. Pay At All ไม่สามารถ Gen Paycode ได้</t>
  </si>
  <si>
    <t>29/May/26 5:29 PM</t>
  </si>
  <si>
    <t>27/May/26 1:37 PM</t>
  </si>
  <si>
    <t>NCS-4209</t>
  </si>
  <si>
    <t>L4_361_13_โครงการทำบุญมงคล 4ภาค EDC คีย์ได้ไม่เท่ากับ G2</t>
  </si>
  <si>
    <t>27/May/26 4:35 PM</t>
  </si>
  <si>
    <t>NCS-4210</t>
  </si>
  <si>
    <t xml:space="preserve">L4_10770_00[โทรคมนาคมแห่งชาติ] ใบเสร็จที่ออกมามีข้อความซ้ำ และไม่แสดง Vat </t>
  </si>
  <si>
    <t>27/May/26 1:49 PM</t>
  </si>
  <si>
    <t>NCS-4211</t>
  </si>
  <si>
    <t>L4_809_02_P000001174[บมจ.กรุงเทพประกันภัย]_Error message ไม่สอดคล้องกับ SIT</t>
  </si>
  <si>
    <t>09/Jun/26 1:50 PM</t>
  </si>
  <si>
    <t>27/May/26 1:55 PM</t>
  </si>
  <si>
    <t>NCS-4212</t>
  </si>
  <si>
    <t>L4_809_02_P000001175[บมจ.กรุงเทพประกันภัย]_สามารถทำการขายร่วมได้</t>
  </si>
  <si>
    <t>NCS-4213</t>
  </si>
  <si>
    <t>L4_10770_00[โทรคมนาคมแห่งชาติ] หัวใบเสร็จ OR และ FullFrom แสดงผิด มีเหมือน Code ติดมา</t>
  </si>
  <si>
    <t>NCS-4214</t>
  </si>
  <si>
    <t>L4_089_04_[KTC PHONE_ชำระสินเชื่อพร้อมใช้]_ไม่สามารถ Key In เข้าหน้าชำระได้</t>
  </si>
  <si>
    <t>27/May/26 2:53 PM</t>
  </si>
  <si>
    <t>NCS-4215</t>
  </si>
  <si>
    <t>L4_809_01_P000001172_[ประกันภัยเดินทางต่างประเทศ คุ้มครอง 1,000,000 บาท]_ไม่ใส่วันเริ่มต้น-วันสิ้นสุด แล้วกดปุ่มตกลง Error ข้อมูลไม่ถูกต้อง</t>
  </si>
  <si>
    <t>04/Jun/26 2:41 PM</t>
  </si>
  <si>
    <t>27/May/26 3:04 PM</t>
  </si>
  <si>
    <t>NCS-4217</t>
  </si>
  <si>
    <t>L4_361_13_โครงการทำบุญมงคล 4ภาค กรณีขายร่วมใบเสร็จแสดงรายละเอียดไม่ถูกต้อง</t>
  </si>
  <si>
    <t>28/May/26 1:28 PM</t>
  </si>
  <si>
    <t>27/May/26 4:23 PM</t>
  </si>
  <si>
    <t>NCS-4218</t>
  </si>
  <si>
    <t>L4_10770_00[โทรคมนาคมแห่งชาติ] เอกสาร Check List ผิด</t>
  </si>
  <si>
    <t>27/May/26 4:33 PM</t>
  </si>
  <si>
    <t>WORACHAI CHONWATTANA</t>
  </si>
  <si>
    <t>NCS-4219</t>
  </si>
  <si>
    <t>L4_10841_00 ศักดิ์สยามลิสซิ่ง ค่าสินเชื่อ กรณีขายร่วมใบสุดท้ายแสดงยอดไม่ถูกต้อง</t>
  </si>
  <si>
    <t>11/Jun/26 3:23 PM</t>
  </si>
  <si>
    <t>NCS-4220</t>
  </si>
  <si>
    <t>L4_10841_00 ศักดิ์สยามลิสซิ่ง ค่าสินเชื่อ กรณี OR ยกเลิกใบเสร็จ ระบบแสดงข้อมูลไม่สอดคล้องกับ G2 NSS จะแสดงยอดบิลค่าบริการด้วย ส่วน G2 แสดงแค่ใบหลัก รบกวนตรวจสอบการทำงาน</t>
  </si>
  <si>
    <t>27/May/26 4:34 PM</t>
  </si>
  <si>
    <t>NCS-4221</t>
  </si>
  <si>
    <t xml:space="preserve">L4_10770_00[โทรคมนาคมแห่งชาติ] มีการคำนวน Vat และแสดง Slip ไม่ถูกต้อง </t>
  </si>
  <si>
    <t>27/May/26 4:53 PM</t>
  </si>
  <si>
    <t>NCS-4222</t>
  </si>
  <si>
    <t>L4_809_01_P000001172_[ประกันภัยเดินทางต่างประเทศ คุ้มครอง 1,000,000 บาท]_กรณีคีย์เลขบัตรประชาชนไม่ถูกต้องตามCheck Digits สามารถกดปุ่มเขียวได้ แต่หน้าจอไม่สื่อ</t>
  </si>
  <si>
    <t>27/May/26 5:06 PM</t>
  </si>
  <si>
    <t>NCS-4223</t>
  </si>
  <si>
    <t>L4_10841_00 ศักดิ์สยามลิสซิ่ง ค่าสินเช��่อ กรณี OR ยกเลิก ใบที่ยกเลิก (ที่มียอดเงินเครื่องหมาย - ไปแล้ว) เปรียบเทียบ NSS กับ G2 ทำงานไม่สอดคล้องกัน</t>
  </si>
  <si>
    <t>27/May/26 5:10 PM</t>
  </si>
  <si>
    <t>NCS-4224</t>
  </si>
  <si>
    <t>L4_439_22[มหาวิทยาลัยสุโขทัยธรรมาธิราช]_Transection ค้าง</t>
  </si>
  <si>
    <t>27/May/26 5:55 PM</t>
  </si>
  <si>
    <t>27/May/26 5:17 PM</t>
  </si>
  <si>
    <t>Nattaphan_OME</t>
  </si>
  <si>
    <t>NCS-4225</t>
  </si>
  <si>
    <t>L4_10841_00 ศักดิ์สยามลิสซิ่ง ค่าสินเชื่อ กรณี OR ยกเลิกใบเสร็จซ้ำ (ใบค่าบริการ) พบว่าการทำงานไม่เหมือนกับ G2 (เหมือนกันทุกผู้ว่าจ้าง)</t>
  </si>
  <si>
    <t>11/Jun/26 1:21 PM</t>
  </si>
  <si>
    <t>27/May/26 5:26 PM</t>
  </si>
  <si>
    <t>NCS-4227</t>
  </si>
  <si>
    <t>L4_439_22[มหาวิทยาลัยสุโขทัยธรรมาธิราช]_ไม่สามารถ Reprint ได้ ไม่ตรงกับระบบ G2</t>
  </si>
  <si>
    <t>28/May/26 3:09 PM</t>
  </si>
  <si>
    <t>27/May/26 5:29 PM</t>
  </si>
  <si>
    <t>NCS-4228</t>
  </si>
  <si>
    <t>L4_439_22[มหาวิทยาลัยสุโขทัยธรรมาธิราช]_ชื่อ Ref. หน้าจอทวนไม่ตรงกับระบบ G2</t>
  </si>
  <si>
    <t>27/May/26 6:06 PM</t>
  </si>
  <si>
    <t>27/May/26 5:57 PM</t>
  </si>
  <si>
    <t>NCS-4229</t>
  </si>
  <si>
    <t>L4_809_01_P000000303 บมจ.เมืองไทยประกันชีวิต PA100 ทำงานไม่ถูกต้อง ใบเสร็จออก แต่หน้าจอ POS ขึ้น Error และ Status ไม่ Success</t>
  </si>
  <si>
    <t>27/May/26 6:35 PM</t>
  </si>
  <si>
    <t>NCS-4230</t>
  </si>
  <si>
    <t>L4_809_01_P000001171 [บมจ.กรุงเทพประกันภัย_ประกันภัยเดินทางต่างประเทศ คุ้มครอง 500,000 บาท]_เมื่อคีย์ปีเป็น ค.ศ. ระบบไม่ปรับเป็นรูปแบบปี พ.ศ. ให้</t>
  </si>
  <si>
    <t>04/Jun/26 2:43 PM</t>
  </si>
  <si>
    <t>28/May/26 8:39 AM</t>
  </si>
  <si>
    <t>NCS-4231</t>
  </si>
  <si>
    <t>L4_809_01_P000001171 [บมจ.กรุงเทพประกันภัย_ประกันภัยเดินทางต่างประเทศ คุ้มครอง 500,000 บาท]_ระบบแสดง Popup Message ไม่ถูกต้อง</t>
  </si>
  <si>
    <t>28/May/26 8:59 AM</t>
  </si>
  <si>
    <t>NCS-4232</t>
  </si>
  <si>
    <t>L4_809_01_P000001171 [บมจ.กรุงเทพประกันภัย_ประกันภัยเดินทางต่างประเทศ คุ้มครอง 500,000 บาท]_สามารถทำการซื้อประกันซ้ำได้</t>
  </si>
  <si>
    <t>04/Jun/26 2:48 PM</t>
  </si>
  <si>
    <t>28/May/26 9:15 AM</t>
  </si>
  <si>
    <t>NCS-4233</t>
  </si>
  <si>
    <t xml:space="preserve">L4_10770_00[โทรคมนาคมแห่งชาติ]  เมื่อกรอก เลขที่ใบแจ้งหนี้ ผิด Format ระบบขึ้นแจ้งเตือนและพาออกไปหน้าหลัก </t>
  </si>
  <si>
    <t>28/May/26 9:18 AM</t>
  </si>
  <si>
    <t>NCS-4234</t>
  </si>
  <si>
    <t xml:space="preserve">[RECHECK] CS_CODE 135  SERVICE 00 สามารถชำระวงเงิน 0 บาทได้ </t>
  </si>
  <si>
    <t>08/Jun/26 9:23 PM</t>
  </si>
  <si>
    <t>28/May/26 9:29 AM</t>
  </si>
  <si>
    <t>NCS-4235</t>
  </si>
  <si>
    <t>L4_089_04_[KTC PHONE_ชำระสินเชื่อพร้อมใช้]_ไม่สามารถทำรายการได้</t>
  </si>
  <si>
    <t>28/May/26 9:43 AM</t>
  </si>
  <si>
    <t>NCS-4236</t>
  </si>
  <si>
    <t xml:space="preserve">[RECHECK] Flow ยกเลิกใบเสร็จ  กรณี เลข Slip  ตกกับ เลข CS  ทำงานไม่ตรงตาม เงื่อนไข Post G2 </t>
  </si>
  <si>
    <t>28/May/26 9:48 AM</t>
  </si>
  <si>
    <t>NCS-4237</t>
  </si>
  <si>
    <t>L4_806_04 Pay at All ไม่สามารถทำรายการรับชำระได้ ทั้งที่ Scan หรือคีย์ Paycode ที่หน้าจอช่องรหัสบาร์โค้ด และหน้าจอชำระใน Pay At All (ทุก Service)</t>
  </si>
  <si>
    <t>12/Jun/26 1:46 PM</t>
  </si>
  <si>
    <t>NCS-4238</t>
  </si>
  <si>
    <t>L4_809_01_P000001172_[ประกันภัยเดินทางต่างประเทศ คุ้มครอง 1,000,000 บาท]_การบันทึก Data base TA_EJ NSS กับ G2 ไม่เท่ากัน</t>
  </si>
  <si>
    <t>04/Jun/26 2:44 PM</t>
  </si>
  <si>
    <t>28/May/26 10:21 AM</t>
  </si>
  <si>
    <t>NCS-4239</t>
  </si>
  <si>
    <t>[Win10]L4_809_01_P000000301[บมจ.ประกันภัยไทยวิวัฒน์]_การบันทึกข้อมูลลง DB ไม่ตรงตามระบบ G2</t>
  </si>
  <si>
    <t>28/May/26 10:50 AM</t>
  </si>
  <si>
    <t>NCS-4240</t>
  </si>
  <si>
    <t xml:space="preserve">L4_809_01_P000001172_[ประกันภัยเดินทางต่างประเทศ คุ้มครอง 1,000,000 บาท]_ทำรายการแล้วไม่บันทึกลง DB TC_Payment </t>
  </si>
  <si>
    <t>NCS-4241</t>
  </si>
  <si>
    <t>L4_809_02_P000001175_บมจ.กรุงเทพประกันภัย_ประกันภัยเดินทางต่างประเทศ คุ้มครอง 1,000,000 บาท  ใบเสร็จออกแต่ไม่มีบันทึก TC_PAYMENT</t>
  </si>
  <si>
    <t>09/Jun/26 2:58 PM</t>
  </si>
  <si>
    <t>28/May/26 10:57 AM</t>
  </si>
  <si>
    <t>NCS-4242</t>
  </si>
  <si>
    <t xml:space="preserve">L4_10770_00[โทรคมนาคมแห่งชาติ] เมื่อทำการชำระเงิน DB เก็บค่า Log เป็น Status 1 </t>
  </si>
  <si>
    <t>09/Jun/26 5:39 PM</t>
  </si>
  <si>
    <t>28/May/26 11:32 AM</t>
  </si>
  <si>
    <t>NCS-4243</t>
  </si>
  <si>
    <t>L4_361_13_โครงการทำบุญมงคล 4ภาค คีย์ Tax ระบบแสดง service list ให้เลือก</t>
  </si>
  <si>
    <t>28/May/26 3:31 PM</t>
  </si>
  <si>
    <t>28/May/26 1:26 PM</t>
  </si>
  <si>
    <t>NCS-4246</t>
  </si>
  <si>
    <t xml:space="preserve">L4_809_02_P000001175_บมจ.กรุงเทพประกันภัย_ประกันภัยเดินทางต่างประเทศ คุ้มครอง 1,000,000 บาท </t>
  </si>
  <si>
    <t>28/May/26 3:25 PM</t>
  </si>
  <si>
    <t>NCS-4247</t>
  </si>
  <si>
    <t>L4_225_83[ธนาคารกรุงศรีอยุธยา จำกัด(มหาชน)]_key in 0107536001079 หน้าจอแสดง Error</t>
  </si>
  <si>
    <t>28/May/26 3:28 PM</t>
  </si>
  <si>
    <t>NCS-4248</t>
  </si>
  <si>
    <t>L4_361_13_โครงการทำบุญมงคล 4ภาค Database ไม่เหมือน G2</t>
  </si>
  <si>
    <t>29/May/26 10:44 AM</t>
  </si>
  <si>
    <t>28/May/26 3:30 PM</t>
  </si>
  <si>
    <t>NCS-4250</t>
  </si>
  <si>
    <t>L4_225_83[ธนาคารกรุงศรีอยุธยา จำกัด(มหาชน)]_ทำรายการแล้วสลิปไม่ print</t>
  </si>
  <si>
    <t>28/May/26 3:44 PM</t>
  </si>
  <si>
    <t>NCS-4252</t>
  </si>
  <si>
    <t>L4_809_01_P000000303 บมจ.เมืองไทยประกันชีวิต PA100 ได้ใบเสร็จแล้ว แต่ลองทำรายการ Reprint / OR พบว่าระบบแสดง Message ดูไม่สื่อความหมายทั้งๆที่ได้ใบเสร็จออกมาแล้ว</t>
  </si>
  <si>
    <t>11/Jun/26 1:20 PM</t>
  </si>
  <si>
    <t>28/May/26 4:06 PM</t>
  </si>
  <si>
    <t>NCS-4254</t>
  </si>
  <si>
    <t>L4_809_01 กลุ่มประกัน PA100 กรณีคีย์เปิดที่ช่องรหัสบาร์โค้ด 80901 เปรียบเทียบระหว่าง NSS กับ G2 ทำงานไม่เหมือนกัน</t>
  </si>
  <si>
    <t>28/May/26 4:27 PM</t>
  </si>
  <si>
    <t>NCS-4256</t>
  </si>
  <si>
    <t xml:space="preserve">L4_10770_00[โทรคมนาคมแห่งชาติ] ไม่สามารถ Fullfrom ได้ </t>
  </si>
  <si>
    <t>09/Jun/26 5:38 PM</t>
  </si>
  <si>
    <t>28/May/26 5:15 PM</t>
  </si>
  <si>
    <t>NCS-4259</t>
  </si>
  <si>
    <t>L4_10388_01[บริษัท เฮงลิสซิ่ง แอนด์ แคปปิตอล]_ไม่สามารถทำรายการได้ ระบบแจ้งส่งข้อมูลไม่ถูกต้อง</t>
  </si>
  <si>
    <t>28/May/26 5:31 PM</t>
  </si>
  <si>
    <t>NCS-4260</t>
  </si>
  <si>
    <t xml:space="preserve">[RECHECK] [ALL] ระบบ สามารถรับชำระ 0 บาท ได้ </t>
  </si>
  <si>
    <t>28/May/26 6:22 PM</t>
  </si>
  <si>
    <t>28/May/26 5:52 PM</t>
  </si>
  <si>
    <t>NCS-4261</t>
  </si>
  <si>
    <t>[RECHECK] Flow ยกเลิกใบเสร็จ  ข้อความ Error  ไม่สอดคลองกับ การทำงาน</t>
  </si>
  <si>
    <t>28/May/26 6:19 PM</t>
  </si>
  <si>
    <t>28/May/26 6:15 PM</t>
  </si>
  <si>
    <t>NCS-4263</t>
  </si>
  <si>
    <t>L4_809_02_P000001174 [บมจ.กรุงเทพประกันภัย_	ประกันภัยเดินทางต่างประเทศ คุ้มครอง 500,000 บาท]  ใบเสร็จออกแต่ไม่มีบันทึก TC_PAYMENT</t>
  </si>
  <si>
    <t>28/May/26 8:38 PM</t>
  </si>
  <si>
    <t>NCS-4264</t>
  </si>
  <si>
    <t xml:space="preserve">L4_809_02_P000001174 [บมจ.กรุงเทพประกันภัย_]  ระบบแสดง Error Msg ไม่ตรงกับผล SIT กรณีคีย์เปิด 80902 </t>
  </si>
  <si>
    <t>28/May/26 9:55 PM</t>
  </si>
  <si>
    <t>NCS-4265</t>
  </si>
  <si>
    <t>L4_809_01_P000001171 [เงินให้ใจ_ค่างวด/ค่าบริการ]_ระบบแสดงข้อความ Popup Message ไม่ถูกต้อง</t>
  </si>
  <si>
    <t>29/May/26 8:19 AM</t>
  </si>
  <si>
    <t>NCS-4267</t>
  </si>
  <si>
    <t>L4_300_01_ไทยสมุทรฯ คีย์ tax 13 หลัก , 13หลัก + SV แสดง error ไม่ถูกต้อง</t>
  </si>
  <si>
    <t>29/May/26 3:01 PM</t>
  </si>
  <si>
    <t>29/May/26 10:39 AM</t>
  </si>
  <si>
    <t>NCS-4268</t>
  </si>
  <si>
    <t>L4_809_01_P000001171 [บมจ.กรุงเทพประกันภัย_ประกันภัยเดินทางต่างประเทศ คุ้มครอง 500,000 บาท]_ไม่มีบันทึก TC_PAYMENT ใน DB</t>
  </si>
  <si>
    <t>29/May/26 10:57 AM</t>
  </si>
  <si>
    <t>NCS-4269</t>
  </si>
  <si>
    <t>[WIN10] L3_809_44[เคาน์เตอร์เซอร์วิส_ประกัน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</si>
  <si>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12/Jun/26 9:56 AM</t>
  </si>
  <si>
    <t>29/May/26 11:14 AM</t>
  </si>
  <si>
    <t>NCS-4270</t>
  </si>
  <si>
    <t>L4_10841_00 ศักดิ์สยามลิสซิ่ง เล่น Mechanic Promotion ไม่ตรงกับเอกสาร nss-cs-test-qc-uat-lot-4-va.29 เล่นแต่โปร แจก AMB  Point 3 แต้ม แต่ไม่เล่นคูปอง 10 บาท</t>
  </si>
  <si>
    <t>29/May/26 11:28 AM</t>
  </si>
  <si>
    <t>NCS-4272</t>
  </si>
  <si>
    <t>L4_10955_01[บริษัท กาแฟพันธุ์ไทย จำกัด] ระบบไม่แสดงรูปภาพในหน้ารับชำระ</t>
  </si>
  <si>
    <t>09/Jun/26 5:43 PM</t>
  </si>
  <si>
    <t>29/May/26 1:08 PM</t>
  </si>
  <si>
    <t>NCS-4273</t>
  </si>
  <si>
    <t>L4_300_01_ไทยสมุทรฯ scanbarcode ไม่ตัดค่าว่างออกให้</t>
  </si>
  <si>
    <t>04/Jun/26 1:59 PM</t>
  </si>
  <si>
    <t>29/May/26 1:35 PM</t>
  </si>
  <si>
    <t>NCS-4274</t>
  </si>
  <si>
    <t>L4_10955_01[บริษัท กาแฟพันธุ์ไทย จำกัด] ในหน้าทวนบางครั้งก็ขึ้น ค่าบริการ บางครั้งก็ไม่ขึ้นค่าบริการ</t>
  </si>
  <si>
    <t>09/Jun/26 5:45 PM</t>
  </si>
  <si>
    <t>NCS-4275</t>
  </si>
  <si>
    <t>L4_223_00 บมจ. ไมด้า ลิสซิ่ง ทำรายการบน NSS พบว่ารายการสำเร็จ แต่ใบเสร็จไม่ออก (แต่บันทึก EJ) เมื่อเทียบกับ G2 ออกปกติ</t>
  </si>
  <si>
    <t>29/May/26 5:28 PM</t>
  </si>
  <si>
    <t>29/May/26 1:54 PM</t>
  </si>
  <si>
    <t>Phayatchayut Kakhan</t>
  </si>
  <si>
    <t>NCS-4276</t>
  </si>
  <si>
    <t xml:space="preserve">[Linux][ALLTICKET][CSV26006] Improvement Allticket ที่หน้าจอทวน Text และ สีฟ้อน ไม่ตรง กับ Requirement </t>
  </si>
  <si>
    <t>08/Jun/26 2:06 PM</t>
  </si>
  <si>
    <t>29/May/26 2:18 PM</t>
  </si>
  <si>
    <t>NCS-4278</t>
  </si>
  <si>
    <t>L4_300_01_ไทยสมุทรฯ ข้อความแจ้งเตือนรับชำระล่าช้าแสดงไม่ถูกต้อง</t>
  </si>
  <si>
    <t>29/May/26 3:04 PM</t>
  </si>
  <si>
    <t>29/May/26 2:51 PM</t>
  </si>
  <si>
    <t>NCS-4280</t>
  </si>
  <si>
    <t>L4_300_01_ไทยสมุทรฯ รับซ้ำไม่ตรงกับ  G2</t>
  </si>
  <si>
    <t>04/Jun/26 2:08 PM</t>
  </si>
  <si>
    <t>29/May/26 3:11 PM</t>
  </si>
  <si>
    <t>NCS-4281</t>
  </si>
  <si>
    <t>L4_223_00 บมจ. ไมด้า ลิสซิ่ง ทำรายการบน NSS ทำงานไม่เหมือน G2 กรณีคีย์ Tax ID 10 หลัก แบบเก่า หรือ 12 หลัก บวก SV ทำงานไม่เหมือน G2</t>
  </si>
  <si>
    <t>29/May/26 3:15 PM</t>
  </si>
  <si>
    <t>NCS-4283</t>
  </si>
  <si>
    <t>L4_10955_01[บริษัท กาแฟพันธุ์ไทย จำกัด] เมื่อกรอกทศนิยมไม่เต็มจำนวนระบบแจ้งเตือนไม่เหมือน G2</t>
  </si>
  <si>
    <t>10/Jun/26 9:25 AM</t>
  </si>
  <si>
    <t>29/May/26 3:28 PM</t>
  </si>
  <si>
    <t>NCS-4285</t>
  </si>
  <si>
    <t>L4_809_01_P000001171 [บมจ.กรุงเทพประกันภัย_ประกันภัยเดินทางต่างประเทศ คุ้มครอง 500,000 บาท]_ไม่สามารถออกใบกำกับภาษีได้</t>
  </si>
  <si>
    <t>29/May/26 3:39 PM</t>
  </si>
  <si>
    <t>NCS-4286</t>
  </si>
  <si>
    <t>[WIN10] L3_809_44_ [เคาน์เตอร์เซอร์วิส_ประกัน พ.ร.บ.ออนไลน์ POS] ตรวจส��บหน้าจอ ในการทำรายการแต่ละหน้า พบว่า ระบบแสดงหน้าจอไม่ถูกต้อง</t>
  </si>
  <si>
    <t>29/May/26 4:02 PM</t>
  </si>
  <si>
    <t>NCS-4287</t>
  </si>
  <si>
    <t>L4_223_00 บมจ.ไมด้า ลิสซิ่ง ที่ NSS Scan Barcode ไม่ได้ ซึ่งการทำงานไม่เหมือนกับ G2</t>
  </si>
  <si>
    <t>09/Jun/26 1:47 PM</t>
  </si>
  <si>
    <t>29/May/26 5:24 PM</t>
  </si>
  <si>
    <t>NCS-4288</t>
  </si>
  <si>
    <t>[Win10]L4_439_22[มหาวิทยาลัยสุโขทัยธรรมาธิราช]_database set ไม่ตรงกัน</t>
  </si>
  <si>
    <t>02/Jun/26 10:34 AM</t>
  </si>
  <si>
    <t>29/May/26 5:32 PM</t>
  </si>
  <si>
    <t>NCS-4289</t>
  </si>
  <si>
    <t>L4_223_00 บมจ.ไมด้า ลิสซิ่ง ที่ NSS กรณีคีย์ Ref.2 Fix ให้คีย์ได้ 2 หลักเท่านั้น ซึ่งไม่ตรงกับ G2 ที่ไม่ได้ Fix</t>
  </si>
  <si>
    <t>08/Jun/26 4:45 PM</t>
  </si>
  <si>
    <t>29/May/26 5:33 PM</t>
  </si>
  <si>
    <t>NCS-4291</t>
  </si>
  <si>
    <t>L4_10955_01[บริษัท กาแฟพันธุ์ไทย จำกัด]  ระบบเก็บข้อมูล online ลง 19 C ไม่ถูกต้อง</t>
  </si>
  <si>
    <t>10/Jun/26 9:24 AM</t>
  </si>
  <si>
    <t>02/Jun/26 10:29 AM</t>
  </si>
  <si>
    <t>NCS-4292</t>
  </si>
  <si>
    <t>[Incident] แก้ไขการบันทึก TC_EJ ให้ตรงตาม TA_EJ</t>
  </si>
  <si>
    <t>08/Jun/26 9:46 AM</t>
  </si>
  <si>
    <t>02/Jun/26 10:30 AM</t>
  </si>
  <si>
    <t>NCS-4293</t>
  </si>
  <si>
    <t>[Win10]L4_439_22[มหาวิทยาลัยสุโขทัยธรรมาธิราช]_ระบบ Offline และบังคับยกเลิกรายการ CS พบว่าระบบไม่สามารถทำการยกเลิกได้</t>
  </si>
  <si>
    <t>09/Jun/26 12:12 PM</t>
  </si>
  <si>
    <t>02/Jun/26 10:32 AM</t>
  </si>
  <si>
    <t>Thanakorn Nguansiew</t>
  </si>
  <si>
    <t>NCS-4296</t>
  </si>
  <si>
    <t xml:space="preserve">L4_235_02_ Config ผวจ.235_02  ระบบไม่สามารถทำรายการชำระได้  </t>
  </si>
  <si>
    <t>04/Jun/26 10:11 AM</t>
  </si>
  <si>
    <t>02/Jun/26 3:40 PM</t>
  </si>
  <si>
    <t>NCS-4297</t>
  </si>
  <si>
    <t xml:space="preserve">L4_10955_01[บริษัท กาแฟพันธุ์ไทย จำกัด] ตรวจสอบ VAT_AMOUNT ใน WS_ONLINE_TX  ไม่เป็น 0 </t>
  </si>
  <si>
    <t>02/Jun/26 4:38 PM</t>
  </si>
  <si>
    <t>NCS-4298</t>
  </si>
  <si>
    <t xml:space="preserve"> L4_235_02_ Config ผวจ.235_02  ระบบสามารถทำรายการชำระซ้ำซ้อนได้   (กรณีต่างสาขา)</t>
  </si>
  <si>
    <t>02/Jun/26 6:32 PM</t>
  </si>
  <si>
    <t>02/Jun/26 5:21 PM</t>
  </si>
  <si>
    <t>NCS-4299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</si>
  <si>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</si>
  <si>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02/Jun/26 5:34 PM</t>
  </si>
  <si>
    <t>NCS-4300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</si>
  <si>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</si>
  <si>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08/Jun/26 5:25 PM</t>
  </si>
  <si>
    <t>02/Jun/26 6:01 PM</t>
  </si>
  <si>
    <t>NCS-4301</t>
  </si>
  <si>
    <t>[Win10]L4_10769_00[ควิก ลิสซิ่ง]_กดแก้ไขจำนวนเงิน พบว่าค่าบริการเปลี่ยน ซึ่งค่าบริการไม่ตรงกับ DB</t>
  </si>
  <si>
    <t>02/Jun/26 6:29 PM</t>
  </si>
  <si>
    <t>02/Jun/26 6:03 PM</t>
  </si>
  <si>
    <t>NCS-4302</t>
  </si>
  <si>
    <t>[Win10]L4_10769_00[ควิก ลิสซิ่ง]_ไม่ได้คูปองท้ายใบเสร็จ</t>
  </si>
  <si>
    <t>08/Jun/26 11:13 AM</t>
  </si>
  <si>
    <t>02/Jun/26 6:19 PM</t>
  </si>
  <si>
    <t>NCS-4303</t>
  </si>
  <si>
    <t>ทำรายการ CS 2 รายการ + สแกนขาย ผวจ โทรคมนาคม พบว่า ระบบแสดงหน้า E-KYC การทำงานไม่ถูกต้อง</t>
  </si>
  <si>
    <t>04/Jun/26 9:58 AM</t>
  </si>
  <si>
    <t>NCS-4304</t>
  </si>
  <si>
    <t>L4_235_02_ Config ผวจ.235_02  ไม่สามารถทำรายการ OR ได้   เนื่องจากติด Status2</t>
  </si>
  <si>
    <t>05/Jun/26 2:39 PM</t>
  </si>
  <si>
    <t>NCS-4305</t>
  </si>
  <si>
    <t>L4_10955_01[บริษัท กาแฟพันธุ์ไทย จำกัด] ระบบไม่แสดงหน้าจอทวน E KYC หลังเสียบบัตร</t>
  </si>
  <si>
    <t>04/Jun/26 10:14 AM</t>
  </si>
  <si>
    <t>NCS-4306</t>
  </si>
  <si>
    <t>L4_300_01_ไทยสมุทรฯ เงื่อนไข prefix ref 1 ถูกต้อง</t>
  </si>
  <si>
    <t>04/Jun/26 4:45 PM</t>
  </si>
  <si>
    <t>04/Jun/26 10:17 AM</t>
  </si>
  <si>
    <t>NCS-4308</t>
  </si>
  <si>
    <t>L4_666_10_[ไอร่า แอนด์ ไอฟุล_บริการถอนเงิน] ทำรายการสแกน QR Code ด้วยความยาวที่ถูกต้อง แต่ข้อมูลไม่ถูกต้อง การทำงานไม่เหมือนกับ POSG2</t>
  </si>
  <si>
    <t>12/Jun/26 3:17 PM</t>
  </si>
  <si>
    <t>04/Jun/26 11:17 AM</t>
  </si>
  <si>
    <t>NCS-4309</t>
  </si>
  <si>
    <t>L4_10955_01[บริษัท กาแฟพันธุ์ไทย จำกัด] เมื่อกรอก All member ระบบให้โปรโมชั่นคะแนนมาเกิน</t>
  </si>
  <si>
    <t>10/Jun/26 9:23 AM</t>
  </si>
  <si>
    <t>04/Jun/26 11:23 AM</t>
  </si>
  <si>
    <t>NCS-4310</t>
  </si>
  <si>
    <t>L4_10423_00 [บริหารสินทรัพย์ คอลเลคเชียส จำกัด] NSS หน้า ref2 แสดงไม่เหมือนกัน G2</t>
  </si>
  <si>
    <t>04/Jun/26 3:20 PM</t>
  </si>
  <si>
    <t>04/Jun/26 11:53 AM</t>
  </si>
  <si>
    <t>NCS-4311</t>
  </si>
  <si>
    <t xml:space="preserve">L4_809_02_P000001176[ประกันภัยเดินทางต่างประเทศ คุ้มครอง 2,000,000 บาท] กรณียกเลิกใบเสร็จ : NSS แสดงใบเสร็จไม่ตรงกับ G2 </t>
  </si>
  <si>
    <t>09/Jun/26 1:43 PM</t>
  </si>
  <si>
    <t>NCS-4312</t>
  </si>
  <si>
    <t xml:space="preserve">L4_809_02_P000001176[ประกันภัยเดินทางต่างประเทศ คุ้มครอง 2,000,000 บาท]ตรวจสอบรายละเอียดการบันทึก DB </t>
  </si>
  <si>
    <t>09/Jun/26 1:42 PM</t>
  </si>
  <si>
    <t>04/Jun/26 2:35 PM</t>
  </si>
  <si>
    <t>NCS-4314</t>
  </si>
  <si>
    <t>L4_10954_01[บริษัท มิสเตอร์ ดี.ไอ.วาย.(กรุงเทพ)] เมื่อทำรายการเสร็จระบบบันทึก Log เป็น State 9</t>
  </si>
  <si>
    <t>10/Jun/26 9:22 AM</t>
  </si>
  <si>
    <t>04/Jun/26 2:45 PM</t>
  </si>
  <si>
    <t>NCS-4316</t>
  </si>
  <si>
    <t>L4_300_01_ไทยสมุทรฯ ใบเสร็จไม่ถูกต้อง</t>
  </si>
  <si>
    <t>04/Jun/26 3:25 PM</t>
  </si>
  <si>
    <t>04/Jun/26 3:07 PM</t>
  </si>
  <si>
    <t>NCS-4317</t>
  </si>
  <si>
    <t>L4_10423_00 [บริหารสินทรัพย์ คอลเลคเชียส จำกัด] NSS ref2 กรณีกดปุ่ม ลบ บน Virtual KeyBoard ระบบไม่ลบตามตำแหน่งที่เลือก</t>
  </si>
  <si>
    <t>04/Jun/26 3:32 PM</t>
  </si>
  <si>
    <t>NCS-4318</t>
  </si>
  <si>
    <t>L4_10423_00 [บริหารสินทรัพย์ คอลเลคเชียส จำกัด] NSS ref2 กรณีกดปุ่ม เว้นวรรค บน Virtual KeyBoard ระบบไม่เว้นวรรคตามตำแหน่งที่เลือก</t>
  </si>
  <si>
    <t>04/Jun/26 4:51 PM</t>
  </si>
  <si>
    <t>NCS-4319</t>
  </si>
  <si>
    <t>L4_809_02_P000001176[ประกันภัยเดินทางต่างประเทศ คุ้มครอง 2,000,000 บาท]ตรวจสอบรายละเอียดการบันทึก DB Online</t>
  </si>
  <si>
    <t>04/Jun/26 3:39 PM</t>
  </si>
  <si>
    <t>NCS-4320</t>
  </si>
  <si>
    <t>L4_089_04 [KTC PHONE_ชำระสินเชื่อพร้อมใช้]_ไม่สามารถทำรายการได้</t>
  </si>
  <si>
    <t>04/Jun/26 3:47 PM</t>
  </si>
  <si>
    <t>NCS-4321</t>
  </si>
  <si>
    <t>L4_225_83[ธนาคารกรุงศรีอยุธยา จำกัด(มหาชน)]_ยกเลิกรายการสลิปไม่ปริ้นออกมา</t>
  </si>
  <si>
    <t>04/Jun/26 3:55 PM</t>
  </si>
  <si>
    <t>NCS-4322</t>
  </si>
  <si>
    <t>L4_089_04 [KTC PHONE_ชำระสินเชื่อพร้อมใช้]_ไม่สามารถเข้าทำรายการโดย Key In ได้</t>
  </si>
  <si>
    <t>04/Jun/26 3:59 PM</t>
  </si>
  <si>
    <t>NCS-4323</t>
  </si>
  <si>
    <t xml:space="preserve">L4_10954_01[บริษัท มิสเตอร์ ดี.ไอ.วาย.(กรุงเทพ)] เมื่อจะทำการ OR Reprint FullFrom ระบบไม่พบข้อมูลใบเสร็จ </t>
  </si>
  <si>
    <t>10/Jun/26 9:19 AM</t>
  </si>
  <si>
    <t>04/Jun/26 4:21 PM</t>
  </si>
  <si>
    <t>NCS-4324</t>
  </si>
  <si>
    <t>L4_089_04 [KTC PHONE_ชำระสินเชื่อพร้อมใช้]_ไม่สามารถทำรายการโดยการ Scan ได้</t>
  </si>
  <si>
    <t>04/Jun/26 4:28 PM</t>
  </si>
  <si>
    <t>NCS-4325</t>
  </si>
  <si>
    <t>L4_10954_01[บริษัท มิสเตอร์ ดี.ไอ.วาย.(กรุงเทพ)] ระบบสามารถคีย์ TaxID + Service 00 และเข้าได้ ไม่เหมือนของ G2</t>
  </si>
  <si>
    <t>10/Jun/26 9:18 AM</t>
  </si>
  <si>
    <t>04/Jun/26 4:38 PM</t>
  </si>
  <si>
    <t>NCS-4326</t>
  </si>
  <si>
    <t>L4_10423_00 [บริหารสินทรัพย์ คอลเลคเชียส จำกัด] Scan QR ระบบNSS กับ G2 แสดงไม่เหมือนกัน</t>
  </si>
  <si>
    <t>NCS-4328</t>
  </si>
  <si>
    <t>L4_300_01_ไทยสมุทรฯ บันทึก DB ไม่ถูกต้อง</t>
  </si>
  <si>
    <t>04/Jun/26 4:53 PM</t>
  </si>
  <si>
    <t>04/Jun/26 4:43 PM</t>
  </si>
  <si>
    <t>NCS-4329</t>
  </si>
  <si>
    <t xml:space="preserve">L4_10954_01[บริษัท มิสเตอร์ ดี.ไอ.วาย.(กรุงเทพ)] เมื่อกรอกรหัสสาขาที่ไม่ได้อยู่ใน Data Test ระบบยังสามารถทำงานได้ </t>
  </si>
  <si>
    <t>NCS-4330</t>
  </si>
  <si>
    <t>L4_300_01_ไทยสมุทรฯ บันทึก TC_DETAIL ไม่ตรงกับเอกสาร</t>
  </si>
  <si>
    <t>NCS-4331</t>
  </si>
  <si>
    <t>[Linux][ALLTICKET] หน้า T&amp;C กด ESCได้ และ หน้าเลือกevent แตะเลือกแสดงคลุมทั้งจอ</t>
  </si>
  <si>
    <t>04/Jun/26 5:02 PM</t>
  </si>
  <si>
    <t>04/Jun/26 4:59 PM</t>
  </si>
  <si>
    <t>NCS-4332</t>
  </si>
  <si>
    <t>L4_268_99[บริษัท ทีคิวเอ็ม อินชัวร์รันส์ โบรคเกอร์ จำกัด]_หน้าจอทำรายการ ชื่อบริการไม่เหมือนกับใน DB</t>
  </si>
  <si>
    <t>04/Jun/26 5:10 PM</t>
  </si>
  <si>
    <t>NCS-4333</t>
  </si>
  <si>
    <t>L4_089_04 [บริษัท เงินติดล้อ จำกัด (มหาชน)_ค่าประกัน/ภาษี/พ.ร.บ.]_ไม่สามารถทำรายการได้</t>
  </si>
  <si>
    <t>05/Jun/26 7:47 AM</t>
  </si>
  <si>
    <t>NCS-4334</t>
  </si>
  <si>
    <t>L4_10954_01[บริษัท มิสเตอร์ ดี.ไอ.วาย.(กรุงเทพ)] ใบเสร็จไม่แสดงเลข TX.ID</t>
  </si>
  <si>
    <t>10/Jun/26 9:15 AM</t>
  </si>
  <si>
    <t>05/Jun/26 9:01 AM</t>
  </si>
  <si>
    <t>NCS-4335</t>
  </si>
  <si>
    <t xml:space="preserve">L4_10954_01[บริษัท มิสเตอร์ ดี.ไอ.วาย.(กรุงเทพ)] ไม่สามารถแสกน Barcode ได้ </t>
  </si>
  <si>
    <t>10/Jun/26 9:14 AM</t>
  </si>
  <si>
    <t>05/Jun/26 10:15 AM</t>
  </si>
  <si>
    <t>NCS-4336</t>
  </si>
  <si>
    <t>L4_107_02_ Config ผวจ.107_02   ไทยประกันชีวิต   ตรวจสอบไม่พบ Process E-KYC</t>
  </si>
  <si>
    <t>08/Jun/26 2:58 PM</t>
  </si>
  <si>
    <t>05/Jun/26 11:01 AM</t>
  </si>
  <si>
    <t>NCS-4338</t>
  </si>
  <si>
    <t>[Win10]L4_10769_00[ควิก ลิสซิ่ง]_Wording (แต้มสมาชิก) ไม่ตรงกับระบบ G2</t>
  </si>
  <si>
    <t>05/Jun/26 11:50 AM</t>
  </si>
  <si>
    <t>05/Jun/26 11:09 AM</t>
  </si>
  <si>
    <t>NCS-4339</t>
  </si>
  <si>
    <t>[Win10]L4_10769_00[ควิก ลิสซิ่ง]_Web Monitor online 19C พบว่าชื่อผู้ว่าจ้างเป็น No Master</t>
  </si>
  <si>
    <t>05/Jun/26 6:05 PM</t>
  </si>
  <si>
    <t>05/Jun/26 11:46 AM</t>
  </si>
  <si>
    <t>NCS-4340</t>
  </si>
  <si>
    <t>L4_300_01_ไทยสมุทรฯ web monitor ไม่ถูกต้อง</t>
  </si>
  <si>
    <t>05/Jun/26 5:23 PM</t>
  </si>
  <si>
    <t>05/Jun/26 1:26 PM</t>
  </si>
  <si>
    <t>NCS-4341</t>
  </si>
  <si>
    <t xml:space="preserve">L4_107_02_ Config ผวจ.107_02   ไทยประกันชีวิต   ตรวจสอบ NSS ไม่พบ TXID </t>
  </si>
  <si>
    <t>11/Jun/26 8:09 PM</t>
  </si>
  <si>
    <t>05/Jun/26 2:10 PM</t>
  </si>
  <si>
    <t>NCS-4345</t>
  </si>
  <si>
    <t xml:space="preserve">L4_ปุ่ม ESC ตอนอยู่ที่หน้าจอ onetouch เป็นปุ่มย้อนกลับ </t>
  </si>
  <si>
    <t>05/Jun/26 4:36 PM</t>
  </si>
  <si>
    <t>05/Jun/26 4:27 PM</t>
  </si>
  <si>
    <t>NCS-4347</t>
  </si>
  <si>
    <t>L4_474_01_บริษัท วิสูตรเจริญยนต์_ไม่สามารถคีย์ด้วย tax 10 หลัก กับ 10 หลัก+ service  เหมือน G2ได้</t>
  </si>
  <si>
    <t>08/Jun/26 10:58 AM</t>
  </si>
  <si>
    <t>05/Jun/26 5:13 PM</t>
  </si>
  <si>
    <t>NCS-4348</t>
  </si>
  <si>
    <t>[Win10]L4_ระบบแสดง Title Path หน้าจอ CS One Touch ไม่ถูกต้อง</t>
  </si>
  <si>
    <t>09/Jun/26 11:36 AM</t>
  </si>
  <si>
    <t>05/Jun/26 5:50 PM</t>
  </si>
  <si>
    <t>NCS-4350</t>
  </si>
  <si>
    <t>L4_474_01_บริษัท วิสูตรเจริญยนต์_Ref  มีอักขระพิเศษ ทำงานไม่เหมือน G2</t>
  </si>
  <si>
    <t>08/Jun/26 3:01 PM</t>
  </si>
  <si>
    <t>08/Jun/26 10:51 AM</t>
  </si>
  <si>
    <t>NCS-4352</t>
  </si>
  <si>
    <t>L4_809_02_P000000388 [ธนชาติประกันภัย ประกันอัคคีภัย บ้านสุขใจ 555 บาท] ระบบแสดงข้อความไม่ถูกต้อง</t>
  </si>
  <si>
    <t>NCS-4353</t>
  </si>
  <si>
    <t>L4_474_01_บริษัท วิสูตรเจริญยนต์_ไม่ตัดช่องว่างให้กรณีที่ ref มีเว้นวรรค</t>
  </si>
  <si>
    <t>08/Jun/26 11:24 AM</t>
  </si>
  <si>
    <t>08/Jun/26 11:21 AM</t>
  </si>
  <si>
    <t>NCS-4354</t>
  </si>
  <si>
    <t>L4_474_01_บริษัท วิสูตรเจริญยนต์_ไม่สามารถรับชำระ paycode 23 หลัก ได้</t>
  </si>
  <si>
    <t>08/Jun/26 1:59 PM</t>
  </si>
  <si>
    <t>08/Jun/26 1:20 PM</t>
  </si>
  <si>
    <t>NCS-4356</t>
  </si>
  <si>
    <t>L4_268_99[บริษัท ทีคิวเอ็ม อินชัวร์รันส์ โบรคเกอร์ จำกัด]_Ref1, Ref2 กรอกได้มากกว่า 13 หลัก</t>
  </si>
  <si>
    <t>08/Jun/26 2:18 PM</t>
  </si>
  <si>
    <t>NCS-4358</t>
  </si>
  <si>
    <t>L4_107_02_ Config ผวจ.107_02   ไทยประกันชีวิต   ตรวจสอบ Slip ไม่สอดคล้องกับระบบ G2</t>
  </si>
  <si>
    <t>09/Jun/26 9:08 AM</t>
  </si>
  <si>
    <t>08/Jun/26 2:54 PM</t>
  </si>
  <si>
    <t>NCS-4359</t>
  </si>
  <si>
    <t>L4_474_01_บริษัท วิสูตรเจริญยนต์_ระบบไม่สามารถแก้ไขเงินได้</t>
  </si>
  <si>
    <t>09/Jun/26 10:05 AM</t>
  </si>
  <si>
    <t>NCS-4362</t>
  </si>
  <si>
    <t>[Linux][10991_00_ธนาคารแอสเซนด์_ยืนยันตัวตน][CSV26006] New Client ไม่สามารถแสกนเปิดที่หน้าจอขายสินค้าได้ กรณี DATA ที่ข้อมูลไม่ถูกต้อง</t>
  </si>
  <si>
    <t>12/Jun/26 1:04 PM</t>
  </si>
  <si>
    <t>08/Jun/26 3:22 PM</t>
  </si>
  <si>
    <t>NCS-4363</t>
  </si>
  <si>
    <t>L4_Promotion คูปองส่วนลด 10 บาท ไม่ออก</t>
  </si>
  <si>
    <t>08/Jun/26 4:29 PM</t>
  </si>
  <si>
    <t>08/Jun/26 3:36 PM</t>
  </si>
  <si>
    <t>NCS-4365</t>
  </si>
  <si>
    <t>L4_809_02_P000000388 [ธนชาติประกันภัย ประกันอัคคีภัย บ้านสุขใจ 555 บาท] ข้อมูลไม่ถูกบันทึกลง Database</t>
  </si>
  <si>
    <t>08/Jun/26 3:44 PM</t>
  </si>
  <si>
    <t>NCS-4366</t>
  </si>
  <si>
    <t>[Linux][10991_00_ธนาคารแอสเซนด์_ยืนยันตัวตน][CSV26006] New Client ไม่สามารถแสกนเปิดที่หน้าจอขายสินค้าได้ กรณีมีอักขระพิเศษ ผสม</t>
  </si>
  <si>
    <t>10/Jun/26 10:27 AM</t>
  </si>
  <si>
    <t>NCS-4367</t>
  </si>
  <si>
    <t>[Linux][10991_00_ธนาคารแอสเซนด์_ยืนยันตัวตน][CSV26006] New Client ไม่สามารถคีย์เปิดรหัสเปิดปุ่ม ONE TOUCH ได้</t>
  </si>
  <si>
    <t>12/Jun/26 3:03 PM</t>
  </si>
  <si>
    <t>08/Jun/26 3:46 PM</t>
  </si>
  <si>
    <t>NCS-4368</t>
  </si>
  <si>
    <t>[Linux][10991_00_ธนาคารแอสเซนด์_ยืนยันตัวตน][CSV26006] New Client ไม่สามารถแสกนเปิดที่หน้าจอขายสินค้าได้ กรณีมีค่าว่าง</t>
  </si>
  <si>
    <t>10/Jun/26 10:24 AM</t>
  </si>
  <si>
    <t>08/Jun/26 3:48 PM</t>
  </si>
  <si>
    <t>NCS-4372</t>
  </si>
  <si>
    <t>L4_694_02 บมจ.แม็คกรุ๊ป ที่ NSS ได้โปรโมชั่น ซึ่งใน Check List LOT#4 ไม่มีระบุ Mechanic Promotion</t>
  </si>
  <si>
    <t>08/Jun/26 5:28 PM</t>
  </si>
  <si>
    <t>08/Jun/26 4:19 PM</t>
  </si>
  <si>
    <t>NCS-4374</t>
  </si>
  <si>
    <t>L4_107_02_ Config ผวจ.107_02   ไทยประกันชีวิต  พบว่า หน้าจอทวนแสดงเลข Ref. ไม่ถูกต้อง</t>
  </si>
  <si>
    <t>08/Jun/26 5:34 PM</t>
  </si>
  <si>
    <t>08/Jun/26 5:03 PM</t>
  </si>
  <si>
    <t>NCS-4376</t>
  </si>
  <si>
    <t>L4_All Service ที่สามารถออกใบ Full Form ได้ กรณีออกในนามนิติบุคคล หรือ บุคคลธรรมดา ที่เป็นการคีย์ ผ่าน Virtual Keyboard ระบบคีย์ได้แค่ 6 หลัก ซึ่งไม่ถูกต้อง</t>
  </si>
  <si>
    <t>08/Jun/26 5:41 PM</t>
  </si>
  <si>
    <t>08/Jun/26 5:15 PM</t>
  </si>
  <si>
    <t>NCS-4378</t>
  </si>
  <si>
    <t>L4_10899_01[บริษัท บางจาก รีเทล จำกัด]_ไม่สามารถทำรายการได้</t>
  </si>
  <si>
    <t>NCS-4379</t>
  </si>
  <si>
    <t>L4_All Service ที่สามารถออกใบ Full Form ได้ กรณีออกในนามนิติบุคคล หรือ บุคคลธรรมดา ที่เป็นการคีย์ กรณีกดปุ่ม ย้อนกลับ ระบบไม่ถอยไป 1 Step ซึ่งคิดว่าไม่ถูกต้อง</t>
  </si>
  <si>
    <t>08/Jun/26 6:06 PM</t>
  </si>
  <si>
    <t>NCS-4380</t>
  </si>
  <si>
    <t>L4_809_02_P000001174 [บมจ.กรุงเทพประกันภัย]_สามารถทำการขายร่วมได้</t>
  </si>
  <si>
    <t>09/Jun/26 2:43 PM</t>
  </si>
  <si>
    <t>08/Jun/26 5:56 PM</t>
  </si>
  <si>
    <t>NCS-4381</t>
  </si>
  <si>
    <t>L4_All Service [Linux&amp;Win10] กรณีคีย์หมายเลขรหัส Full Form ไม่ถูกต้อง กด ESC 2 รอบ ถอยกลับ ระบบขึ้นให้คีย์เบอร์ต่อ และทำงานไม่ถูกต้อง</t>
  </si>
  <si>
    <t>08/Jun/26 6:01 PM</t>
  </si>
  <si>
    <t>NCS-4385</t>
  </si>
  <si>
    <t>L4_474_01_บริษัท วิสูตรเจริญยนต์_DATABASE ไม่ตรงกับ G2</t>
  </si>
  <si>
    <t>11/Jun/26 2:24 PM</t>
  </si>
  <si>
    <t>09/Jun/26 9:55 AM</t>
  </si>
  <si>
    <t>NCS-4386</t>
  </si>
  <si>
    <t>[Linux][10991_00_ธนาคารแอสเซนด์_ยืนยันตัวตน][CSV26006] New Client การแสดงแจ้งเตือน ยกเลิกใบเสร็จ ไม่ถูกต้อง</t>
  </si>
  <si>
    <t>09/Jun/26 3:22 PM</t>
  </si>
  <si>
    <t>09/Jun/26 10:12 AM</t>
  </si>
  <si>
    <t>NCS-4387</t>
  </si>
  <si>
    <t>[MCoupon] Postvoid ใบเสร็จแล้ว คูปอง 15 หลักยังไม่สามารถนำกลับมาใช้ใหม่ได้</t>
  </si>
  <si>
    <t>09/Jun/26 11:40 AM</t>
  </si>
  <si>
    <t>09/Jun/26 10:25 AM</t>
  </si>
  <si>
    <t>NCS-4391</t>
  </si>
  <si>
    <t>[Linux][10991_00_ธนาคารแอสเซนด์_ยืนยันตัวตน][CSV26006] New Client ไม่สามารถทำการ Reprint ได้ กรณีทำรายการภายใน 3 ชั่วโมง</t>
  </si>
  <si>
    <t>09/Jun/26 11:33 AM</t>
  </si>
  <si>
    <t>09/Jun/26 10:41 AM</t>
  </si>
  <si>
    <t>NCS-4394</t>
  </si>
  <si>
    <t>[Linux][10991_00_ธนาคารแอสเซนด์_ยืนยันต���วตน][CSV26006] New Client ใบเสร็จแสดงไม่เหมือน Req</t>
  </si>
  <si>
    <t>12/Jun/26 3:00 PM</t>
  </si>
  <si>
    <t>09/Jun/26 11:08 AM</t>
  </si>
  <si>
    <t>NCS-4398</t>
  </si>
  <si>
    <t>L4_804_34_บขส.999_ทำรายการซื้อตั๋ว และพ่วงประกัน พบว่าใบเสร็จพ่วงประกัน status ไม่ success (status=1) ซึ่งทำให้ไม่สามารถทำการยกเลิกได้</t>
  </si>
  <si>
    <t>09/Jun/26 3:10 PM</t>
  </si>
  <si>
    <t>09/Jun/26 1:58 PM</t>
  </si>
  <si>
    <t>NCS-4399</t>
  </si>
  <si>
    <t>L4_804_34_บขส.999_ทำรายการซื้อตั๋ว และพ่วงประกัน โดย AreaCode=2 (เป็นร้านต่างจังหวัด)พบว่าใบเสร็จพ่วงประกัน ZONE=1 ซึ่งไม่สอดคล้องกับใบเสร็จหลัก</t>
  </si>
  <si>
    <t>09/Jun/26 3:30 PM</t>
  </si>
  <si>
    <t>09/Jun/26 2:28 PM</t>
  </si>
  <si>
    <t>NCS-4400</t>
  </si>
  <si>
    <t xml:space="preserve">L4_089_11[บริษัท บัตรกรุงไทย จำกัด(มหาชน)] เครื่อง NSS ไม่สามารถ แสกนเปิดได้ </t>
  </si>
  <si>
    <t>10/Jun/26 9:07 AM</t>
  </si>
  <si>
    <t>09/Jun/26 2:34 PM</t>
  </si>
  <si>
    <t>NCS-4401</t>
  </si>
  <si>
    <t>L4_809_02_P000001174 [บมจ.กรุงเทพประกันภัย]_รายละเอียดข้อความที่แสดงบน Slip ของระบบ NSS ไม่ตรงกับระบบ G2</t>
  </si>
  <si>
    <t>09/Jun/26 2:46 PM</t>
  </si>
  <si>
    <t>09/Jun/26 2:40 PM</t>
  </si>
  <si>
    <t>NCS-4403</t>
  </si>
  <si>
    <t xml:space="preserve">L4_089_11[บริษัท บัตรกรุงไทย จำกัด(มหาชน)] เครื่อง NSS ไม่สามารถคีย์ Tx Id + Service ได้ </t>
  </si>
  <si>
    <t>10/Jun/26 9:06 AM</t>
  </si>
  <si>
    <t>09/Jun/26 2:47 PM</t>
  </si>
  <si>
    <t>NCS-4404</t>
  </si>
  <si>
    <t>L4_809_02_P000001175_บมจ.กรุงเทพประกันภัย_ประกันภัยเดินทางต่างประเทศ คุ้มครอง 1,000,000 บาท Slip ไมสอดคล้องกับ Slip G2</t>
  </si>
  <si>
    <t>09/Jun/26 3:00 PM</t>
  </si>
  <si>
    <t>09/Jun/26 2:51 PM</t>
  </si>
  <si>
    <t>NCS-4405</t>
  </si>
  <si>
    <t>L4_804_34_บขส.999_ทำรายการซื้อตั๋วและพ่วงประกัน โดยชำระด้วยบัตรเครดิต และทำการยกเลิกรายการ พบว่าไม่พิมพ์ใบเสร็จยกเลิกรายการ ของใบพ่วงประกัน</t>
  </si>
  <si>
    <t>09/Jun/26 3:31 PM</t>
  </si>
  <si>
    <t>09/Jun/26 3:09 PM</t>
  </si>
  <si>
    <t>NCS-4407</t>
  </si>
  <si>
    <t xml:space="preserve">L4_089_11[บริษัท บัตรกรุงไทย จำกัด(มหาชน)] ระบบไม่สามารถชำระรายการได้ </t>
  </si>
  <si>
    <t>09/Jun/26 5:09 PM</t>
  </si>
  <si>
    <t>09/Jun/26 3:18 PM</t>
  </si>
  <si>
    <t>NCS-4410</t>
  </si>
  <si>
    <t xml:space="preserve">L4_089_11[บริษัท บัตรกรุงไทย จำกัด(มหาชน)] เมื่อกรอก Ref 1 โปรแกรมไม่เช็ค Digit </t>
  </si>
  <si>
    <t>09/Jun/26 5:14 PM</t>
  </si>
  <si>
    <t>09/Jun/26 5:00 PM</t>
  </si>
  <si>
    <t>NCS-4412</t>
  </si>
  <si>
    <t>[Internal] Refactor batch state 7</t>
  </si>
  <si>
    <t>09/Jun/26 5:18 PM</t>
  </si>
  <si>
    <t>NCS-4413</t>
  </si>
  <si>
    <t>L4_405_05[ธนาคารออมสิน]_สามารถแก้ไขจำนวนเงินได้</t>
  </si>
  <si>
    <t>09/Jun/26 5:23 PM</t>
  </si>
  <si>
    <t>NCS-4414</t>
  </si>
  <si>
    <t>L4_809_12 TIP บัดดี้ พลัส แผน 600000 ตรวจสอบ Slip NSS กับ G2 แสดงไม่เหมือนกัน ที่ NSS ไม่สามารถ Scan ดูกรมธรรม์ได้</t>
  </si>
  <si>
    <t>10/Jun/26 2:31 PM</t>
  </si>
  <si>
    <t>NCS-4416</t>
  </si>
  <si>
    <t xml:space="preserve">408_01[สำนักงานประกันสังคม] หน้าจอรับชำระเเสดงไม่ถูกต้อง </t>
  </si>
  <si>
    <t>10/Jun/26 9:54 AM</t>
  </si>
  <si>
    <t>10/Jun/26 9:34 AM</t>
  </si>
  <si>
    <t>NCS-4417</t>
  </si>
  <si>
    <t>L1_408_02 [สำนักงานประกันสังคม_ชำระเงินสมทบมาตรา 40] ระบบแสดงหน้าจอขาว ที่หน้าจอทวนฝั่งพนักงาน</t>
  </si>
  <si>
    <t>10/Jun/26 9:53 AM</t>
  </si>
  <si>
    <t>10/Jun/26 9:48 AM</t>
  </si>
  <si>
    <t>NCS-4419</t>
  </si>
  <si>
    <t xml:space="preserve">L4_089_11[บริษัท บัตรกรุงไทย จำกัด(มหาชน)] ระบบแสดงค่าบริการไม่ถูกต้อง </t>
  </si>
  <si>
    <t>12/Jun/26 1:56 PM</t>
  </si>
  <si>
    <t>10/Jun/26 10:59 AM</t>
  </si>
  <si>
    <t>NCS-4420</t>
  </si>
  <si>
    <t>L4_809_01_P000000786 [วิริยะประกันภัย - ประกันภัยเทคแคร์สองล้อ ทุน 20,000 บาท]  หน้าคีย์เลขทะเบียนรถ Limit ค่าใน Nss ไม่เหมือนกับ G2</t>
  </si>
  <si>
    <t>10/Jun/26 1:25 PM</t>
  </si>
  <si>
    <t>10/Jun/26 11:29 AM</t>
  </si>
  <si>
    <t>NCS-4422</t>
  </si>
  <si>
    <t>L4_809_01_P000000786 [วิริยะประกันภัย - ประกันภัยเทคแคร์สองล้อ ทุน 20,000 บาท] หน้าคีย์เลขทะเบียนรถ ไม่สามารถด esc เพื่อออกจากหน้าได้</t>
  </si>
  <si>
    <t>10/Jun/26 2:23 PM</t>
  </si>
  <si>
    <t>10/Jun/26 1:24 PM</t>
  </si>
  <si>
    <t>NCS-4425</t>
  </si>
  <si>
    <t>L4_809_01_P000000786 [วิริยะประกันภัย - ประกันภัยเทคแคร์สองล้อ ทุน 20,000 บาท] หน้าโหลดรายการแสดงเบิ้ล</t>
  </si>
  <si>
    <t>10/Jun/26 3:00 PM</t>
  </si>
  <si>
    <t>NCS-4426</t>
  </si>
  <si>
    <t>L4_128_07 ตรวจสอบฝากเงิน QR Code กสิกรที่ NSS พบว่าไม่สามารถทำรายการได้ สำเร็จ ติด Error</t>
  </si>
  <si>
    <t>10/Jun/26 3:03 PM</t>
  </si>
  <si>
    <t>10/Jun/26 2:28 PM</t>
  </si>
  <si>
    <t>NCS-4427</t>
  </si>
  <si>
    <t>[Win10]L4_038_05_อยุธยาแคปปิตอลเซอร์วิสฯ_เถ้าแก่ทันใจ/เฟิร์สช้อยส์ บิซ_ทดสอบ key in เมื่อเข้าหน้าจอทวน พบข้อผิดพลาด 2 จุด</t>
  </si>
  <si>
    <t>10/Jun/26 4:55 PM</t>
  </si>
  <si>
    <t>10/Jun/26 2:34 PM</t>
  </si>
  <si>
    <t>NCS-4428</t>
  </si>
  <si>
    <t>L4_128_07 ตรวจสอบฝากเงิน QR Code กสิกรที่ NSS เปรียบเทียบการทำงานไม่เหมือนกับ G2 (ที่ G2 ปัจจุบันไม่มีการ Dipchip เสียบบัตร)</t>
  </si>
  <si>
    <t>10/Jun/26 3:20 PM</t>
  </si>
  <si>
    <t>10/Jun/26 2:51 PM</t>
  </si>
  <si>
    <t>NCS-4429</t>
  </si>
  <si>
    <t>L4_128_07 ตรวจสอบฝากเงิน QR Code กสิกรที่ NSS การทำงาน Logo และ Cursor การ Default ไม่เหมือนกับ G2</t>
  </si>
  <si>
    <t>10/Jun/26 4:33 PM</t>
  </si>
  <si>
    <t>10/Jun/26 3:15 PM</t>
  </si>
  <si>
    <t>NCS-4430</t>
  </si>
  <si>
    <t>L4_666_10_[ไอร่า แอนด์ ไอฟุล_บริการถอนเง��น] ทำรายการค้างไว้ที่หน้า ตรวจสอบความถูกต้อง ผ่านไปสักพัก ระบบไม่สามารถทำรายการต่อไปได้</t>
  </si>
  <si>
    <t>10/Jun/26 5:48 PM</t>
  </si>
  <si>
    <t>10/Jun/26 3:33 PM</t>
  </si>
  <si>
    <t>NCS-4431</t>
  </si>
  <si>
    <t xml:space="preserve">L4_063_00[บริษัท เบทเตอร์เวย์ (ประเทศไทย) จำกัด]  เมื่อทำ Transaction แล้วได้ State 9 ไม่สามารถทำ OR Reprint FullFrom ต่อได้ </t>
  </si>
  <si>
    <t>12/Jun/26 1:55 PM</t>
  </si>
  <si>
    <t>10/Jun/26 3:49 PM</t>
  </si>
  <si>
    <t>NCS-4432</t>
  </si>
  <si>
    <t>[Win10]L4_128_07[ธ.กสิกรไทย_ฝากเงินQR] กรณีฝากเงิน ระบบไม่สามารถฝากเงินได้</t>
  </si>
  <si>
    <t>10/Jun/26 4:15 PM</t>
  </si>
  <si>
    <t>10/Jun/26 4:09 PM</t>
  </si>
  <si>
    <t>NCS-4433</t>
  </si>
  <si>
    <t>L4_806_02 ตรวจสอบ Pay at all พบว่าที่ Slip NSS กับ G2 มีความแตกต่างกัน</t>
  </si>
  <si>
    <t>12/Jun/26 11:50 AM</t>
  </si>
  <si>
    <t>10/Jun/26 4:28 PM</t>
  </si>
  <si>
    <t>NCS-4434</t>
  </si>
  <si>
    <t>Suspend-Resume ข้ามวัน</t>
  </si>
  <si>
    <t>10/Jun/26 4:43 PM</t>
  </si>
  <si>
    <t>NCS-4435</t>
  </si>
  <si>
    <t>[Win10]L4_038_05_อยุธยาแคปปิตอลเซอร์วิสฯ_เถ้าแก่ทันใจ/เฟิร์สช้อยส์ บิซ_ทดสอบการยกเลิกรายการ ติดError181</t>
  </si>
  <si>
    <t>10/Jun/26 5:25 PM</t>
  </si>
  <si>
    <t>10/Jun/26 4:49 PM</t>
  </si>
  <si>
    <t>NCS-4436</t>
  </si>
  <si>
    <t>[Win10]L4_038_05_อยุธยาแคปปิตอลเซอร์วิสฯ_เถ้าแก่ทันใจ/เฟิร์สช้อยส์ บิซ_ใบเสร็จไม่ตรงกับG2</t>
  </si>
  <si>
    <t>11/Jun/26 11:58 AM</t>
  </si>
  <si>
    <t>10/Jun/26 4:59 PM</t>
  </si>
  <si>
    <t>NCS-4438</t>
  </si>
  <si>
    <t>L4_666_10_[ไอร่า แอนด์ ไอฟุล_บริการถอนเงิน] ทำรายการรับชำระสำเร็จ ระบบไม่บันทึกรายการที่ TXN_TRANSACTION_CASHOUT</t>
  </si>
  <si>
    <t>10/Jun/26 5:51 PM</t>
  </si>
  <si>
    <t>10/Jun/26 5:18 PM</t>
  </si>
  <si>
    <t>NCS-4440</t>
  </si>
  <si>
    <t>L4_809_11_P000000681[ประกัน TIP บัดดี้ พลัส ทุนประกัน 200,000 บาท] หน้าจอรับประกันภัยไม่สามารถทำรายการต่อได้</t>
  </si>
  <si>
    <t>11/Jun/26 2:47 PM</t>
  </si>
  <si>
    <t>11/Jun/26 9:45 AM</t>
  </si>
  <si>
    <t>NCS-4442</t>
  </si>
  <si>
    <t>L4_271_01_บริษัท เงินติดล้อ จำกัด (มหาชน)_คีย์เปิดด้วย tax 13 +service 2 หลักของเก่าไม่ได้</t>
  </si>
  <si>
    <t>11/Jun/26 3:37 PM</t>
  </si>
  <si>
    <t>11/Jun/26 11:28 AM</t>
  </si>
  <si>
    <t>NCS-4443</t>
  </si>
  <si>
    <t>L4_063_00[บริษัท เบทเตอร์เวย์ (ประเทศไทย) จำกัด] เมื่อกดแก้ไขที่หน้าจอทวนแล้วกรอกจำนวนเงินอีกครั้ง ระบบแสดงข้อมูลไม่ถูกต้อง</t>
  </si>
  <si>
    <t>11/Jun/26 11:42 AM</t>
  </si>
  <si>
    <t>NCS-4444</t>
  </si>
  <si>
    <t>L4_All Service_หน้าทำรายการของทุกผู้ว่าจ้าง ไม่มี"ลำดับที่บริการเคาน์เตอร์เซอร์วิส" ซึ่งไม่เหมือนกับระบบG2</t>
  </si>
  <si>
    <t>12/Jun/26 11:42 AM</t>
  </si>
  <si>
    <t>11/Jun/26 11:50 AM</t>
  </si>
  <si>
    <t>NCS-4445</t>
  </si>
  <si>
    <t>L4_191_10 [เมืองไทยประกันชีวิต_ค่าเบี้ยประกันภัย]_หน้าจอทวนแสดง tab บังข้อความสำคัญ/ข้อความตกหล่นจากหน้าจอ</t>
  </si>
  <si>
    <t>11/Jun/26 2:26 PM</t>
  </si>
  <si>
    <t>NCS-4446</t>
  </si>
  <si>
    <t xml:space="preserve">L4_063_00[บริษัท เบทเตอร์เวย์ (ประเทศไทย) จำกัด] เมื่อกรอก Ref 2 ไม่ตรงกับ Digit ระบบยังสาารถดำเนินการต่อได้ </t>
  </si>
  <si>
    <t>11/Jun/26 2:38 PM</t>
  </si>
  <si>
    <t>NCS-4447</t>
  </si>
  <si>
    <t>L4_271_01_บริษัท เงินติดล้อ จำกัด (มหาชน)_ที่หน้าคีย์REF1 ระบบแสดง VS Keyborad</t>
  </si>
  <si>
    <t>11/Jun/26 3:03 PM</t>
  </si>
  <si>
    <t>11/Jun/26 3:00 PM</t>
  </si>
  <si>
    <t>NCS-4449</t>
  </si>
  <si>
    <t>L4_191_10 [เมืองไทยประกันชีวิต_ค่าเบี้ยประกันภัย]_ไม่สามารถสแกน Barcode ได้</t>
  </si>
  <si>
    <t>11/Jun/26 3:15 PM</t>
  </si>
  <si>
    <t>NCS-4450</t>
  </si>
  <si>
    <t>L4_พวกตระกูลที่คีย์ Tax ID 0105537086432 ของเคาน์เตอร์เซอร์วิส เช่น Pay at all ที่ NSS ไม่สามารถคีย์เข้าแสดง Service List ได้แบบเครื่อง G2</t>
  </si>
  <si>
    <t>11/Jun/26 4:02 PM</t>
  </si>
  <si>
    <t>11/Jun/26 3:19 PM</t>
  </si>
  <si>
    <t>NCS-4451</t>
  </si>
  <si>
    <t>L4_809_11_P000000681[ประกัน TIP บัดดี้ พลัส ทุนประกัน 200,000 บาท] หน้าจอเลือกซื้อ/ชำระเบี้ย/พรบประกัน การแสดงผลส่วนหัวหน้าจอ (Header) จัดวางไม่ถูกต้อง</t>
  </si>
  <si>
    <t>11/Jun/26 3:29 PM</t>
  </si>
  <si>
    <t>NCS-4452</t>
  </si>
  <si>
    <t>L4_271_01_บริษัท เงินติดล้อ จำกัด (มหาชน)_คีย์REF มากกว่า 13 หลัก แสดง error ไม่ถูกต้อง</t>
  </si>
  <si>
    <t>11/Jun/26 5:15 PM</t>
  </si>
  <si>
    <t>11/Jun/26 3:33 PM</t>
  </si>
  <si>
    <t>NCS-4453</t>
  </si>
  <si>
    <t>L4_พวกตระกูลที่คีย์ Pay at all เคสกรณี ตรวจสอบการคีย์เปิด ด้วย  Tax ID : 80601 + Service xx ระบบ NSS ทำงานไม่เหมือนที่ G2</t>
  </si>
  <si>
    <t>11/Jun/26 4:56 PM</t>
  </si>
  <si>
    <t>11/Jun/26 3:45 PM</t>
  </si>
  <si>
    <t>NCS-4454</t>
  </si>
  <si>
    <t>L4_พวกตระกูล Pay at all เช่น 806_02 ตรวจสอบการคีย์เปิด ด้วย  Tax ID : 0105537086432 +  Service 02 ระบบ G2 ก็เหมือนขึ้น MSG ไม่ถูกต้อง แล้วก็ไม่เหมือนกับ NSS ด้วย</t>
  </si>
  <si>
    <t>11/Jun/26 4:04 PM</t>
  </si>
  <si>
    <t>NCS-4457</t>
  </si>
  <si>
    <t>L4_พวกตระกูล Bill pay กรณีเสียบบัตรยืนยัน E-KYC ทั้งร้านที่มีกล้อง Webcam และไม่มีกล้อง Webcam ระบบที่ NSS ทำงานไม่ถูกต้อง</t>
  </si>
  <si>
    <t>12/Jun/26 11:12 AM</t>
  </si>
  <si>
    <t>11/Jun/26 4:32 PM</t>
  </si>
  <si>
    <t>NCS-4459</t>
  </si>
  <si>
    <t>L4_214_01_ ไทยรูท ดอทคอม   ตรวจสอบ พบว่าไม่สามารถ OR และออก  Full Fromได้</t>
  </si>
  <si>
    <t>11/Jun/26 8:10 PM</t>
  </si>
  <si>
    <t>11/Jun/26 8:00 PM</t>
  </si>
  <si>
    <t>NCS-4460</t>
  </si>
  <si>
    <t>L4_809_12_P000000687 [ประกัน TIP บัดดี้ พลัส ทุนประกัน 200,000 บาท]_ข้อมูล EJ บันทึกไม่ตรงกับ slip</t>
  </si>
  <si>
    <t>12/Jun/26 10:13 AM</t>
  </si>
  <si>
    <t>NCS-4461</t>
  </si>
  <si>
    <t>L4_804_Flow Transit รถทัวร์ (All service)ไม่ตรงกับระบบG2</t>
  </si>
  <si>
    <t>12/Jun/26 11:43 AM</t>
  </si>
  <si>
    <t>12/Jun/26 10:22 AM</t>
  </si>
  <si>
    <t>NCS-4463</t>
  </si>
  <si>
    <t>[Pro26006A][10862_S01_บริษัท ออโต้ เอกซ์ จำกัด] ไม่สามารถชำระได้ Error 9000181 ส่งผลให้ไม่สามารถทดสอบโปร B ได้</t>
  </si>
  <si>
    <t>12/Jun/26 11:13 AM</t>
  </si>
  <si>
    <t>12/Jun/26 11:10 AM</t>
  </si>
  <si>
    <t>NCS-4464</t>
  </si>
  <si>
    <t>L4_806_02 ตรวจสอบ Pay at all พบว่าการเซตยอด Min-Max ของหน้าร้าน กับที่ Online ทำงานไม่สอดคล้องกัน</t>
  </si>
  <si>
    <t>12/Jun/26 2:01 PM</t>
  </si>
  <si>
    <t>NCS-4465</t>
  </si>
  <si>
    <t>L4_063_00[บริษัท เบทเตอร์เวย์ (ประเทศไทย) จำกัด] เมื่อทำรายการเสร็จ  WS_ONLINE_LOG บันทึก Status ไม่ถูกต้อง</t>
  </si>
  <si>
    <t>12/Jun/26 1:35 PM</t>
  </si>
  <si>
    <t>NCS-4466</t>
  </si>
  <si>
    <t>L4_806_02 ตรวจสอบ Pay at all พบว่า กรณี Reprint ที่ NSS รายละเอียดใบ Reprint แสดงไม่เหมือนใบหลัก (พวกรายละเอียด PrintSlip ไม่แสดงข้อมูล)</t>
  </si>
  <si>
    <t>12/Jun/26 2:27 PM</t>
  </si>
  <si>
    <t>12/Jun/26 1:59 PM</t>
  </si>
  <si>
    <t>NCS-4467</t>
  </si>
  <si>
    <t>L4_063_00[บริษัท เบทเตอร์เวย์ (ประเทศไทย) จำกัด] เมื่อทำรายการเสร็จ  Slip ออกมามีโปรโมชั่นไม่ครบ</t>
  </si>
  <si>
    <t>12/Jun/26 2:57 PM</t>
  </si>
  <si>
    <t>12/Jun/26 2:03 PM</t>
  </si>
  <si>
    <t>NCS-4468</t>
  </si>
  <si>
    <t>L4_806_02 ตรวจสอบ Pay at all พบว่า กรณี OR ใบเสร็จ ระบบแสดง Message หน้าร้านซึ่งไม่ถูกต้อง กรณี ผวจ Online จะต้องติด Message ที่ Online [216]....ไม่สามารถยกเลิกได้... เป็นทั้ง NSS และ G2</t>
  </si>
  <si>
    <t>12/Jun/26 4:01 PM</t>
  </si>
  <si>
    <t>12/Jun/26 2:05 PM</t>
  </si>
  <si>
    <t>NCS-4469</t>
  </si>
  <si>
    <t>[Pro26006A][110_04 05 06 _ธนาคารไทยพาณิชย์] ไม่สามารถชำระได้ Error ตามภาพ ส่งผลให้ไม่สามารถทดสอบโปร A ได้</t>
  </si>
  <si>
    <t>12/Jun/26 2:32 PM</t>
  </si>
  <si>
    <t>12/Jun/26 2:31 PM</t>
  </si>
  <si>
    <t>NCS-4470</t>
  </si>
  <si>
    <t>[Pro26006A] โปร H ขาใช้  (Mass Barcode) รับสิทธิ์ผ่านบาร์โค้ดท้ายใบเสร็จ ไม่สามารถทำรายการได้ Barcode : 2091037450003 MA : 9103745</t>
  </si>
  <si>
    <t>12/Jun/26 3:15 PM</t>
  </si>
  <si>
    <t>NCS-4471</t>
  </si>
  <si>
    <t>[Pro26006A] โปร G ขาใช้ (Mass Barcode) ขาใช้  (Mass Barcode) จำกัด 1 คูปอง/1 บิล ไม่สามารถใช้ขาใช้ได้ Barcode 13 หลัก :  3100199333754</t>
  </si>
  <si>
    <t>12/Jun/26 3:36 PM</t>
  </si>
  <si>
    <t>12/Jun/26 3:25 PM</t>
  </si>
  <si>
    <t>NCS-4472</t>
  </si>
  <si>
    <t>L4_806_02_03_04 ตรวจสอบการ Set เวลา Reprint ที่ Online ทั้ง DB 12C 19C ทำงานไม่ถูกต้อง</t>
  </si>
  <si>
    <t>12/Jun/26 3:56 PM</t>
  </si>
  <si>
    <t>54000</t>
  </si>
  <si>
    <t>SPT-1122</t>
  </si>
  <si>
    <t>POS Offline (QA)</t>
  </si>
  <si>
    <t>Bug</t>
  </si>
  <si>
    <t>29/Aug/25 5:21 PM</t>
  </si>
  <si>
    <t>17/Aug/25 2:48 PM</t>
  </si>
  <si>
    <t>29/Aug/25 5:30 PM</t>
  </si>
  <si>
    <t>Task</t>
  </si>
  <si>
    <t>NCS-1547</t>
  </si>
  <si>
    <t>[Win10]L1_217_00[ซีไอเอ็มบี_ค่างวด/ค่าบริการ] [ Win10 NSS] ไม่สามารถชำระด้วยบัตรเครดิตจำนวนเต็ม  และ  ผ่อนชำระได้    หน้าจอค้าง EDC เกิดอาการค้าง ไม่อ่านบัตรเครดิต ต้องรอ time out เท่านั้นถึงจะชำระอย่างอื่นแทนได้</t>
  </si>
  <si>
    <t>29/Jul/25 3:30 PM</t>
  </si>
  <si>
    <t>NCS-1558</t>
  </si>
  <si>
    <t>[Win10]L1_347_02[วัดพระบาทน้ำพุ_รับบริจาคเงิน] ไม่สามารถชำระด้วย Alipay ได้</t>
  </si>
  <si>
    <t>29/Sep/25 2:36 PM</t>
  </si>
  <si>
    <t>31/Jul/25 2:58 PM</t>
  </si>
  <si>
    <t>NCS-1637</t>
  </si>
  <si>
    <t>[Win10]L1_806_28[เคาน์เตอร์เซอร์วิส_CS Gateway for POS] ไม่สามารถชำระด้วยบัตรเครดิตได้ เสียบบัตรแล้วเกิดอาการค้าง ไม่สามารถทำงานต่อได้</t>
  </si>
  <si>
    <t>18/Aug/25 11:22 AM</t>
  </si>
  <si>
    <t>NCS-1683</t>
  </si>
  <si>
    <t>[258_00]#008 Table TC_Detail Colum Data 3  G2 มีค่า N เเละ Nss ไม่มีค่า N</t>
  </si>
  <si>
    <t>Re-Test</t>
  </si>
  <si>
    <t>06/Feb/26 3:31 PM</t>
  </si>
  <si>
    <t>26/Aug/25 2:22 PM</t>
  </si>
  <si>
    <t>ratchanee</t>
  </si>
  <si>
    <t>NCS-1793</t>
  </si>
  <si>
    <t>[Smoke Test]004_01[การประปานครหลวง_ค่าน้ำประปา] ทำรายการรับชำระสำเร็จ ตรวจสอบการบันทึก WS_ONLINE_TX ระบบบันทึกไม่เหมือน POSG2</t>
  </si>
  <si>
    <t>01/Dec/25 2:06 PM</t>
  </si>
  <si>
    <t>08/Sep/25 5:41 PM</t>
  </si>
  <si>
    <t>NCS-2047</t>
  </si>
  <si>
    <t>L3_508_00[KASHJOY_ค่าสินเชื่อ] ทำรายการรับชำระ และทำการ Reprint ใบเสร็จ พบว่า การบันทึก Transaction Online WS_ONLINE_LOG บันทึกเวลาผิด</t>
  </si>
  <si>
    <t>19/May/26 11:06 AM</t>
  </si>
  <si>
    <t>28/Oct/25 11:57 AM</t>
  </si>
  <si>
    <t>NCS-2128</t>
  </si>
  <si>
    <t>[Win10]L2_405_07[บริการฝากเงิน_ธนาคารออมสิน]ทำรายการจนได้ใบเสร็จ DB_ ONLINE_LOG ไม่แสดง Status = "1" ระบบแสดงเป็น "3"</t>
  </si>
  <si>
    <t>05/May/26 2:33 PM</t>
  </si>
  <si>
    <t>05/Nov/25 9:52 AM</t>
  </si>
  <si>
    <t>Story</t>
  </si>
  <si>
    <t>NCS-2168</t>
  </si>
  <si>
    <t>[CS] สามารถลาก โฆษณาที่ Customer Display มาหน้าจอของพนักงานได้</t>
  </si>
  <si>
    <t>19/Nov/25 10:20 AM</t>
  </si>
  <si>
    <t>11/Nov/25 3:54 PM</t>
  </si>
  <si>
    <t>NCS-2204</t>
  </si>
  <si>
    <t>[Win10]128_06[ธ.กสิกรไทย_ถอนเงิน]_กรณีหน้าจอแสดงข้อความไม่เหมือนกับ Figma</t>
  </si>
  <si>
    <t>05/Jun/26 4:31 PM</t>
  </si>
  <si>
    <t>18/Nov/25 1:50 PM</t>
  </si>
  <si>
    <t>NCS-2213</t>
  </si>
  <si>
    <t>L3_276_00[ธนาคารกรุงเทพ_ชำระค่าบัตรเครดิต] ตรวจสอบการแสดงรายละเอียดใบเสร็จ การแสดง Data privacy ไม่สอดคล้องกัน</t>
  </si>
  <si>
    <t>25/Mar/26 6:24 PM</t>
  </si>
  <si>
    <t>19/Nov/25 2:36 PM</t>
  </si>
  <si>
    <t>18/May/26 10:49 AM</t>
  </si>
  <si>
    <t>NCS-2226</t>
  </si>
  <si>
    <t>[Win10]405_08[ธ.ออมสิน_ถอนเงิน]_ไม่สามารถยืมเงินระหว่างเครื่องได้</t>
  </si>
  <si>
    <t>21/May/26 4:57 PM</t>
  </si>
  <si>
    <t>20/Nov/25 4:17 PM</t>
  </si>
  <si>
    <t>20/May/26 10:28 AM</t>
  </si>
  <si>
    <t>19/May/26 4:12 PM</t>
  </si>
  <si>
    <t>NCS-2299</t>
  </si>
  <si>
    <t>L3_628_04_[กรมสรรพสามิต_ค่าใบอนุญาต] ทำรายการรับชำระสำเร็จ &gt; ออกใบกำกับภาษีค่าบริการ &gt; ยกเลิกใบเสร็จใบกำกับภาษีค่าบริการ การบันทึก DB ไม่เหมือน POSG2</t>
  </si>
  <si>
    <t>16/Feb/26 11:36 AM</t>
  </si>
  <si>
    <t>03/Dec/25 1:09 PM</t>
  </si>
  <si>
    <t>NCS-2307</t>
  </si>
  <si>
    <t>[WIN10] L3_183_02[ ซีพีเอฟ โกลบอล ฟู้ด โซลูชั่น _ค่าสินค้า]ใบเสร็จยกเลิก แสดงไม่ตรงตาม POSG2</t>
  </si>
  <si>
    <t>28/Apr/26 2:25 PM</t>
  </si>
  <si>
    <t>04/Dec/25 3:05 PM</t>
  </si>
  <si>
    <t>NCS-2321</t>
  </si>
  <si>
    <t>L3_405_06_[ธนาคารออมสิน_บัตรเงินสดธนาคารออมสิน] ทำรายการ Scan Barcode กรณี Prefix ไม่ถูกต้อง การแสดงข้อความไม่เหมือน POSG2</t>
  </si>
  <si>
    <t>19/May/26 4:11 PM</t>
  </si>
  <si>
    <t>09/Dec/25 1:48 PM</t>
  </si>
  <si>
    <t>NCS-2349</t>
  </si>
  <si>
    <t>[Post Void] หน้ายกเลิกใบเสร็จ NSS  แสดงไม่เหมือน G2</t>
  </si>
  <si>
    <t>01/Apr/26 12:04 PM</t>
  </si>
  <si>
    <t>15/Dec/25 10:25 AM</t>
  </si>
  <si>
    <t>12/Mar/26 5:13 PM</t>
  </si>
  <si>
    <t>NCS-2497</t>
  </si>
  <si>
    <t>[Win10]L2_271_00[เงินติดล้อ_สำหรับลูกค้าไม่นำใบแจ้งหนี้มา]  ไม่ชำระไม่ได้ เกิดหน้าว่างและค้างไม่สามารถทำรายการต่อได้ หลังคีย์ เลขทะเบียนรถ</t>
  </si>
  <si>
    <t>05/May/26 10:13 AM</t>
  </si>
  <si>
    <t>13/Jan/26 10:02 AM</t>
  </si>
  <si>
    <t>NCS-2498</t>
  </si>
  <si>
    <t>L4_592_00[ทหารไทยธรชาตโบรกเกอร์_รับชำระเงิน]กรณีคีย์เปิด การแสดงแจ้งเตือนไม่เหมือน POSG2</t>
  </si>
  <si>
    <t>05/Jun/26 3:24 PM</t>
  </si>
  <si>
    <t>13/Jan/26 11:38 AM</t>
  </si>
  <si>
    <t>L4_074_00_[เอเซียเสริมกิจลีสซิ่ง_ค่างวดและค่าบริการ]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</si>
  <si>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06/Mar/26 11:31 AM</t>
  </si>
  <si>
    <t>NCS-2585</t>
  </si>
  <si>
    <t>[Win10]L3_628_04[กรมสรรพสาม���ต_ค่าใบอนุญา]กรณีเสียบบัตรประชาชนระบบไม่สามารถรับชำระได้</t>
  </si>
  <si>
    <t>05/May/26 4:42 PM</t>
  </si>
  <si>
    <t>05/Jun/26 2:40 PM</t>
  </si>
  <si>
    <t>L3_804_02 [ไทยแอร์เอเชีย-ขายตั๋วแอร์เอเชีย] ไม่สามารถชำระด้วยบัตรเครดิตได้ NSS ไม่ตรง G2</t>
  </si>
  <si>
    <t>29/Apr/26 9:31 AM</t>
  </si>
  <si>
    <t>NCS-2827</t>
  </si>
  <si>
    <t>xx</t>
  </si>
  <si>
    <t>05/Feb/26 2:28 PM</t>
  </si>
  <si>
    <t>L3_804_33 [กรีนบัส (ชัยพัฒนาขนส่ง)] ใบเสร็จแสดงไม่ถูกต้อง</t>
  </si>
  <si>
    <t>21/May/26 4:35 PM</t>
  </si>
  <si>
    <t>NCS-2898</t>
  </si>
  <si>
    <t>[Win10]L3_146_01[ธนาคารยูโอบี_บัตรเครดิต]กรณี Database ระบบบันทึกลง base ไม่เหมือน G2</t>
  </si>
  <si>
    <t>10/Feb/26 3:47 PM</t>
  </si>
  <si>
    <t>[CS]_ไม่สามารถเข้าหน้าจอ CS One Touch ได้ เกิดอาการหน้าจอ��าวค้าง</t>
  </si>
  <si>
    <t>L3_804_37 [ซีทรานเฟอร์รี่] ใบเสร็จแสดง{mc_receipt_msg.receipt_msg_code.972}</t>
  </si>
  <si>
    <t>22/May/26 10:29 AM</t>
  </si>
  <si>
    <t>L3_804_33 [กรีนบัส (ชัยพัฒนาขนส่ง)] UI popup การ OR, Reprint และ ออก Full Form แสดง Message ไม่ตรงตาม POSG2</t>
  </si>
  <si>
    <t>NCS-2984</t>
  </si>
  <si>
    <t>[Win10]L3_405_06[ธนาคารออมสิน_บัตรเงินสดธนาคารออมสิน]กรณีแสกนบาร์โค้ด เสียบบัตรประชาชนระบบไม่สามารถรับชำระได้</t>
  </si>
  <si>
    <t>16/Feb/26 3:02 PM</t>
  </si>
  <si>
    <t>NCS-2995</t>
  </si>
  <si>
    <t>[OR]ยกเลิกใบเสร็จ กรณีใส่จำนวนเงินมากว่า 4 หลักการแสดง Cursor ไม่ถูกต้อง</t>
  </si>
  <si>
    <t>26/Mar/26 2:28 PM</t>
  </si>
  <si>
    <t>18/Feb/26 2:47 PM</t>
  </si>
  <si>
    <t>L3_804_43 [TigerLineFerryTICKET - จองตั๋ว] ใบเสร็จที่พิมพ์ Database Local บันทึกไม่ถูกต้อง</t>
  </si>
  <si>
    <t>25/May/26 3:51 PM</t>
  </si>
  <si>
    <t>16/Apr/26 3:58 PM</t>
  </si>
  <si>
    <t>L3_804_03 [ไทยแอร์เอเชีย-ขายตั๋วแอร์เอเชีย Inter] หน้าจอชำระเงิน</t>
  </si>
  <si>
    <t>28/May/26 5:45 PM</t>
  </si>
  <si>
    <t>NCS-3093</t>
  </si>
  <si>
    <t>L3_804_31[นครชัยแอร์_ขายตั๋วนครชัยแอร์]ใบเสร็จที่ชำระด้วยบัตรเครดิตเต็มจำนวนแสดงไม่เหมือน POSG2</t>
  </si>
  <si>
    <t>07/Apr/26 12:22 AM</t>
  </si>
  <si>
    <t>25/Feb/26 4:31 PM</t>
  </si>
  <si>
    <t>NCS-3096</t>
  </si>
  <si>
    <t>[Win10]L3_299_01[บริษัทนครชัยแอร์จำกัด_ค่าตั๋วโดยสาร]กรณี หน้าจอตรวจสอบและยืนยันที่ EDC หน้าจอแสดงผลเพี้ยน</t>
  </si>
  <si>
    <t>05/Jun/26 3:19 PM</t>
  </si>
  <si>
    <t>25/Feb/26 5:01 PM</t>
  </si>
  <si>
    <t>NCS-3112</t>
  </si>
  <si>
    <t>[EKY-C]กรณีปล่อย Time Out หน้าจอลูกค้าแสดงไม่เหมือน POSG2</t>
  </si>
  <si>
    <t>26/Feb/26 2:13 PM</t>
  </si>
  <si>
    <t>26/Feb/26 2:07 PM</t>
  </si>
  <si>
    <t>Low</t>
  </si>
  <si>
    <t>21/May/26 5:59 PM</t>
  </si>
  <si>
    <t>NCS-3176</t>
  </si>
  <si>
    <t>P101</t>
  </si>
  <si>
    <t>06/Mar/26 11:23 AM</t>
  </si>
  <si>
    <t>NCS-3190</t>
  </si>
  <si>
    <t>L4_174_00_[ธนาคาร ซีไอเอ็มบี ไทย_ชำระสินเชื่อ] การแสดงหน้าจอคีย์เบอร์โทรศัพท์แสดงไม่เหมือน POSG2</t>
  </si>
  <si>
    <t>11/Mar/26 10:09 AM</t>
  </si>
  <si>
    <t>09/Mar/26 11:36 AM</t>
  </si>
  <si>
    <t>NCS-3193</t>
  </si>
  <si>
    <t>L4_434_S01_บริษัท ยันม่าร์ แคบปิตอล(ไทยแลนด์)จำกัด กรณีสแกนรับชำระด้วยการสแกนบาร์โค้ด Ref.1 และ Ref.2 มีค่าว่างแทรก แต่ข้อมูลถูกต้อง</t>
  </si>
  <si>
    <t>09/Mar/26 3:05 PM</t>
  </si>
  <si>
    <t>NCS-3200</t>
  </si>
  <si>
    <t>การแสดงแถบชื่อพนักงาน ที่หน้า CS แสดงตัวหนังสือไม่เหมือนหน้าอื่นๆ</t>
  </si>
  <si>
    <t>11/Mar/26 11:51 AM</t>
  </si>
  <si>
    <t>10/Mar/26 9:37 AM</t>
  </si>
  <si>
    <t>NCS-3201</t>
  </si>
  <si>
    <t>L4_434_S01_บริษัท ยันม่าร์ แคบปิตอล(ไทยแลนด์)จำกัด ตรวจสอบรับชำระด้วยการสแกนบาร์โค้ด Ref.2 หลักที่ 1 =   9 กรณี Ref.1 หลักที่ 7 - 13 มีค่าเท่ากับ Ref.2   หลักที่ 5 - 11 พบว่า ข้อมูลไม่ถูกต้อง ทั้งNSS และ G2</t>
  </si>
  <si>
    <t>10/Mar/26 9:58 AM</t>
  </si>
  <si>
    <t>[803_34_บขส_ขายตั๋วบขส]ระบบไม่พิมพ์ ใบประกันภัย ไม่สามารถตรวจสอบโปรที่ใบประกันได้</t>
  </si>
  <si>
    <t>NCS-3222</t>
  </si>
  <si>
    <t>L4_10119_01_[บริษัท สิริโปร จำกัด_เงินขายหน่วยรถ] Scan ทำรายการรับชำระ การแสดงข้อมูล Ref ไม่เหมือน POSG2</t>
  </si>
  <si>
    <t>19/Mar/26 11:04 AM</t>
  </si>
  <si>
    <t>11/Mar/26 11:23 AM</t>
  </si>
  <si>
    <t>[Win10] L3_089_01 [บัตรกรุงไทย_ค่าบัตรเครดิต KTC] Slip Win10 nss ไม่ตรง G2</t>
  </si>
  <si>
    <t>NCS-3251</t>
  </si>
  <si>
    <t>L3_10917_00 [ไทยแอร์เอเชียเอ็กซ์-ค่าโดยสาร,อื่นๆ] ใบเสร็จรับเงิน</t>
  </si>
  <si>
    <t>12/May/26 11:18 AM</t>
  </si>
  <si>
    <t>13/Mar/26 1:56 PM</t>
  </si>
  <si>
    <t>NCS-3305</t>
  </si>
  <si>
    <t>L4_436_S88 [Cash Out_เมืองไทยประกันภัย] Reprint ใบเสร็จ</t>
  </si>
  <si>
    <t>19/May/26 4:07 PM</t>
  </si>
  <si>
    <t>19/Mar/26 1:20 PM</t>
  </si>
  <si>
    <t>NCS-3307</t>
  </si>
  <si>
    <t>L4_436_S88 [Cash Out_เมืองไทยประกันภัย] รับเงิน คนละวันกัน แบบใดคือการทำงานที่ถูกต้อง</t>
  </si>
  <si>
    <t>21/May/26 3:43 PM</t>
  </si>
  <si>
    <t>19/Mar/26 1:49 PM</t>
  </si>
  <si>
    <t>NCS-3310</t>
  </si>
  <si>
    <t>L3_10917_00 [ไทยแอร์เอเชียเอ็กซ์-ค่าโดยสาร,อื่นๆ] Database Online</t>
  </si>
  <si>
    <t>27/May/26 11:22 AM</t>
  </si>
  <si>
    <t>20/Mar/26 11:09 AM</t>
  </si>
  <si>
    <t>NCS-3316</t>
  </si>
  <si>
    <t>L4_436_S88 [Cash Out_เมืองไทยประกันภัย] Database Online</t>
  </si>
  <si>
    <t>21/May/26 4:11 PM</t>
  </si>
  <si>
    <t>20/Mar/26 1:33 PM</t>
  </si>
  <si>
    <t>NCS-3337</t>
  </si>
  <si>
    <t>L4_10816_01 [ไวร์เออ แอนด์ ไวร์เลส] หน้าจอ ยกเลิกใบเสร็จเคาน์เตอร์เซอร์วิส</t>
  </si>
  <si>
    <t>27/Mar/26 12:02 PM</t>
  </si>
  <si>
    <t>25/Mar/26 10:49 AM</t>
  </si>
  <si>
    <t>NCS-3350</t>
  </si>
  <si>
    <t>[Win10] L3_278_09  [ทรู มันนี่ ยืนยันตัวตนKK Cash Now] UI แสดงขนาดไม่เหมือนของ NSS Linux</t>
  </si>
  <si>
    <t>20/May/26 11:05 AM</t>
  </si>
  <si>
    <t>27/Mar/26 10:37 AM</t>
  </si>
  <si>
    <t>[Win10] L3_278_09 [ทรู มันนี่ ยืนยันตัวตนKK Cash Now] Reprint ใบเสร็จขึ้น Message และไม่สามารถ Reprint ได้</t>
  </si>
  <si>
    <t>19/May/26 6:41 PM</t>
  </si>
  <si>
    <t>NCS-3354</t>
  </si>
  <si>
    <t>[Win10]L3_299_01[บริษัทนครชัยแอร์จำกัด_ค่าตั๋วโดยสาร] การแสดงหน้าจอทวนแสดงไม่สวยงาม</t>
  </si>
  <si>
    <t>05/Jun/26 10:44 AM</t>
  </si>
  <si>
    <t>27/Mar/26 2:06 PM</t>
  </si>
  <si>
    <t>panida phokha</t>
  </si>
  <si>
    <t>NCS-3355</t>
  </si>
  <si>
    <t>L1_80628 [CS pay at all]</t>
  </si>
  <si>
    <t>10/Apr/26 9:55 AM</t>
  </si>
  <si>
    <t>27/Mar/26 2:12 PM</t>
  </si>
  <si>
    <t>Sarawut Ounsalee</t>
  </si>
  <si>
    <t>NCS-3365</t>
  </si>
  <si>
    <t>[Win10]L3_10797_15[บริษัทหลักทรัพย์จัดการกองทุนทิสโก้จำกัด_บริการยืนยันตัวตนเปิดบัญชี]_ระบบไม่สามารถทำรายการได้</t>
  </si>
  <si>
    <t>27/Apr/26 5:14 PM</t>
  </si>
  <si>
    <t>30/Mar/26 2:14 PM</t>
  </si>
  <si>
    <t>21/May/26 5:04 PM</t>
  </si>
  <si>
    <t>18/May/26 10:36 AM</t>
  </si>
  <si>
    <t>NCS-3408</t>
  </si>
  <si>
    <t>L4_809_11_P000001209 [ประกันภัยสงกรานต์เบิกบานใจ 20 บาท] Database Local บันทึกไม่ตรงตาม POSG2</t>
  </si>
  <si>
    <t>04/Jun/26 10:20 AM</t>
  </si>
  <si>
    <t>01/Apr/26 2:40 PM</t>
  </si>
  <si>
    <t>NCS-3435</t>
  </si>
  <si>
    <t>cs-3251</t>
  </si>
  <si>
    <t>02/Apr/26 5:30 PM</t>
  </si>
  <si>
    <t>NCS-3444</t>
  </si>
  <si>
    <t>L4_809_01_P000000329 [คูปองฟรีประกันภัย 100 - Insurance] ทำรายการสำเร็จไม่ออก Slip ใบเสร็จ</t>
  </si>
  <si>
    <t>24/Apr/26 3:17 PM</t>
  </si>
  <si>
    <t>03/Apr/26 4:38 PM</t>
  </si>
  <si>
    <t>05/May/26 11:04 AM</t>
  </si>
  <si>
    <t>29/Apr/26 9:21 AM</t>
  </si>
  <si>
    <t>L3_308_03 [กรมก���รขนส่งทางบก] คีย์เปิด ด้วย Tax ID หรือ Client ID ที่ช่องรหัสบาร์โค้ด</t>
  </si>
  <si>
    <t>23/Apr/26 2:25 PM</t>
  </si>
  <si>
    <t>17/Apr/26 2:44 PM</t>
  </si>
  <si>
    <t>26/May/26 11:22 PM</t>
  </si>
  <si>
    <t>21/Apr/26 3:12 PM</t>
  </si>
  <si>
    <t>L3_308_03 [กรมการขนส่งทางบก] หน้าจอ ข้อมูลเบอร์ที่ติดต่อได้</t>
  </si>
  <si>
    <t>NCS-3557</t>
  </si>
  <si>
    <t>[Win10]L3_10884_16[สำนักงานพัฒนารัฐบาลดิจิทัล_บริการยืนยันตัวตนเปิดบัญชี]_กรณี QR Codeไม่ถูกต้อง ระบบค้างที่หน้าหลังจากเสียบบัตรผ่านแล้ว</t>
  </si>
  <si>
    <t>05/Jun/26 4:29 PM</t>
  </si>
  <si>
    <t>22/Apr/26 10:39 AM</t>
  </si>
  <si>
    <t>NCS-3570</t>
  </si>
  <si>
    <t>[Win10] L3_804_31 [นครชัยแอร์_ขายตั๋วนครชัยแอร์]การแสดงหน้าจอ win10 ไม่เต็มจอเหมือน Linux</t>
  </si>
  <si>
    <t>29/Apr/26 3:26 PM</t>
  </si>
  <si>
    <t>23/Apr/26 11:25 AM</t>
  </si>
  <si>
    <t>NCS-3573</t>
  </si>
  <si>
    <t>[Win10] L3_804_31 [นครชัยแอร์_ขายตั๋วนครชัยแอร์]ขนาดตัวอักษรมีขนาดเล็ก ไม่เหมือน Linux ที่หน้าจอเลือกช่วงเวลา</t>
  </si>
  <si>
    <t>23/Apr/26 2:20 PM</t>
  </si>
  <si>
    <t>NCS-3574</t>
  </si>
  <si>
    <t>[Win10] L3_804_31 [นครชัยแอร์_ขายตั๋วนครชัยแอร์]ช่องใส่ข้อมูล แสดง วรรณยุกต์ ขาดหาย หรือไม่ครบ</t>
  </si>
  <si>
    <t>23/Apr/26 2:33 PM</t>
  </si>
  <si>
    <t>20/May/26 9:48 AM</t>
  </si>
  <si>
    <t>[Win10] L3_804_31 [นครชัยแอร์_ขายตั๋วนครชัยแอร์]ไม่สามารถทำรายการได้ ระบบแสดงแจ้งเตือน</t>
  </si>
  <si>
    <t>21/May/26 4:41 PM</t>
  </si>
  <si>
    <t>NCS-3602</t>
  </si>
  <si>
    <t>[Win10] L3_804_31 [นครชัยแอร์_ขายตั๋วนครชัยแอร์]กรณีเสียบบัตรที่หน้า E-KYC หน้าจอแสดงไม่ถูกต้อง</t>
  </si>
  <si>
    <t>21/May/26 2:10 PM</t>
  </si>
  <si>
    <t>27/Apr/26 5:54 PM</t>
  </si>
  <si>
    <t>28/May/26 1:49 PM</t>
  </si>
  <si>
    <t>NCS-3610</t>
  </si>
  <si>
    <t>L3_810_01[ALLTICKET_CONCERT_เขมจิรา]_กรณีหน้าจอเลือกราคาและโซนที่นั่ง UI แสดงไม่เหมือน G2</t>
  </si>
  <si>
    <t>28/May/26 1:47 PM</t>
  </si>
  <si>
    <t>28/Apr/26 2:14 PM</t>
  </si>
  <si>
    <t>NCS-3612</t>
  </si>
  <si>
    <t>L3_810_01[ALLTICKET_CONCERT_เขมจิรา]_กรณีหน้าจอเลือกที่นั่ง UI แสดงไม่เหมือน G2</t>
  </si>
  <si>
    <t>22/May/26 11:53 AM</t>
  </si>
  <si>
    <t>28/Apr/26 2:29 PM</t>
  </si>
  <si>
    <t>NCS-3618</t>
  </si>
  <si>
    <t>L3_810_01[ALLTICKET_Happy BUSDAY The Sophomore (Live Stream-Member) (25944)] หน้าจอแจ้งลูกค้าอ่านข้อกำหนดและเงื่อนไข ฝั่งลูกค้า</t>
  </si>
  <si>
    <t>22/May/26 11:46 AM</t>
  </si>
  <si>
    <t>28/Apr/26 3:27 PM</t>
  </si>
  <si>
    <t>NCS-3623</t>
  </si>
  <si>
    <t>L3_810_01[ALLTICKET_รหัสเติมวัน แพ็กเกจเบสิก ดูหนังดูซีรีส์แอป MONOMAX (26017)] หน้าจอ สินค้า/บริการ</t>
  </si>
  <si>
    <t>22/May/26 11:41 AM</t>
  </si>
  <si>
    <t>28/Apr/26 3:43 PM</t>
  </si>
  <si>
    <t>NCS-3634</t>
  </si>
  <si>
    <t>[Linux]L3_810_01[ALLTICKET_CONCERT_-ASIA ROAD RACING] การแสดงแจ้งเตือนเลือกรอบ ใหญ่ไม่อยู่กลางหน้าจอไม่สวยงาม</t>
  </si>
  <si>
    <t>22/May/26 11:40 AM</t>
  </si>
  <si>
    <t>NCS-3635</t>
  </si>
  <si>
    <t>L3_810_01[ALLTICKET_CONCERT_OceanNight] **รบกวน Confirm UI** แสดงไม่ตรงตาม POSG2</t>
  </si>
  <si>
    <t>22/May/26 11:47 AM</t>
  </si>
  <si>
    <t>29/Apr/26 9:33 AM</t>
  </si>
  <si>
    <t>NCS-3641</t>
  </si>
  <si>
    <t>L3_810_01[ALLTICKET_Happy BUSDAY The Sophomore (Live Stream-Member) (25944)] Pop-up ของระบบ POSG2 กับ NSS แสดงไม่เหมือนกัน</t>
  </si>
  <si>
    <t>22/May/26 11:37 AM</t>
  </si>
  <si>
    <t>29/Apr/26 10:08 AM</t>
  </si>
  <si>
    <t>NCS-3647</t>
  </si>
  <si>
    <t>[Linux]L3_810_01[ALLTICKET_CONCERT_-ASIA ROAD RACING] หน้าจอเลือกราคา/โซน การแสดงแจ้งเตือนไม่อยู่กึ่งกลาง และมีขนาดใหญ่ไม่สวยงาม</t>
  </si>
  <si>
    <t>19/May/26 5:35 PM</t>
  </si>
  <si>
    <t>29/Apr/26 11:19 AM</t>
  </si>
  <si>
    <t>NCS-3658</t>
  </si>
  <si>
    <t>[Linux]L3_810_01[ALLTICKET_CONCERT_-ASIA ROAD RACING] หน้าจอคีย์จำนวนตั๋ว การแสดงแจ้งเตือนไม่อยู่กึ่งกลาง และมีขนาดใหญ่ไม่สวยงาม</t>
  </si>
  <si>
    <t>22/May/26 11:34 AM</t>
  </si>
  <si>
    <t>29/Apr/26 1:54 PM</t>
  </si>
  <si>
    <t>NCS-3671</t>
  </si>
  <si>
    <t>[Linux]L3_810_01[ALLTICKET_CONCERT_- ASIA ROAD RACING]คีย์ อักษรหรือตัวเลข 3 หลักที่เบอร์โทรศัพท์ ที่หน้าจอส่วนลด แจ้งเตือนแสดงไม่สวยงาม</t>
  </si>
  <si>
    <t>22/May/26 11:33 AM</t>
  </si>
  <si>
    <t>29/Apr/26 3:36 PM</t>
  </si>
  <si>
    <t>28/May/26 1:14 PM</t>
  </si>
  <si>
    <t>28/May/26 3:33 PM</t>
  </si>
  <si>
    <t>02/Jun/26 11:03 AM</t>
  </si>
  <si>
    <t>05/Jun/26 11:18 AM</t>
  </si>
  <si>
    <t xml:space="preserve">L3_810_01[ALLTICKET_CONCERT_FaraTalk]  ปุ่ม OneTouch  เเสดงงานคอนเส็ร์ต เเสดงซ้ำ </t>
  </si>
  <si>
    <t>28/May/26 9:19 AM</t>
  </si>
  <si>
    <t>02/Jun/26 5:37 PM</t>
  </si>
  <si>
    <t>19/May/26 5:51 PM</t>
  </si>
  <si>
    <t>02/Jun/26 10:05 AM</t>
  </si>
  <si>
    <t>27/May/26 10:10 AM</t>
  </si>
  <si>
    <t>28/May/26 2:01 PM</t>
  </si>
  <si>
    <t>03/Jun/26 12:34 PM</t>
  </si>
  <si>
    <t>28/May/26 5:16 PM</t>
  </si>
  <si>
    <t>27/May/26 5:45 PM</t>
  </si>
  <si>
    <t>25/May/26 4:04 PM</t>
  </si>
  <si>
    <t>29/May/26 4:36 PM</t>
  </si>
  <si>
    <t>NCS-3793</t>
  </si>
  <si>
    <t>[Win10]L3_810_01[ALLTICKET_Happy BUSDAY The Sophomore (Live Stream-Member) (25944)] Pop-up Message ของสองระบบแสดงผลไม่ตรงกัน</t>
  </si>
  <si>
    <t>29/May/26 4:45 PM</t>
  </si>
  <si>
    <t>07/May/26 2:44 PM</t>
  </si>
  <si>
    <t>NCS-3827</t>
  </si>
  <si>
    <t>[Win10]L3_810_01[ALLTICKET_CONCERT_OceanNight] สแกนรับชำระ Barcode ที่กดย้อนกลับมาแล้วไม่ได้</t>
  </si>
  <si>
    <t>03/Jun/26 12:31 PM</t>
  </si>
  <si>
    <t>08/May/26 3:47 PM</t>
  </si>
  <si>
    <t>26/May/26 2:57 PM</t>
  </si>
  <si>
    <t>03/Jun/26 12:30 PM</t>
  </si>
  <si>
    <t>NCS-3857</t>
  </si>
  <si>
    <t>[Catchup] 004_01 ใบเสร็จแสดง สาขา ไม่ถูกต้อง</t>
  </si>
  <si>
    <t>11/May/26 5:40 PM</t>
  </si>
  <si>
    <t>11/May/26 3:59 PM</t>
  </si>
  <si>
    <t>05/Jun/26 11:31 AM</t>
  </si>
  <si>
    <t>NCS-3868</t>
  </si>
  <si>
    <t>[Win10]L3_810_01[ALLTICKET_DOH KYUNG SOO (25933)] หน้าจอผังที่นั่ง กรณีชำระเงินไม่สำเร็จ</t>
  </si>
  <si>
    <t>29/May/26 4:53 PM</t>
  </si>
  <si>
    <t>11/May/26 4:43 PM</t>
  </si>
  <si>
    <t>04/Jun/26 2:16 PM</t>
  </si>
  <si>
    <t>NCS-3896</t>
  </si>
  <si>
    <t>[Win10]L3_810_01[ALLTICKET_Fara Talk (26908)]  ทำรายการถึงหน้าจอทวนเเล้วยกเลิก  ระบบไม่คืนที่นั่ง</t>
  </si>
  <si>
    <t>29/May/26 5:14 PM</t>
  </si>
  <si>
    <t>13/May/26 10:52 AM</t>
  </si>
  <si>
    <t>04/Jun/26 2:19 PM</t>
  </si>
  <si>
    <t>05/Jun/26 9:52 AM</t>
  </si>
  <si>
    <t>04/Jun/26 2:20 PM</t>
  </si>
  <si>
    <t>04/Jun/26 2:21 PM</t>
  </si>
  <si>
    <t>28/May/26 5:55 PM</t>
  </si>
  <si>
    <t>04/Jun/26 2:23 PM</t>
  </si>
  <si>
    <t>NCS-3925</t>
  </si>
  <si>
    <t>[Win10]L3_810_01[ALLTICKET_CONCERT_เขาใหญ่] ใบเสร็จของ NSS กับ POSG2 ไม่เหมือนกัน</t>
  </si>
  <si>
    <t>05/Jun/26 11:25 AM</t>
  </si>
  <si>
    <t>14/May/26 1:58 PM</t>
  </si>
  <si>
    <t>NCS-3957</t>
  </si>
  <si>
    <t>L4_809_45_ [เคาน์เตอร์เซอร์วิส_ประกัน พรบ.จักรยานยนต์] ไม่สามารถพิมพ์ใบ พ.ร.บ. ผ่านเครื่อง POS ได้</t>
  </si>
  <si>
    <t>04/Jun/26 2:00 PM</t>
  </si>
  <si>
    <t>18/May/26 11:36 AM</t>
  </si>
  <si>
    <t>NCS-3968</t>
  </si>
  <si>
    <t>L4_694_02 : ผวจ. 694 Service 02 แม็คกรุ๊ป ไม่สามารถรองรับการ Scan Data Barcode แท่งได้ ซึ่งไม่สอดคล้องกับ POSG2</t>
  </si>
  <si>
    <t>18/May/26 2:45 PM</t>
  </si>
  <si>
    <t>19/May/26 3:43 PM</t>
  </si>
  <si>
    <t>NCS-4019</t>
  </si>
  <si>
    <t>L4_10419_00[ชัยฤทธิ์ ลีสซิ่ง 58]หน้าจอทวนไม่ถูกต้อง</t>
  </si>
  <si>
    <t>28/May/26 3:41 PM</t>
  </si>
  <si>
    <t>19/May/26 2:03 PM</t>
  </si>
  <si>
    <t>25/May/26 3:08 PM</t>
  </si>
  <si>
    <t>NCS-4027</t>
  </si>
  <si>
    <t>L4_10419_00[ชัยฤทธิ์ ลีสซิ่ง 58]ไม่คีย์เบอร์ที่EDC แสดงerror ไม่ถูกต้อง</t>
  </si>
  <si>
    <t>28/May/26 9:47 AM</t>
  </si>
  <si>
    <t>21/May/26 2:59 PM</t>
  </si>
  <si>
    <t>NCS-4046</t>
  </si>
  <si>
    <t>L4_809_41_P000000294 [เคาน์เตอร์เซอร์วิส_พ.ร.บ. รถยนต์ POS] ใบเสร็จ NSSแสดงชื่อส่วนลด พรบ. ไม่เหมือนกับ G2</t>
  </si>
  <si>
    <t>20/May/26 4:21 PM</t>
  </si>
  <si>
    <t>20/May/26 2:06 PM</t>
  </si>
  <si>
    <t>22/May/26 2:54 PM</t>
  </si>
  <si>
    <t>20/May/26 4:46 PM</t>
  </si>
  <si>
    <t>NCS-4065</t>
  </si>
  <si>
    <t>L4_809_41_P000000294 [เคาน์เตอร์เซอร์วิส_พ.ร.บ. รถยนต์ POS] ท้ายใบเสร็จ NSS ไม่แสดงส่วน 'เพื่อต่อภาษีรถ'</t>
  </si>
  <si>
    <t>20/May/26 3:59 PM</t>
  </si>
  <si>
    <t>05/Jun/26 1:59 PM</t>
  </si>
  <si>
    <t>NCS-4073</t>
  </si>
  <si>
    <t>L4_809_41_P000000294/P000000190 [เคาน์เตอร์เซอร์วิส_พ.ร.บ. รถยนต์ POS] ใบเสร็จ Post void  ไม่แสดงไม่ครบ</t>
  </si>
  <si>
    <t>22/May/26 9:58 AM</t>
  </si>
  <si>
    <t>20/May/26 5:13 PM</t>
  </si>
  <si>
    <t>04/Jun/26 2:28 PM</t>
  </si>
  <si>
    <t>21/May/26 10:26 AM</t>
  </si>
  <si>
    <t>21/May/26 6:02 PM</t>
  </si>
  <si>
    <t>21/May/26 3:11 PM</t>
  </si>
  <si>
    <t>22/May/26 3:54 PM</t>
  </si>
  <si>
    <t>NCS-4111</t>
  </si>
  <si>
    <t>[Win10]L4_809_11_P000001209 [ประกันภัยสงกรานต์เบิกบานใจ 20 บาท] Popup แสดง Time out มีขนาดเล็กเกินไป</t>
  </si>
  <si>
    <t>05/Jun/26 4:34 PM</t>
  </si>
  <si>
    <t>22/May/26 10:51 AM</t>
  </si>
  <si>
    <t>NCS-4114</t>
  </si>
  <si>
    <t>L4_10913_01[แมคไทย]_หน้า OR ส่วนของ ตัวอย่างสลิป TX_ID อยู่ตรงกลางไม่ชิดซ้าย</t>
  </si>
  <si>
    <t>22/May/26 11:27 AM</t>
  </si>
  <si>
    <t>22/May/26 1:40 PM</t>
  </si>
  <si>
    <t>26/May/26 3:32 PM</t>
  </si>
  <si>
    <t>22/May/26 3:55 PM</t>
  </si>
  <si>
    <t>04/Jun/26 2:30 PM</t>
  </si>
  <si>
    <t>NCS-4138</t>
  </si>
  <si>
    <t>L3_810_01[ALLTICKET_CONCERT_Octopus] กดค้างที่ภาพแล้วลากออกมา เลื่อนภาพได้</t>
  </si>
  <si>
    <t>27/May/26 3:49 PM</t>
  </si>
  <si>
    <t>25/May/26 11:07 AM</t>
  </si>
  <si>
    <t>NCS-4139</t>
  </si>
  <si>
    <t>L4_10913_01[แมคไทย]_กรณี Ref.1,Ref.2 มีค่าว่าง ระบบไม่ตัดค่าว่างออก ไม่สามารถทำรายการได้</t>
  </si>
  <si>
    <t>25/May/26 1:33 PM</t>
  </si>
  <si>
    <t>NCS-4144</t>
  </si>
  <si>
    <t>[WIN10] L3_809_44_ [เคาน์เตอร์เซอร์วิส_ประกัน พ.ร.บ.ออนไลน์ POS] การแสดงปุ่ม เลือกชนิด พ.ร.บ. แสดงไม่เหมือน Linux</t>
  </si>
  <si>
    <t>27/May/26 9:25 AM</t>
  </si>
  <si>
    <t xml:space="preserve">L4_809_01_P000000327[บมจ.เมืองไทยประกันภัย] ระบบไม่มีหน้าแจ้งเตือนเครื่องพิมพ์จะออกใบรับรอง </t>
  </si>
  <si>
    <t>[Win10]L4_809_01_P000000301[บมจ.ประกันภัยไทยวิวัฒน์]_print A4 ไม่ได้  เนื่องจากระบบ NSS ตรงตาม ระบบของ G2</t>
  </si>
  <si>
    <t>NCS-4152</t>
  </si>
  <si>
    <t>[Win10] L4_809_41_P000000294 [เคาน์เตอร์เซอร์วิส_พ.ร.บ. รถยนต์ POS] Customer Display แสดง สระ ไม่ครบ</t>
  </si>
  <si>
    <t>25/May/26 3:28 PM</t>
  </si>
  <si>
    <t>25/May/26 3:06 PM</t>
  </si>
  <si>
    <t>NCS-4157</t>
  </si>
  <si>
    <t>[Win10] L4_809_41_P000000294 [เคาน์เตอร์เซอร์วิส_พ.ร.บ. รถยนต์ POS] ชื่อของปุ่มแก้ไขแสดงขนาดเล็ก</t>
  </si>
  <si>
    <t>25/May/26 3:30 PM</t>
  </si>
  <si>
    <t>NCS-4158</t>
  </si>
  <si>
    <t xml:space="preserve">L4_809_01_P000000327[บมจ.เมืองไทยประกันภัย] ระบบแจ้งเตือนไม่ถูกต้องเมื่อทำการ Full Form </t>
  </si>
  <si>
    <t>04/Jun/26 2:32 PM</t>
  </si>
  <si>
    <t>25/May/26 3:32 PM</t>
  </si>
  <si>
    <t>04/Jun/26 2:33 PM</t>
  </si>
  <si>
    <t>NCS-4190</t>
  </si>
  <si>
    <t>L4_809_41_P000000294 [เคาน์เตอร์เซอร์วิส_พ.ร.บ. รถยนต์ POS] -</t>
  </si>
  <si>
    <t>26/May/26 3:33 PM</t>
  </si>
  <si>
    <t>26/May/26 3:21 PM</t>
  </si>
  <si>
    <t>L4_809_01_บมจ.กรุงเทพประกันภัย_คูปองฟรีประกันภัย 100 ใบเสร็จออกแต่ไม่มีบันทึก TC_PAYMENT</t>
  </si>
  <si>
    <t>L4_806_03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</si>
  <si>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NCS-4195</t>
  </si>
  <si>
    <t>L4_809_01_P000001172_[ประกันภัยเดินทางต่างประเทศ คุ้มครอง 1,000,000 บาท]_หน้าจอเลือกแผนประกันเดินทางแสดงข้อความหัวข้อ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</si>
  <si>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26/May/26 4:22 PM</t>
  </si>
  <si>
    <t>04/Jun/26 2:40 PM</t>
  </si>
  <si>
    <t>27/May/26 1:40 PM</t>
  </si>
  <si>
    <t>27/May/26 1:54 PM</t>
  </si>
  <si>
    <t>29/May/26 9:48 AM</t>
  </si>
  <si>
    <t>NCS-4216</t>
  </si>
  <si>
    <t>[WIN10] L3_809_44_ [เคาน์เตอร์เซอร์วิส_ประกัน พ.ร.บ.ออนไลน์ POS] การแสดงปุ่ม ที่หน้า แจ้งลูกค้าเลือกการใช้งานรถจักรยานยนต์ แสดงตัวหนังสือตก</t>
  </si>
  <si>
    <t>27/May/26 5:27 PM</t>
  </si>
  <si>
    <t>27/May/26 3:37 PM</t>
  </si>
  <si>
    <t>29/May/26 10:28 AM</t>
  </si>
  <si>
    <t>04/Jun/26 2:42 PM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</si>
  <si>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เปรี���บเทียบ NSS กับ G2 ทำงานไม่สอดคล้องกัน</t>
  </si>
  <si>
    <t>L4_10841_00 ศักดิ์สยามลิสซิ่ง ค่าสินเชื่อ กรณี OR ยกเลิกใบเสร็จซ้ำ (ใบค่าบริการ) พบว่าการทำงานไม่เหมือนกับ G2</t>
  </si>
  <si>
    <t>NCS-4226</t>
  </si>
  <si>
    <t>[WIN10] L3_809_44_ [เคาน์เตอร์เซอร์วิส_ประกัน พ.ร.บ.ออนไลน์ POS] การแสดง Header ที่หน้า เลือกยี่ห้อรถ หน้าจอฝั่งลูกค้า แสดงสระไม่ครบ</t>
  </si>
  <si>
    <t>27/May/26 5:30 PM</t>
  </si>
  <si>
    <t>28/May/26 9:26 AM</t>
  </si>
  <si>
    <t>L4_806_04 Pay at All ไม่สามารถทำรายการรับชำระได้ ทั้งที่ Scan หรือคีย์ Paycode ที่หน้าจอช่องรหัสบาร์โค้ด และหน้าจอชำระใน Pay At All</t>
  </si>
  <si>
    <t>28/May/26 5:20 PM</t>
  </si>
  <si>
    <t>NCS-4244</t>
  </si>
  <si>
    <t>[Win10]L4_439_22[มหาวิทยาลัยสุโขทัยธรรมาธิราช]_ไม่สามารถ OR ได้ ซึ่งไม่สอดคล้องกับ Req.</t>
  </si>
  <si>
    <t>29/May/26 5:44 PM</t>
  </si>
  <si>
    <t>28/May/26 2:33 PM</t>
  </si>
  <si>
    <t>28/May/26 3:35 PM</t>
  </si>
  <si>
    <t>L4_809_01_P000000303 บมจ.เมืองไทยประกันชีวิต PA100 ไเสร็จ ด้ใบแต่ลองทำรายการ Reprint / OR พบว่าระบบแสดง Message ดูไม่สื่อความหมายทั้งๆที่ได้ใบเสร็จออกมาแล้ว</t>
  </si>
  <si>
    <t>NCS-4255</t>
  </si>
  <si>
    <t>[WIN10] L3_809_44_ [เคาน์เตอร์เซอร์วิส_ประกัน พ.ร.บ.ออนไลน์ POS] การแสดงรายละเอียดที่หน้า "แจ้งลูกค้าตรวจสอบข้อมูลให้ตรงตามเล่มทะเบียน ถ้าลูกค้าต้องการแก้ไขข้อมูลให้กดปุ่ม "แก้ไข"" แสดงไม่เหมือน Linux</t>
  </si>
  <si>
    <t>29/May/26 1:48 PM</t>
  </si>
  <si>
    <t>28/May/26 4:56 PM</t>
  </si>
  <si>
    <t>NCS-4258</t>
  </si>
  <si>
    <t>[WIN10] L3_809_44_ [เคาน์เตอร์เซอร์วิส_ประกัน พ.ร.บ.ออนไลน์ POS] การแสดงรายละเอียดที่หน้า "กรุณาตรวจสอบข้อมูลให้ตรงตามเล่มทะเบียน พร้อมยืนยันที่เครื่อง EDC" แสดงไม่เหมือน Linux</t>
  </si>
  <si>
    <t>28/May/26 5:28 PM</t>
  </si>
  <si>
    <t>28/May/26 8:47 PM</t>
  </si>
  <si>
    <t>NCS-4266</t>
  </si>
  <si>
    <t>L4_809_01_P000001171 [เงินให้ใจ_ค่างวด/ค่าบริการ]_ข้อความในสลิปไม่ตรงกับเอกสาร Req.</t>
  </si>
  <si>
    <t>05/Jun/26 10:22 AM</t>
  </si>
  <si>
    <t>29/May/26 10:06 AM</t>
  </si>
  <si>
    <t>04/Jun/26 2:47 PM</t>
  </si>
  <si>
    <t>[WIN10] L3_809_44_ 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</si>
  <si>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02/Jun/26 4:45 PM</t>
  </si>
  <si>
    <t>03/Jun/26 12:26 PM</t>
  </si>
  <si>
    <t>NCS-4279</t>
  </si>
  <si>
    <t>L4_235_02_ บริษัท เจริญโภคภัณฑ์อาหาร จำกัด (มหาชน) -ไม่สามารถทำรายการ OR ตาม Req. ได้</t>
  </si>
  <si>
    <t>29/May/26 3:53 PM</t>
  </si>
  <si>
    <t>29/May/26 3:07 PM</t>
  </si>
  <si>
    <t>NCS-4282</t>
  </si>
  <si>
    <t xml:space="preserve"> L4_235_02_ Config ผวจ.235_02 ไม่สอดคล้องกับ Req.</t>
  </si>
  <si>
    <t>02/Jun/26 10:26 AM</t>
  </si>
  <si>
    <t>29/May/26 3:18 PM</t>
  </si>
  <si>
    <t>02/Jun/26 4:44 PM</t>
  </si>
  <si>
    <t>[WIN10] L3_809_44_ [เคาน์เตอร์เซอร์วิส_ประกัน พ.ร.บ.ออนไลน์ POS] ตรวจสอบหน้าจอ ในการทำรายการแต่ละหน้า พบว่า ระบบแสดงหน้าจอไม่ถูกต้อง</t>
  </si>
  <si>
    <t>29/May/26 5:42 PM</t>
  </si>
  <si>
    <t>29/May/26 5:38 PM</t>
  </si>
  <si>
    <t>NCS-4290</t>
  </si>
  <si>
    <t>L4_235_02_ Config ผวจ.235_02 Req.ไม่แสดงรูปแบบ Logo</t>
  </si>
  <si>
    <t>02/Jun/26 4:46 PM</t>
  </si>
  <si>
    <t>02/Jun/26 6:11 PM</t>
  </si>
  <si>
    <t>NCS-4294</t>
  </si>
  <si>
    <t>L4_235_02_ Config ผวจ.235_02  ระบบไม่สามารถ Key in ด้วย Client ID ตาม Req. ได้</t>
  </si>
  <si>
    <t>02/Jun/26 6:31 PM</t>
  </si>
  <si>
    <t>02/Jun/26 10:48 AM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</si>
  <si>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</si>
  <si>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บันทึกไม่เหม��อน Linux &amp; POSG2</t>
  </si>
  <si>
    <t>05/Jun/26 10:59 AM</t>
  </si>
  <si>
    <t>05/Jun/26 11:16 AM</t>
  </si>
  <si>
    <t>04/Jun/26 10:29 AM</t>
  </si>
  <si>
    <t>04/Jun/26 10:30 AM</t>
  </si>
  <si>
    <t>NCS-4307</t>
  </si>
  <si>
    <t>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</si>
  <si>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10:54 AM</t>
  </si>
  <si>
    <t>04/Jun/26 11:42 AM</t>
  </si>
  <si>
    <t>04/Jun/26 4:06 PM</t>
  </si>
  <si>
    <t>NCS-4313</t>
  </si>
  <si>
    <t>L4_666_10_[ไอร่า แอนด์ ไอฟุล_บริการถอนเงิน] การแสดงหน้า แจ้งลูกค้า คีย์เบอร์โทร แสดงไม่เหมือน POSG2</t>
  </si>
  <si>
    <t>04/Jun/26 4:48 PM</t>
  </si>
  <si>
    <t>04/Jun/26 2:55 PM</t>
  </si>
  <si>
    <t>NCS-4315</t>
  </si>
  <si>
    <t>L4_10954_01[บริษัท มิสเตอร์ ดี.ไอ.วาย.(กรุงเทพ)] หน้าจอรับชำระไม่มี Logo</t>
  </si>
  <si>
    <t>04/Jun/26 3:02 PM</t>
  </si>
  <si>
    <t>04/Jun/26 2:57 PM</t>
  </si>
  <si>
    <t>04/Jun/26 4:29 PM</t>
  </si>
  <si>
    <t>NCS-4327</t>
  </si>
  <si>
    <t>L4_666_10_[ไอร่า แอนด์ ไอฟุล_บริการถอนเงิน] การแสดงหน้า ตรวจสอบความถูกต้อง แสดงไม่เหมือน POSG2</t>
  </si>
  <si>
    <t>04/Jun/26 4:40 PM</t>
  </si>
  <si>
    <t>04/Jun/26 5:01 PM</t>
  </si>
  <si>
    <t>05/Jun/26 9:08 AM</t>
  </si>
  <si>
    <t>05/Jun/26 3:50 PM</t>
  </si>
  <si>
    <t>L4_235_02_ Config ผวจ.107_02   ไทยประกันชีวิต   ตรวจสอบไม่พบ Process E-KYC</t>
  </si>
  <si>
    <t>NCS-4337</t>
  </si>
  <si>
    <t>[PRD][KYC] เข้าผู้ว่าจ้าง Banking Agent แล้วขึ้นไม่พบข้อมูล Master</t>
  </si>
  <si>
    <t>05/Jun/26 11:03 AM</t>
  </si>
  <si>
    <t>05/Jun/26 11:02 AM</t>
  </si>
  <si>
    <t>05/Jun/26 11:52 AM</t>
  </si>
  <si>
    <t>05/Jun/26 4:32 PM</t>
  </si>
  <si>
    <t xml:space="preserve">L4_235_02_ Config ผวจ.107_02   ไทยประกันชีวิต   ตรวจสอบ NSS ไม่พบ TXID </t>
  </si>
  <si>
    <t>NCS-4342</t>
  </si>
  <si>
    <t>[PRD][138_15] เติมเงิน TrueMoneyWallet แล้วได้เป็นรายการ Offline</t>
  </si>
  <si>
    <t>05/Jun/26 4:08 PM</t>
  </si>
  <si>
    <t>05/Jun/26 2:46 PM</t>
  </si>
  <si>
    <t>NCS-4346</t>
  </si>
  <si>
    <t>L4_10954_01[บริษัท มิสเตอร์ ดี.ไอ.วาย.(กรุงเทพ)] เมื่อทำรายการเสร็จระบบไม่บันทึก Log ใน C 19</t>
  </si>
  <si>
    <t>Issue id</t>
  </si>
  <si>
    <t>Assignee Id</t>
  </si>
  <si>
    <t>Reporter Id</t>
  </si>
  <si>
    <t>NCS-883</t>
  </si>
  <si>
    <t>28008</t>
  </si>
  <si>
    <t>L1_084_11[การไฟฟ้าส่วนภูมิภาค_ค่าไฟฟ้า(ระบบ Online)] ไม่สามารถยืนยัน All member ได้</t>
  </si>
  <si>
    <t>Waiting to UAT</t>
  </si>
  <si>
    <t>19/Feb/26 2:18 PM</t>
  </si>
  <si>
    <t>11/Apr/25 3:20 PM</t>
  </si>
  <si>
    <t>712020:51474f97-b5fd-4e9b-9ba0-33d9287780ca</t>
  </si>
  <si>
    <t>712020:2435983a-5a69-46fc-8a95-7252588cfdb4</t>
  </si>
  <si>
    <t>28926</t>
  </si>
  <si>
    <t>712020:3f421865-f1e6-4a93-818b-83d1747854e7</t>
  </si>
  <si>
    <t>712020:c24bf366-a63d-409d-afc6-ea01b19bc9b6</t>
  </si>
  <si>
    <t>28967</t>
  </si>
  <si>
    <t>712020:4b21b05a-1168-4b91-b483-50e8f8ca8f1c</t>
  </si>
  <si>
    <t>28970</t>
  </si>
  <si>
    <t>712020:3587fb7d-0619-4da0-9b2f-dcf240fb59b9</t>
  </si>
  <si>
    <t>28996</t>
  </si>
  <si>
    <t>712020:216b7410-646e-40ec-a806-af52f2357982</t>
  </si>
  <si>
    <t>NCS-1131</t>
  </si>
  <si>
    <t>29224</t>
  </si>
  <si>
    <t>[ยกเลิกใบเสร็จCS] การแสดง Numpad ที่หน้ายกเลิกใบเสร็จ CS ควรแสดงให้สอดคล้องหรือ เหมือนกับ POSG2 หรือไม่</t>
  </si>
  <si>
    <t>UAT Re-Test</t>
  </si>
  <si>
    <t>29/May/26 11:35 AM</t>
  </si>
  <si>
    <t>21/May/25 4:15 PM</t>
  </si>
  <si>
    <t>parinyasris</t>
  </si>
  <si>
    <t>6007dd64ee80bd006f7847b8</t>
  </si>
  <si>
    <t>712020:e57c694c-1198-4b55-bdac-8a119e29bb32</t>
  </si>
  <si>
    <t>NCS-1280</t>
  </si>
  <si>
    <t>29837</t>
  </si>
  <si>
    <t>L2_750_00[เมืองไทยแคปปิตอล_ค่างวด] ตรวจสอบสถานะ Online กรณี POS อยู่หน้าจอทวน (หน้าจอยืนยัน) --&gt; ยกเลิกที่หน้าจอทวนข้อมูลการรับชำระ พบว่าบันทึกข้อมูลไม่ตรงกับ POSG2</t>
  </si>
  <si>
    <t>05/Jun/26 9:35 AM</t>
  </si>
  <si>
    <t>05/Jun/25 9:25 AM</t>
  </si>
  <si>
    <t>NCS-1289</t>
  </si>
  <si>
    <t>29850</t>
  </si>
  <si>
    <t>L2_750_00[เมืองไทยแคปปิตอล_ค่างวด] ตรวจสอบสถานะ Online กรณี OR ไม่ได้ อยู่หน้าจอยกเลิกใบ CS คีย์จำนวนเงิน กดปุ่ม ยืนยัน พบว่าบันทึกข้อมูลไม่ตรงกับ POSG2</t>
  </si>
  <si>
    <t>05/Jun/26 9:55 AM</t>
  </si>
  <si>
    <t>05/Jun/25 11:40 AM</t>
  </si>
  <si>
    <t>NCS-1315</t>
  </si>
  <si>
    <t>29962</t>
  </si>
  <si>
    <t>[พักบิล/เรียกบิล] รบกวนคอนเฟิร์มการแสดง / การทำงาน กรณีมีการพักบิล และมาเรียกบิลได้วันที่ System On Cloud กับวันที่ทำรายการเลย 1 วัน</t>
  </si>
  <si>
    <t>13/Feb/26 2:40 PM</t>
  </si>
  <si>
    <t>09/Jun/25 9:03 AM</t>
  </si>
  <si>
    <t>712020:5d5f3f73-1987-4448-817a-f7c64a907894</t>
  </si>
  <si>
    <t>NCS-1322</t>
  </si>
  <si>
    <t>29980</t>
  </si>
  <si>
    <t>L3_107_01[บริษัท ไทยประกันชีวิต จำกัด_ชำระเบี้ยประกันภัย] ไม่สามารถ ยืนยัน Allmember ได้</t>
  </si>
  <si>
    <t>19/Feb/26 3:32 PM</t>
  </si>
  <si>
    <t>09/Jun/25 1:15 PM</t>
  </si>
  <si>
    <t>29983</t>
  </si>
  <si>
    <t>712020:e9b80fd0-a89e-4bc7-ba26-75a3e3af09bd</t>
  </si>
  <si>
    <t>NCS-1331</t>
  </si>
  <si>
    <t>29997</t>
  </si>
  <si>
    <t xml:space="preserve">L3_10862_02[ธ.ไทยพาณิชย์\เงินไชโย] Scan bot กรณี ref1 มีตัวอักษรพิเศษเเละตัวอักษรภาษาอังกฤษเเละ มีช่องว่าง เเสดง Msg ผิด </t>
  </si>
  <si>
    <t>09/Jun/25 4:51 PM</t>
  </si>
  <si>
    <t>33380</t>
  </si>
  <si>
    <t>712020:8997346a-b582-4a3e-9dcb-766d1303e8c9</t>
  </si>
  <si>
    <t>712020:630c4c60-c63a-4cc3-960d-404c71beaacd</t>
  </si>
  <si>
    <t>NCS-1394</t>
  </si>
  <si>
    <t>33417</t>
  </si>
  <si>
    <t>L2_666_00[ไอร่า แอนด์ ไอฟุล_สินเชื่อ] ตรวจสอบสถานะ Online กรณีกดปุ่ม ยกเลิกขาย ที่หน้าจอรายการสินค้า พบว่าบันทึกข้อมูลไม่ตรงกับ POSG2</t>
  </si>
  <si>
    <t>17/Jun/25 1:28 PM</t>
  </si>
  <si>
    <t>41158</t>
  </si>
  <si>
    <t>712020:1a760f8a-4665-4b2f-bdc6-20da8d664ec3</t>
  </si>
  <si>
    <t>41163</t>
  </si>
  <si>
    <t>6348df74b380bb46a091b99e</t>
  </si>
  <si>
    <t>41291</t>
  </si>
  <si>
    <t>41379</t>
  </si>
  <si>
    <t>712020:7bb9f830-d343-434b-bf06-64cd32d34ffa</t>
  </si>
  <si>
    <t>712020:67c7e607-fc31-43fe-94c5-7233d9fc96f0</t>
  </si>
  <si>
    <t>41888</t>
  </si>
  <si>
    <t>NCS-1671</t>
  </si>
  <si>
    <t>42051</t>
  </si>
  <si>
    <t>CashOut_110_05_ธ.ไทยพาณิชย์ _บริการถอนเงิน] pos1 กดยืนยัน  เมื่อPOSที่ยืมเงินเข้าเมนู เงินยืมระหว่างเเล้ว "ไม่พบข้อมูล"</t>
  </si>
  <si>
    <t>22/Aug/25 11:27 AM</t>
  </si>
  <si>
    <t>42158</t>
  </si>
  <si>
    <t>712020:21099e5c-1bb3-4cf7-9a5e-23033bd72482</t>
  </si>
  <si>
    <t>42692</t>
  </si>
  <si>
    <t>42744</t>
  </si>
  <si>
    <t>42806</t>
  </si>
  <si>
    <t>42994</t>
  </si>
  <si>
    <t>43084</t>
  </si>
  <si>
    <t>NCS-1856</t>
  </si>
  <si>
    <t>43113</t>
  </si>
  <si>
    <t>[ออกใบกำกับภาษีเต็มรูปเคาน์เตอร์ฯ] Tab Home ปฏิบัติงาน ยาวบังเวอร์ชั่นApp</t>
  </si>
  <si>
    <t>15/Oct/25 4:00 PM</t>
  </si>
  <si>
    <t>17/Sep/25 10:59 AM</t>
  </si>
  <si>
    <t>712020:31067534-4fe2-48b0-9a68-0f944ab65f6e</t>
  </si>
  <si>
    <t>712020:a002e64e-7c84-420a-8b51-a9459f5601a6</t>
  </si>
  <si>
    <t>NCS-1910</t>
  </si>
  <si>
    <t>43253</t>
  </si>
  <si>
    <t>L3_10036_00[ศรีสวัสดิ์ พาวเวอร์ 2014_ค่างวดสินเชื่อ] ทำรายการรับชำระและทำรายการยกเลิกใบเสร็จ ตรวจสอบการบันทึก DB พบว่า บันทึกไม่เหมือน POSG2</t>
  </si>
  <si>
    <t>22/Sep/25 3:21 PM</t>
  </si>
  <si>
    <t>NCS-1917</t>
  </si>
  <si>
    <t>43306</t>
  </si>
  <si>
    <t xml:space="preserve"> L3_10036_00[ศรีสวัสดิ์ พาวเวอร์ 2014_ค่างวดสินเชื่อ] ทำรายการรับชำระ ทำรายการออกใบกำกับภาษีค่าบริการ และทำการยกเลิกใบเสร็จ ตรวจสอบการบันทึก DB พบว่า บันทึกไม่เหมือน POSG2</t>
  </si>
  <si>
    <t>23/Sep/25 10:34 AM</t>
  </si>
  <si>
    <t>43569</t>
  </si>
  <si>
    <t>NCS-1959</t>
  </si>
  <si>
    <t>43606</t>
  </si>
  <si>
    <t>L1_10770_05[โทรคมนาคมแห่งชาติ_ค่าบริการ NTToT /mobile] ทำรายการรับชำระ 2 รายการ และชำระผ่านบัตรเครดิตเต็มจำนวน ทำการยกเลิกใบเสร็จ พบว่า รายละเอียดใบเสร็จใบยกเลิก แสดงไม่เหมือน POSG2</t>
  </si>
  <si>
    <t>06/Oct/25 3:17 PM</t>
  </si>
  <si>
    <t>NCS-1982</t>
  </si>
  <si>
    <t>43737</t>
  </si>
  <si>
    <t>L3_183_02[ซีพีเอฟ โกลบอล ฟู้ด_ค่าสินค้า 2] การเว้นวรรคข้อความท้ายใบเสร็จ ไม่สอดคล้องกับที่ Operation Confirm</t>
  </si>
  <si>
    <t>16/Oct/25 3:54 PM</t>
  </si>
  <si>
    <t>NCS-1983</t>
  </si>
  <si>
    <t>43747</t>
  </si>
  <si>
    <t>L3_183_02[ซีพีเอฟ โกลบอล ฟู้ด_ค่าสินค้า 2] ไม่สามารถยกเลิกใบเสร็จได้ WS_ONLINE_TX Status = 2</t>
  </si>
  <si>
    <t>16/Oct/25 5:25 PM</t>
  </si>
  <si>
    <t>NCS-1985</t>
  </si>
  <si>
    <t>43759</t>
  </si>
  <si>
    <t>[แถบสาขาปฏิบัติงาน] การแสดงชื่อพนักงาน บางหน้าแสดงไม่เหมือนกัน</t>
  </si>
  <si>
    <t>17/Oct/25 2:06 PM</t>
  </si>
  <si>
    <t>NCS-1988</t>
  </si>
  <si>
    <t>43770</t>
  </si>
  <si>
    <t>L3_183_02[ซีพีเอฟ โกลบอล ฟู้ด_ค่าสินค้า 2] ทำรายการ Status 1, Status 5 การบันทึก WS_ONLINE_TX ไม่เหมือน POSG2</t>
  </si>
  <si>
    <t>05/Jun/26 9:57 AM</t>
  </si>
  <si>
    <t>17/Oct/25 5:26 PM</t>
  </si>
  <si>
    <t>NCS-1992</t>
  </si>
  <si>
    <t>43796</t>
  </si>
  <si>
    <t>[KYC]กรณีเข้าผู้ว่าจ้างที่มีหน้า E-KYC ระบบแสดง "ไม่พบข้อมูล Master</t>
  </si>
  <si>
    <t>20/Oct/25 9:51 AM</t>
  </si>
  <si>
    <t>NCS-2003</t>
  </si>
  <si>
    <t>43832</t>
  </si>
  <si>
    <t>L3_508_00[KASHJOY_ค่าสินเชื่อ] การแสดงข้อความระหว่างทำการผ่านปุ่ม One Touch, Tax id 13 หลัก ไม่เหมือนกับ กรณี Tax id + service 15 หลัก</t>
  </si>
  <si>
    <t>23/Jan/26 10:03 AM</t>
  </si>
  <si>
    <t>21/Oct/25 11:35 AM</t>
  </si>
  <si>
    <t>43839</t>
  </si>
  <si>
    <t>712020:cc8bb85d-3687-4a8c-8617-a06ffbc31c2a</t>
  </si>
  <si>
    <t>43877</t>
  </si>
  <si>
    <t>712020:08b140a4-be3e-434b-afc8-f7383b7f8603</t>
  </si>
  <si>
    <t>NCS-2027</t>
  </si>
  <si>
    <t>43893</t>
  </si>
  <si>
    <t>L3_508_00[KASHJOY_ค่าสินเชื่อ] การแสดงรายละเอียดใบเสร็จ / ใบ Reprint ไม่เหมือน POSG2</t>
  </si>
  <si>
    <t>27/Oct/25 11:40 AM</t>
  </si>
  <si>
    <t>NCS-2030</t>
  </si>
  <si>
    <t>43896</t>
  </si>
  <si>
    <t>[Win10]L2_110_04[บริการฝากเงิน_ธนาคารไทยพาณิชย์]หน้าจอสอบถามวิธีการฝากเงินไม่เหมือน Linux</t>
  </si>
  <si>
    <t>27/Oct/25 1:20 PM</t>
  </si>
  <si>
    <t>43897</t>
  </si>
  <si>
    <t>NCS-2039</t>
  </si>
  <si>
    <t>43905</t>
  </si>
  <si>
    <t>L3_508_00[KASHJOY_ค่าสินเชื่อ] ทำรายการรับชำระ Status = 3 ตรวจสอบการบันทึก Transaction Online พบว่า บันทึกไม่เหมือน POSG2</t>
  </si>
  <si>
    <t>05/Jun/26 9:56 AM</t>
  </si>
  <si>
    <t>27/Oct/25 5:01 PM</t>
  </si>
  <si>
    <t>NCS-2046</t>
  </si>
  <si>
    <t>43915</t>
  </si>
  <si>
    <t>[Win10]243_03[บมจ.ธนาคารไทยเครดิต_ฝากเงิน]กรณี database บันทกลง Log ไม่เหมือนกับ G2 และ NSS linux</t>
  </si>
  <si>
    <t>28/Oct/25 10:35 AM</t>
  </si>
  <si>
    <t>43917</t>
  </si>
  <si>
    <t>NCS-2056</t>
  </si>
  <si>
    <t>43932</t>
  </si>
  <si>
    <t>L3_10418_00[บริษัทไมด้าแอสเซ็ท_ชำระค่าสินค้าและบริการ]  ไม่สามารถ  คีย์เปิดด้วย Tax_id ได้ จอเขียว</t>
  </si>
  <si>
    <t>29/Oct/25 9:32 AM</t>
  </si>
  <si>
    <t>NCS-2060</t>
  </si>
  <si>
    <t>43939</t>
  </si>
  <si>
    <t>[Internal] Key เปิดด้วย Client Id ระบบไม่แสดงหน้า Service List ให้เลือก ขึ้นแค่  Loading และแสดงหน้าจอเขียวแล้วค้าง</t>
  </si>
  <si>
    <t>29/Oct/25 2:08 PM</t>
  </si>
  <si>
    <t>712020:3fcc424f-6b60-4046-a2fe-55bc9b8fe157</t>
  </si>
  <si>
    <t>43940</t>
  </si>
  <si>
    <t>NCS-2063</t>
  </si>
  <si>
    <t>43950</t>
  </si>
  <si>
    <t>L3_508_00[KASHJOY_ค่าสินเชื่อ] ทำรายการ Scan Barcode กรณี Ref.2 เป็นเลขบัตรประชาขนที่ติด Blacklist พบว่าการแสดงข้อความไม่เหมือน POSG2</t>
  </si>
  <si>
    <t>29/Oct/25 5:41 PM</t>
  </si>
  <si>
    <t>NCS-2080</t>
  </si>
  <si>
    <t>43976</t>
  </si>
  <si>
    <t>[Win10]L2_128_05[ธ.กสิกรไทย_ฝากเงิน]กรณี database บันทึกลง ONLSTD.WS_ONLINE_LOG ไม่ถูกต้อง</t>
  </si>
  <si>
    <t>30/Oct/25 4:46 PM</t>
  </si>
  <si>
    <t>NCS-2083</t>
  </si>
  <si>
    <t>43979</t>
  </si>
  <si>
    <t xml:space="preserve">L3_10418_00[บริษัทไมด้าแอสเซ็ท_ชำระค่าสินค้าและบริการ]  ค่าบริการ นอกปริมณฑล   คำนวนค่าบริการผิด </t>
  </si>
  <si>
    <t>30/Oct/25 5:18 PM</t>
  </si>
  <si>
    <t>NCS-2084</t>
  </si>
  <si>
    <t>43980</t>
  </si>
  <si>
    <t>[Win10]L2_128_05[ธ.กสิกรไทย_ฝากเงิน]กรณี Fullform หน้าจอแจ้งลูกค้านำบัตรออกจากเครื่อง EDC แสดงผลไม่เหมือนกันส่วนอื่นอื่น</t>
  </si>
  <si>
    <t>30/Oct/25 5:30 PM</t>
  </si>
  <si>
    <t>NCS-2089</t>
  </si>
  <si>
    <t>43991</t>
  </si>
  <si>
    <t>L3_10862_01[เงินไชโย_ค่างวดสินเชื่อจำนำรถ] การแสดงข้อความระหว่างทำการผ่านปุ่ม One Touch, Tax id 13 หลัก ไม่เหมือนกับ กรณี Tax id + service 15 หลัก</t>
  </si>
  <si>
    <t>31/Oct/25 4:03 PM</t>
  </si>
  <si>
    <t>NCS-2099</t>
  </si>
  <si>
    <t>44005</t>
  </si>
  <si>
    <t>[Win10]L2_220_04[ธนาคารทหารไทยธนชาต_ฝากเงิน]กรณี database บันทึกลง ONLSTD.WS_ONLINE_LOG ไม่ถูกต้อง</t>
  </si>
  <si>
    <t>05/Jun/26 9:58 AM</t>
  </si>
  <si>
    <t>03/Nov/25 5:03 PM</t>
  </si>
  <si>
    <t>44006</t>
  </si>
  <si>
    <t>NCS-2102</t>
  </si>
  <si>
    <t>44008</t>
  </si>
  <si>
    <t>[Win10]L2_225_01[ธนาคารกรุงศรีอยุธยา_ฝากเงิน]กรณี Fullform หน้าจอแจ้งลูกค้านำบัตรออกจากเครื่อง EDC แสดงผลไม่เหมือนกันส่วนอื่น</t>
  </si>
  <si>
    <t>03/Nov/25 5:15 PM</t>
  </si>
  <si>
    <t>NCS-2108</t>
  </si>
  <si>
    <t>44016</t>
  </si>
  <si>
    <t>[Internal] [Fullform] รูปบัตรประชาชนแสดงสัดส่วนผิด</t>
  </si>
  <si>
    <t>04/Nov/25 11:48 AM</t>
  </si>
  <si>
    <t>NCS-2122</t>
  </si>
  <si>
    <t>44049</t>
  </si>
  <si>
    <t>L3_073_02[บัตรกรุงศรีอยุธยา_ค่าบัตรเครดิต] ทำรายการ Scan Barcode กรณี Ref.1 มีค่าว่าง การทำงานไม่เหมือน POSG2</t>
  </si>
  <si>
    <t>04/Dec/25 10:29 AM</t>
  </si>
  <si>
    <t>04/Nov/25 3:54 PM</t>
  </si>
  <si>
    <t>NCS-2124</t>
  </si>
  <si>
    <t>44052</t>
  </si>
  <si>
    <t>L3_073_02[บัตรกรุงศรีอยุธยา_ค่าบัตรเครดิต] ทำรายการ Scan Barcode กรณี Ref.1 Prefix ถูกต้อง 6 หลัก และตามด้วยเลข 0 อีก 10 หลัก พบว่า NSS ไม่สามารถทำรายการได้ แต่ POSG2 สามารถทำรายการได้</t>
  </si>
  <si>
    <t>04/Nov/25 5:29 PM</t>
  </si>
  <si>
    <t>44057</t>
  </si>
  <si>
    <t>44061</t>
  </si>
  <si>
    <t>712020:83776be0-154b-4982-8298-a866fb3e0c7e</t>
  </si>
  <si>
    <t>NCS-2135</t>
  </si>
  <si>
    <t>44081</t>
  </si>
  <si>
    <t>L3_073_02[บัตรกรุงศรีอยุธยา_ค่าบัตรเครดิต] การแสดง Error MSG ไม่เหมือน POSG2 กรณีทำรายการรับชำระซ้ำ</t>
  </si>
  <si>
    <t>05/Nov/25 11:44 AM</t>
  </si>
  <si>
    <t>NCS-2143</t>
  </si>
  <si>
    <t>44099</t>
  </si>
  <si>
    <t>L3_073_02[บัตรกรุงศรีอยุธยา_ค่าบัตรเครดิต] ทำการออกใบกำกับภาษีค่าบริการ และทำการยกเลิกใบเสร็จ พบว่า ไม่สามารถยกเลิกใบเสร็จได้</t>
  </si>
  <si>
    <t>06/Nov/25 1:51 PM</t>
  </si>
  <si>
    <t>NCS-2144</t>
  </si>
  <si>
    <t>44112</t>
  </si>
  <si>
    <t>L3_073_02[บัตรกรุงศรีอยุธยา_ค่าบัตรเครดิต] ทำรายการ Status 1 ตรวจสอบการบันทึก Transaction Online  พบว่า บันทึกไม่เหมือน POSG2 (DB 19C)</t>
  </si>
  <si>
    <t>07/Nov/25 10:42 AM</t>
  </si>
  <si>
    <t>NCS-2145</t>
  </si>
  <si>
    <t>44113</t>
  </si>
  <si>
    <t>L3_073_02[บัตรกรุงศรีอยุธยา_ค่าบัตรเครดิต] ทำรายการ Status 5 (Item Void) ตรวจสอบการบันทึก Transaction Online  พบว่า ระบบไม่บันทึก Status 5</t>
  </si>
  <si>
    <t>07/Nov/25 11:02 AM</t>
  </si>
  <si>
    <t>NCS-2148</t>
  </si>
  <si>
    <t>44117</t>
  </si>
  <si>
    <t>L3_073_02[บัตรกรุงศรีอยุธยา_ค่าบัตรเครดิต] ทำรายการ Status 5 ยกเลิกที่หน้าจอทวน ตรวจสอบการบันทึก Transaction Online พบว่า การบันทึกไม่เหมือน POSG2 (DB 19C)</t>
  </si>
  <si>
    <t>07/Nov/25 11:27 AM</t>
  </si>
  <si>
    <t>NCS-2149</t>
  </si>
  <si>
    <t>44118</t>
  </si>
  <si>
    <t>L3_073_02[บัตรกรุงศรีอยุธยา_ค่าบัตรเครดิต] ทำรายการ Status 3 ตรวจสอบการบันทึก Transaction Online  พบว่า ระบบไม่บันทึก Status 3</t>
  </si>
  <si>
    <t>07/Nov/25 1:37 PM</t>
  </si>
  <si>
    <t>Epic</t>
  </si>
  <si>
    <t>NCS-2151</t>
  </si>
  <si>
    <t>44141</t>
  </si>
  <si>
    <t>ItemVoid AllVoid สินค้า topup แล้��ลง TA_SUMMARY ผิด</t>
  </si>
  <si>
    <t>27/Nov/25 3:12 PM</t>
  </si>
  <si>
    <t>07/Nov/25 6:15 PM</t>
  </si>
  <si>
    <t>Surachet Phutyuen</t>
  </si>
  <si>
    <t>712020:82917024-e2dd-43ab-afb4-27aa63b2a662</t>
  </si>
  <si>
    <t>712020:992b2e3e-a216-4af0-8e6a-67aebfa70243</t>
  </si>
  <si>
    <t>44178</t>
  </si>
  <si>
    <t>NCS-2186</t>
  </si>
  <si>
    <t>44228</t>
  </si>
  <si>
    <t>L3_271_00[เงินติดล้อ_ค่าสินเชื่อ] หลัง  คีญืหมายเลขทะเบียนรถ  ระบบไม่เเสดงหน้า  กรูณาเลือกบริการที่ต้องชำระ</t>
  </si>
  <si>
    <t>13/Nov/25 3:12 PM</t>
  </si>
  <si>
    <t>44230</t>
  </si>
  <si>
    <t>NCS-2191</t>
  </si>
  <si>
    <t>44244</t>
  </si>
  <si>
    <t>[CS_UX/UI] เข้าหน้าผู้ว่าจ้าง 2 ผู้ว่าจ้างพร้อมกันได้</t>
  </si>
  <si>
    <t>14/Nov/25 4:14 PM</t>
  </si>
  <si>
    <t>NCS-2202</t>
  </si>
  <si>
    <t>44335</t>
  </si>
  <si>
    <t>L2_271_02 [เงินติดล้อ_ค่าสินเชื่อ] ใบเสร็จ Post Void ของ NSS แสดงไม่ตรงกับ G2</t>
  </si>
  <si>
    <t>18/Nov/25 11:28 AM</t>
  </si>
  <si>
    <t>NCS-2203</t>
  </si>
  <si>
    <t>44337</t>
  </si>
  <si>
    <t xml:space="preserve">L3_271_00[เงินติดล้อ_ค่าสินเชื่อ] ระบบสามารถชำระซ้ำได้ </t>
  </si>
  <si>
    <t>18/Nov/25 1:25 PM</t>
  </si>
  <si>
    <t>44338</t>
  </si>
  <si>
    <t>NCS-2206</t>
  </si>
  <si>
    <t>44340</t>
  </si>
  <si>
    <t>L3_276_00[ธนาคารกรุงเทพ_ชำระค่าบัตรเครดิต] การทำงานกรณีคีย์เปิดด้วย Tax ID 10 หลัก คีย์เปิดด้วย Tax ID 12 หลักการทำงานไม่เหมือนกัน</t>
  </si>
  <si>
    <t>20/Mar/26 1:43 PM</t>
  </si>
  <si>
    <t>18/Nov/25 4:18 PM</t>
  </si>
  <si>
    <t>44354</t>
  </si>
  <si>
    <t>712020:1c38896b-da90-4527-ae8c-f4464c35fa56</t>
  </si>
  <si>
    <t>44410</t>
  </si>
  <si>
    <t>NCS-2223</t>
  </si>
  <si>
    <t>44415</t>
  </si>
  <si>
    <t>L3_10388_00 [เฮง ลิสซิ่ง_ค่าสินเชื่อ] NSS คีย์ Tax ID แสดงไม่ตรงกับ G2</t>
  </si>
  <si>
    <t>20/Nov/25 2:35 PM</t>
  </si>
  <si>
    <t>44421</t>
  </si>
  <si>
    <t>NCS-2231</t>
  </si>
  <si>
    <t>44432</t>
  </si>
  <si>
    <t>[One touch]กรณีกดค้นหาผู้ว่าจ้างที่มี การเลือกประเภทบริการ แล้วกด ESC การทำงานไม่เหมือน POSG2</t>
  </si>
  <si>
    <t>21/Nov/25 9:51 AM</t>
  </si>
  <si>
    <t>NCS-2233</t>
  </si>
  <si>
    <t>44436</t>
  </si>
  <si>
    <t xml:space="preserve">L3_628_03[กรมสรรพสามิต_ค่าธรรมเนียมใบอนุญาต]  ใบเสร็จเเสดงไม่เหมือน POSG2 </t>
  </si>
  <si>
    <t>21/Nov/25 2:19 PM</t>
  </si>
  <si>
    <t>NCS-2240</t>
  </si>
  <si>
    <t>44531</t>
  </si>
  <si>
    <t xml:space="preserve">L3_628_03[กรมสรรพสามิต_ค่าธรรมเนียมใบอนุญาต]   ชำระซ้ำระบบเเสดง Msg ระบบเกิดข้อผิดพลาด กรูณาติดต่อ  Help Desk </t>
  </si>
  <si>
    <t>24/Nov/25 3:30 PM</t>
  </si>
  <si>
    <t>NCS-2242</t>
  </si>
  <si>
    <t>44597</t>
  </si>
  <si>
    <t>L3_628_03[กรมสรรพสามิต_ค่าธรรมเนียมใบอนุญาต]  post void  เเล้ว ออกใบกำกับภาษีค่าบริการ(ใบpost void)  ระบบขึ้นติดต่อ help desk</t>
  </si>
  <si>
    <t>25/Nov/25 9:56 AM</t>
  </si>
  <si>
    <t>NCS-2250</t>
  </si>
  <si>
    <t>44651</t>
  </si>
  <si>
    <t xml:space="preserve">L3_628_03[กรมสรรพสามิต_ค่าธรรมเนียมใบอนุญาต] ยกเลิกใบเสร็จข้ามวันเเสดง Msg ไม่เหมือนกัน </t>
  </si>
  <si>
    <t>26/Nov/25 9:20 AM</t>
  </si>
  <si>
    <t>44654</t>
  </si>
  <si>
    <t>NCS-2254</t>
  </si>
  <si>
    <t>44658</t>
  </si>
  <si>
    <t>[ยกเลิกใบเสร็จ] การแสดง Wording แถบ helping หน้ายกเลิกใบเสร็จ CS แสดงไม่เหมือน POSG2</t>
  </si>
  <si>
    <t>26/Nov/25 2:11 PM</t>
  </si>
  <si>
    <t>44674</t>
  </si>
  <si>
    <t>NCS-2259</t>
  </si>
  <si>
    <t>44678</t>
  </si>
  <si>
    <t xml:space="preserve">L3_024_02[กรุ๊ปลีส_FinwizInstallment]   LOGO เเสดงไม่ชัด </t>
  </si>
  <si>
    <t>26/Nov/25 3:08 PM</t>
  </si>
  <si>
    <t>NCS-2261</t>
  </si>
  <si>
    <t>44684</t>
  </si>
  <si>
    <t>[EDC] ออกเต็มรูป CS เสียบบัตรประชาชนค้างไว้ หลังจากปิด POP UP A80 (เครื่องขาว) ยังสามารถไปคีย์เบอร์ต่อได้ การทำงานไม่เหมือนเครื่อง S80 (เครื่องดำ)</t>
  </si>
  <si>
    <t>22/Jan/26 9:38 AM</t>
  </si>
  <si>
    <t>26/Nov/25 5:10 PM</t>
  </si>
  <si>
    <t>NCS-2272</t>
  </si>
  <si>
    <t>44737</t>
  </si>
  <si>
    <t xml:space="preserve">L3_024_02[กรุ๊ปลีส_FinwizInstallment]   ใบเสร็จเเสดงไม่เหมือน POSG2 </t>
  </si>
  <si>
    <t>27/Nov/25 4:04 PM</t>
  </si>
  <si>
    <t>NCS-2273</t>
  </si>
  <si>
    <t>44738</t>
  </si>
  <si>
    <t>L3_024_02[กรุ๊ปลีส_FinwizInstallment]   ยกเลิกใบเสร็จ ไม่เเสดง เหตุผลที่ยกเลิก</t>
  </si>
  <si>
    <t>27/Nov/25 4:08 PM</t>
  </si>
  <si>
    <t>NCS-2274</t>
  </si>
  <si>
    <t>44739</t>
  </si>
  <si>
    <t>L3_024_02[กรุ๊ปลีส_FinwizInstallment]  กรณีชำระซ้ำระบบ ควรเช็คตั้งเเต่หลังคีจำนวนเงิน</t>
  </si>
  <si>
    <t>27/Nov/25 4:27 PM</t>
  </si>
  <si>
    <t>NCS-2275</t>
  </si>
  <si>
    <t>44741</t>
  </si>
  <si>
    <t>[Onetouch]กรณีอยู่หน้าจอ CS กลุ่มผู้ว่าจ้าง กด Space bar แล้วหน้าจอแสดงกรอบสีเหลือง</t>
  </si>
  <si>
    <t>27/Nov/25 4:42 PM</t>
  </si>
  <si>
    <t>NCS-2277</t>
  </si>
  <si>
    <t>44779</t>
  </si>
  <si>
    <t>[WIN10] L1_217_00[ซีไอเอ็มบี_ค่างวด/ค่าบริการ]หน้าจอรายการสินค้า CS แสดงไม่เหมือน Linux</t>
  </si>
  <si>
    <t>05/May/26 10:02 AM</t>
  </si>
  <si>
    <t>28/Nov/25 10:01 AM</t>
  </si>
  <si>
    <t>NCS-2279</t>
  </si>
  <si>
    <t>44782</t>
  </si>
  <si>
    <t xml:space="preserve">L3_024_02[กรุ๊ปลีส_FinwizInstallment]     EJ บันทึกไม่เหมือน POSG2 </t>
  </si>
  <si>
    <t>28/Nov/25 11:45 AM</t>
  </si>
  <si>
    <t>NCS-2287</t>
  </si>
  <si>
    <t>44865</t>
  </si>
  <si>
    <t>[ป่่มย้อนกลับ] การแสดงปุ่ม ย้อนกลับ แสดงไม่เหมือนกับหน้าอื่นๆ</t>
  </si>
  <si>
    <t>01/Dec/25 5:49 PM</t>
  </si>
  <si>
    <t>44906</t>
  </si>
  <si>
    <t>NCS-2294</t>
  </si>
  <si>
    <t>44908</t>
  </si>
  <si>
    <t>L3_024_02[กรุ๊ปลีส_FinwizInstallment]ไม่สามารถทำรายการ</t>
  </si>
  <si>
    <t>02/Dec/25 2:28 PM</t>
  </si>
  <si>
    <t>NCS-2297</t>
  </si>
  <si>
    <t>44921</t>
  </si>
  <si>
    <t>L3_024_02[กรุ๊ปลีส_FinwizInstallment] ไม่เช็ค digit</t>
  </si>
  <si>
    <t>02/Dec/25 5:02 PM</t>
  </si>
  <si>
    <t>44963</t>
  </si>
  <si>
    <t>NCS-2300</t>
  </si>
  <si>
    <t>44966</t>
  </si>
  <si>
    <t>L3_089_01 [บัตรกรุงไทย_ค่าบัตรเครดิต KTC] Logo NSS ไม่ตรงกับ G2</t>
  </si>
  <si>
    <t>03/Dec/25 2:57 PM</t>
  </si>
  <si>
    <t>NCS-2301</t>
  </si>
  <si>
    <t>44969</t>
  </si>
  <si>
    <t>L3_089_01 [บัตรกรุงไทย_ค่าบัตรเครดิต KTC] ใบเสร็จไม่ออก</t>
  </si>
  <si>
    <t>03/Dec/25 4:09 PM</t>
  </si>
  <si>
    <t>NCS-2302</t>
  </si>
  <si>
    <t>44971</t>
  </si>
  <si>
    <t xml:space="preserve">L3_024_02[กรุ๊ปลีส_FinwizInstallment]   ค่าบริการ ต่างจังหวัด ผิด </t>
  </si>
  <si>
    <t>03/Dec/25 4:28 PM</t>
  </si>
  <si>
    <t>45007</t>
  </si>
  <si>
    <t>712020:236d875e-6d80-4d4b-8730-fc0266f01bdd</t>
  </si>
  <si>
    <t>NCS-2305</t>
  </si>
  <si>
    <t>45042</t>
  </si>
  <si>
    <t>[WIN10][ยกเลิกใบเสร็จ] กรณียกเลิกใบเสร็จ ปุ่มรับทราบแสดงขนาดไม่เท่ากับ Linux</t>
  </si>
  <si>
    <t>30/Apr/26 9:54 AM</t>
  </si>
  <si>
    <t>04/Dec/25 2:47 PM</t>
  </si>
  <si>
    <t>NCS-2306</t>
  </si>
  <si>
    <t>45043</t>
  </si>
  <si>
    <t>L3_089_01 [บัตรกรุงไทย_ค่าบัตรเครดิต KTC] Customer Display หน้าทวน ของ NSS แสดงไม่ตรงกับ G2</t>
  </si>
  <si>
    <t>04/Dec/25 2:55 PM</t>
  </si>
  <si>
    <t>45044</t>
  </si>
  <si>
    <t>NCS-2317</t>
  </si>
  <si>
    <t>45104</t>
  </si>
  <si>
    <t>L3_146_01[ธนาคารยูโอบี_บัตรเครดิต]   เเสดงใบเสร็จไม่เหมือน POSG2</t>
  </si>
  <si>
    <t>08/Dec/25 3:22 PM</t>
  </si>
  <si>
    <t>45148</t>
  </si>
  <si>
    <t>NCS-2322</t>
  </si>
  <si>
    <t>45149</t>
  </si>
  <si>
    <t>L3_405_06_[ธนาคารออมสิน_บัตรเงินสดธนาคารออมสิน] ทำรายการ Scan Barcode กรณี Ref.1 เป็นค่าว่าง 16 หลัก การแสดงข้อความไม่เหมือน POSG2</t>
  </si>
  <si>
    <t>09/Dec/25 1:56 PM</t>
  </si>
  <si>
    <t>45186</t>
  </si>
  <si>
    <t>NCS-2330</t>
  </si>
  <si>
    <t>45220</t>
  </si>
  <si>
    <t>L3_146_01[ธนาคารยูโอบี_บัตรเครดิต]  ค่าบริการ ต่างจังหวัดไม่ถูกต้อง</t>
  </si>
  <si>
    <t>11/Dec/25 9:46 AM</t>
  </si>
  <si>
    <t>NCS-2334</t>
  </si>
  <si>
    <t>45232</t>
  </si>
  <si>
    <t>ทำรายการออกใบกำกับภาษี ระบบแสดงตัวหนังสือภาษาอังกฤษ</t>
  </si>
  <si>
    <t>11/Dec/25 3:11 PM</t>
  </si>
  <si>
    <t>NCS-2342</t>
  </si>
  <si>
    <t>45289</t>
  </si>
  <si>
    <t>L3_405_06_[ธนาคารออมสิน_บัตรเงินสดธนาคารออมสิน] ตรวจสอบ WS_ONLINE_TX ระบบไม่บันทึก Column BILL_NO</t>
  </si>
  <si>
    <t>12/Dec/25 1:42 PM</t>
  </si>
  <si>
    <t>NCS-2343</t>
  </si>
  <si>
    <t>45290</t>
  </si>
  <si>
    <t>L3_405_06_[ธนาคารออมสิน_บัตรเงินสดธนาคารออมสิน] ตรวจสอบ WS_ONLINE_LOG พบว่า การทำรายการที่เป็น Cancel ระบบบันทึก BUSINESS_DATE ผิด</t>
  </si>
  <si>
    <t>12/Dec/25 1:50 PM</t>
  </si>
  <si>
    <t>NCS-2344</t>
  </si>
  <si>
    <t>45291</t>
  </si>
  <si>
    <t>L3_405_06_[ธนาคารออมสิน_บัตรเงินสดธนาคารออมสิน] ตรวจสอบ WS_ONLINE_TX ระบบบันทึก Column BILL_NO ไม่เหมือน POSG2</t>
  </si>
  <si>
    <t>12/Dec/25 2:00 PM</t>
  </si>
  <si>
    <t>NCS-2347</t>
  </si>
  <si>
    <t>45294</t>
  </si>
  <si>
    <t>ระบบแสดงชื่อปุ่ม Onetouch กลุ่ม ซื้อ/ชำระเบี้ยประกัน/พรบ แสดงไม่เหมือน POSG2</t>
  </si>
  <si>
    <t>06/Mar/26 10:35 AM</t>
  </si>
  <si>
    <t>12/Dec/25 3:21 PM</t>
  </si>
  <si>
    <t>45341</t>
  </si>
  <si>
    <t>NCS-2350</t>
  </si>
  <si>
    <t>45344</t>
  </si>
  <si>
    <t>cursor เด้งเมื่อกดปุ่ม 00 เป็นแค่บางครั้ง</t>
  </si>
  <si>
    <t>15/Dec/25 10:44 AM</t>
  </si>
  <si>
    <t>NCS-2353</t>
  </si>
  <si>
    <t>45385</t>
  </si>
  <si>
    <t>กรณีคีย์เปิด TaxID 13, 15 หลัก แสดงแถบ Helping ผิด</t>
  </si>
  <si>
    <t>15/Dec/25 2:20 PM</t>
  </si>
  <si>
    <t>NCS-2359</t>
  </si>
  <si>
    <t>45397</t>
  </si>
  <si>
    <t>create bill error 401 แล้วไปหน้า login ทั้ง ๆ ที่ไม่มีหน้านี้</t>
  </si>
  <si>
    <t>15/Dec/25 8:57 PM</t>
  </si>
  <si>
    <t>712020:34ffd536-1573-4314-8849-73ac3b95e4ab</t>
  </si>
  <si>
    <t>NCS-2390</t>
  </si>
  <si>
    <t>45679</t>
  </si>
  <si>
    <t>L3_757_00 [Myanmar - ชำระค่าเล่ม work Permit to CI เมียนมา] ทำงานของปุ่ม ESC ของ G2 และ NSS ไม่เหมือนกัน</t>
  </si>
  <si>
    <t>05/Jun/26 10:29 AM</t>
  </si>
  <si>
    <t>18/Dec/25 10:10 AM</t>
  </si>
  <si>
    <t>NCS-2401</t>
  </si>
  <si>
    <t>45758</t>
  </si>
  <si>
    <t>[ค้นหาผู้ว่าจ้าง] หลังจากค้นหาผู้ว่าจ้างที่มีมากกว่า 1 Service ระบบแสดง Service List พบว่าไม่สามารถกดปิดได้ และแสดง Service ไม่ครบ</t>
  </si>
  <si>
    <t>18/Dec/25 3:59 PM</t>
  </si>
  <si>
    <t>NCS-2405</t>
  </si>
  <si>
    <t>45810</t>
  </si>
  <si>
    <t>L3_220_02[ธนาคารทหารไทยธนชาต_บัตรเครดิต/บัตรกดเงินสด] Data test ที่ถูกต้อง ไม่สามารถชำระได้</t>
  </si>
  <si>
    <t>19/Dec/25 11:29 AM</t>
  </si>
  <si>
    <t>NCS-2436</t>
  </si>
  <si>
    <t>46178</t>
  </si>
  <si>
    <t>[Post Void] ไม่สามารถ Post Void</t>
  </si>
  <si>
    <t>24/Dec/25 3:42 PM</t>
  </si>
  <si>
    <t>NCS-2437</t>
  </si>
  <si>
    <t>46179</t>
  </si>
  <si>
    <t>[Full From] ไม่สามารถออกใบกำกับภาษีได้</t>
  </si>
  <si>
    <t>24/Dec/25 3:44 PM</t>
  </si>
  <si>
    <t>NCS-2446</t>
  </si>
  <si>
    <t>46319</t>
  </si>
  <si>
    <t>L3_757_00 [Myanmar - ชำระค่าเล่ม work Permit to CI เมียนมา] ข้อมูลไม่ลง รายงาน</t>
  </si>
  <si>
    <t>26/Dec/25 10:44 AM</t>
  </si>
  <si>
    <t>46609</t>
  </si>
  <si>
    <t>NCS-2462</t>
  </si>
  <si>
    <t>46681</t>
  </si>
  <si>
    <t>[CS]กรณีกด ESC ออกมาหน้า main แล้วกดเข้าหน้าจอขายกดเข้า CS แบบย้ำๆ ระบบหมุนค้าง</t>
  </si>
  <si>
    <t>20/Feb/26 10:41 AM</t>
  </si>
  <si>
    <t>06/Jan/26 9:28 AM</t>
  </si>
  <si>
    <t>NCS-2463</t>
  </si>
  <si>
    <t>46682</t>
  </si>
  <si>
    <t>L4_174_00_[ธนาคาร ซีไอเอ็มบี ไทย_ชำระสินเชื่อ] การแสดงข้อความ กรณีคีย์เปิดด้วย TaxID 10 หลัก 12 หลัก แสดงไม่เหมือนกัน</t>
  </si>
  <si>
    <t>06/Jan/26 9:34 AM</t>
  </si>
  <si>
    <t>NCS-2464</t>
  </si>
  <si>
    <t>46683</t>
  </si>
  <si>
    <t>[Fullfrom]กรณีกดเข้าออกใบกำกับภาษี ไม่สามาทำรายการได้ ระบบหมุนค้าง</t>
  </si>
  <si>
    <t>20/Feb/26 10:56 AM</t>
  </si>
  <si>
    <t>06/Jan/26 10:29 AM</t>
  </si>
  <si>
    <t>NCS-2475</t>
  </si>
  <si>
    <t>46834</t>
  </si>
  <si>
    <t xml:space="preserve">L4_074_00_[เอเซียเสริมกิจลีสซิ่ง_ค่างวดและค่าบริการ] ระบบ NSS ไม่สามารถทำรายการรับชำระได้ แต่ POSG2 สามารถทำรายการได้ </t>
  </si>
  <si>
    <t>07/Jan/26 1:46 PM</t>
  </si>
  <si>
    <t>NCS-2476</t>
  </si>
  <si>
    <t>46836</t>
  </si>
  <si>
    <t>L4_074_00_[เอเซียเสริมกิจลีสซิ่ง_ค่างวดและค่าบริการ] การแสดงข้อความ กรณีคีย์เปิดด้วย TaxID 10 หลัก 12 หลัก แสดงไม่เหมือนกัน</t>
  </si>
  <si>
    <t>07/Jan/26 2:20 PM</t>
  </si>
  <si>
    <t>NCS-2480</t>
  </si>
  <si>
    <t>46925</t>
  </si>
  <si>
    <t xml:space="preserve">L4_10099_01[บริษัท ตะวันออกพาณิชย์ลีสซิ่ง จำกัด (มหาชน )  เเสดง helping เพี้ยน </t>
  </si>
  <si>
    <t>08/Jan/26 9:45 AM</t>
  </si>
  <si>
    <t>46926</t>
  </si>
  <si>
    <t>NCS-2482</t>
  </si>
  <si>
    <t>46927</t>
  </si>
  <si>
    <t>L4_074_00_[เอเซียเสริมกิจลีสซิ่ง_ค่างวดและค่าบริการ] การแสดง Error กรณีทำรายการสแกนบาร์โค้ด Ref.1 เป็นค่าว่าง Ref.2 เป็นค่าว่าง แสดงไม่เหมือนกัน</t>
  </si>
  <si>
    <t>08/Jan/26 10:06 AM</t>
  </si>
  <si>
    <t>46930</t>
  </si>
  <si>
    <t>46935</t>
  </si>
  <si>
    <t>712020:a8c31704-b9c8-4fd7-b434-c77a2e236031</t>
  </si>
  <si>
    <t>NCS-2487</t>
  </si>
  <si>
    <t>46936</t>
  </si>
  <si>
    <t>L4_287_00[เอส.บี.แอล ลืสซิ่ง_ค่างวด]กรณีแสกนเปิด Ref1. ที่มีค่าว่าง การทำงานของระบบไม่เหมือน POSG2</t>
  </si>
  <si>
    <t>06/Mar/26 3:05 PM</t>
  </si>
  <si>
    <t>08/Jan/26 2:34 PM</t>
  </si>
  <si>
    <t>46939</t>
  </si>
  <si>
    <t>47035</t>
  </si>
  <si>
    <t>NCS-2491</t>
  </si>
  <si>
    <t>47081</t>
  </si>
  <si>
    <t>L4_287_00[เอส.บี.แอล ลืสซิ่ง_ค่างวด]กรณีคีย์ Ref2.น้อยกว่า 13 หลัก ระบบไม่แสดงแจ้งเตือน</t>
  </si>
  <si>
    <t>06/Mar/26 1:39 PM</t>
  </si>
  <si>
    <t>12/Jan/26 10:03 AM</t>
  </si>
  <si>
    <t>NCS-2492</t>
  </si>
  <si>
    <t>47082</t>
  </si>
  <si>
    <t>L4_287_00[เอส.บี.แอล ลืสซิ่ง_ค่างวด]กรณีไม่คีย์ Ref2. ระบบแสดงแจ้งเตือนไม่เหมือน POSG2</t>
  </si>
  <si>
    <t>06/Mar/26 1:45 PM</t>
  </si>
  <si>
    <t>12/Jan/26 10:18 AM</t>
  </si>
  <si>
    <t>NCS-2493</t>
  </si>
  <si>
    <t>47083</t>
  </si>
  <si>
    <t>L4_287_00[เอส.บี.แอล ลืสซิ่ง_ค่างวด]กรณี Ref.2 เป็น ID.Card Blacklist ไม่แสดงแจ้งเตือน</t>
  </si>
  <si>
    <t>06/Mar/26 1:42 PM</t>
  </si>
  <si>
    <t>12/Jan/26 10:30 AM</t>
  </si>
  <si>
    <t>NCS-2494</t>
  </si>
  <si>
    <t>47093</t>
  </si>
  <si>
    <t xml:space="preserve">L3_10418_00[บริษัทไมด้าแอสเซ็ท_ชำระค่าสินค้าและบริการ]  กรณีจำนวนเกิน limit เเสดงค่าบริการ 0 </t>
  </si>
  <si>
    <t>12/Jan/26 3:01 PM</t>
  </si>
  <si>
    <t>47144</t>
  </si>
  <si>
    <t>47146</t>
  </si>
  <si>
    <t>47154</t>
  </si>
  <si>
    <t>NCS-2502</t>
  </si>
  <si>
    <t>47172</t>
  </si>
  <si>
    <t>[PostVoid]  เมื่อยกเลิกใบเสร็จเเล้วไม่กลับไปยังหน้าขายสินค้า</t>
  </si>
  <si>
    <t>20/Jan/26 3:49 PM</t>
  </si>
  <si>
    <t>13/Jan/26 5:40 PM</t>
  </si>
  <si>
    <t>Natthaphong Wongsaengphet</t>
  </si>
  <si>
    <t>712020:09e5c972-1421-4a29-957d-9d53d0465b8b</t>
  </si>
  <si>
    <t>NCS-2504</t>
  </si>
  <si>
    <t>47236</t>
  </si>
  <si>
    <t>กดปุ่ม CS ตอนช่วงเวลา 23.55-0.00 พบว่า การแสดงข้อความ แสดงคนละหน้ากับ POSG2</t>
  </si>
  <si>
    <t>14/Jan/26 3:12 PM</t>
  </si>
  <si>
    <t>47237</t>
  </si>
  <si>
    <t>47241</t>
  </si>
  <si>
    <t>47309</t>
  </si>
  <si>
    <t>47375</t>
  </si>
  <si>
    <t>NCS-2531</t>
  </si>
  <si>
    <t>47523</t>
  </si>
  <si>
    <t>L3_089_01 [บัตรกรุงไทย_ค่าบัตรเครดิต KTC] ใบเสร็จแสดงไม่เหมือน POSG2</t>
  </si>
  <si>
    <t>19/Jan/26 11:04 AM</t>
  </si>
  <si>
    <t>NCS-2534</t>
  </si>
  <si>
    <t>47528</t>
  </si>
  <si>
    <t>L3_089_01 [บัตรกรุงไทย_ค่าบัตรเครดิต KTC]TA_EJ แสดงไม่เหมือน POSG2</t>
  </si>
  <si>
    <t>19/Jan/26 1:18 PM</t>
  </si>
  <si>
    <t>NCS-2536</t>
  </si>
  <si>
    <t>47530</t>
  </si>
  <si>
    <t>L3_089_01 [บัตรกรุงไทย_ค่าบัตรเครดิต KTC]ไม่สามารถ Reprint ได้ แสดงแจ้งเตือน</t>
  </si>
  <si>
    <t>19/Jan/26 1:36 PM</t>
  </si>
  <si>
    <t>47533</t>
  </si>
  <si>
    <t>NCS-2539</t>
  </si>
  <si>
    <t>47534</t>
  </si>
  <si>
    <t>L3_089_01 [บัตรกรุงไทย_ค่าบัตรเครดิต KTC]ทำรายการจนได้ใบเสร็จ การแสดง WS_ONLINE_LOG แสดงไม่ถูกต้อง</t>
  </si>
  <si>
    <t>19/Jan/26 2:33 PM</t>
  </si>
  <si>
    <t>NCS-2540</t>
  </si>
  <si>
    <t>47543</t>
  </si>
  <si>
    <t>L3_089_01 [บัตรกรุงไทย_ค่าบัตรเครดิต KTC]กรณี Scan BOT ในช่วงเวลา 23:55 - 00:00 น. แสดงแจ้งเตือน แล้วกด ESC แสดงแจ้งเตือนซ้อน</t>
  </si>
  <si>
    <t>19/Jan/26 3:21 PM</t>
  </si>
  <si>
    <t>47624</t>
  </si>
  <si>
    <t>47627</t>
  </si>
  <si>
    <t>NCS-2547</t>
  </si>
  <si>
    <t>47647</t>
  </si>
  <si>
    <t>[Win10]L3_488_02[ซีพีเอฟ(ประเทศไทย)_ค่าสินค้า 2]กรณี OneTouch คีย์คำค้นหาผู้ว่าจ้าง ระบบไม่สามารถค้นหาผู้ว่าจ้างได้</t>
  </si>
  <si>
    <t>27/Apr/26 2:37 PM</t>
  </si>
  <si>
    <t>20/Jan/26 2:00 PM</t>
  </si>
  <si>
    <t>47719</t>
  </si>
  <si>
    <t>NCS-2559</t>
  </si>
  <si>
    <t>47759</t>
  </si>
  <si>
    <t>L3_220_02[ธนาคารทหารไทยธนชาต จำกัด (มหาชน)	บัตรเครดิต/บัตรกดเงินสด ]  ไม่สามารถปล่อยเบอร์โทรศัพท์ว่างได้</t>
  </si>
  <si>
    <t>21/Jan/26 3:48 PM</t>
  </si>
  <si>
    <t>47880</t>
  </si>
  <si>
    <t>47881</t>
  </si>
  <si>
    <t>NCS-2587</t>
  </si>
  <si>
    <t>47923</t>
  </si>
  <si>
    <t>L1_408 ประกันสังคมไม่ขึ้นหน้าแพคเกจ</t>
  </si>
  <si>
    <t>23/Jan/26 12:19 PM</t>
  </si>
  <si>
    <t>NCS-2634</t>
  </si>
  <si>
    <t>48272</t>
  </si>
  <si>
    <t>Promotion_12028[276_01ฝากเงินกรุงเทพ] Slip ไม่เหมือน POSG2 มีช่องว่างมากไปใน โปรโมชั่น</t>
  </si>
  <si>
    <t>30/Jan/26 2:37 PM</t>
  </si>
  <si>
    <t>29/Jan/26 9:52 AM</t>
  </si>
  <si>
    <t>NCS-2657</t>
  </si>
  <si>
    <t>48482</t>
  </si>
  <si>
    <t>L3_10819_15 [บริษัทหลักทรัพย์ บัวหลวง จำกัด (มหาชน)]หน้าจอยืนยันตัวตนเพื่อเปิดบัญชี บล.บัวหลวง เสียบบัตรประชาชนแล้วมี Popup Message แสดงขึ้นมา ทำให้ไม่สามารถดำเนินการต่อได้</t>
  </si>
  <si>
    <t>11/Feb/26 3:49 PM</t>
  </si>
  <si>
    <t>30/Jan/26 5:01 PM</t>
  </si>
  <si>
    <t>712020:9b21f6ea-d1b5-44d6-95c6-0ae55573a0d9</t>
  </si>
  <si>
    <t>NCS-2693</t>
  </si>
  <si>
    <t>48581</t>
  </si>
  <si>
    <t>L3_804_07 [ไทยไลอ้อนแอร์-ขายตั๋วไลอ้อนแอร์-Domestic]หน้าจอเลือกประเภทการเดินทาง ไม่สามารถกด ESC ได้</t>
  </si>
  <si>
    <t>02/Feb/26 3:46 PM</t>
  </si>
  <si>
    <t>NCS-2734</t>
  </si>
  <si>
    <t>48780</t>
  </si>
  <si>
    <t>L3_804_07[ไลออนแอร์_ขายตั๋วไลอ้อนแอร์-Domestic]ไม่สามารถกดแป้นพิมพ์ที่เครื่อง POS ได้ ในกรณีใน วัน/เดือน/ปี</t>
  </si>
  <si>
    <t>03/Feb/26 1:16 PM</t>
  </si>
  <si>
    <t>NCS-2737</t>
  </si>
  <si>
    <t>48783</t>
  </si>
  <si>
    <t>L3_804_02 [ไทยแอร์เอเชีย-ขายตั๋วแอร์เอเชีย] Slip NSS ไม่ตรง G2 ทั้งหมด 6 ที่</t>
  </si>
  <si>
    <t>03/Feb/26 1:34 PM</t>
  </si>
  <si>
    <t>NCS-2740</t>
  </si>
  <si>
    <t>48786</t>
  </si>
  <si>
    <t>L3_804_02 [ไทยแอร์เอเชีย-ขายตั๋วแอร์เอเชีย] Table TA_EJ : NSS ไม่ตรง G2</t>
  </si>
  <si>
    <t>03/Feb/26 2:03 PM</t>
  </si>
  <si>
    <t>NCS-2744</t>
  </si>
  <si>
    <t>48793</t>
  </si>
  <si>
    <t>L3_804_08[ไลออนแอร์_ขายตั๋วไลอ้อนแอร์-Inter.] กรณีเลือกเที่ยวเดินทางแบบเที่ยวเดียว ระบบ NSS แสดงข้อมูลใบเสร็จ ตรงส่วนของยอดเงิน VAT ไม่เหมือนของ POS G2</t>
  </si>
  <si>
    <t>03/Feb/26 2:37 PM</t>
  </si>
  <si>
    <t>Nuttawan Tangjarin</t>
  </si>
  <si>
    <t>712020:96cececf-69d0-42be-949c-663c07e00ea4</t>
  </si>
  <si>
    <t>NCS-2758</t>
  </si>
  <si>
    <t>48823</t>
  </si>
  <si>
    <t>L3_10761_15 [บริษัท หลักทรัพย์จัดการกองทุน เอ็มเอฟซี จำกัด (มหาชน)] ตรวจสอบการเข้าหน้าจอรับชำระระบบไม่สามารถเข้าสู่หน้าจอสมัครสินเชื่อได้ แต่พบว่า NSS สามารถเข้าสู่หน้าจอสมัครสินเชื่อได้</t>
  </si>
  <si>
    <t>09/Mar/26 1:29 PM</t>
  </si>
  <si>
    <t>03/Feb/26 5:24 PM</t>
  </si>
  <si>
    <t>NCS-2779</t>
  </si>
  <si>
    <t>48887</t>
  </si>
  <si>
    <t>L3_804_02 [ไทยแอร์เอเชีย-ขายตั๋วแอร์เอเชีย] กรณีเลือก (ไป กลับ) Slip : NSS ไม่ตรง G2</t>
  </si>
  <si>
    <t>04/Feb/26 10:50 AM</t>
  </si>
  <si>
    <t>NCS-2782</t>
  </si>
  <si>
    <t>48894</t>
  </si>
  <si>
    <t>L3_804_02 [ไทยแอร์เอเชีย-ขายตั๋วแอร์เอเชีย] กรณีเลือก (ไป กลับ) หน้าจอทวน : NSS ไม่ตรง G2 ผลลัพธ์ที่คาดหวัง: กรณีเลือก (ไป กลับ) หน้าจอทวน : NSS ตรง G2</t>
  </si>
  <si>
    <t>04/Feb/26 11:11 AM</t>
  </si>
  <si>
    <t>NCS-2785</t>
  </si>
  <si>
    <t>48902</t>
  </si>
  <si>
    <t>L3_804_02 [ไทยแอร์เอเชีย-ขายตั๋วแอร์เอเชีย] กรณีเลือก (ไป กลับ) Sms มีแต่ขาไปเท่านั้น</t>
  </si>
  <si>
    <t>04/Feb/26 11:26 AM</t>
  </si>
  <si>
    <t>NCS-2790</t>
  </si>
  <si>
    <t>48911</t>
  </si>
  <si>
    <t>L3_804_07[ไลออนแอร์_ขายตั๋วไลอ้อนแอร์-Domestic]กรณีเสียบบัตรที่ E-KYC ระบบไม่ดึงข้อมูลไปยังหน้าจอกรอกข้อมูลลูกค้า</t>
  </si>
  <si>
    <t>04/Feb/26 1:33 PM</t>
  </si>
  <si>
    <t>48916</t>
  </si>
  <si>
    <t>NCS-2793</t>
  </si>
  <si>
    <t>48924</t>
  </si>
  <si>
    <t>L3_804_08[ไลออนแอร์_ขายตั๋วไลอ้อนแอร์-Inter.] กดปุ่ม ESC ออกจากหน้าจอให้เลือกประเภทการเดินทางไม่ได้</t>
  </si>
  <si>
    <t>04/Feb/26 2:12 PM</t>
  </si>
  <si>
    <t>NCS-2799</t>
  </si>
  <si>
    <t>48932</t>
  </si>
  <si>
    <t>L3_698_00[เบทาโกรเกษตรฯ_ชำระค่าสินค้าBAI] ไม่สามารถทำรายการรับชำระได้</t>
  </si>
  <si>
    <t>05/Feb/26 2:21 PM</t>
  </si>
  <si>
    <t>04/Feb/26 2:54 PM</t>
  </si>
  <si>
    <t>NCS-2806</t>
  </si>
  <si>
    <t>48941</t>
  </si>
  <si>
    <t>L3_804_02 [ไทยแอร์เอเชีย-ขายตั๋วแอร์เอเชีย] กรณีเลือกผู้โดยสาร 2 คน Error ระบบเกิดข้อผิดพลาด</t>
  </si>
  <si>
    <t>04/Feb/26 4:30 PM</t>
  </si>
  <si>
    <t>NCS-2810</t>
  </si>
  <si>
    <t>48956</t>
  </si>
  <si>
    <t>L3_804_08[ไลออนแอร์_ขายตั๋วไลอ้อนแอร์-Inter.] หน้าจอกรอกข้อมูลผู้โดยสารที่เป็นเด็ก ระบบ NSS แสดงไม่เหมือน POS G2</t>
  </si>
  <si>
    <t>04/Feb/26 5:30 PM</t>
  </si>
  <si>
    <t>NCS-2815</t>
  </si>
  <si>
    <t>49032</t>
  </si>
  <si>
    <t>L3_804_34[บขส.ขายตั๋ว] ช่องกรอกเลขบัตร ไม่สาารถ กด  enter บนเครื่องposได้</t>
  </si>
  <si>
    <t>05/Feb/26 10:08 AM</t>
  </si>
  <si>
    <t>49109</t>
  </si>
  <si>
    <t>NCS-2831</t>
  </si>
  <si>
    <t>49113</t>
  </si>
  <si>
    <t>L3_804_02 [ไทยแอร์เอเชีย-ขายตั๋วแอร์เอเชีย] NSS ไม่สามารถกดแป้นพิมพ์ที่เครื่อง POS ได้ ในกรณีกรอก วัน/เดือน/ปี</t>
  </si>
  <si>
    <t>05/Feb/26 2:35 PM</t>
  </si>
  <si>
    <t>NCS-2832</t>
  </si>
  <si>
    <t>49114</t>
  </si>
  <si>
    <t>L3_804_02 [ไทยแอร์เอเชีย-ขายตั๋วแอร์เอเชีย] NSS หน้าจอกรอกข้อมูลผู้โดยสาร กด ESC ไม่ออกไปหน้าขายเซเว่น</t>
  </si>
  <si>
    <t>05/Feb/26 2:45 PM</t>
  </si>
  <si>
    <t>NCS-2833</t>
  </si>
  <si>
    <t>49115</t>
  </si>
  <si>
    <t>L3_804_02 [ไทยแอร์เอเชีย-ขายตั๋วแอร์เอเชีย] NSS หน้าจอเลือกประเภทการเดินทาง กด ESC ไม่ออกไปหน้าขายเซเว่น</t>
  </si>
  <si>
    <t>05/Feb/26 2:52 PM</t>
  </si>
  <si>
    <t>NCS-2834</t>
  </si>
  <si>
    <t>49118</t>
  </si>
  <si>
    <t>L3_804_08[ไลออนแอร์_ขายตั๋วไลอ้อนแอร์-Inter.] กรณีเลือกวิธีคีย์ข้อมูลแบบเสียบบัตร เพื่อไปยังหน้าจอกรอกข้อมูลผู้โดยสาร ระบบ NSS แสดงข้อมูลไม่เหมือน POS G2</t>
  </si>
  <si>
    <t>05/Feb/26 3:06 PM</t>
  </si>
  <si>
    <t>NCS-2838</t>
  </si>
  <si>
    <t>49122</t>
  </si>
  <si>
    <t>L3_804_02 [ไทยแอร์เอเชีย-ขายตั๋วแอร์เอเชีย] NSS กรณีเสียบบัตรที่ E-KYC ระบบไม่ดึงข้อมูลไปยังหน้าจอกรอกข้อมูลลูกค้า</t>
  </si>
  <si>
    <t>05/Feb/26 3:36 PM</t>
  </si>
  <si>
    <t>NCS-2842</t>
  </si>
  <si>
    <t>49127</t>
  </si>
  <si>
    <t>L3_804_08[ไลออนแอร์_ขายตั๋วไลอ้อนแอร์-Inter.] กรณีเดินทางแบบ ไป-กลับ พิมพ์ใบเสร็จไม่ถูกต้อง</t>
  </si>
  <si>
    <t>05/Feb/26 4:34 PM</t>
  </si>
  <si>
    <t>NCS-2857</t>
  </si>
  <si>
    <t>49204</t>
  </si>
  <si>
    <t>L3_804_07[ไลออนแอร์_ขายตั๋วไลอ้อนแอร์-Domestic]ใบเสร็จประกันเมือกดเลือกคุ้มครอง แสดงไม่เหมือน POSG2</t>
  </si>
  <si>
    <t>06/Feb/26 1:58 PM</t>
  </si>
  <si>
    <t>NCS-2860</t>
  </si>
  <si>
    <t>49211</t>
  </si>
  <si>
    <t>L3_804_02 [ไทยแอร์เอเชีย-ขายตั๋วแอร์เอเชีย] เปลี่ยน เที่ยวกลับ แล้วเลือกกลับวันเดิมก่อนหน้าไม่ได้</t>
  </si>
  <si>
    <t>06/Feb/26 2:38 PM</t>
  </si>
  <si>
    <t>NCS-2863</t>
  </si>
  <si>
    <t>49216</t>
  </si>
  <si>
    <t xml:space="preserve">L3_804_34[บขส.ขายตั๋ว]  ไม่สามารถกดตัวเลขจากเครื่อง POS ได้ </t>
  </si>
  <si>
    <t>06/Feb/26 3:05 PM</t>
  </si>
  <si>
    <t>49220</t>
  </si>
  <si>
    <t>712020:ea3ff7ae-a673-4d6b-ba00-4df524ecc93c</t>
  </si>
  <si>
    <t>49245</t>
  </si>
  <si>
    <t>712020:caa526dd-37e0-47b1-9e40-62b85dec9fe3</t>
  </si>
  <si>
    <t>NCS-2878</t>
  </si>
  <si>
    <t>49246</t>
  </si>
  <si>
    <t>L3_804_33 [กรีนบัส (ชัยพัฒนาขนส่ง)] หลังจากชำระเงินเมื่อเข้าไปดูที่นั่งพบว่าที่นั่งไม่เปลี่ยน Status ใน NSS</t>
  </si>
  <si>
    <t>06/Feb/26 6:13 PM</t>
  </si>
  <si>
    <t>NCS-2895</t>
  </si>
  <si>
    <t>49589</t>
  </si>
  <si>
    <t>L3_804_03 [ไทยแอร์เอเชีย-ขายตั๋วแอร์เอเชีย Inter] หน้าจอกรอกข้อมูลผู้โดยสาร</t>
  </si>
  <si>
    <t>10/Feb/26 2:07 PM</t>
  </si>
  <si>
    <t>NCS-2897</t>
  </si>
  <si>
    <t>49632</t>
  </si>
  <si>
    <t>[Win10]L3_146_01[ธนาคารยูโอบี_บัตรเครดิต]กรณี Fullform ระบบค้างไม่สามารถทำรายการได้</t>
  </si>
  <si>
    <t>05/Jun/26 3:34 PM</t>
  </si>
  <si>
    <t>10/Feb/26 3:44 PM</t>
  </si>
  <si>
    <t>49633</t>
  </si>
  <si>
    <t>NCS-2908</t>
  </si>
  <si>
    <t>49651</t>
  </si>
  <si>
    <t>L4_256_00[บมจ.ไทยไพบูลย์ประกันภัย]  ใบเสร็จเเสดงไม่ถูกต้อง</t>
  </si>
  <si>
    <t>06/Mar/26 2:41 PM</t>
  </si>
  <si>
    <t>10/Feb/26 5:48 PM</t>
  </si>
  <si>
    <t>NCS-2910</t>
  </si>
  <si>
    <t>49653</t>
  </si>
  <si>
    <t>L3_804_33 [กรีนบัส (ชัยพัฒนาขนส่ง)] Keyboard ของบัตรประชาชน และ เบอร์โทรศัพท์ไม่สามารถ Key ที่ได้ เหมือน POSG2</t>
  </si>
  <si>
    <t>10/Feb/26 6:01 PM</t>
  </si>
  <si>
    <t>49696</t>
  </si>
  <si>
    <t>49705</t>
  </si>
  <si>
    <t>NCS-2922</t>
  </si>
  <si>
    <t>49709</t>
  </si>
  <si>
    <t>L4_256_00[บมจ.ไทยไพบูลย์ประกันภัย] กรณีข้อมูลไม่ถูกต้อง flow ทำงานไม่เหมือน g2</t>
  </si>
  <si>
    <t>11/Feb/26 10:46 AM</t>
  </si>
  <si>
    <t>NCS-2930</t>
  </si>
  <si>
    <t>49752</t>
  </si>
  <si>
    <t>L3_804_03 [ไทยแอร์เอเชีย-ขายตั๋วแอร์เอเชีย Inter] หน้าจอแจ้งลูกค้าตรวจสอบข้อมูล และยืนยัน (การแสดงผล)</t>
  </si>
  <si>
    <t>29/May/26 11:34 AM</t>
  </si>
  <si>
    <t>11/Feb/26 1:27 PM</t>
  </si>
  <si>
    <t>NCS-2934</t>
  </si>
  <si>
    <t>49758</t>
  </si>
  <si>
    <t>L3_804_31 [นครชัยแอร์ ขายตั๋วนครชัยแอร์]กรณีพิมพ์ ข้อความที่มีสระและวรรณยุกต์ ซ้อนกัน หน้าจอแสดงข้อความขาดหายไป</t>
  </si>
  <si>
    <t>11/Feb/26 2:41 PM</t>
  </si>
  <si>
    <t>NCS-2935</t>
  </si>
  <si>
    <t>49793</t>
  </si>
  <si>
    <t>[Internal] กรณีที่ Call Online แล้ว Time out ระบบแสดง Error COUE07109 ข้อมูลไม่ถูกต้อง</t>
  </si>
  <si>
    <t>11/Feb/26 3:28 PM</t>
  </si>
  <si>
    <t>NCS-2939</t>
  </si>
  <si>
    <t>49803</t>
  </si>
  <si>
    <t>[MOCK] clean mock ออกแล้วต้องทำงานได้ปรกติ</t>
  </si>
  <si>
    <t>11/Feb/26 4:01 PM</t>
  </si>
  <si>
    <t>NCS-2943</t>
  </si>
  <si>
    <t>49808</t>
  </si>
  <si>
    <t>L3_804_31 [นครชัยแอร์ ขายตั๋วนครชัยแอร์]กรณีกดสีเขียว EDC ที่หน้าตรวจสอบข้อมูล ระบบค้างไม่สามารถทำรายการต่อได้</t>
  </si>
  <si>
    <t>11/Feb/26 4:53 PM</t>
  </si>
  <si>
    <t>NCS-2952</t>
  </si>
  <si>
    <t>49986</t>
  </si>
  <si>
    <t>L3_804_34[บขส.ขายตั๋ว]  กรณีเลือกซื้อประกัน ใบประกันเเสดงไม่เหมือร POSG2</t>
  </si>
  <si>
    <t>12/Feb/26 11:19 AM</t>
  </si>
  <si>
    <t>50022</t>
  </si>
  <si>
    <t>50033</t>
  </si>
  <si>
    <t>607d267e074a0b006a48374a</t>
  </si>
  <si>
    <t>NCS-2974</t>
  </si>
  <si>
    <t>50145</t>
  </si>
  <si>
    <t>L4_153_00 [บริษัท พระนคร ยนตรการ จำกัด] หน้าจอยืนยันตัวตน</t>
  </si>
  <si>
    <t>27/Mar/26 1:30 PM</t>
  </si>
  <si>
    <t>13/Feb/26 4:36 PM</t>
  </si>
  <si>
    <t>NCS-2975</t>
  </si>
  <si>
    <t>50146</t>
  </si>
  <si>
    <t>L3_804_33 [กรีนบัส (ชัยพัฒนาขนส่ง)] บันทึกข้อมูลลง Database (Local) ไม่ถูกต้อง และไม่ตรงตาม POSG2</t>
  </si>
  <si>
    <t>NCS-2976</t>
  </si>
  <si>
    <t>50147</t>
  </si>
  <si>
    <t>L4_153_00 [บริษัท พระนคร ยนตรการ จำกัด] Key Tax_id (10 หลัก) และ Key Tax_id (10หลัก+ServiceID) 12 หลัก</t>
  </si>
  <si>
    <t>20/Mar/26 2:43 PM</t>
  </si>
  <si>
    <t>13/Feb/26 4:47 PM</t>
  </si>
  <si>
    <t>NCS-2977</t>
  </si>
  <si>
    <t>50149</t>
  </si>
  <si>
    <t>L4_153_00 [บริษัท พระนคร ยนตรการ จำกัด] หน้าจอรับชำระเงิน หลังจากกรอกรหัสลูกค้า และเลขที่สัญญาไม่สามารถทำงานต่อได้</t>
  </si>
  <si>
    <t>20/Mar/26 2:53 PM</t>
  </si>
  <si>
    <t>13/Feb/26 5:02 PM</t>
  </si>
  <si>
    <t>NCS-2979</t>
  </si>
  <si>
    <t>50151</t>
  </si>
  <si>
    <t>L3_804_37 [ซีทรานเฟอร์รี่] ชำระด้วยบัตรเครดิต</t>
  </si>
  <si>
    <t>13/Feb/26 5:21 PM</t>
  </si>
  <si>
    <t>NCS-2981</t>
  </si>
  <si>
    <t>50154</t>
  </si>
  <si>
    <t>L3_804_33 [กรีนบัส (ชัยพัฒนาขนส่ง)] ใบเสร็จ Reprint และ Full Form มีบางส่วนที่แสดง ไม่เหมือน POSG2</t>
  </si>
  <si>
    <t>13/Feb/26 5:28 PM</t>
  </si>
  <si>
    <t>50159</t>
  </si>
  <si>
    <t>NCS-2983</t>
  </si>
  <si>
    <t>50196</t>
  </si>
  <si>
    <t>L4_278_07 [ทรูมันนี่ (ค่าเงินฝากTDS)] การแสดงแป้นพิมพ์บนหน้าจอ มีช่องว่างในบรรทัดล่าง ไม่สวยงาม</t>
  </si>
  <si>
    <t>23/Mar/26 11:23 AM</t>
  </si>
  <si>
    <t>16/Feb/26 10:29 AM</t>
  </si>
  <si>
    <t>50233</t>
  </si>
  <si>
    <t>NCS-2987</t>
  </si>
  <si>
    <t>50240</t>
  </si>
  <si>
    <t>ทำรายการขายสินค้า CS วัดพระบาทน้ำพุ หลังจากจบบิล ระบบแสดงหน้าจอสีเขียวๆ</t>
  </si>
  <si>
    <t>16/Feb/26 4:33 PM</t>
  </si>
  <si>
    <t>NCS-2989</t>
  </si>
  <si>
    <t>50250</t>
  </si>
  <si>
    <t>L3_804_43 [TigerLineFerryTICKET - จองตั๋ว] หลังจากกด Client ที่ Onetouch พบว่าระบบไม่แสดง Service List ให้เลือก</t>
  </si>
  <si>
    <t>16/Feb/26 4:41 PM</t>
  </si>
  <si>
    <t>NCS-2990</t>
  </si>
  <si>
    <t>50251</t>
  </si>
  <si>
    <t>L3_804_43 [TigerLineFerryTICKET - จองตั๋ว] UI หน้าจอเลือกต้นทาง/ปลายทาง ไม่เหมือน POSG2</t>
  </si>
  <si>
    <t>16/Feb/26 5:02 PM</t>
  </si>
  <si>
    <t>50309</t>
  </si>
  <si>
    <t>50315</t>
  </si>
  <si>
    <t>50319</t>
  </si>
  <si>
    <t>NCS-3006</t>
  </si>
  <si>
    <t>50358</t>
  </si>
  <si>
    <t>L3_804_43 [TigerLineFerryTICKET - จองตั๋ว] การเลือกวันที่ของ NSS ไม่สามารถเลือกได้ตาม POSG2</t>
  </si>
  <si>
    <t>19/Feb/26 11:31 AM</t>
  </si>
  <si>
    <t>NCS-3008</t>
  </si>
  <si>
    <t>50393</t>
  </si>
  <si>
    <t>L3_804_43 [TigerLineFerryTICKET - จองตั๋ว] สามารถเลือกรอบเวลาที่น้อยกว่า 1 ชมได้</t>
  </si>
  <si>
    <t>19/Feb/26 1:33 PM</t>
  </si>
  <si>
    <t>NCS-3009</t>
  </si>
  <si>
    <t>50394</t>
  </si>
  <si>
    <t>L3_804_43 [TigerLineFerryTICKET - จองตั๋ว] UI หน้าจอเลือกเวลาเดินทาง แสดงไม่ตรงตาม POSG2</t>
  </si>
  <si>
    <t>19/Feb/26 1:47 PM</t>
  </si>
  <si>
    <t>50396</t>
  </si>
  <si>
    <t>NCS-3013</t>
  </si>
  <si>
    <t>50400</t>
  </si>
  <si>
    <t>L3_804_43 [TigerLineFerryTICKET - จองตั๋ว] เบอร์โทรต่างประเทศไม่สามารถ Key บน Keyboard ได้</t>
  </si>
  <si>
    <t>19/Feb/26 2:20 PM</t>
  </si>
  <si>
    <t>NCS-3014</t>
  </si>
  <si>
    <t>50401</t>
  </si>
  <si>
    <t>L3_804_43 [TigerLineFerryTICKET - จองตั๋ว] ESC ออกจากหน้าจอ Scan Passport ไม่ได้</t>
  </si>
  <si>
    <t>NCS-3015</t>
  </si>
  <si>
    <t>50403</t>
  </si>
  <si>
    <t>L3_804_34[บขส.ขายตั๋ว] กรณีเลือกวันที่อื่นเเล้วกลับมาเลือกวันที่เดิมไม่สามารถกดถัดไปได้</t>
  </si>
  <si>
    <t>19/Feb/26 3:59 PM</t>
  </si>
  <si>
    <t>NCS-3018</t>
  </si>
  <si>
    <t>50473</t>
  </si>
  <si>
    <t>L3_804_43 [TigerLineFerryTICKET - จองตั๋ว] UI หน้าจอทวนข้อมูลการจอง แสดงไม่ถูกต้อง</t>
  </si>
  <si>
    <t>20/Feb/26 10:08 AM</t>
  </si>
  <si>
    <t>50478</t>
  </si>
  <si>
    <t>50479</t>
  </si>
  <si>
    <t>50480</t>
  </si>
  <si>
    <t>NCS-3025</t>
  </si>
  <si>
    <t>50481</t>
  </si>
  <si>
    <t>L3_804_43 [TigerLineFerryTICKET - จองตั๋ว] กรณีที่บัตรประชาชนหมดอายุ แสดง Message ครั้งแรกไม่ตรงตาม POSG2</t>
  </si>
  <si>
    <t>20/Feb/26 1:26 PM</t>
  </si>
  <si>
    <t>NCS-3028</t>
  </si>
  <si>
    <t>50492</t>
  </si>
  <si>
    <t>L3_804_31 [นครชัยแอร์ ขายตั๋วนครชัยแอร์]ใบเสร็จไม่แสดงบาร์โค้ด ไม่เหมือน POSG2</t>
  </si>
  <si>
    <t>20/Feb/26 5:13 PM</t>
  </si>
  <si>
    <t>50493</t>
  </si>
  <si>
    <t>NCS-3032</t>
  </si>
  <si>
    <t>50561</t>
  </si>
  <si>
    <t xml:space="preserve">ทำรายการเสร็จแล้ว โปรแกรมเด้ง Popup แจ้งเครื่องพิมพ์ออกใบรับรองประกัน A4 ทุกรายการ </t>
  </si>
  <si>
    <t>13/Mar/26 10:36 AM</t>
  </si>
  <si>
    <t>23/Feb/26 9:47 AM</t>
  </si>
  <si>
    <t>NCS-3034</t>
  </si>
  <si>
    <t>50563</t>
  </si>
  <si>
    <t>L3_804_31 [นครชัยแอร์ ขายตั๋วนครชัยแอร์]กรณีไม่ใส่เลขบัตรประชาชน การ แสดงแจ้งเตือนไม่เหมือน POSG2</t>
  </si>
  <si>
    <t>23/Feb/26 9:58 AM</t>
  </si>
  <si>
    <t>50644</t>
  </si>
  <si>
    <t>NCS-3039</t>
  </si>
  <si>
    <t>50646</t>
  </si>
  <si>
    <t>L3_804_34[บขส.ขายตั๋ว] กรณีเลือกเดินทางเเล้วเปลี่ยนวันที่ระบบไม่เคลียวันที่เดิมที่เลือก</t>
  </si>
  <si>
    <t>23/Feb/26 4:52 PM</t>
  </si>
  <si>
    <t>50651</t>
  </si>
  <si>
    <t>50690</t>
  </si>
  <si>
    <t>NCS-3048</t>
  </si>
  <si>
    <t>50698</t>
  </si>
  <si>
    <t>L3_804_31[นครชัยแอร์_ขายตั๋วนครชัยแอร์]กรณีคีย์เลขบัตรประชาชน ไม่สามารถคีย์ที่เครื่อง POS ได้</t>
  </si>
  <si>
    <t>24/Feb/26 10:37 AM</t>
  </si>
  <si>
    <t>NCS-3049</t>
  </si>
  <si>
    <t>50700</t>
  </si>
  <si>
    <t>L3_804_34[บขส.ขายตั๋ว] กรณีเลือกผู้โดยสารมากกว่า1 คนเเล้วเลือกที่นั่งคนเดียวเเล้วกดถัดไป ระบบไม่เเสดงเเจ้งเตือน</t>
  </si>
  <si>
    <t>24/Feb/26 10:48 AM</t>
  </si>
  <si>
    <t>NCS-3051</t>
  </si>
  <si>
    <t>50710</t>
  </si>
  <si>
    <t>L3_804_03 [ไทยแอร์เอเชีย-ขายตั๋วแอร์เอเชีย Inter] หน้าจอการทำงานที่ไม่แสดงบน NSS แต่แสดงบน G2</t>
  </si>
  <si>
    <t>24/Feb/26 1:49 PM</t>
  </si>
  <si>
    <t>50715</t>
  </si>
  <si>
    <t>50717</t>
  </si>
  <si>
    <t>50718</t>
  </si>
  <si>
    <t>NCS-3061</t>
  </si>
  <si>
    <t>50727</t>
  </si>
  <si>
    <t>L3_804_03 [ไทยแอร์เอเชีย-ขายตั๋วแอร์เอเชีย Inter] หน้าจอตรวจสอบข้อมูล และยืนยัน</t>
  </si>
  <si>
    <t>24/Feb/26 4:02 PM</t>
  </si>
  <si>
    <t>50730</t>
  </si>
  <si>
    <t>50731</t>
  </si>
  <si>
    <t>50733</t>
  </si>
  <si>
    <t>NCS-3071</t>
  </si>
  <si>
    <t>50737</t>
  </si>
  <si>
    <t xml:space="preserve">L3_804_34[บขส.ขายตั๋ว]  ยกเลิกใบเสร็จเกิน 15 นาทีได้ </t>
  </si>
  <si>
    <t>24/Feb/26 5:50 PM</t>
  </si>
  <si>
    <t>NCS-3073</t>
  </si>
  <si>
    <t>50771</t>
  </si>
  <si>
    <t>L3_804_34[บขส.ขายตั๋ว]  กรณีกดปุ่มเขียวหรือเเดง ที่หน้าทวนระบบไปยังสเตปต่อไปช้า</t>
  </si>
  <si>
    <t>25/Feb/26 9:25 AM</t>
  </si>
  <si>
    <t>50780</t>
  </si>
  <si>
    <t>NCS-3082</t>
  </si>
  <si>
    <t>50781</t>
  </si>
  <si>
    <t>L3_804_03 [ไทยแอร์เอเชีย-ขายตั๋วแอร์เอเชีย Inter] กรณียกเลิกใบเสร็จ</t>
  </si>
  <si>
    <t>25/Feb/26 10:57 AM</t>
  </si>
  <si>
    <t>50782</t>
  </si>
  <si>
    <t>NCS-3084</t>
  </si>
  <si>
    <t>50787</t>
  </si>
  <si>
    <t>L3_804_03 [ไทยแอร์เอเชีย-ขายตั๋วแอร์เอเชีย Inter] หน้าจอระบุข้อมูลการเดินทาง</t>
  </si>
  <si>
    <t>25/Feb/26 1:24 PM</t>
  </si>
  <si>
    <t>NCS-3086</t>
  </si>
  <si>
    <t>50789</t>
  </si>
  <si>
    <t xml:space="preserve">L3_804_34[บขส.ขายตั๋ว]  กรณีจองตั๋วไปเเล้วที่นั่งยังเเสดงว่าง </t>
  </si>
  <si>
    <t>25/Feb/26 1:50 PM</t>
  </si>
  <si>
    <t>NCS-3091</t>
  </si>
  <si>
    <t>50796</t>
  </si>
  <si>
    <t>L3_243_15_[บมจ.ธนาคารไทยเครดิต_บริการยืนยันตัวตน] ทำรายการ Scan QR Code กรณีความยาวไม่ใช่ 25 หลัก การแสดงข้อความไม่เหมือน POSG2</t>
  </si>
  <si>
    <t>25/May/26 11:31 AM</t>
  </si>
  <si>
    <t>25/Feb/26 3:15 PM</t>
  </si>
  <si>
    <t>712020:992fe82c-8ed2-41d3-a249-ca22c6b00fb0</t>
  </si>
  <si>
    <t>50807</t>
  </si>
  <si>
    <t>50810</t>
  </si>
  <si>
    <t>50846</t>
  </si>
  <si>
    <t>50909</t>
  </si>
  <si>
    <t>NCS-3118</t>
  </si>
  <si>
    <t>50917</t>
  </si>
  <si>
    <t>L4_434_S01_บริษัท ยันม่าร์ แคบปิตอล(ไทยแลนด์)จำกัด ใบเสร็จและใบยกเลิกใบเสร็จระหว่าง G2 และ NSS ไม่ตรงกัน</t>
  </si>
  <si>
    <t>30/Apr/26 10:31 AM</t>
  </si>
  <si>
    <t>26/Feb/26 3:16 PM</t>
  </si>
  <si>
    <t>712020:ecea32f6-7f9c-4255-87b7-88338b881f73</t>
  </si>
  <si>
    <t>NCS-3123</t>
  </si>
  <si>
    <t>50923</t>
  </si>
  <si>
    <t>[Win10]L3_299_01[บริษัทนครชัยแอร์จำกัด_ค่าตั๋วโดยสาร]กรณีใบเสร็จ แสดงไม่เหมือน G2</t>
  </si>
  <si>
    <t>26/Feb/26 4:40 PM</t>
  </si>
  <si>
    <t>50926</t>
  </si>
  <si>
    <t>51037</t>
  </si>
  <si>
    <t>NCS-3139</t>
  </si>
  <si>
    <t>51165</t>
  </si>
  <si>
    <t>[ปุ่มเคาน์เตอร์เซอร์วิส]วันที่ปฏิบัติงาน เปลี่ยน เมื่อกดปุ่มเคาน์เตอร์เซอร์วิส</t>
  </si>
  <si>
    <t>04/Mar/26 12:46 PM</t>
  </si>
  <si>
    <t>02/Mar/26 10:47 AM</t>
  </si>
  <si>
    <t>NCS-3143</t>
  </si>
  <si>
    <t>51436</t>
  </si>
  <si>
    <t>L4_10071_02 บริษัท ซีพีเอฟ เรสเทอรองท์ แอนด์ ฟู้ดเชน จำกัด ตรวจสอบการแสกนบาร์โค้ด แท่ง Ref. 1  เท่ากับ 11  หลัก  แต่มีค่าว่าง และเป็นชุดข้อมูลที่ถูกต้อง</t>
  </si>
  <si>
    <t>04/Mar/26 2:38 PM</t>
  </si>
  <si>
    <t>51437</t>
  </si>
  <si>
    <t>51438</t>
  </si>
  <si>
    <t>51447</t>
  </si>
  <si>
    <t>NCS-3150</t>
  </si>
  <si>
    <t>51481</t>
  </si>
  <si>
    <t>L3_10917_00 [ไทยแอร์เอเชียเอ็กซ์-ค่าโดยสาร,อื่นๆ] Datatest</t>
  </si>
  <si>
    <t>05/Mar/26 10:10 AM</t>
  </si>
  <si>
    <t>NCS-3156</t>
  </si>
  <si>
    <t>51497</t>
  </si>
  <si>
    <t>L4_153_00 [บริษัท พระนคร ยนตรการ จำกัด]  หน้าจอรับชำระ</t>
  </si>
  <si>
    <t>13/Mar/26 5:44 PM</t>
  </si>
  <si>
    <t>05/Mar/26 1:40 PM</t>
  </si>
  <si>
    <t>NCS-3157</t>
  </si>
  <si>
    <t>51499</t>
  </si>
  <si>
    <t>L4_174_00_[ธนาคาร ซีไอเอ็มบี ไทย_ชำระสินเชื่อ] ทำรายการรับชำระ หลังจากคีย์จำนวนเงิน ยืนยันทำรายการ การทำงานไม่เหมือน POSG2</t>
  </si>
  <si>
    <t>05/Mar/26 1:56 PM</t>
  </si>
  <si>
    <t>51513</t>
  </si>
  <si>
    <t>NCS-3168</t>
  </si>
  <si>
    <t>51523</t>
  </si>
  <si>
    <t>L4_10071_01 [ซีพีเอฟ เรสเทอรองท์] กรณียิง BOT ระบบไม่สามารถเข้าใช้งานเมนูได้ ขึ้น message แจ้งเตือน</t>
  </si>
  <si>
    <t>05/Mar/26 5:56 PM</t>
  </si>
  <si>
    <t>NCS-3170</t>
  </si>
  <si>
    <t>51525</t>
  </si>
  <si>
    <t>L4_10071_01 [ซีพีเอฟ เรสเทอรองท์] UI หน้าจอทวนแสดงบาง Section ไม่ถูกต้อง</t>
  </si>
  <si>
    <t>17/Mar/26 9:18 PM</t>
  </si>
  <si>
    <t>05/Mar/26 6:49 PM</t>
  </si>
  <si>
    <t>51564</t>
  </si>
  <si>
    <t>51565</t>
  </si>
  <si>
    <t>NCS-3179</t>
  </si>
  <si>
    <t>51605</t>
  </si>
  <si>
    <t>L4_081_01 [ธนบรรณ] คีย์เปิด แต่ระบบไม่ทำงานเหมอืน POSG2</t>
  </si>
  <si>
    <t>06/Mar/26 3:55 PM</t>
  </si>
  <si>
    <t>NCS-3180</t>
  </si>
  <si>
    <t>51606</t>
  </si>
  <si>
    <t>L4_615_02 [วัดสันปูเลยสะหลีเวียงแก้ว] คีย์เปิด ด้วย Tax ID : POSG2 กับ NSS แสดง MSG ไม่เหมือนกัน</t>
  </si>
  <si>
    <t>11/Mar/26 3:27 PM</t>
  </si>
  <si>
    <t>06/Mar/26 4:01 PM</t>
  </si>
  <si>
    <t>NCS-3181</t>
  </si>
  <si>
    <t>51607</t>
  </si>
  <si>
    <t>L4_081_01 [ธนบรรณ] Icon ปุ่ม Onetouch แสดงไม่ถูกต้อง</t>
  </si>
  <si>
    <t>06/Mar/26 4:03 PM</t>
  </si>
  <si>
    <t>NCS-3182</t>
  </si>
  <si>
    <t>51611</t>
  </si>
  <si>
    <t>L4_615_02 [วัดสันปูเลยสะหลีเวียงแก้ว]หน้าจอกรุณาคีย์ เบอร์โทรศัพท์ POSG2 กับ NSS แสดงหน้าจอไม่เหมือนกัน</t>
  </si>
  <si>
    <t>11/Mar/26 3:30 PM</t>
  </si>
  <si>
    <t>06/Mar/26 4:50 PM</t>
  </si>
  <si>
    <t>NCS-3183</t>
  </si>
  <si>
    <t>51612</t>
  </si>
  <si>
    <t>L4_081_01 [ธนบรรณ] UI หน้าจอรับชำระ แสดงบาง Section ไม่ตรงตาม POSG2</t>
  </si>
  <si>
    <t>06/Mar/26 4:55 PM</t>
  </si>
  <si>
    <t>NCS-3184</t>
  </si>
  <si>
    <t>51613</t>
  </si>
  <si>
    <t>L4_615_02 [วัดสันปูเลยสะหลีเวียงแก้ว] กรณีพักการขายซ้ำ POSG2 กับ NSS แสดง MSG ไม่เหมือนกัน</t>
  </si>
  <si>
    <t>13/Mar/26 2:03 PM</t>
  </si>
  <si>
    <t>06/Mar/26 5:01 PM</t>
  </si>
  <si>
    <t>NCS-3185</t>
  </si>
  <si>
    <t>51618</t>
  </si>
  <si>
    <t>L4_081_01 [ธนบรรณ] เมื่อเข้าหน้าจอรับชำระ ระบบแสดง Virtual Keyboard</t>
  </si>
  <si>
    <t>06/Mar/26 5:44 PM</t>
  </si>
  <si>
    <t>NCS-3186</t>
  </si>
  <si>
    <t>51653</t>
  </si>
  <si>
    <t>L4_615_02 [วัดสันปูเลยสะหลีเวียงแก้ว] Reprint : POSG2 กับ NSS แสดงไม่เหมือนกัน</t>
  </si>
  <si>
    <t>09/Mar/26 9:55 AM</t>
  </si>
  <si>
    <t>51690</t>
  </si>
  <si>
    <t>51725</t>
  </si>
  <si>
    <t>51761</t>
  </si>
  <si>
    <t>NCS-3196</t>
  </si>
  <si>
    <t>51796</t>
  </si>
  <si>
    <t>Promotion_[698_S00_เบทาโกรเกษตรอุตสาหกรรม]NSS ท้ายใบเสร็จไม่ตรง G2</t>
  </si>
  <si>
    <t>09/Mar/26 4:23 PM</t>
  </si>
  <si>
    <t>09/Mar/26 3:56 PM</t>
  </si>
  <si>
    <t>51898</t>
  </si>
  <si>
    <t>51900</t>
  </si>
  <si>
    <t>51910</t>
  </si>
  <si>
    <t>51911</t>
  </si>
  <si>
    <t>51917</t>
  </si>
  <si>
    <t>NCS-3207</t>
  </si>
  <si>
    <t>51923</t>
  </si>
  <si>
    <t>L4_436_S88 [Cash Out_เมืองไทยประกันภัย] ระบบแสดงไม่พบข้อมูลผู้ว่าจ้าง</t>
  </si>
  <si>
    <t>20/Mar/26 3:26 PM</t>
  </si>
  <si>
    <t>10/Mar/26 1:58 PM</t>
  </si>
  <si>
    <t>NCS-3208</t>
  </si>
  <si>
    <t>51926</t>
  </si>
  <si>
    <t>L4_436_S88 [Cash Out_เมืองไทยประกันภัย] หน้าจอยืนยัน</t>
  </si>
  <si>
    <t>20/Mar/26 3:28 PM</t>
  </si>
  <si>
    <t>10/Mar/26 2:04 PM</t>
  </si>
  <si>
    <t>51935</t>
  </si>
  <si>
    <t>51936</t>
  </si>
  <si>
    <t>51937</t>
  </si>
  <si>
    <t>NCS-3212</t>
  </si>
  <si>
    <t>51943</t>
  </si>
  <si>
    <t>L4_436_S88 [Cash Out_เมืองไทยประกันภัย] หน้าจอลูกค้าตรวจสอบข้อมูลและยืนยัน</t>
  </si>
  <si>
    <t>31/Mar/26 10:36 AM</t>
  </si>
  <si>
    <t>10/Mar/26 3:22 PM</t>
  </si>
  <si>
    <t>NCS-3213</t>
  </si>
  <si>
    <t>51946</t>
  </si>
  <si>
    <t>L4_810_04 [เคาน์เตอร์เซอร์วิส] Key/Scan Tax_id หน้าจอ POSG2 กับ NSS แสดงไม่เหมือนกัน</t>
  </si>
  <si>
    <t>20/May/26 3:49 PM</t>
  </si>
  <si>
    <t>10/Mar/26 3:29 PM</t>
  </si>
  <si>
    <t>NCS-3214</t>
  </si>
  <si>
    <t>51948</t>
  </si>
  <si>
    <t>L4_436_S88 [Cash Out_เมืองไทยประกันภัย] หน้าจอรับเงิน</t>
  </si>
  <si>
    <t>23/Mar/26 1:22 PM</t>
  </si>
  <si>
    <t>10/Mar/26 3:42 PM</t>
  </si>
  <si>
    <t>NCS-3215</t>
  </si>
  <si>
    <t>51949</t>
  </si>
  <si>
    <t>L4_810_04 [เคาน์เตอร์เซอร์วิส] Logo : POSG2 กับ NSS แสดงไม่เหมือนกัน</t>
  </si>
  <si>
    <t>20/May/26 3:50 PM</t>
  </si>
  <si>
    <t>10/Mar/26 3:51 PM</t>
  </si>
  <si>
    <t>51950</t>
  </si>
  <si>
    <t>NCS-3217</t>
  </si>
  <si>
    <t>51952</t>
  </si>
  <si>
    <t>L4_081_01 [ธนบรรณ] หน้าจอรอรับชำระ สามารถป้อน Key เลขที่อ้างอิงเป็นค่าว่างได้</t>
  </si>
  <si>
    <t>10/Mar/26 4:20 PM</t>
  </si>
  <si>
    <t>NCS-3218</t>
  </si>
  <si>
    <t>51954</t>
  </si>
  <si>
    <t>L4_081_01 [ธนบรรณ] การบันทึกข้อมูลลง Database ไม่ถูกต้อง</t>
  </si>
  <si>
    <t>10/Mar/26 4:27 PM</t>
  </si>
  <si>
    <t>NCS-3219</t>
  </si>
  <si>
    <t>51955</t>
  </si>
  <si>
    <t>L4_081_01 [ธนบรรณ] ใบเสร็จไม่ถูกต้อง ไม่แสดงข้อมูล Ref</t>
  </si>
  <si>
    <t>10/Mar/26 4:28 PM</t>
  </si>
  <si>
    <t>NCS-3220</t>
  </si>
  <si>
    <t>51960</t>
  </si>
  <si>
    <t>L3_628_04_[กรมสรรพสามิต_ค่าใบอนุญาต] หน้าจอแจ้งเตือนให้พนักงานพิมพ์ใบอนุญาต A4 ปุ่มตกลง อยู่นอกจอ</t>
  </si>
  <si>
    <t>11/Mar/26 5:11 PM</t>
  </si>
  <si>
    <t>10/Mar/26 4:50 PM</t>
  </si>
  <si>
    <t>NCS-3221</t>
  </si>
  <si>
    <t>51961</t>
  </si>
  <si>
    <t>L4_081_01 [ธนบรรณ] หลังจากป้อนจำนวนเงินและยืนยัน ที่ NSS แสดงหน้าจอทวนข้อมูลชำระเงิน</t>
  </si>
  <si>
    <t>10/Mar/26 4:51 PM</t>
  </si>
  <si>
    <t>52068</t>
  </si>
  <si>
    <t>NCS-3230</t>
  </si>
  <si>
    <t>52153</t>
  </si>
  <si>
    <t>[Win10] L3_089_01 [บัตรกรุงไทย_ค่าบัตรเครดิต KTC] หน้าจอทวน Win10 ไม่ตรง Linux</t>
  </si>
  <si>
    <t>27/Apr/26 2:11 PM</t>
  </si>
  <si>
    <t>12/Mar/26 10:06 AM</t>
  </si>
  <si>
    <t>NCS-3232</t>
  </si>
  <si>
    <t>52157</t>
  </si>
  <si>
    <t>[Win10] L3_089_01 [บัตรกรุงไทย_ค่าบัตรเครดิต KTC]  bot ที่ถูกต้องชำระไม่ได้</t>
  </si>
  <si>
    <t>30/Apr/26 3:54 PM</t>
  </si>
  <si>
    <t>12/Mar/26 11:19 AM</t>
  </si>
  <si>
    <t>NCS-3233</t>
  </si>
  <si>
    <t>52204</t>
  </si>
  <si>
    <t>L4_341_00 [บสก] คีย์เปิดหรือสแกนบาร์โค้ด POSG2 กับ NSS แสดงไม่เหมือนกัน</t>
  </si>
  <si>
    <t>12/Mar/26 3:43 PM</t>
  </si>
  <si>
    <t>NCS-3234</t>
  </si>
  <si>
    <t>52205</t>
  </si>
  <si>
    <t>L4_341_00 [บสก] กรณีป้อนข้อมูลเลขที่ลูกค้า POSG2 กับ NSS แสดงไม่เหมือนกัน</t>
  </si>
  <si>
    <t>20/May/26 3:44 PM</t>
  </si>
  <si>
    <t>12/Mar/26 3:56 PM</t>
  </si>
  <si>
    <t>52206</t>
  </si>
  <si>
    <t>NCS-3236</t>
  </si>
  <si>
    <t>52207</t>
  </si>
  <si>
    <t xml:space="preserve">L4_341_00 [บสก] Reprint ใบเสร็จ </t>
  </si>
  <si>
    <t>20/May/26 3:45 PM</t>
  </si>
  <si>
    <t>12/Mar/26 4:19 PM</t>
  </si>
  <si>
    <t>52208</t>
  </si>
  <si>
    <t>52209</t>
  </si>
  <si>
    <t>NCS-3240</t>
  </si>
  <si>
    <t>52211</t>
  </si>
  <si>
    <t>L4_10849_01 [วัดธาตุทอง] Message Key เปิดกรณี 10 &amp; 12 หลัก</t>
  </si>
  <si>
    <t>17/Mar/26 5:07 PM</t>
  </si>
  <si>
    <t>12/Mar/26 5:19 PM</t>
  </si>
  <si>
    <t>52214</t>
  </si>
  <si>
    <t>NCS-3242</t>
  </si>
  <si>
    <t>52217</t>
  </si>
  <si>
    <t>L4_10849_01 [วัดธาตุทอง] ใบเสร็จ ไม่มีเว้นวรรคคำ เหมือน POSG2</t>
  </si>
  <si>
    <t>27/Mar/26 4:26 PM</t>
  </si>
  <si>
    <t>12/Mar/26 5:58 PM</t>
  </si>
  <si>
    <t>Lowest</t>
  </si>
  <si>
    <t>NCS-3243</t>
  </si>
  <si>
    <t>52218</t>
  </si>
  <si>
    <t>L4_10849_01 [วัดธาตุทอง] Database TC_PAYMENT มี Column แสดงไม่เหมือน POSG2</t>
  </si>
  <si>
    <t>02/Apr/26 4:22 PM</t>
  </si>
  <si>
    <t>12/Mar/26 6:06 PM</t>
  </si>
  <si>
    <t>52219</t>
  </si>
  <si>
    <t>NCS-3245</t>
  </si>
  <si>
    <t>52220</t>
  </si>
  <si>
    <t>L4_10849_01 [วัดธาตุทอง] หลังจากกดปุ่มยืนยันการทำรายการ NSS แสดงหน้าจอทวนการชำระ</t>
  </si>
  <si>
    <t>27/Mar/26 1:50 PM</t>
  </si>
  <si>
    <t>12/Mar/26 6:16 PM</t>
  </si>
  <si>
    <t>52290</t>
  </si>
  <si>
    <t>NCS-3249</t>
  </si>
  <si>
    <t>52323</t>
  </si>
  <si>
    <t>L3_804_02 [ไทยแอร์เอเชีย-ขายตั๋วแอร์เอเชีย] กรณีเลือก (ไป กลับ) หน้าจอทวน : (Total)รวมจำนวนเงินทั้งสิ้น 2,269.80 บาท ไม่ถูกต้อง</t>
  </si>
  <si>
    <t>13/Mar/26 1:26 PM</t>
  </si>
  <si>
    <t>NCS-3250</t>
  </si>
  <si>
    <t>52324</t>
  </si>
  <si>
    <t>L4_341_00 [บสก] ทำรายการ (OR) ข้ามวัน พบว่าระบบทำงานไม่เหมือนกัน</t>
  </si>
  <si>
    <t>13/Mar/26 1:35 PM</t>
  </si>
  <si>
    <t>52325</t>
  </si>
  <si>
    <t>NCS-3252</t>
  </si>
  <si>
    <t>52359</t>
  </si>
  <si>
    <t>L3_10917_00 [ไทยแอร์เอเชียเอ็กซ์-ค่าโดยสาร,อื่นๆ] ตรวจสอบการรับชำระซ้ำ</t>
  </si>
  <si>
    <t>13/Mar/26 3:02 PM</t>
  </si>
  <si>
    <t>NCS-3253</t>
  </si>
  <si>
    <t>52360</t>
  </si>
  <si>
    <t>L3_10917_00 [ไทยแอร์เอเชียเอ็กซ์-ค่าโดยสาร,อื่นๆ] Reprint ใบเสร็จ</t>
  </si>
  <si>
    <t>13/Mar/26 3:35 PM</t>
  </si>
  <si>
    <t>NCS-3254</t>
  </si>
  <si>
    <t>52396</t>
  </si>
  <si>
    <t>L3_10917_00 [ไทยแอร์เอเชียเอ็กซ์-ค่าโดยสาร,อื่นๆ] Database</t>
  </si>
  <si>
    <t>13/Mar/26 4:12 PM</t>
  </si>
  <si>
    <t>NCS-3260</t>
  </si>
  <si>
    <t>52477</t>
  </si>
  <si>
    <t>[Win10] L3_089_01 [บัตรกรุงไทย_ค่าบัตรเครดิต KTC] TC_DETAIL Win10 nss ไม่ตรง G2</t>
  </si>
  <si>
    <t>27/Apr/26 2:10 PM</t>
  </si>
  <si>
    <t>16/Mar/26 10:49 AM</t>
  </si>
  <si>
    <t>52514</t>
  </si>
  <si>
    <t>52515</t>
  </si>
  <si>
    <t>52573</t>
  </si>
  <si>
    <t>NCS-3267</t>
  </si>
  <si>
    <t>52597</t>
  </si>
  <si>
    <t>L4_309_88 [บมจ.ทิพยประกันภัย ค่าสินไหม] UI KYC แสดงไม่เหมือนของ POSG2 (ปุ่มข้าม vs ปุ่มยกเลิก)</t>
  </si>
  <si>
    <t>20/Mar/26 2:36 PM</t>
  </si>
  <si>
    <t>16/Mar/26 4:22 PM</t>
  </si>
  <si>
    <t>52624</t>
  </si>
  <si>
    <t>NCS-3270</t>
  </si>
  <si>
    <t>52625</t>
  </si>
  <si>
    <t>L4_309_88 [บมจ.ทิพยประกันภัย ค่าสินไหม] UI &amp; Message ของ จำนวนเงิน หน้าจอรับชำระ (REF)</t>
  </si>
  <si>
    <t>20/Mar/26 2:45 PM</t>
  </si>
  <si>
    <t>16/Mar/26 4:50 PM</t>
  </si>
  <si>
    <t>NCS-3271</t>
  </si>
  <si>
    <t>52627</t>
  </si>
  <si>
    <t>L4_10816_01 [ไวร์เออ แอนด์ ไวร์เลส] คีย์เปิด ด้วย Tax ID</t>
  </si>
  <si>
    <t>20/Mar/26 3:08 PM</t>
  </si>
  <si>
    <t>16/Mar/26 5:04 PM</t>
  </si>
  <si>
    <t>NCS-3272</t>
  </si>
  <si>
    <t>52628</t>
  </si>
  <si>
    <t>L4_309_88 [บมจ.ทิพยประกันภัย ค่าสินไหม] UI &amp; Message ของ รหัสรับเงิน หน้าจอรับชำระ (REF)</t>
  </si>
  <si>
    <t>27/Mar/26 5:37 PM</t>
  </si>
  <si>
    <t>16/Mar/26 5:09 PM</t>
  </si>
  <si>
    <t>52629</t>
  </si>
  <si>
    <t>NCS-3274</t>
  </si>
  <si>
    <t>52630</t>
  </si>
  <si>
    <t>L4_309_88 [บมจ.ทิพยประกันภัย ค่าสินไหม] UI หน้าทวนการรับชำระ แสดงไม่ตรงตาม POSG2</t>
  </si>
  <si>
    <t>24/Mar/26 5:26 PM</t>
  </si>
  <si>
    <t>16/Mar/26 5:18 PM</t>
  </si>
  <si>
    <t>NCS-3275</t>
  </si>
  <si>
    <t>52631</t>
  </si>
  <si>
    <t>L4_309_88 [บมจ.ทิพยประกันภัย ค่าสินไหม] UI &amp; Message กรณีไม่สามารถใช้งานได้ เนื่องจากวันที่ หรือเกิด Error ไม่สามารถรับเงินได้</t>
  </si>
  <si>
    <t>05/Jun/26 1:52 PM</t>
  </si>
  <si>
    <t>16/Mar/26 5:32 PM</t>
  </si>
  <si>
    <t>52633</t>
  </si>
  <si>
    <t>52634</t>
  </si>
  <si>
    <t>NCS-3278</t>
  </si>
  <si>
    <t>52667</t>
  </si>
  <si>
    <t>L4_485_00[อีฮงมดแดงมอเตอร์_ค่างวดรถจักรยานยนต์]   database TC_payment บันทึกไม่เหมือน POSG2</t>
  </si>
  <si>
    <t>10/Apr/26 4:12 PM</t>
  </si>
  <si>
    <t>17/Mar/26 9:28 AM</t>
  </si>
  <si>
    <t>52672</t>
  </si>
  <si>
    <t>NCS-3280</t>
  </si>
  <si>
    <t>52674</t>
  </si>
  <si>
    <t>L3_804_03 [ไทยแอร์เอเชีย-ขายตั๋วแอร์เอเชีย Inter] ใบเสร็จชำระเงินด้วยบัตรเครดิตเต็มจำนวน</t>
  </si>
  <si>
    <t>17/Mar/26 11:01 AM</t>
  </si>
  <si>
    <t>52675</t>
  </si>
  <si>
    <t>NCS-3283</t>
  </si>
  <si>
    <t>52710</t>
  </si>
  <si>
    <t>L4_485_00[อีฮงมดแดงมอเตอร์_ค่างวดรถจักรยานยนต์] กรณีkey ref1 ผิด   ระบบออกไปยังหน้าจอขาย</t>
  </si>
  <si>
    <t>17/Mar/26 1:52 PM</t>
  </si>
  <si>
    <t>NCS-3286</t>
  </si>
  <si>
    <t>52720</t>
  </si>
  <si>
    <t>L4_10119_01_[บริษัท สิริโปร จำกัด_เงินขายหน่วยรถ] การบันทึก TC_PAYMENT Column: EXPIRY_DATE ไม่เหมือน POSG2</t>
  </si>
  <si>
    <t>03/Apr/26 9:31 AM</t>
  </si>
  <si>
    <t>17/Mar/26 2:09 PM</t>
  </si>
  <si>
    <t>52723</t>
  </si>
  <si>
    <t>52724</t>
  </si>
  <si>
    <t>NCS-3291</t>
  </si>
  <si>
    <t>52740</t>
  </si>
  <si>
    <t>L4_309_88 [บมจ.ทิพยประกันภัย ค่าสินไหม] ใบเสร็จยืมเงิน แสดงเวลาไม่ครบถ้วน</t>
  </si>
  <si>
    <t>17/Mar/26 6:59 PM</t>
  </si>
  <si>
    <t>NCS-3292</t>
  </si>
  <si>
    <t>52741</t>
  </si>
  <si>
    <t>L4_309_88 [บมจ.ทิพยประกันภัย ค่าสินไหม] หน้าจอทวนข้อมูล เมื่อระบบเกินเวลาทำรายการ แต่ระบบไม่แสดง Message แจ้งเตือน</t>
  </si>
  <si>
    <t>10/Apr/26 1:26 PM</t>
  </si>
  <si>
    <t>17/Mar/26 7:06 PM</t>
  </si>
  <si>
    <t>NCS-3293</t>
  </si>
  <si>
    <t>52774</t>
  </si>
  <si>
    <t>L4_436_S88 [Cash Out_เมืองไทยประกันภัย] คีย์ PIN Code ที่ EDC</t>
  </si>
  <si>
    <t>27/Mar/26 2:50 PM</t>
  </si>
  <si>
    <t>18/Mar/26 10:20 AM</t>
  </si>
  <si>
    <t>52807</t>
  </si>
  <si>
    <t>NCS-3297</t>
  </si>
  <si>
    <t>52843</t>
  </si>
  <si>
    <t>L4_436_S88 [Cash Out_เมืองไทยประกันภัย] คีย์จำนวนเงิน ที่ EDC</t>
  </si>
  <si>
    <t>27/Mar/26 2:53 PM</t>
  </si>
  <si>
    <t>18/Mar/26 1:55 PM</t>
  </si>
  <si>
    <t>NCS-3299</t>
  </si>
  <si>
    <t>52877</t>
  </si>
  <si>
    <t>L4_810_04 [เคาน์เตอร์เซอร์วิส] กรณีหน้าจอถ่ายรูปลูกค้าเพื่อยืนยันตัวตน ถ่ายรูปไม่สำเร็จ</t>
  </si>
  <si>
    <t>19/Mar/26 11:26 AM</t>
  </si>
  <si>
    <t>18/Mar/26 3:46 PM</t>
  </si>
  <si>
    <t>52910</t>
  </si>
  <si>
    <t>52912</t>
  </si>
  <si>
    <t>NCS-3304</t>
  </si>
  <si>
    <t>52914</t>
  </si>
  <si>
    <t>L4_666_10_[ไอร่า แอนด์ ไอฟุล_บริการถอนเงิน] คีย์เปิดด้วย TaxID + Service 15 หลัก การทำงานไม่เหมือน POSG2</t>
  </si>
  <si>
    <t>07/Apr/26 10:34 AM</t>
  </si>
  <si>
    <t>19/Mar/26 11:06 AM</t>
  </si>
  <si>
    <t>52919</t>
  </si>
  <si>
    <t>NCS-3306</t>
  </si>
  <si>
    <t>52924</t>
  </si>
  <si>
    <t>L4_436_S88 [Cash Out_เมืองไทยประกันภัย] Reprint ใบเสร็จ ข้ามวัน ต้องแสดงในรูปแบบใด??</t>
  </si>
  <si>
    <t>27/Mar/26 3:08 PM</t>
  </si>
  <si>
    <t>19/Mar/26 1:37 PM</t>
  </si>
  <si>
    <t>52925</t>
  </si>
  <si>
    <t>NCS-3308</t>
  </si>
  <si>
    <t>52952</t>
  </si>
  <si>
    <t>L4_436_S88 [Cash Out_เมืองไทยประกันภัย] รับเงิน กรณีที่ร้านสาขานั้นยังไม่มีวงเงินที่รับชำระภายในร้าน</t>
  </si>
  <si>
    <t>03/Apr/26 1:53 PM</t>
  </si>
  <si>
    <t>19/Mar/26 2:11 PM</t>
  </si>
  <si>
    <t>NCS-3309</t>
  </si>
  <si>
    <t>52958</t>
  </si>
  <si>
    <t>L4_810_04 [เคาน์เตอร์เซอร์วิส] น้าจอแจ้งถ่ายรูปลูกค้าเพื่อยืนยันตัวตน ฝั่งร้านค้า POSG2 กับ NSS แสดงไม่เหมือนกัน</t>
  </si>
  <si>
    <t>25/Mar/26 1:42 PM</t>
  </si>
  <si>
    <t>19/Mar/26 3:42 PM</t>
  </si>
  <si>
    <t>53010</t>
  </si>
  <si>
    <t>NCS-3311</t>
  </si>
  <si>
    <t>53012</t>
  </si>
  <si>
    <t>L3_804_37 [ซีทรานเฟอร์รี่] กรณีกปุ่มสีเขียวที่หน้าจอเพื่อไปหน้าชำระแสดง message "ไม่สามารถทำรายการได้ กรุณาติดต่อผู้ว่าจ้าง"</t>
  </si>
  <si>
    <t>53013</t>
  </si>
  <si>
    <t>53014</t>
  </si>
  <si>
    <t>53017</t>
  </si>
  <si>
    <t>NCS-3318</t>
  </si>
  <si>
    <t>53025</t>
  </si>
  <si>
    <t>L3_804_38_ [ซีทรานเฟอร์รี่_ตั๋วรถลงเรือ ซีทรานเฟอร์รี่] ระบบแสดงหน้า Timeout ที่หน้าเลือก เที่ยวไป-เที่ยวกลับ กดปุ่ม Enter ที่เครื่อง POS ระบบไม่กลับมาหน้าขายสินค้า</t>
  </si>
  <si>
    <t>20/Mar/26 3:21 PM</t>
  </si>
  <si>
    <t>NCS-3322</t>
  </si>
  <si>
    <t>53034</t>
  </si>
  <si>
    <t>[Promotion][ขาแจกถอนเงิน]405_08[ธ.ออมสิน_ถอนเงิน] ถอนเงินออมสินไม่ได้ Error พบข้อผิดพลาด ส่งข้อมูลไม่ครบ หรือไม่ถูกต้อง</t>
  </si>
  <si>
    <t>24/Mar/26 9:41 AM</t>
  </si>
  <si>
    <t>20/Mar/26 3:59 PM</t>
  </si>
  <si>
    <t>NCS-3323</t>
  </si>
  <si>
    <t>53035</t>
  </si>
  <si>
    <t>L4_436_S88 [Cash Out_เมืองไทยประกันภัย] เสตปหลังจากยืนยันหน้าจอทวนข้อมูล</t>
  </si>
  <si>
    <t>27/Mar/26 3:02 PM</t>
  </si>
  <si>
    <t>20/Mar/26 4:00 PM</t>
  </si>
  <si>
    <t>NCS-3324</t>
  </si>
  <si>
    <t>53037</t>
  </si>
  <si>
    <t>L3_804_03 [ไทยแอร์เอเชีย-ขายตั๋วแอร์เอเชีย Inter] หน้าจอเลือกเวลาการเดินทาง</t>
  </si>
  <si>
    <t>20/Mar/26 4:29 PM</t>
  </si>
  <si>
    <t>53179</t>
  </si>
  <si>
    <t>53181</t>
  </si>
  <si>
    <t>53182</t>
  </si>
  <si>
    <t>53183</t>
  </si>
  <si>
    <t>NCS-3332</t>
  </si>
  <si>
    <t>53198</t>
  </si>
  <si>
    <t>[Promotion][โปรโมชั่นขาแจกถอนเงิน] วันที่ 24/04/2026 ยิง postman ยังค้นหาพบโปร 12477</t>
  </si>
  <si>
    <t>25/Mar/26 9:35 AM</t>
  </si>
  <si>
    <t>24/Mar/26 2:36 PM</t>
  </si>
  <si>
    <t>53203</t>
  </si>
  <si>
    <t>NCS-3336</t>
  </si>
  <si>
    <t>53272</t>
  </si>
  <si>
    <t>L4_10816_01 [ไวร์เออ แอนด์ ไวร์เลส] ยกเลิกใบเสร็จซ้ำ</t>
  </si>
  <si>
    <t>27/Mar/26 3:14 PM</t>
  </si>
  <si>
    <t>25/Mar/26 10:28 AM</t>
  </si>
  <si>
    <t>53274</t>
  </si>
  <si>
    <t>NCS-3340</t>
  </si>
  <si>
    <t>53316</t>
  </si>
  <si>
    <t>L4_119_01 [อินเตอร์บางจาก] Key เปิดด้วย 10 &amp; 12 หลัก ไม่สามารถเข้าใช้เมนูได้เหมือน POSG2</t>
  </si>
  <si>
    <t>27/Mar/26 1:57 PM</t>
  </si>
  <si>
    <t>25/Mar/26 1:49 PM</t>
  </si>
  <si>
    <t>53355</t>
  </si>
  <si>
    <t>53356</t>
  </si>
  <si>
    <t>53533</t>
  </si>
  <si>
    <t>53535</t>
  </si>
  <si>
    <t>53575</t>
  </si>
  <si>
    <t>712020:314485b8-b151-4f9d-942b-c28f870c4017</t>
  </si>
  <si>
    <t>53577</t>
  </si>
  <si>
    <t>712020:d662c454-03af-4e01-9aa6-94ac2a0efa90</t>
  </si>
  <si>
    <t>NCS-3357</t>
  </si>
  <si>
    <t>53588</t>
  </si>
  <si>
    <t>[Win10]L3_757_00 [Myanmar - ชำระค่าเล่ม work Permit to CI เมียนมา] TC_DETAIL Win10NSS ไม่ตรง G2</t>
  </si>
  <si>
    <t>27/Mar/26 2:59 PM</t>
  </si>
  <si>
    <t>53591</t>
  </si>
  <si>
    <t>53594</t>
  </si>
  <si>
    <t>NCS-3363</t>
  </si>
  <si>
    <t>53675</t>
  </si>
  <si>
    <t>[Win10]L3_757_00 [Myanmar - ชำระค่าเล่ม work Permit to CI เมียนมา] NSS win10 อยู่ data base 12C</t>
  </si>
  <si>
    <t>30/Mar/26 1:44 PM</t>
  </si>
  <si>
    <t>53709</t>
  </si>
  <si>
    <t>NCS-3366</t>
  </si>
  <si>
    <t>53710</t>
  </si>
  <si>
    <t>[Internal] L3_299_01 [บริษัทนครชัยแอร์จำกัด_ค่าตั๋วโดยสาร] OR Cancel ประกัน</t>
  </si>
  <si>
    <t>30/Mar/26 2:43 PM</t>
  </si>
  <si>
    <t>NCS-3374</t>
  </si>
  <si>
    <t>53847</t>
  </si>
  <si>
    <t>[Win10]L3_10797_15[บริษัทหลักทรัพย์จัดการกองทุนทิสโก้จำกัด_บริการยืนยันตัวตนเปิดบัญชี]_UI เพี้ยน</t>
  </si>
  <si>
    <t>22/May/26 2:06 PM</t>
  </si>
  <si>
    <t>31/Mar/26 9:22 AM</t>
  </si>
  <si>
    <t>53850</t>
  </si>
  <si>
    <t>NCS-3379</t>
  </si>
  <si>
    <t>53852</t>
  </si>
  <si>
    <t>[Win10]L3_128_15[ธนาคารกสิกร_บริการยืนยันตัวตนเปิดบัญชี] หน้าจอ แจ้งลูกค้าอ่านข้อความ ตัวอักษรขนาดเล็ก</t>
  </si>
  <si>
    <t>25/May/26 10:32 AM</t>
  </si>
  <si>
    <t>31/Mar/26 10:09 AM</t>
  </si>
  <si>
    <t>53894</t>
  </si>
  <si>
    <t>53897</t>
  </si>
  <si>
    <t>53914</t>
  </si>
  <si>
    <t>53918</t>
  </si>
  <si>
    <t>53920</t>
  </si>
  <si>
    <t>NCS-3407</t>
  </si>
  <si>
    <t>54038</t>
  </si>
  <si>
    <t>[Win10]L3_10761_15 [บริษัท หลักทรัพย์จัดการกองทุน เอ็มเอฟซี จำกัด (มหาชน)] เมื่อเกิน Time out ระบบค้าง</t>
  </si>
  <si>
    <t>54039</t>
  </si>
  <si>
    <t>NCS-3424</t>
  </si>
  <si>
    <t>54103</t>
  </si>
  <si>
    <t>L4_153_00 [บริษัท พระนคร ยนตรการ จำกัด] Database ตาราง TC_PAYMENT บันทึกค่าที่คอลัมภ์ EXPIRY_DATE</t>
  </si>
  <si>
    <t>02/Apr/26 10:19 AM</t>
  </si>
  <si>
    <t>54182</t>
  </si>
  <si>
    <t>NCS-3428</t>
  </si>
  <si>
    <t>54183</t>
  </si>
  <si>
    <t>L3_804_37 [ซีทรานเฟอร์รี่]  ระบบไม่ทำการเซ็นเซอร์ข้อมูลเลขบัตรประชาชน (13 หลัก)</t>
  </si>
  <si>
    <t>NCS-3434</t>
  </si>
  <si>
    <t>54191</t>
  </si>
  <si>
    <t>Win10 L3_804_03 [ไทยแอร์เอเชีย-ขายตั๋วแอร์เอเชีย Inter] กรณีค้างหน้าจอเกินเวลา</t>
  </si>
  <si>
    <t>02/Apr/26 5:25 PM</t>
  </si>
  <si>
    <t>54192</t>
  </si>
  <si>
    <t>712020:34800a71-32c8-4fcf-85e3-0491ad663fef</t>
  </si>
  <si>
    <t>NCS-3437</t>
  </si>
  <si>
    <t>54266</t>
  </si>
  <si>
    <t>[Win10]L3_804_37 [ซีทรานเฟอร์รี่] ระบบขายบัตรทำงานไม่ตรงกับเงื่อนไข</t>
  </si>
  <si>
    <t>03/Apr/26 2:34 PM</t>
  </si>
  <si>
    <t>NCS-3439</t>
  </si>
  <si>
    <t>54269</t>
  </si>
  <si>
    <t>[WIN10]L3_804_07 [ไทยไลอ้อนแอร์-ขายตั๋วไลอ้อนแอร์-Domesticd]แป้นพิมพ์มีขนาดเล็กเมื่อเทียบกับ Linux</t>
  </si>
  <si>
    <t>03/Apr/26 3:27 PM</t>
  </si>
  <si>
    <t>NCS-3441</t>
  </si>
  <si>
    <t>54271</t>
  </si>
  <si>
    <t>[WIN10]L3_804_07 [ไทยไลอ้อนแอร์-ขายตั๋วไลอ้อนแอร์-Domesticd]หน้าจอคีย์เบอร์โทรศัพท์ แสดงไม่เต็มจอ ไม่เหมือน Linux</t>
  </si>
  <si>
    <t>03/Apr/26 3:40 PM</t>
  </si>
  <si>
    <t>NCS-3443</t>
  </si>
  <si>
    <t>54273</t>
  </si>
  <si>
    <t>[WIN10]L3_804_07 [ไทยไลอ้อนแอร์-ขายตั๋วไลอ้อนแอร์-Domesticd]ตัวอักษรในปุ่ม มีขนาดใหญ่กว่าปุ่ม ในหน้าจอกรอก อีเมล์</t>
  </si>
  <si>
    <t>03/Apr/26 4:13 PM</t>
  </si>
  <si>
    <t>54275</t>
  </si>
  <si>
    <t>54277</t>
  </si>
  <si>
    <t>712020:d95bb797-0f6c-47d2-8e14-e64d45051ba1</t>
  </si>
  <si>
    <t>NCS-3446</t>
  </si>
  <si>
    <t>54278</t>
  </si>
  <si>
    <t>L4_666_10_[ไอร่า แอนด์ ไอฟุล_บริการถอนเงิน]ไม่สามารถทำรายการได้</t>
  </si>
  <si>
    <t>04/Jun/26 10:33 AM</t>
  </si>
  <si>
    <t>03/Apr/26 5:21 PM</t>
  </si>
  <si>
    <t>54381</t>
  </si>
  <si>
    <t>NCS-3448</t>
  </si>
  <si>
    <t>54383</t>
  </si>
  <si>
    <t>[Internal] L4_081_01 ปรับ logic การแสดงค่าบริการ กรณีที่ผวจ. ออฟไลน์และมีค่าบริการขั้นบันไดจะแสดงเป็น wording ค่าบริการตามขั้นบันได</t>
  </si>
  <si>
    <t>07/Apr/26 1:32 PM</t>
  </si>
  <si>
    <t>NCS-3449</t>
  </si>
  <si>
    <t>54385</t>
  </si>
  <si>
    <t>[WIN10]L3_804_07 [ไทยไลอ้อนแอร์-ขายตั๋วไลอ้อนแอร์-Domesticd] ขนาดอักษร หัวข้อ มีขนาดเล็กเมื่อเทียบกับ linux</t>
  </si>
  <si>
    <t>07/Apr/26 1:47 PM</t>
  </si>
  <si>
    <t>NCS-3450</t>
  </si>
  <si>
    <t>54388</t>
  </si>
  <si>
    <t>[WIN10]L3_804_07 [ไทยไลอ้อนแอร์-ขายตั๋วไลอ้อนแอร์-Domesticd] คำว่า "อีเมล" สะกดไม่เหมือนกันระหว่างหน้าหลักกับหน้ากรอกอีเมล</t>
  </si>
  <si>
    <t>07/Apr/26 1:52 PM</t>
  </si>
  <si>
    <t>NCS-3451</t>
  </si>
  <si>
    <t>54391</t>
  </si>
  <si>
    <t>[WIN10]L3_804_07 [ไทยไลอ้อนแอร์-ขายตั๋วไลอ้อนแอร์-Domesticd] การแสดงหน้าจอตรวจสอบข้อมูล แสดงข้อมูลการเดินทางตัวเล็กและไม่เต็มจอ ไม่เหมือน linux</t>
  </si>
  <si>
    <t>07/Apr/26 2:40 PM</t>
  </si>
  <si>
    <t>54401</t>
  </si>
  <si>
    <t>54402</t>
  </si>
  <si>
    <t>NCS-3456</t>
  </si>
  <si>
    <t>54471</t>
  </si>
  <si>
    <t>L3_804_08_บริษัท เคาน์เตอร์เซอร์วิส จำกัด(ไลอ้อนแอร์ Inter) ทำรายการ Reprint พบข้อความ ไม่สามารถทำรายการได้ พบข้อผิดพลาดกับ SNS</t>
  </si>
  <si>
    <t>05/Jun/26 9:44 AM</t>
  </si>
  <si>
    <t>08/Apr/26 12:52 PM</t>
  </si>
  <si>
    <t>54504</t>
  </si>
  <si>
    <t>54694</t>
  </si>
  <si>
    <t>NCS-3476</t>
  </si>
  <si>
    <t>54696</t>
  </si>
  <si>
    <t>[WIN10]L3_804_07 [ไทยไลอ้อนแอร์-ขายตั๋วไลอ้อนแอร์-Domesticd]การแสดง EDC ที่หน้าจอทวน ไม่เหมือน POSG2</t>
  </si>
  <si>
    <t>10/Apr/26 1:44 PM</t>
  </si>
  <si>
    <t>54712</t>
  </si>
  <si>
    <t>NCS-3486</t>
  </si>
  <si>
    <t>54716</t>
  </si>
  <si>
    <t>L3_810_01[ALLTICKET_CONCERT]   กรณีเสียบบัตรประชาชน  พบว่าขึ้นเเจ้งเตือน ทำรายการเกินเวลา ทุกครั้ง</t>
  </si>
  <si>
    <t>29/May/26 9:25 AM</t>
  </si>
  <si>
    <t>54717</t>
  </si>
  <si>
    <t>54721</t>
  </si>
  <si>
    <t>54725</t>
  </si>
  <si>
    <t>NCS-3493</t>
  </si>
  <si>
    <t>54726</t>
  </si>
  <si>
    <t>[Internal] L3_299_01 ทำรายการแล้วกดย้อนกลับที่หน้าชำระเงิน ระบบไม่ยิง cancel ประกันพ่วง</t>
  </si>
  <si>
    <t>10/Apr/26 4:02 PM</t>
  </si>
  <si>
    <t>54768</t>
  </si>
  <si>
    <t>54775</t>
  </si>
  <si>
    <t>54780</t>
  </si>
  <si>
    <t>54798</t>
  </si>
  <si>
    <t>54821</t>
  </si>
  <si>
    <t>54822</t>
  </si>
  <si>
    <t>54825</t>
  </si>
  <si>
    <t>NCS-3509</t>
  </si>
  <si>
    <t>54834</t>
  </si>
  <si>
    <t>[Win10] L3_10846_15 [บริษัทหลักทรัพย์ เอเชีย เวลท์ จำกัด] UI ไม่สามารถ OR ได้  รบกวน Confirm การแสดง Message การตัดข้อความไม่ตรงตาม Linux</t>
  </si>
  <si>
    <t>05/Jun/26 9:41 AM</t>
  </si>
  <si>
    <t>17/Apr/26 3:21 PM</t>
  </si>
  <si>
    <t>54841</t>
  </si>
  <si>
    <t>54844</t>
  </si>
  <si>
    <t>54848</t>
  </si>
  <si>
    <t>54849</t>
  </si>
  <si>
    <t>54853</t>
  </si>
  <si>
    <t>54854</t>
  </si>
  <si>
    <t>54857</t>
  </si>
  <si>
    <t>NCS-3525</t>
  </si>
  <si>
    <t>54875</t>
  </si>
  <si>
    <t xml:space="preserve">L3_810_01[ALLTICKET_CONCERT]   ใบเสร็จเเสดงไม่เหมือน POSG2 </t>
  </si>
  <si>
    <t>28/May/26 9:52 AM</t>
  </si>
  <si>
    <t>20/Apr/26 2:29 PM</t>
  </si>
  <si>
    <t>NCS-3528</t>
  </si>
  <si>
    <t>54914</t>
  </si>
  <si>
    <t xml:space="preserve">L3_810_01[ALLTICKET_CONCERT]   เมื่อซื้อประกันใบประกันไม่ออก </t>
  </si>
  <si>
    <t>28/May/26 9:38 AM</t>
  </si>
  <si>
    <t>20/Apr/26 4:02 PM</t>
  </si>
  <si>
    <t>54915</t>
  </si>
  <si>
    <t>NCS-3535</t>
  </si>
  <si>
    <t>54938</t>
  </si>
  <si>
    <t>L3_810_01[ALLTICKET_CONCERT]  ไม่สามารถ reprint ได้  "ไม่พบข้อมูลใบเสร็จ"</t>
  </si>
  <si>
    <t>05/Jun/26 4:04 PM</t>
  </si>
  <si>
    <t>20/Apr/26 4:49 PM</t>
  </si>
  <si>
    <t>NCS-3539</t>
  </si>
  <si>
    <t>54958</t>
  </si>
  <si>
    <t xml:space="preserve">L3_810_01[ALLTICKET_CONCERT]  ไม่สามารถชำระเเบบสเเกน paycode ได้ </t>
  </si>
  <si>
    <t>28/May/26 9:31 AM</t>
  </si>
  <si>
    <t>21/Apr/26 10:15 AM</t>
  </si>
  <si>
    <t>54965</t>
  </si>
  <si>
    <t>54967</t>
  </si>
  <si>
    <t>54979</t>
  </si>
  <si>
    <t>54981</t>
  </si>
  <si>
    <t>54982</t>
  </si>
  <si>
    <t>54988</t>
  </si>
  <si>
    <t>54991</t>
  </si>
  <si>
    <t>55003</t>
  </si>
  <si>
    <t>NCS-3558</t>
  </si>
  <si>
    <t>55009</t>
  </si>
  <si>
    <t>[Promotion ขาใช้]10770_05[โทรคมนาคมแห่งชาติ_ค่าบริการ NTToT /mobile] ใบ OR fullfrom NSS ไม่ตรง G2 ทั้งหมด 1 ที่</t>
  </si>
  <si>
    <t>27/Apr/26 4:13 PM</t>
  </si>
  <si>
    <t>22/Apr/26 12:47 PM</t>
  </si>
  <si>
    <t>55012</t>
  </si>
  <si>
    <t>NCS-3561</t>
  </si>
  <si>
    <t>55017</t>
  </si>
  <si>
    <t>[Promotion ขาใช้]0107548000552_06[ธ.ไทยเครดิต บริการถอนเงิน] ตรวจสอบใบเสร็จ NSS กับ POSG2</t>
  </si>
  <si>
    <t>29/Apr/26 5:33 PM</t>
  </si>
  <si>
    <t>22/Apr/26 3:46 PM</t>
  </si>
  <si>
    <t>55042</t>
  </si>
  <si>
    <t>55046</t>
  </si>
  <si>
    <t>55047</t>
  </si>
  <si>
    <t>55048</t>
  </si>
  <si>
    <t>55050</t>
  </si>
  <si>
    <t>55052</t>
  </si>
  <si>
    <t>55054</t>
  </si>
  <si>
    <t>55059</t>
  </si>
  <si>
    <t>55061</t>
  </si>
  <si>
    <t>55066</t>
  </si>
  <si>
    <t>55069</t>
  </si>
  <si>
    <t>NCS-3587</t>
  </si>
  <si>
    <t>55076</t>
  </si>
  <si>
    <t>[Internal] [043_00,99[อีซี่ บาย_ยูเมะพลัส/อีซี่บาย] ทำรายการตอน 23:00 - 6:29 แล้วระบบหมุน ไม่สามารถทำรายการได้</t>
  </si>
  <si>
    <t>24/Apr/26 10:02 AM</t>
  </si>
  <si>
    <t>55078</t>
  </si>
  <si>
    <t>55091</t>
  </si>
  <si>
    <t>NCS-3592</t>
  </si>
  <si>
    <t>55148</t>
  </si>
  <si>
    <t>[Promotion ขาใช้]_L3_804_38_ [ซีทรานเฟอร์รี่_ตั๋วรถลงเรือ ซีทรานเฟอร์รี่] ทำรายการ Reprint รายละเอียดใบเสร็จแสดงไม่ถูกต้อง</t>
  </si>
  <si>
    <t>27/Apr/26 11:15 AM</t>
  </si>
  <si>
    <t>NCS-3594</t>
  </si>
  <si>
    <t>55165</t>
  </si>
  <si>
    <t>[Promotion ขาใช้]_L3_804_38_ [ซีทรานเฟอร์รี่_ตั๋วรถลงเรือ ซีทรานเฟอร์รี่] ทำรายการ Promotion ผ่านระบบ NPE การบันทึก Database บันทึกไม่เหมือน POSG2</t>
  </si>
  <si>
    <t>27/Apr/26 4:01 PM</t>
  </si>
  <si>
    <t>55173</t>
  </si>
  <si>
    <t>55187</t>
  </si>
  <si>
    <t>NCS-3606</t>
  </si>
  <si>
    <t>55189</t>
  </si>
  <si>
    <t>L3_810_01[ALLTICKET_CONCERT_OceanNight] หน��าจอ Consent UI ไม่ตรงกรอบ</t>
  </si>
  <si>
    <t>27/May/26 3:53 PM</t>
  </si>
  <si>
    <t>28/Apr/26 11:43 AM</t>
  </si>
  <si>
    <t>NCS-3607</t>
  </si>
  <si>
    <t>55190</t>
  </si>
  <si>
    <t>L3_810_01[ALLTICKET_CONCERT_OceanNight] หน้าจอเลือกประกัน UI ไม่ตรงกรอบ</t>
  </si>
  <si>
    <t>08/May/26 1:42 PM</t>
  </si>
  <si>
    <t>28/Apr/26 1:52 PM</t>
  </si>
  <si>
    <t>55191</t>
  </si>
  <si>
    <t>NCS-3609</t>
  </si>
  <si>
    <t>55192</t>
  </si>
  <si>
    <t>L3_809_44_ [เคาน์เตอร์เซอร์วิส_ประกัน พ.ร.บ.ออนไลน์ POS] ไม่สามารถพิมพ์ใบ พ.ร.บ. และขั้นตอนการพิมพ์ใบ พ.ร.บ. ไม่เหมือน POSG2</t>
  </si>
  <si>
    <t>28/Apr/26 2:07 PM</t>
  </si>
  <si>
    <t>55193</t>
  </si>
  <si>
    <t>55195</t>
  </si>
  <si>
    <t>NCS-3614</t>
  </si>
  <si>
    <t>55199</t>
  </si>
  <si>
    <t>[Win10]L3_810_01[ALLTICKET_CONCERT_เขมจิรา]_กรณีหน้าจอเลือกประเภทตั๋ว UI แสดงไม่เหมือน G2</t>
  </si>
  <si>
    <t>26/May/26 3:53 PM</t>
  </si>
  <si>
    <t>28/Apr/26 3:14 PM</t>
  </si>
  <si>
    <t>NCS-3616</t>
  </si>
  <si>
    <t>55201</t>
  </si>
  <si>
    <t>[Win10]L3_810_01[ALLTICKET_CONCERT_เขมจิรา]_กรณีหน้าจอเลือกวันที่ UI แสดงไม่เหมือน G2</t>
  </si>
  <si>
    <t>08/May/26 9:35 AM</t>
  </si>
  <si>
    <t>28/Apr/26 3:20 PM</t>
  </si>
  <si>
    <t>55202</t>
  </si>
  <si>
    <t>55203</t>
  </si>
  <si>
    <t>55205</t>
  </si>
  <si>
    <t>55208</t>
  </si>
  <si>
    <t>NCS-3624</t>
  </si>
  <si>
    <t>55209</t>
  </si>
  <si>
    <t>[Win10]L3_810_01[ALLTICKET_CONCERT_เขมจิรา]_กรณีหน้าจอยินยอม UI แสดงไม่เหมือน G2</t>
  </si>
  <si>
    <t>25/May/26 5:36 PM</t>
  </si>
  <si>
    <t>28/Apr/26 3:48 PM</t>
  </si>
  <si>
    <t>NCS-3627</t>
  </si>
  <si>
    <t>55218</t>
  </si>
  <si>
    <t>L3_810_01[ALLTICKET_รหัสเติมวัน แพ็กเกจเบสิก ดูหนังดูซีรีส์แอป MONOMAX (26017)] การทำงาน “คีย์เลขที่พาสปอร์ต”</t>
  </si>
  <si>
    <t>08/May/26 12:00 PM</t>
  </si>
  <si>
    <t>28/Apr/26 4:31 PM</t>
  </si>
  <si>
    <t>NCS-3630</t>
  </si>
  <si>
    <t>55222</t>
  </si>
  <si>
    <t>L3_810_01[ALLTICKET_Happy BUSDAY The Sophomore (Live Stream-Member) (25944)] NSS เปลี่ยนเป็นภาษาไทยไม่ได้</t>
  </si>
  <si>
    <t>15/May/26 10:34 AM</t>
  </si>
  <si>
    <t>28/Apr/26 4:56 PM</t>
  </si>
  <si>
    <t>NCS-3633</t>
  </si>
  <si>
    <t>55225</t>
  </si>
  <si>
    <t>[Linux]L3_810_01[ALLTICKET_CONCERT_-ASIA ROAD RACING] หน้าจอรอบการแสดง มีขีด ทั้งหน้าจอพนักงานและลูกค้า</t>
  </si>
  <si>
    <t>08/May/26 10:28 AM</t>
  </si>
  <si>
    <t>29/Apr/26 8:56 AM</t>
  </si>
  <si>
    <t>55226</t>
  </si>
  <si>
    <t>55229</t>
  </si>
  <si>
    <t>NCS-3638</t>
  </si>
  <si>
    <t>55232</t>
  </si>
  <si>
    <t>[Linux]L3_810_01[ALLTICKET_CONCERT_-ASIA ROAD RACING] กด Esc ที่เครื่อง POS หน้าจอเลือกรอบ การทำงานไม่เหมือน POSG2</t>
  </si>
  <si>
    <t>28/May/26 9:12 AM</t>
  </si>
  <si>
    <t>29/Apr/26 9:39 AM</t>
  </si>
  <si>
    <t>NCS-3640</t>
  </si>
  <si>
    <t>55234</t>
  </si>
  <si>
    <t>[Linux]L3_810_01[ALLTICKET_CONCERT_-ASIA ROAD RACING] หน้าจอสอบถามราคา การแสดงหน้าจอไม่เหมือน POSG2</t>
  </si>
  <si>
    <t>28/May/26 9:08 AM</t>
  </si>
  <si>
    <t>29/Apr/26 10:05 AM</t>
  </si>
  <si>
    <t>55235</t>
  </si>
  <si>
    <t>NCS-3643</t>
  </si>
  <si>
    <t>55237</t>
  </si>
  <si>
    <t>L3_810_01[ALLTICKET_CONCERT_OceanNight] กรณีชำระเงินเรียบร้อยแล้ว ระบบแสดง Popup ว่าง</t>
  </si>
  <si>
    <t>28/May/26 3:27 PM</t>
  </si>
  <si>
    <t>29/Apr/26 11:09 AM</t>
  </si>
  <si>
    <t>55242</t>
  </si>
  <si>
    <t>NCS-3648</t>
  </si>
  <si>
    <t>55243</t>
  </si>
  <si>
    <t>L3_810_01[ALLTICKET_CONCERT_Octopus] หน้าจอ เลือกประเภทบัตร G2 ไม่ตรง NSS ทั้งหมด 2 ที่</t>
  </si>
  <si>
    <t>25/May/26 1:15 PM</t>
  </si>
  <si>
    <t>29/Apr/26 11:21 AM</t>
  </si>
  <si>
    <t>NCS-3649</t>
  </si>
  <si>
    <t>55245</t>
  </si>
  <si>
    <t>L3_810_01[ALLTICKET_CONCERT_Octopus] หลังเสียบ บัตรประชาชน NSS ไม่ตรง G2</t>
  </si>
  <si>
    <t>27/May/26 11:03 AM</t>
  </si>
  <si>
    <t>29/Apr/26 11:40 AM</t>
  </si>
  <si>
    <t>55258</t>
  </si>
  <si>
    <t>NCS-3657</t>
  </si>
  <si>
    <t>55270</t>
  </si>
  <si>
    <t>L3_810_01[ALLTICKET_Happy BUSDAY The Sophomore (Live Stream-Member) (25944)]หน้าจอ สินค้า/บริการ : แฮปปี้สเตย์ เดอะ ซอฟฟะมอร์ (Live Stream-Member) ข้อความตกขอบ</t>
  </si>
  <si>
    <t>20/May/26 3:40 PM</t>
  </si>
  <si>
    <t>29/Apr/26 1:52 PM</t>
  </si>
  <si>
    <t>55272</t>
  </si>
  <si>
    <t>NCS-3659</t>
  </si>
  <si>
    <t>55273</t>
  </si>
  <si>
    <t>L3_810_01[ALLTICKET_CONCERT_Octopus] โลโก้ NSS ไม่ตรง G2</t>
  </si>
  <si>
    <t>25/May/26 10:13 AM</t>
  </si>
  <si>
    <t>29/Apr/26 2:06 PM</t>
  </si>
  <si>
    <t>NCS-3661</t>
  </si>
  <si>
    <t>55276</t>
  </si>
  <si>
    <t>[Linux]L3_810_01[ALLTICKET_CONCERT_- ASIA ROAD RACING] หน้าจอเลือกสิทธิ์ หน้าจอไม่เหมือน POSG2</t>
  </si>
  <si>
    <t>27/May/26 9:19 AM</t>
  </si>
  <si>
    <t>29/Apr/26 2:26 PM</t>
  </si>
  <si>
    <t>NCS-3662</t>
  </si>
  <si>
    <t>55278</t>
  </si>
  <si>
    <t>L3_810_01[ALLTICKET_CONCERT_Octopus] หน้าจอ แจ้งลูกค้าอ่านข้อกำหนด NSS ไม่ตรง G2</t>
  </si>
  <si>
    <t>08/May/26 2:18 PM</t>
  </si>
  <si>
    <t>29/Apr/26 2:29 PM</t>
  </si>
  <si>
    <t>NCS-3663</t>
  </si>
  <si>
    <t>55281</t>
  </si>
  <si>
    <t>L3_810_01[ALLTICKET_CONCERT_Octopus] หน้าจอฝั่งลูกค้า UI มีขีดสีขาวเล็กๆ ไม่สวยงาม</t>
  </si>
  <si>
    <t>08/May/26 2:43 PM</t>
  </si>
  <si>
    <t>29/Apr/26 2:40 PM</t>
  </si>
  <si>
    <t>55283</t>
  </si>
  <si>
    <t>55293</t>
  </si>
  <si>
    <t>55295</t>
  </si>
  <si>
    <t>55297</t>
  </si>
  <si>
    <t>55308</t>
  </si>
  <si>
    <t>55378</t>
  </si>
  <si>
    <t>55379</t>
  </si>
  <si>
    <t>55381</t>
  </si>
  <si>
    <t>55385</t>
  </si>
  <si>
    <t>55390</t>
  </si>
  <si>
    <t>55396</t>
  </si>
  <si>
    <t>55436</t>
  </si>
  <si>
    <t>NCS-3713</t>
  </si>
  <si>
    <t>55465</t>
  </si>
  <si>
    <t>L3_810_01[ALLTICKET_Happy BUSDAY The Sophomore (Live Stream-Member) (25944)] Slip ยังไม่ตรงตาม G2</t>
  </si>
  <si>
    <t>28/May/26 11:00 AM</t>
  </si>
  <si>
    <t>05/May/26 10:58 AM</t>
  </si>
  <si>
    <t>NCS-3718</t>
  </si>
  <si>
    <t>55471</t>
  </si>
  <si>
    <t>L3_810_01[ALLTICKET_Happy BUSDAY The Sophomore (Live Stream-Member) (25944)] Database แสดงไม่ตรงตาม POSG2</t>
  </si>
  <si>
    <t>28/May/26 11:11 AM</t>
  </si>
  <si>
    <t>05/May/26 11:09 AM</t>
  </si>
  <si>
    <t>55472</t>
  </si>
  <si>
    <t>55486</t>
  </si>
  <si>
    <t>NCS-3727</t>
  </si>
  <si>
    <t>55488</t>
  </si>
  <si>
    <t>[Win10]L3_810_01[ALLTICKET_CONCERT_OceanNight] หน้าจอ Term &amp; Condition แสดงขนาดไม่ตรงกับ POS G2</t>
  </si>
  <si>
    <t>28/May/26 11:23 AM</t>
  </si>
  <si>
    <t>05/May/26 1:51 PM</t>
  </si>
  <si>
    <t>712020:c6b55fb7-9d86-477b-b023-4ed46edd3317</t>
  </si>
  <si>
    <t>55494</t>
  </si>
  <si>
    <t>NCS-3732</t>
  </si>
  <si>
    <t>55496</t>
  </si>
  <si>
    <t>[Linux]L3_810_01[ALLTICKET_CONCERT_-ASIA ROAD RACING] หน้าจอแจ้งลูกค้ารับบัตรกระดาษ A4 หน้าจอพนักงานแสดงไม่เหมือน POSG2</t>
  </si>
  <si>
    <t>28/May/26 9:16 AM</t>
  </si>
  <si>
    <t>05/May/26 3:15 PM</t>
  </si>
  <si>
    <t>55497</t>
  </si>
  <si>
    <t>55511</t>
  </si>
  <si>
    <t>55512</t>
  </si>
  <si>
    <t>55514</t>
  </si>
  <si>
    <t>55517</t>
  </si>
  <si>
    <t>55537</t>
  </si>
  <si>
    <t>NCS-3755</t>
  </si>
  <si>
    <t>55539</t>
  </si>
  <si>
    <t>[WIN10]L3_810_01[ALLTICKET_CONCERT_-ASIA ROAD RACING] หน้าจอส่วนลด แสดงไม่เต็มจอ</t>
  </si>
  <si>
    <t>29/May/26 9:34 AM</t>
  </si>
  <si>
    <t>06/May/26 11:02 AM</t>
  </si>
  <si>
    <t>NCS-3758</t>
  </si>
  <si>
    <t>55542</t>
  </si>
  <si>
    <t>[Win10]L3_810_01[ALLTICKET_CONCERT_OceanNight] **รบกวน Confirm flow** แสดงหน้าจอการเลือกตั๋ว</t>
  </si>
  <si>
    <t>27/May/26 10:13 AM</t>
  </si>
  <si>
    <t>06/May/26 11:23 AM</t>
  </si>
  <si>
    <t>55553</t>
  </si>
  <si>
    <t>55566</t>
  </si>
  <si>
    <t>55570</t>
  </si>
  <si>
    <t>55574</t>
  </si>
  <si>
    <t>55575</t>
  </si>
  <si>
    <t>55576</t>
  </si>
  <si>
    <t>55579</t>
  </si>
  <si>
    <t>NCS-3782</t>
  </si>
  <si>
    <t>55584</t>
  </si>
  <si>
    <t>L10985_01[ซี เอส อีสเวลล์] ไม่แสดงปุ่มให้เข้าใช้งานผู้ว่าจ้าง</t>
  </si>
  <si>
    <t>06/May/26 5:28 PM</t>
  </si>
  <si>
    <t>55637</t>
  </si>
  <si>
    <t>55639</t>
  </si>
  <si>
    <t>NCS-3795</t>
  </si>
  <si>
    <t>55642</t>
  </si>
  <si>
    <t>[Promotion ขาใช้][NPE]4930200000000_02[วัดป่าศรีถาวร รับบริจาคเงิน] NSS NPE กรณีขาย 3 รายการ ใช้แต้ม ใบเสร็จ กระจายแต้มสมาชิก ไม่ถูกต้อง</t>
  </si>
  <si>
    <t>25/May/26 1:03 PM</t>
  </si>
  <si>
    <t>07/May/26 2:53 PM</t>
  </si>
  <si>
    <t>55646</t>
  </si>
  <si>
    <t>55650</t>
  </si>
  <si>
    <t>NCS-3800</t>
  </si>
  <si>
    <t>55651</t>
  </si>
  <si>
    <t>[Win10]L3_810_01[ALLTICKET_Happy BUSDAY The Sophomore (Live Stream-Member) (25944)] Slip ยังไม่ตรงตาม G2</t>
  </si>
  <si>
    <t>29/May/26 4:29 PM</t>
  </si>
  <si>
    <t>07/May/26 5:07 PM</t>
  </si>
  <si>
    <t>NCS-3804</t>
  </si>
  <si>
    <t>55676</t>
  </si>
  <si>
    <t>[Promotion ขาใช้][NPE]0994000164904[ประปาขายร่วม 7-11] NSS NPE ใบเสร็จไม่แจกคูปอง 91 สะสมยอดซื้อ ไม่เหมือน OLP</t>
  </si>
  <si>
    <t>08/May/26 5:11 PM</t>
  </si>
  <si>
    <t>08/May/26 9:59 AM</t>
  </si>
  <si>
    <t>NCS-3805</t>
  </si>
  <si>
    <t>55677</t>
  </si>
  <si>
    <t>[Promotion ขาใช้][NPE][ ร้าน00190]10770_05[โทรคมนาคมแห่งชาติ_ค่าบริการ NTToT /mobile] ใช้คะแนนสูงสุด 320 บาท</t>
  </si>
  <si>
    <t>08/May/26 4:41 PM</t>
  </si>
  <si>
    <t>08/May/26 10:19 AM</t>
  </si>
  <si>
    <t>NCS-3809</t>
  </si>
  <si>
    <t>55681</t>
  </si>
  <si>
    <t>[Promotion ขาใช้][NPE]80438_38	รถลงเรือ ซีทรานเฟอร์รี่ ไม่สามารถทำรายการได้ พบข้อความ ระบบเกิดข้อผิดพลาด [ไม่สามารถจองเที่ยวเรือได้ตามที่กำหนดกรุณาลองใหม่อีกครั้ง</t>
  </si>
  <si>
    <t>13/May/26 9:01 AM</t>
  </si>
  <si>
    <t>08/May/26 11:08 AM</t>
  </si>
  <si>
    <t>NCS-3811</t>
  </si>
  <si>
    <t>55683</t>
  </si>
  <si>
    <t>[Promotion ขาใช้][NPE]0994000164904[ประปาขายร่วม 7-11] NSS NPE TB  TA_PROMOTION_HITRULE  NPE/OLP บันทึกข้อมูลcolumn countไม่ตรงกัน</t>
  </si>
  <si>
    <t>12/May/26 9:57 AM</t>
  </si>
  <si>
    <t>08/May/26 11:18 AM</t>
  </si>
  <si>
    <t>NCS-3812</t>
  </si>
  <si>
    <t>55684</t>
  </si>
  <si>
    <t>[Promotion ขาใช้][NPE][OLP][ร้าน00220]10770_05[โทรคมนาคมแห่งชาติ_ค่าบริการ NTToT /mobile] กรณีขา��� Slip ตรง ค่าธรรมเนียมรูดบัตรเครดิต ใบที่ 2 NSS ไม่ตรง G2</t>
  </si>
  <si>
    <t>11/May/26 10:32 AM</t>
  </si>
  <si>
    <t>08/May/26 11:19 AM</t>
  </si>
  <si>
    <t>NCS-3814</t>
  </si>
  <si>
    <t>55686</t>
  </si>
  <si>
    <t>[Promotion ขาใช้][NPE][ร้าน00190]10770_05[โทรคมนาคมแห่งชาติ_ค่าบริการ NTToT /mobile] กรณีขาย Slip ตรง ค่าธรรมเนียมรูดบัตรเครดิต ใบที่ 2 NSS ไม่ตรง G2</t>
  </si>
  <si>
    <t>11/May/26 10:33 AM</t>
  </si>
  <si>
    <t>08/May/26 11:25 AM</t>
  </si>
  <si>
    <t>NCS-3815</t>
  </si>
  <si>
    <t>55688</t>
  </si>
  <si>
    <t>[Win10]L3_810_01[ALLTICKET_Happy BUSDAY The Sophomore (Live Stream-Member) (25944)] NSSWin10 ไม่สามารถชำระเงินดวยบัตรเครดิตได้</t>
  </si>
  <si>
    <t>29/May/26 4:28 PM</t>
  </si>
  <si>
    <t>08/May/26 11:39 AM</t>
  </si>
  <si>
    <t>NCS-3816</t>
  </si>
  <si>
    <t>55689</t>
  </si>
  <si>
    <t>[Promotion ขาใช้][NPE]0994000164904[ประปาขายร่วม 7-11] NSS NPE TA_EJ ส่วน 7-11 แสดงโปรไม่เหมือนกัน ระหว่าง NPE,OLP</t>
  </si>
  <si>
    <t>08/May/26 5:14 PM</t>
  </si>
  <si>
    <t>08/May/26 11:42 AM</t>
  </si>
  <si>
    <t>NCS-3817</t>
  </si>
  <si>
    <t>55694</t>
  </si>
  <si>
    <t>[Promotion ขาใช้][NPE]0994000164904[ประปาขายร่วม 7-11] NSS NPE TA_PROMOTION_PREMIUM ไม่แสดงแต่ที่ OLP แสดง</t>
  </si>
  <si>
    <t>08/May/26 5:13 PM</t>
  </si>
  <si>
    <t>08/May/26 1:10 PM</t>
  </si>
  <si>
    <t>NCS-3818</t>
  </si>
  <si>
    <t>55695</t>
  </si>
  <si>
    <t>[Promotion ขาใช้][NPE][OLP][ร้าน00190]10770_05[โทรคมนาคมแห่งชาติ_ค่าบริการ NTToT /mobile] ใบ OR ที่ชำระด้วยบัตรเครดิต NSS OLP ไม่ตรง G2 2 ที่</t>
  </si>
  <si>
    <t>08/May/26 1:17 PM</t>
  </si>
  <si>
    <t>NCS-3819</t>
  </si>
  <si>
    <t>55696</t>
  </si>
  <si>
    <t>[Promotion ขาแจก][NPE][OLP][ร้าน00190]347_02[วัดพระบาทน้ำพุ ขาย 3 ใบ] TA_PROMOTION_HITRULE และ TA_PROMOTION_POINT บันทึกไม่เหมือนกัน</t>
  </si>
  <si>
    <t>12/May/26 9:54 AM</t>
  </si>
  <si>
    <t>08/May/26 2:07 PM</t>
  </si>
  <si>
    <t>55698</t>
  </si>
  <si>
    <t>55699</t>
  </si>
  <si>
    <t>NCS-3822</t>
  </si>
  <si>
    <t>55700</t>
  </si>
  <si>
    <t>[Promotion ขาใช้][NPE][ร้าน00190]10770_05[โทรคมนาคมแห่งชาติ_ค่าบริการ NTToT /mobile] NSS NPE กับ G2 column ไม่เท่ากัน 3 table</t>
  </si>
  <si>
    <t>12/May/26 5:40 PM</t>
  </si>
  <si>
    <t>08/May/26 2:47 PM</t>
  </si>
  <si>
    <t>55735</t>
  </si>
  <si>
    <t>NCS-3830</t>
  </si>
  <si>
    <t>55739</t>
  </si>
  <si>
    <t>L3_810_01[ALLTICKET_CONCERT_FaraTalk]  ทำรายการถึงหน้าจอทวนเเล้วยกเลิก  ระบบไม่คืนที่นั่ง</t>
  </si>
  <si>
    <t>05/Jun/26 9:16 AM</t>
  </si>
  <si>
    <t>08/May/26 4:01 PM</t>
  </si>
  <si>
    <t>NCS-3840</t>
  </si>
  <si>
    <t>55762</t>
  </si>
  <si>
    <t>L4_10985_01 [ซี เอส อีสเวลล์_ค่าเช่าพื้นที่] จังหวะผู้ว่าจ้าง หน้าจอแสดงกะพริบเป็น e-kyc ก่อนหน้าจอเริ่มทำรายการ</t>
  </si>
  <si>
    <t>12/May/26 11:38 AM</t>
  </si>
  <si>
    <t>08/May/26 5:55 PM</t>
  </si>
  <si>
    <t>NCS-3842</t>
  </si>
  <si>
    <t>55797</t>
  </si>
  <si>
    <t>[Text File][Promotion ขาใช้][NPE][OLP]ร้าน 00220 Pos 1 ไม่พบข้อมูลในไฟล์, Pos 4  ไม่สามารถนำ Text File เข้าระบบทดสอบได้ *พบข้อมูลเลขสรรพากรซ้ำ</t>
  </si>
  <si>
    <t>13/May/26 2:54 PM</t>
  </si>
  <si>
    <t>11/May/26 10:58 AM</t>
  </si>
  <si>
    <t>55799</t>
  </si>
  <si>
    <t>55800</t>
  </si>
  <si>
    <t>55815</t>
  </si>
  <si>
    <t>55819</t>
  </si>
  <si>
    <t>55824</t>
  </si>
  <si>
    <t>55825</t>
  </si>
  <si>
    <t>55839</t>
  </si>
  <si>
    <t>55840</t>
  </si>
  <si>
    <t>NCS-3872</t>
  </si>
  <si>
    <t>55857</t>
  </si>
  <si>
    <t>[Promotion ขาใช้][NPE]804_38_ซีทรานเฟอร์รี่ ไม่สามารถชำระบัตรเครดิตได้ EDC การสื่อสารขัดข้อง</t>
  </si>
  <si>
    <t>12/May/26 1:46 PM</t>
  </si>
  <si>
    <t>12/May/26 10:04 AM</t>
  </si>
  <si>
    <t>55861</t>
  </si>
  <si>
    <t>NCS-3875</t>
  </si>
  <si>
    <t>55863</t>
  </si>
  <si>
    <t>[Promotion ขาใช้][NPE]804_38_ซีทรานเฟอร์รี่ Reprint ไม่ได้</t>
  </si>
  <si>
    <t>12/May/26 2:48 PM</t>
  </si>
  <si>
    <t>12/May/26 10:24 AM</t>
  </si>
  <si>
    <t>55869</t>
  </si>
  <si>
    <t>55891</t>
  </si>
  <si>
    <t>55892</t>
  </si>
  <si>
    <t>NCS-3891</t>
  </si>
  <si>
    <t>55896</t>
  </si>
  <si>
    <t>NSS ไม่สามารถ Postvoid Fullform ได้</t>
  </si>
  <si>
    <t>13/May/26 9:48 AM</t>
  </si>
  <si>
    <t>55914</t>
  </si>
  <si>
    <t>55915</t>
  </si>
  <si>
    <t>55916</t>
  </si>
  <si>
    <t>55921</t>
  </si>
  <si>
    <t>55928</t>
  </si>
  <si>
    <t>55977</t>
  </si>
  <si>
    <t>NCS-3913</t>
  </si>
  <si>
    <t>55980</t>
  </si>
  <si>
    <t>L4_809_11_P000000505[บมจ.เอ็มเอสไอจีประกันภัย_Happy Trip เดินทาง 5 วัน]กรณีซื้อประกันให้ตัวเองระบบไม่สามารชำระได้</t>
  </si>
  <si>
    <t>05/Jun/26 11:12 AM</t>
  </si>
  <si>
    <t>13/May/26 5:31 PM</t>
  </si>
  <si>
    <t>55997</t>
  </si>
  <si>
    <t>55999</t>
  </si>
  <si>
    <t>56000</t>
  </si>
  <si>
    <t>56001</t>
  </si>
  <si>
    <t>56010</t>
  </si>
  <si>
    <t>NCS-3932</t>
  </si>
  <si>
    <t>56083</t>
  </si>
  <si>
    <t>L3_757_00 [Myanmar - ชำระค่าเล่ม work Permit to CI เมียนมา] ไม่สามารถยกเลิกใบเสร็จได้</t>
  </si>
  <si>
    <t>05/Jun/26 9:26 AM</t>
  </si>
  <si>
    <t>15/May/26 1:23 PM</t>
  </si>
  <si>
    <t>NCS-3934</t>
  </si>
  <si>
    <t>56086</t>
  </si>
  <si>
    <t>[Version]-26005-Promotion : [Pro G] 062_01 การประปาส่วนภูมิภาค โปรโมชั่น เดือนหมดเขตไม่ตรงกัน</t>
  </si>
  <si>
    <t>19/May/26 10:15 AM</t>
  </si>
  <si>
    <t>15/May/26 2:18 PM</t>
  </si>
  <si>
    <t>NCS-3935</t>
  </si>
  <si>
    <t>56090</t>
  </si>
  <si>
    <t>[Version]-26005-Promotion : [Pro E] NPE_ 017_00 อิออน ค่าบริการ/บริการ และ 666_00 ไอร่า แอนด์ ไอฟุล ไม่ออกโปรโมชั่น</t>
  </si>
  <si>
    <t>19/May/26 3:39 PM</t>
  </si>
  <si>
    <t>15/May/26 3:20 PM</t>
  </si>
  <si>
    <t>NCS-3937</t>
  </si>
  <si>
    <t>56092</t>
  </si>
  <si>
    <t>[Version]-26005-Promotion : [Pro F] 017_00 อิออน ค่าบริการ/บริการ และ 666_00 ไอร่า แอนด์ ไอฟุล ไม่ออกโปรโมชั่น</t>
  </si>
  <si>
    <t>15/May/26 3:45 PM</t>
  </si>
  <si>
    <t>NCS-3938</t>
  </si>
  <si>
    <t>56093</t>
  </si>
  <si>
    <t>[Version]-26005-Promotion : [Pro B] 193_01 เดลเบล ค่าสินค้าหน่วย ไม่ได้แต้ม Allmember 3 แต้ม Store 00190 POS2 117.113.122.234</t>
  </si>
  <si>
    <t>15/May/26 3:48 PM</t>
  </si>
  <si>
    <t>NCS-3940</t>
  </si>
  <si>
    <t>56096</t>
  </si>
  <si>
    <t>[Version]-26005-Promotion : [Pro D] NPE_405_07 ออมสิน_ฝากเงิน ไม่สามารถใช้คูปอง ขาแจกได้</t>
  </si>
  <si>
    <t>21/May/26 2:43 PM</t>
  </si>
  <si>
    <t>15/May/26 4:13 PM</t>
  </si>
  <si>
    <t>NCS-3942</t>
  </si>
  <si>
    <t>56103</t>
  </si>
  <si>
    <t>[Version]-26005-Promotion : [Pro D] OLP_405_07 ออมสิน_ฝากเงิน ไม่สามารถใช้คูปอง ขาแจกได้</t>
  </si>
  <si>
    <t>15/May/26 4:32 PM</t>
  </si>
  <si>
    <t>NCS-3944</t>
  </si>
  <si>
    <t>56105</t>
  </si>
  <si>
    <t>[Version]-26005-Promotion : [Pro A] 408_01 สำนักงานประกันสังคม ไม่ได้แต้ม Allmember 3 แต้ม</t>
  </si>
  <si>
    <t>19/May/26 10:57 AM</t>
  </si>
  <si>
    <t>15/May/26 5:03 PM</t>
  </si>
  <si>
    <t>NCS-3945</t>
  </si>
  <si>
    <t>56106</t>
  </si>
  <si>
    <t>L4_809_11_P000000593 [Happy Flight เดินทาง 10 วัน - Insurance] หน้าจอ เลือกแผนประกันเดินทาง</t>
  </si>
  <si>
    <t>05/Jun/26 10:42 AM</t>
  </si>
  <si>
    <t>15/May/26 5:08 PM</t>
  </si>
  <si>
    <t>NCS-3946</t>
  </si>
  <si>
    <t>56108</t>
  </si>
  <si>
    <t>[Version]-26005-Promotion : [Pro E] OLP_ 017_00 อิออน ค่าบริการ/บริการ และ 666_00 ไอร่า แอนด์ ไอฟุล ไม่ออกโปรโมชั่น</t>
  </si>
  <si>
    <t>19/May/26 4:00 PM</t>
  </si>
  <si>
    <t>15/May/26 5:22 PM</t>
  </si>
  <si>
    <t>NCS-3948</t>
  </si>
  <si>
    <t>56110</t>
  </si>
  <si>
    <t>[Version]-26005-Promotion : [Pro F] OLP_017_00 อิออน ค่าบริการ/บริการ และ 666_00 ไอร่า แอนด์ ไอฟุล ไม่ออกโปรโมชั่น</t>
  </si>
  <si>
    <t>19/May/26 4:01 PM</t>
  </si>
  <si>
    <t>15/May/26 5:25 PM</t>
  </si>
  <si>
    <t>NCS-3954</t>
  </si>
  <si>
    <t>56117</t>
  </si>
  <si>
    <t>L4_809_11_P000000593 [Happy Flight เดินทาง 10 วัน - Insurance] หน้าจอ เลือกจังหวัด ต้นทาง ปลายทาง</t>
  </si>
  <si>
    <t>15/May/26 6:21 PM</t>
  </si>
  <si>
    <t>56132</t>
  </si>
  <si>
    <t>NCS-3959</t>
  </si>
  <si>
    <t>56138</t>
  </si>
  <si>
    <t>L4_809_45_ [เคาน์เตอร์เซอร์วิส_ประกัน พรบ.จักรยานยนต์] ไม่สามารถยกเลิกใบเสร็จได้</t>
  </si>
  <si>
    <t>18/May/26 1:21 PM</t>
  </si>
  <si>
    <t>NCS-3961</t>
  </si>
  <si>
    <t>56149</t>
  </si>
  <si>
    <t>[Version]-26005-Promotion : [Pro G] 062_01 การประปาส่วนภูมิภาค เทียบข้อมูลตารางTC_PROMOTION_DETAIL.PRODUCT_CODE  ระหว่าง NPE / OLP ข้อมูลไม่ตรงกัน</t>
  </si>
  <si>
    <t>19/May/26 2:39 PM</t>
  </si>
  <si>
    <t>18/May/26 1:59 PM</t>
  </si>
  <si>
    <t>NCS-3963</t>
  </si>
  <si>
    <t>56152</t>
  </si>
  <si>
    <t>[Version]-26005-Promotion : [Pro A] 408_01 สำนักงานประกันสังคม Slip G2 ไม่ตรง ร้าน 00190 , 00220</t>
  </si>
  <si>
    <t>19/May/26 11:16 AM</t>
  </si>
  <si>
    <t>18/May/26 2:06 PM</t>
  </si>
  <si>
    <t>NCS-3964</t>
  </si>
  <si>
    <t>56153</t>
  </si>
  <si>
    <t>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</si>
  <si>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2:27 PM</t>
  </si>
  <si>
    <t>18/May/26 2:10 PM</t>
  </si>
  <si>
    <t>NCS-3965</t>
  </si>
  <si>
    <t>56154</t>
  </si>
  <si>
    <t>[Version]-26005-Promotion : [Pro B] 193_01 เดลเบล ค่าสินค้าหน่วย Slip ร้าน 00220 ไม่ตรง ร้าน 00190 , G2</t>
  </si>
  <si>
    <t>19/May/26 5:09 PM</t>
  </si>
  <si>
    <t>NCS-3966</t>
  </si>
  <si>
    <t>56158</t>
  </si>
  <si>
    <t>[Version]-26005-Promotion : [Pro C] ไม่สามารถทดสอบ โปรCขาใช้ได้ Error คูปองนี้ไม่สามารถใช้ได้</t>
  </si>
  <si>
    <t>18/May/26 2:26 PM</t>
  </si>
  <si>
    <t>56163</t>
  </si>
  <si>
    <t>712020:253a7a04-8ba1-426d-bf3f-32d661dda76b</t>
  </si>
  <si>
    <t>56164</t>
  </si>
  <si>
    <t>56165</t>
  </si>
  <si>
    <t>56170</t>
  </si>
  <si>
    <t>NCS-3974</t>
  </si>
  <si>
    <t>56177</t>
  </si>
  <si>
    <t>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</si>
  <si>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18/May/26 4:39 PM</t>
  </si>
  <si>
    <t>NCS-3981</t>
  </si>
  <si>
    <t>56185</t>
  </si>
  <si>
    <t>L4_809_11_P000000593 [Happy Flight เดินทาง 10 วัน - Insurance] ซื้อประกันให้บุตร (หน้าจอยืนยันความถูกต้องของข้อมูล)</t>
  </si>
  <si>
    <t>05/Jun/26 4:24 PM</t>
  </si>
  <si>
    <t>18/May/26 5:03 PM</t>
  </si>
  <si>
    <t>56192</t>
  </si>
  <si>
    <t>712020:47ee24fc-92fa-4d4a-8f85-e7f4cbac892a</t>
  </si>
  <si>
    <t>56194</t>
  </si>
  <si>
    <t>60598dfe6190aa0069b629c2</t>
  </si>
  <si>
    <t>56195</t>
  </si>
  <si>
    <t>56202</t>
  </si>
  <si>
    <t>712020:ff125e7e-09ff-41b9-b985-d2a815eb641c</t>
  </si>
  <si>
    <t>56206</t>
  </si>
  <si>
    <t>NCS-4003</t>
  </si>
  <si>
    <t>56212</t>
  </si>
  <si>
    <t>L4_809_11_P000000593 [Happy Flight เดินทาง 10 วัน - Insurance] Database</t>
  </si>
  <si>
    <t>19/May/26 10:17 AM</t>
  </si>
  <si>
    <t>NCS-4005</t>
  </si>
  <si>
    <t>56214</t>
  </si>
  <si>
    <t>L4_809_11_P000000596 [Happy Flight เดินทาง 15 วัน - Insurance] หน้าจอ คีย์วันที่เริ่มต้นความคุ้มครอง</t>
  </si>
  <si>
    <t>05/Jun/26 4:25 PM</t>
  </si>
  <si>
    <t>19/May/26 10:18 AM</t>
  </si>
  <si>
    <t>NCS-4006</t>
  </si>
  <si>
    <t>56215</t>
  </si>
  <si>
    <t>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</si>
  <si>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19/May/26 10:19 AM</t>
  </si>
  <si>
    <t>NCS-4007</t>
  </si>
  <si>
    <t>56216</t>
  </si>
  <si>
    <t>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</si>
  <si>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4:26 PM</t>
  </si>
  <si>
    <t>19/May/26 10:20 AM</t>
  </si>
  <si>
    <t>NCS-4008</t>
  </si>
  <si>
    <t>56217</t>
  </si>
  <si>
    <t>L4_809_11_P000000596 [Happy Flight เดินทาง 15 วัน - Insurance] ซื้อประกันให้บุตร (หน้าจอยืนยันความถูกต้องของข้อมูล)</t>
  </si>
  <si>
    <t>05/Jun/26 2:28 PM</t>
  </si>
  <si>
    <t>19/May/26 10:21 AM</t>
  </si>
  <si>
    <t>56219</t>
  </si>
  <si>
    <t>56221</t>
  </si>
  <si>
    <t>56223</t>
  </si>
  <si>
    <t>NCS-4014</t>
  </si>
  <si>
    <t>56225</t>
  </si>
  <si>
    <t>L4_809_11_P000000593 [Happy Flight เดินทาง 10 วัน - Insurance] ซื้อประกันให้บุตร (หน้าจอเลือกคำนำหน้าชื่อ)</t>
  </si>
  <si>
    <t>05/Jun/26 10:41 AM</t>
  </si>
  <si>
    <t>19/May/26 11:31 AM</t>
  </si>
  <si>
    <t>NCS-4015</t>
  </si>
  <si>
    <t>56235</t>
  </si>
  <si>
    <t>L4_809_11_P000000596 [Happy Flight เดินทาง 15 วัน - Insurance] ซื้อประกันให้บุตร (หน้าจอเลือกคำนำหน้าชื่อ)</t>
  </si>
  <si>
    <t>19/May/26 11:47 AM</t>
  </si>
  <si>
    <t>NCS-4016</t>
  </si>
  <si>
    <t>56239</t>
  </si>
  <si>
    <t>L4_809_11_P000000505[บมจ.เอ็มเอสไอจีประกันภัย_Happy Trip เดินทาง 5 วัน]กรณี Database ระบบบันทึกไม่เหมือน G2</t>
  </si>
  <si>
    <t>05/Jun/26 2:45 PM</t>
  </si>
  <si>
    <t>19/May/26 12:44 PM</t>
  </si>
  <si>
    <t>NCS-4017</t>
  </si>
  <si>
    <t>56240</t>
  </si>
  <si>
    <t>L4_809_11_P000000593 [Happy Flight เดินทาง 10 วัน - Insurance] ซื้อประกันให้บุตร (หน้าจอคีย์ชื่อ-นามสกุล)</t>
  </si>
  <si>
    <t>19/May/26 1:27 PM</t>
  </si>
  <si>
    <t>56242</t>
  </si>
  <si>
    <t>712020:e462b941-9c5d-455f-b699-770af96a162a</t>
  </si>
  <si>
    <t>NCS-4020</t>
  </si>
  <si>
    <t>56244</t>
  </si>
  <si>
    <t>L4_809_11_P000000596 [Happy Flight เดินทาง 15 วัน - Insurance] ซื้อประกันให้บุตร (หน้าจอคีย์ชื่อ-นามสกุล)</t>
  </si>
  <si>
    <t>05/Jun/26 10:40 AM</t>
  </si>
  <si>
    <t>19/May/26 2:13 PM</t>
  </si>
  <si>
    <t>56246</t>
  </si>
  <si>
    <t>712020:499de503-ba9f-494a-874c-133d52c82c0f</t>
  </si>
  <si>
    <t>56247</t>
  </si>
  <si>
    <t>NCS-4023</t>
  </si>
  <si>
    <t>56250</t>
  </si>
  <si>
    <t>L4_809_11_P000000596 [Happy Flight เดินทาง 15 วัน - Insurance] Database</t>
  </si>
  <si>
    <t>19/May/26 3:05 PM</t>
  </si>
  <si>
    <t>56254</t>
  </si>
  <si>
    <t>56257</t>
  </si>
  <si>
    <t>21/May/26 10:28 AM</t>
  </si>
  <si>
    <t>56258</t>
  </si>
  <si>
    <t>56261</t>
  </si>
  <si>
    <t>56265</t>
  </si>
  <si>
    <t>56266</t>
  </si>
  <si>
    <t>NCS-4034</t>
  </si>
  <si>
    <t>56268</t>
  </si>
  <si>
    <t>L4_809_45_ [เคาน์เตอร์เซอร์วิส_ประกัน พรบ.จักรยานยนต์] ทำรายการรับชำระ และยกเลิกใบเสร็จ ระบบแสดงข้อความ "[ COUN90000]  [9383923] ไม่พบเลขกรมธรรม์ไม่สามารถยกเลิกได้"</t>
  </si>
  <si>
    <t>28/May/26 7:08 PM</t>
  </si>
  <si>
    <t>19/May/26 5:46 PM</t>
  </si>
  <si>
    <t>56272</t>
  </si>
  <si>
    <t>NCS-4038</t>
  </si>
  <si>
    <t>56276</t>
  </si>
  <si>
    <t>[Version]-26005-Promotion : [Pro I] 062_01 การประปาส่วนภูมิภาค ทดสอบ allmember ขาใช้  (Mass Barcode)  Barcode 13 หลัก :   3000199326476 พบว่า: ไม่สามารถใช้คูปองได้</t>
  </si>
  <si>
    <t>20/May/26 9:47 AM</t>
  </si>
  <si>
    <t>20/May/26 9:25 AM</t>
  </si>
  <si>
    <t>NCS-4041</t>
  </si>
  <si>
    <t>56290</t>
  </si>
  <si>
    <t>L4_809_45_ [เคาน์เตอร์เซอร์วิส_ประกัน พรบ.จักรยานยนต์] ทำรายการรับชำระ 11.05 ทำรายการยกเลิกใบเสร็จ 11.15 ไม่สามารถยกเลิกได้ ระบบแสดงข้อความ หมดเวลาสำหรับยกเลิกรายการแล้ว</t>
  </si>
  <si>
    <t>20/May/26 11:27 AM</t>
  </si>
  <si>
    <t>NCS-4042</t>
  </si>
  <si>
    <t>56292</t>
  </si>
  <si>
    <t>L4_809_45_ [เคาน์เตอร์เซอร์วิส_ประกัน พรบ.จักรยานยนต์] ทำรายการจนได้ใบเสร็จ ระบบแสดงข้อความ "ไม่สามารถดำเนินการได้ เนื่องจากส่งข้อมูลไม่ถูกต้องหรือไม่ครบ ถ้วน"</t>
  </si>
  <si>
    <t>20/May/26 11:43 AM</t>
  </si>
  <si>
    <t>56313</t>
  </si>
  <si>
    <t>NCS-4045</t>
  </si>
  <si>
    <t>56314</t>
  </si>
  <si>
    <t>[Win10]L4_809_11_P000000593 [Happy Flight เดินทาง 10 วัน - Insurance] หน้าจอ เลือกแผนประกันเดินทาง</t>
  </si>
  <si>
    <t>05/Jun/26 10:46 AM</t>
  </si>
  <si>
    <t>20/May/26 1:58 PM</t>
  </si>
  <si>
    <t>56317</t>
  </si>
  <si>
    <t>56322</t>
  </si>
  <si>
    <t>56326</t>
  </si>
  <si>
    <t>NCS-4055</t>
  </si>
  <si>
    <t>56327</t>
  </si>
  <si>
    <t>[Win10]L4_809_11_P000000593 [Happy Flight เดินทาง 10 วัน - Insurance] หน้าจอ คีย์วันที่เริ่มต้นความคุ้มครอง</t>
  </si>
  <si>
    <t>05/Jun/26 11:13 AM</t>
  </si>
  <si>
    <t>20/May/26 2:57 PM</t>
  </si>
  <si>
    <t>NCS-4061</t>
  </si>
  <si>
    <t>56333</t>
  </si>
  <si>
    <t>[Win10]L4_809_11_P000000593 [Happy Flight เดินทาง 10 วัน - Insurance] หน้าจอ เลือกจังหวัด ต้นทาง ปลายทาง</t>
  </si>
  <si>
    <t>20/May/26 3:06 PM</t>
  </si>
  <si>
    <t>56335</t>
  </si>
  <si>
    <t>NCS-4064</t>
  </si>
  <si>
    <t>56337</t>
  </si>
  <si>
    <t>[Win10]L4_809_11_P000000593 [Happy Flight เดินทาง 10 วัน - Insurance] หน้าจอยินยอมการเปิดเผยข้อมูล</t>
  </si>
  <si>
    <t>20/May/26 3:25 PM</t>
  </si>
  <si>
    <t>56340</t>
  </si>
  <si>
    <t>56342</t>
  </si>
  <si>
    <t>NCS-4067</t>
  </si>
  <si>
    <t>56343</t>
  </si>
  <si>
    <t>[Win10]L4_809_11_P000000593 [Happy Flight เดินทาง 10 วัน - Insurance] ซื้อประกันให้บุตร (หน้าจอเลือกคำนำหน้าชื่อ)</t>
  </si>
  <si>
    <t>05/Jun/26 11:40 AM</t>
  </si>
  <si>
    <t>NCS-4068</t>
  </si>
  <si>
    <t>56344</t>
  </si>
  <si>
    <t>L4_809_41_P000000294/P000000190 [เคาน์เตอร์เซอร์วิส_พ.ร.บ. รถยนต์ POS] Post void กรณีทำรายการโดยบัตรประชาชนคนละคนกับผู้ทำรายการออกใบเสร็จ ระบบไม่แสดงแจ้งเตือน</t>
  </si>
  <si>
    <t>26/May/26 11:07 AM</t>
  </si>
  <si>
    <t>20/May/26 4:18 PM</t>
  </si>
  <si>
    <t>56345</t>
  </si>
  <si>
    <t>NCS-4070</t>
  </si>
  <si>
    <t>56346</t>
  </si>
  <si>
    <t>CashOut_ถอนเงิน_128_06[ธ.กสิกรไทย_บริการถอนเงิน] การแสดงหน้า แจ้งลูกค้าแสดง Barcode/QR Code แสดงไม่เหมือนเดิม</t>
  </si>
  <si>
    <t>22/May/26 10:06 AM</t>
  </si>
  <si>
    <t>20/May/26 4:20 PM</t>
  </si>
  <si>
    <t>NCS-4071</t>
  </si>
  <si>
    <t>56348</t>
  </si>
  <si>
    <t>[Win10]L4_809_11_P000000593 [Happy Flight เดินทาง 10 วัน - Insurance] ซื้อประกันให้บุตร (หน้าจอยืนยันความถูกต้องของข้อมูล)</t>
  </si>
  <si>
    <t>20/May/26 4:44 PM</t>
  </si>
  <si>
    <t>NCS-4072</t>
  </si>
  <si>
    <t>56349</t>
  </si>
  <si>
    <t>[Win10]L4_809_11_P000000593 [Happy Flight เดินทาง 10 วัน - Insurance] Database</t>
  </si>
  <si>
    <t>20/May/26 4:56 PM</t>
  </si>
  <si>
    <t>56351</t>
  </si>
  <si>
    <t>56353</t>
  </si>
  <si>
    <t>56354</t>
  </si>
  <si>
    <t>56361</t>
  </si>
  <si>
    <t>NCS-4081</t>
  </si>
  <si>
    <t>56362</t>
  </si>
  <si>
    <t>21/May/26 10:21 AM</t>
  </si>
  <si>
    <t>56363</t>
  </si>
  <si>
    <t>NCS-4083</t>
  </si>
  <si>
    <t>56364</t>
  </si>
  <si>
    <t>[Win10]L4_809_11_P000000593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</si>
  <si>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21/May/26 10:32 AM</t>
  </si>
  <si>
    <t>NCS-4084</t>
  </si>
  <si>
    <t>56365</t>
  </si>
  <si>
    <t>[Win10]L4_809_11_P000000593 [Happy Flight เดินทาง 10 วัน - Insurance] ซื้อประกันให้บุตร กรณีใช้บัตรประชาชนเป็นบัตรเดียวกัน กับผู้ซื้อประกัน</t>
  </si>
  <si>
    <t>05/Jun/26 2:23 PM</t>
  </si>
  <si>
    <t>21/May/26 11:05 AM</t>
  </si>
  <si>
    <t>NCS-4085</t>
  </si>
  <si>
    <t>56370</t>
  </si>
  <si>
    <t>[Win10]L4_809_11_P000000593 [Happy Flight เดินทาง 10 วัน - Insurance] ซื้อประกันให้บุตร (หน้าจอคีย์ชื่อ-นามสกุล)</t>
  </si>
  <si>
    <t>05/Jun/26 11:14 AM</t>
  </si>
  <si>
    <t>21/May/26 11:33 AM</t>
  </si>
  <si>
    <t>NCS-4086</t>
  </si>
  <si>
    <t>56371</t>
  </si>
  <si>
    <t>[Win10]L4_809_11_P000000593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</si>
  <si>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21/May/26 11:36 AM</t>
  </si>
  <si>
    <t>56372</t>
  </si>
  <si>
    <t>NCS-4088</t>
  </si>
  <si>
    <t>56374</t>
  </si>
  <si>
    <t>21/May/26 11:48 AM</t>
  </si>
  <si>
    <t>NCS-4089</t>
  </si>
  <si>
    <t>56377</t>
  </si>
  <si>
    <t>[Win10]L4_809_11_P000000593 [Happy Flight เดินทาง 10 วัน - Insurance] ซื้อประกันให้บุตร หน้าจอแจ้งลูกค้าเสียบบัตรประชาชน</t>
  </si>
  <si>
    <t>21/May/26 1:29 PM</t>
  </si>
  <si>
    <t>NCS-4090</t>
  </si>
  <si>
    <t>56378</t>
  </si>
  <si>
    <t>L4_809_11_P000000593 [Happy Flight เดินทาง 10 วัน - Insurance] ซื้อประกันให้บุตร หน้าจอแจ้งลูกค้าเสียบบัตรประชาชน</t>
  </si>
  <si>
    <t>21/May/26 1:33 PM</t>
  </si>
  <si>
    <t>NCS-4091</t>
  </si>
  <si>
    <t>56379</t>
  </si>
  <si>
    <t>ขายสินค้าวัดพระบาทน้ำพุ 2 รายการ ชำระผ่านบัตรเครดิตเต็มจำนวน การทำงานไม่ถูกต้อง</t>
  </si>
  <si>
    <t>05/Jun/26 10:38 AM</t>
  </si>
  <si>
    <t>21/May/26 1:41 PM</t>
  </si>
  <si>
    <t>56380</t>
  </si>
  <si>
    <t>56382</t>
  </si>
  <si>
    <t>NCS-4094</t>
  </si>
  <si>
    <t>56385</t>
  </si>
  <si>
    <t>[Win10]L4_809_11_P000000593 [Happy Flight เดินทาง 10 วัน - Insurance] ซื้อประกันให้บุตร หน้าจอคีย์วัน/เดือน/ปี เกิด</t>
  </si>
  <si>
    <t>05/Jun/26 1:27 PM</t>
  </si>
  <si>
    <t>NCS-4095</t>
  </si>
  <si>
    <t>56386</t>
  </si>
  <si>
    <t>L4_809_11_P000000593 [Happy Flight เดินทาง 10 วัน - Insurance] ซื้อประกันให้บุตร หน้าจอคีย์วัน/เดือน/ปี เกิด</t>
  </si>
  <si>
    <t>05/Jun/26 10:39 AM</t>
  </si>
  <si>
    <t>21/May/26 4:00 PM</t>
  </si>
  <si>
    <t>NCS-4097</t>
  </si>
  <si>
    <t>56390</t>
  </si>
  <si>
    <t>[Win10]L4_809_11_P000001209 [ประกันภัยสงกรานต์เบิกบานใจ 20 บาท]  ระบบแจ้งเตือน Popup "เบอร์โทรศัพท์ไม่ถูกต้อง" มีขนาดเล็กเกินไป</t>
  </si>
  <si>
    <t>05/Jun/26 2:03 PM</t>
  </si>
  <si>
    <t>21/May/26 5:47 PM</t>
  </si>
  <si>
    <t>56393</t>
  </si>
  <si>
    <t>56431</t>
  </si>
  <si>
    <t>712020:5971669b-f0d8-4048-95e5-4fd10b0ccccc</t>
  </si>
  <si>
    <t>56433</t>
  </si>
  <si>
    <t>56434</t>
  </si>
  <si>
    <t>56438</t>
  </si>
  <si>
    <t>NCS-4110</t>
  </si>
  <si>
    <t>56439</t>
  </si>
  <si>
    <t>[Win10]L4_809_11_P000001209 [ประกันภัยสงกรานต์เบิกบานใจ 20 บาท] ยกเลิกใบเสร็จ ไม่พบข้อมูล</t>
  </si>
  <si>
    <t>05/Jun/26 2:16 PM</t>
  </si>
  <si>
    <t>22/May/26 10:45 AM</t>
  </si>
  <si>
    <t>56440</t>
  </si>
  <si>
    <t>NCS-4112</t>
  </si>
  <si>
    <t>56442</t>
  </si>
  <si>
    <t>[Win10]L4_809_11_P000001209 [ประกันภัยสงกรานต์เบิกบานใจ 20 บาท] ใบเสร็จสามารถ Reprint ได้</t>
  </si>
  <si>
    <t>05/Jun/26 2:20 PM</t>
  </si>
  <si>
    <t>22/May/26 11:00 AM</t>
  </si>
  <si>
    <t>56444</t>
  </si>
  <si>
    <t>56445</t>
  </si>
  <si>
    <t>56446</t>
  </si>
  <si>
    <t>56448</t>
  </si>
  <si>
    <t>56455</t>
  </si>
  <si>
    <t>NCS-4122</t>
  </si>
  <si>
    <t>56465</t>
  </si>
  <si>
    <t>[Win10]L4_809_11_P000000505[บมจ.เอ็มเอสไอจีประกันภัย_Happy Trip เดินทาง 5 วัน]กรณีหน้าจอคีย์วันที่เริ่มต้นความคุ้มครอง ระบบแสดงไม่เหมือน G2</t>
  </si>
  <si>
    <t>05/Jun/26 2:32 PM</t>
  </si>
  <si>
    <t>22/May/26 3:46 PM</t>
  </si>
  <si>
    <t>NCS-4123</t>
  </si>
  <si>
    <t>56466</t>
  </si>
  <si>
    <t>[Win10]L4_809_11_P000000505[บมจ.เอ็มเอสไอจีประกันภัย_Happy Trip เดินทาง 5 วัน]กรณี หน้าจอเลือกจังหวัดต้นทาง-ปลายทาง ระบบแสดงไม่เหมือน G2</t>
  </si>
  <si>
    <t>05/Jun/26 3:02 PM</t>
  </si>
  <si>
    <t>22/May/26 3:49 PM</t>
  </si>
  <si>
    <t>NCS-4126</t>
  </si>
  <si>
    <t>56470</t>
  </si>
  <si>
    <t>[Win10]L4_809_11_P000000505[บมจ.เอ็มเอสไอจีประกันภัย_Happy Trip เดินทาง 5 วัน]กรณี Database ระบบบันทึกไม่เหมือน G2</t>
  </si>
  <si>
    <t>22/May/26 4:10 PM</t>
  </si>
  <si>
    <t>56471</t>
  </si>
  <si>
    <t>56472</t>
  </si>
  <si>
    <t>56474</t>
  </si>
  <si>
    <t>56477</t>
  </si>
  <si>
    <t>56478</t>
  </si>
  <si>
    <t>56508</t>
  </si>
  <si>
    <t>56511</t>
  </si>
  <si>
    <t>56518</t>
  </si>
  <si>
    <t>56519</t>
  </si>
  <si>
    <t>56523</t>
  </si>
  <si>
    <t>56524</t>
  </si>
  <si>
    <t>56525</t>
  </si>
  <si>
    <t>56526</t>
  </si>
  <si>
    <t>56532</t>
  </si>
  <si>
    <t>56533</t>
  </si>
  <si>
    <t>56534</t>
  </si>
  <si>
    <t>56535</t>
  </si>
  <si>
    <t>56539</t>
  </si>
  <si>
    <t>56540</t>
  </si>
  <si>
    <t>NCS-4149</t>
  </si>
  <si>
    <t>56541</t>
  </si>
  <si>
    <t>[WIN10] L3_809_44_ [เคาน์เตอร์เซอร์วิส_ประกัน พ.ร.บ.ออนไลน์ POS] คีย์เลขทะเบียนรถ และทำรายการต่อไป ระบบแสดงหน้าไม่ถูกต้อง ก่อนแสดงปุ่ม ให้เลือกจังหวัด</t>
  </si>
  <si>
    <t>25/May/26 2:22 PM</t>
  </si>
  <si>
    <t>56543</t>
  </si>
  <si>
    <t>56554</t>
  </si>
  <si>
    <t>NCS-4154</t>
  </si>
  <si>
    <t>56558</t>
  </si>
  <si>
    <t>[Win10]L4_809_42[ประกัน พ.ร.บ.ออนไลน์ (รถยนต์)](บมจ.ทิพย์ประกันภับ Resale)  เเสดงข้อความไม่ถูกต้อง</t>
  </si>
  <si>
    <t>05/Jun/26 11:17 AM</t>
  </si>
  <si>
    <t>25/May/26 3:09 PM</t>
  </si>
  <si>
    <t>56561</t>
  </si>
  <si>
    <t>56575</t>
  </si>
  <si>
    <t>56578</t>
  </si>
  <si>
    <t>56581</t>
  </si>
  <si>
    <t>56583</t>
  </si>
  <si>
    <t>56585</t>
  </si>
  <si>
    <t>56597</t>
  </si>
  <si>
    <t>56598</t>
  </si>
  <si>
    <t>56599</t>
  </si>
  <si>
    <t>56620</t>
  </si>
  <si>
    <t>56624</t>
  </si>
  <si>
    <t>56628</t>
  </si>
  <si>
    <t>56629</t>
  </si>
  <si>
    <t>56631</t>
  </si>
  <si>
    <t>NCS-4173</t>
  </si>
  <si>
    <t>56634</t>
  </si>
  <si>
    <t>[Win10]L4_809_11_P000000596 [Happy Flight เดินทาง 15 วัน - Insurance] หน้าจอ เลือกแผนประกันเดินทาง</t>
  </si>
  <si>
    <t>05/Jun/26 10:37 AM</t>
  </si>
  <si>
    <t>26/May/26 10:38 AM</t>
  </si>
  <si>
    <t>56635</t>
  </si>
  <si>
    <t>NCS-4175</t>
  </si>
  <si>
    <t>56636</t>
  </si>
  <si>
    <t>[Win10]L4_809_11_P000000596 [Happy Flight เดินทาง 15 วัน - Insurance] หน้าจอ สอบถามการซื้อประกัน</t>
  </si>
  <si>
    <t>05/Jun/26 10:36 AM</t>
  </si>
  <si>
    <t>56638</t>
  </si>
  <si>
    <t>56640</t>
  </si>
  <si>
    <t>NCS-4178</t>
  </si>
  <si>
    <t>56641</t>
  </si>
  <si>
    <t>[Win10]L4_809_11_P000000596 [Happy Flight เดินทาง 15 วัน - Insurance] หน้าจอ คีย์วันที่เริ่มต้นความคุ้มครอง</t>
  </si>
  <si>
    <t>26/May/26 2:09 PM</t>
  </si>
  <si>
    <t>56642</t>
  </si>
  <si>
    <t>NCS-4180</t>
  </si>
  <si>
    <t>56643</t>
  </si>
  <si>
    <t>[Win10]L4_809_11_P000000596 [Happy Flight เดินทาง 15 วัน - Insurance] หน้าจอ เลือกจังหวัด ต้นทาง ปลายทาง</t>
  </si>
  <si>
    <t>05/Jun/26 2:19 PM</t>
  </si>
  <si>
    <t>26/May/26 2:37 PM</t>
  </si>
  <si>
    <t>NCS-4181</t>
  </si>
  <si>
    <t>56644</t>
  </si>
  <si>
    <t>05/Jun/26 2:17 PM</t>
  </si>
  <si>
    <t>26/May/26 2:40 PM</t>
  </si>
  <si>
    <t>56645</t>
  </si>
  <si>
    <t>56646</t>
  </si>
  <si>
    <t>NCS-4184</t>
  </si>
  <si>
    <t>56647</t>
  </si>
  <si>
    <t>[Win10]L4_809_11_P000000596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</si>
  <si>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2:22 PM</t>
  </si>
  <si>
    <t>26/May/26 3:04 PM</t>
  </si>
  <si>
    <t>NCS-4185</t>
  </si>
  <si>
    <t>56648</t>
  </si>
  <si>
    <t>[Win10]L4_809_11_P000000596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</si>
  <si>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2:24 PM</t>
  </si>
  <si>
    <t>26/May/26 3:06 PM</t>
  </si>
  <si>
    <t>NCS-4186</t>
  </si>
  <si>
    <t>56649</t>
  </si>
  <si>
    <t>[Win10]L4_809_11_P000000596 [Happy Flight เดินทาง 15 วัน - Insurance] ซื้อประกันให้บุตร (หน้าจอยืนยันความถูกต้องของข้อมูล)</t>
  </si>
  <si>
    <t>26/May/26 3:08 PM</t>
  </si>
  <si>
    <t>NCS-4187</t>
  </si>
  <si>
    <t>56650</t>
  </si>
  <si>
    <t>[Win10]L4_809_11_P000000596 [Happy Flight เดินทาง 15 วัน - Insurance] ซื้อประกันให้บุตร (หน้าจอเลือกคำนำหน้าชื่อ)</t>
  </si>
  <si>
    <t>05/Jun/26 10:34 AM</t>
  </si>
  <si>
    <t>26/May/26 3:10 PM</t>
  </si>
  <si>
    <t>NCS-4188</t>
  </si>
  <si>
    <t>56651</t>
  </si>
  <si>
    <t>[Win10]L4_809_11_P000000596 [Happy Flight เดินทาง 15 วัน - Insurance] ซื้อประกันให้บุตร (หน้าจอคีย์ชื่อ-นามสกุล)</t>
  </si>
  <si>
    <t>05/Jun/26 3:05 PM</t>
  </si>
  <si>
    <t>26/May/26 3:15 PM</t>
  </si>
  <si>
    <t>NCS-4189</t>
  </si>
  <si>
    <t>56652</t>
  </si>
  <si>
    <t>[Win10]L4_809_11_P000000596 [Happy Flight เดินทาง 15 วัน - Insurance] Database</t>
  </si>
  <si>
    <t>26/May/26 3:17 PM</t>
  </si>
  <si>
    <t>56653</t>
  </si>
  <si>
    <t>56654</t>
  </si>
  <si>
    <t>NCS-4192</t>
  </si>
  <si>
    <t>56655</t>
  </si>
  <si>
    <t>[Win10]L4_809_11_P000000596 [Happy Flight เดินทาง 15 วัน - Insurance]  หน้าจอยินยอมเปิดเผยข้อมูลฝั่งร้านค้าแสดงเนื้อหาไม่ครบถ้วน</t>
  </si>
  <si>
    <t>26/May/26 4:12 PM</t>
  </si>
  <si>
    <t>NCS-4193</t>
  </si>
  <si>
    <t>56656</t>
  </si>
  <si>
    <t>[Win10]L4_809_11_P000000596 [Happy Flight เดินทาง 15 วัน - Insurance] ขนาดของข้อความล้นออกมาจาก Text box</t>
  </si>
  <si>
    <t>05/Jun/26 2:52 PM</t>
  </si>
  <si>
    <t>26/May/26 4:16 PM</t>
  </si>
  <si>
    <t>56657</t>
  </si>
  <si>
    <t>56658</t>
  </si>
  <si>
    <t>56660</t>
  </si>
  <si>
    <t>56661</t>
  </si>
  <si>
    <t>56662</t>
  </si>
  <si>
    <t>56663</t>
  </si>
  <si>
    <t>712020:6053f9bb-3cfa-4bcc-a3c2-c357f9b3acdb</t>
  </si>
  <si>
    <t>56668</t>
  </si>
  <si>
    <t>56670</t>
  </si>
  <si>
    <t>56672</t>
  </si>
  <si>
    <t>56674</t>
  </si>
  <si>
    <t>56678</t>
  </si>
  <si>
    <t>56679</t>
  </si>
  <si>
    <t>56680</t>
  </si>
  <si>
    <t>56681</t>
  </si>
  <si>
    <t>56682</t>
  </si>
  <si>
    <t>56683</t>
  </si>
  <si>
    <t>56689</t>
  </si>
  <si>
    <t>56691</t>
  </si>
  <si>
    <t>56692</t>
  </si>
  <si>
    <t>56696</t>
  </si>
  <si>
    <t>56698</t>
  </si>
  <si>
    <t>56700</t>
  </si>
  <si>
    <t>56707</t>
  </si>
  <si>
    <t>56708</t>
  </si>
  <si>
    <t>56709</t>
  </si>
  <si>
    <t>56711</t>
  </si>
  <si>
    <t>56712</t>
  </si>
  <si>
    <t>56713</t>
  </si>
  <si>
    <t>56714</t>
  </si>
  <si>
    <t>56717</t>
  </si>
  <si>
    <t>56718</t>
  </si>
  <si>
    <t>56719</t>
  </si>
  <si>
    <t>56720</t>
  </si>
  <si>
    <t>56721</t>
  </si>
  <si>
    <t>56722</t>
  </si>
  <si>
    <t>56724</t>
  </si>
  <si>
    <t>56725</t>
  </si>
  <si>
    <t>56726</t>
  </si>
  <si>
    <t>56727</t>
  </si>
  <si>
    <t>56728</t>
  </si>
  <si>
    <t>56731</t>
  </si>
  <si>
    <t>56732</t>
  </si>
  <si>
    <t>56733</t>
  </si>
  <si>
    <t>56737</t>
  </si>
  <si>
    <t>56740</t>
  </si>
  <si>
    <t>56741</t>
  </si>
  <si>
    <t>56742</t>
  </si>
  <si>
    <t>56745</t>
  </si>
  <si>
    <t>56747</t>
  </si>
  <si>
    <t>56751</t>
  </si>
  <si>
    <t>56769</t>
  </si>
  <si>
    <t>56770</t>
  </si>
  <si>
    <t>56771</t>
  </si>
  <si>
    <t>56773</t>
  </si>
  <si>
    <t>NCS-4251</t>
  </si>
  <si>
    <t>56774</t>
  </si>
  <si>
    <t>L4_225_83[ธนาคารกรุงศรีอยุธยา จำกัด(มหาชน)]_config online ชี้ไปที่ 12C</t>
  </si>
  <si>
    <t>29/May/26 2:28 PM</t>
  </si>
  <si>
    <t>28/May/26 3:51 PM</t>
  </si>
  <si>
    <t>56776</t>
  </si>
  <si>
    <t>56778</t>
  </si>
  <si>
    <t>56781</t>
  </si>
  <si>
    <t>56782</t>
  </si>
  <si>
    <t>NCS-4257</t>
  </si>
  <si>
    <t>56783</t>
  </si>
  <si>
    <t>[Promotion26005A][087_01][อยุธยาแคปปิตอล] Slip ไม่ถูกต้อง 3 ที่รบกวนดำเนินการตรวจสอบ</t>
  </si>
  <si>
    <t>29/May/26 1:59 PM</t>
  </si>
  <si>
    <t>28/May/26 5:19 PM</t>
  </si>
  <si>
    <t>56784</t>
  </si>
  <si>
    <t>56785</t>
  </si>
  <si>
    <t>56788</t>
  </si>
  <si>
    <t>56789</t>
  </si>
  <si>
    <t>56791</t>
  </si>
  <si>
    <t>56792</t>
  </si>
  <si>
    <t>56793</t>
  </si>
  <si>
    <t>56799</t>
  </si>
  <si>
    <t>56800</t>
  </si>
  <si>
    <t>56803</t>
  </si>
  <si>
    <t>56806</t>
  </si>
  <si>
    <t>56808</t>
  </si>
  <si>
    <t>NCS-4271</t>
  </si>
  <si>
    <t>56809</t>
  </si>
  <si>
    <t>[Promotion26005A][087_01][อยุธยาแคปปิตอล] 29/06/2026 ยังแจกแจกโปรโมชั่น</t>
  </si>
  <si>
    <t>29/May/26 4:22 PM</t>
  </si>
  <si>
    <t>29/May/26 11:54 AM</t>
  </si>
  <si>
    <t>56814</t>
  </si>
  <si>
    <t>56815</t>
  </si>
  <si>
    <t>56816</t>
  </si>
  <si>
    <t>56817</t>
  </si>
  <si>
    <t>712020:656a285e-65cb-45b8-9f1b-144328fc2fa2</t>
  </si>
  <si>
    <t>56819</t>
  </si>
  <si>
    <t>56821</t>
  </si>
  <si>
    <t>56822</t>
  </si>
  <si>
    <t>56823</t>
  </si>
  <si>
    <t>56824</t>
  </si>
  <si>
    <t>56825</t>
  </si>
  <si>
    <t>56826</t>
  </si>
  <si>
    <t>56830</t>
  </si>
  <si>
    <t>56831</t>
  </si>
  <si>
    <t>56839</t>
  </si>
  <si>
    <t>56840</t>
  </si>
  <si>
    <t>56841</t>
  </si>
  <si>
    <t>56842</t>
  </si>
  <si>
    <t>56843</t>
  </si>
  <si>
    <t>56844</t>
  </si>
  <si>
    <t>56845</t>
  </si>
  <si>
    <t>56846</t>
  </si>
  <si>
    <t>NCS-4295</t>
  </si>
  <si>
    <t>56863</t>
  </si>
  <si>
    <t>[Win10]L4_809_11_P000000590[บมจ.เอ็มเอสไอจีประกันภัย_Happy Flight เดินทาง 5 วัน]กรณี ซื้อประกันให้ตัวเอง ระบบไม่สามารชำระได้</t>
  </si>
  <si>
    <t>05/Jun/26 2:48 PM</t>
  </si>
  <si>
    <t>02/Jun/26 1:58 PM</t>
  </si>
  <si>
    <t>56880</t>
  </si>
  <si>
    <t>56882</t>
  </si>
  <si>
    <t>56883</t>
  </si>
  <si>
    <t>56884</t>
  </si>
  <si>
    <t>56885</t>
  </si>
  <si>
    <t>56886</t>
  </si>
  <si>
    <t>56888</t>
  </si>
  <si>
    <t>56893</t>
  </si>
  <si>
    <t>56895</t>
  </si>
  <si>
    <t>56896</t>
  </si>
  <si>
    <t>56897</t>
  </si>
  <si>
    <t>56910</t>
  </si>
  <si>
    <t>56912</t>
  </si>
  <si>
    <t>56914</t>
  </si>
  <si>
    <t>56925</t>
  </si>
  <si>
    <t>56944</t>
  </si>
  <si>
    <t>56947</t>
  </si>
  <si>
    <t>56948</t>
  </si>
  <si>
    <t>56952</t>
  </si>
  <si>
    <t>56955</t>
  </si>
  <si>
    <t>56956</t>
  </si>
  <si>
    <t>56962</t>
  </si>
  <si>
    <t>56965</t>
  </si>
  <si>
    <t>56969</t>
  </si>
  <si>
    <t>56973</t>
  </si>
  <si>
    <t>56974</t>
  </si>
  <si>
    <t>56975</t>
  </si>
  <si>
    <t>56980</t>
  </si>
  <si>
    <t>56982</t>
  </si>
  <si>
    <t>56986</t>
  </si>
  <si>
    <t>56987</t>
  </si>
  <si>
    <t>56988</t>
  </si>
  <si>
    <t>56990</t>
  </si>
  <si>
    <t>56993</t>
  </si>
  <si>
    <t>56994</t>
  </si>
  <si>
    <t>56995</t>
  </si>
  <si>
    <t>56996</t>
  </si>
  <si>
    <t>57024</t>
  </si>
  <si>
    <t>57025</t>
  </si>
  <si>
    <t>57033</t>
  </si>
  <si>
    <t>57040</t>
  </si>
  <si>
    <t>57041</t>
  </si>
  <si>
    <t>57042</t>
  </si>
  <si>
    <t>57049</t>
  </si>
  <si>
    <t>57050</t>
  </si>
  <si>
    <t>57053</t>
  </si>
  <si>
    <t>57055</t>
  </si>
  <si>
    <t>NCS-4343</t>
  </si>
  <si>
    <t>57056</t>
  </si>
  <si>
    <t>[Incident] Allticket Paycode บันทึกเลขที่ใบเสร็จไม่ถูกต้อง</t>
  </si>
  <si>
    <t>05/Jun/26 4:37 PM</t>
  </si>
  <si>
    <t>05/Jun/26 3:01 PM</t>
  </si>
  <si>
    <t>57065</t>
  </si>
  <si>
    <t>57069</t>
  </si>
  <si>
    <t>L4_10985_01[ซี เอส อีสเวลล์] ไม่แสดงปุ่มให้เข้าใช้งานผู้ว่าจ้าง</t>
  </si>
  <si>
    <t>Custom field (WorkFlowCode)</t>
  </si>
  <si>
    <t>Custom field (QC Grouping DF)</t>
  </si>
  <si>
    <t>Due date</t>
  </si>
  <si>
    <t>W12806</t>
  </si>
  <si>
    <t>11/Jun/25 12:00 AM</t>
  </si>
  <si>
    <t>24/Jun/25 12:00 AM</t>
  </si>
  <si>
    <t>20/Feb/26 12:00 AM</t>
  </si>
  <si>
    <t>08/Jun/26 5:23 PM</t>
  </si>
  <si>
    <t>08/Jun/26 5:31 PM</t>
  </si>
  <si>
    <t>09/Jun/26 12:00 AM</t>
  </si>
  <si>
    <t>27/Feb/26 12:00 AM</t>
  </si>
  <si>
    <t>30/Jan/26 12:00 AM</t>
  </si>
  <si>
    <t>09/Jun/26 8:34 AM</t>
  </si>
  <si>
    <t>08/Jun/26 5:29 PM</t>
  </si>
  <si>
    <t>30/Apr/26 12:00 AM</t>
  </si>
  <si>
    <t>09/Mar/26 12:00 AM</t>
  </si>
  <si>
    <t>08/Jun/26 5:40 PM</t>
  </si>
  <si>
    <t>08/Jun/26 5:32 PM</t>
  </si>
  <si>
    <t>[Win10]L3_628_04[กรมสรรพสามิต_ค่าใบอนุญา]กรณีเสียบบัตรประชาชนระบบไม่สามารถรับชำระได้</t>
  </si>
  <si>
    <t>08/Apr/26 12:00 AM</t>
  </si>
  <si>
    <t>03/Mar/26 12:00 AM</t>
  </si>
  <si>
    <t>09/Jun/26 10:28 AM</t>
  </si>
  <si>
    <t>25/Mar/26 12:00 AM</t>
  </si>
  <si>
    <t>08/Jun/26 5:39 PM</t>
  </si>
  <si>
    <t>26/Feb/26 12:00 AM</t>
  </si>
  <si>
    <t>04/Mar/26 12:00 AM</t>
  </si>
  <si>
    <t>08/Jun/26 2:26 PM</t>
  </si>
  <si>
    <t>23/Apr/26 12:00 AM</t>
  </si>
  <si>
    <t>08/Jun/26 10:50 AM</t>
  </si>
  <si>
    <t>08/Jun/26 11:05 AM</t>
  </si>
  <si>
    <t>29/Apr/26 12:00 AM</t>
  </si>
  <si>
    <t>28/Apr/26 12:00 AM</t>
  </si>
  <si>
    <t>20/Apr/26 12:00 AM</t>
  </si>
  <si>
    <t>22/Apr/26 12:00 AM</t>
  </si>
  <si>
    <t>24/Apr/26 12:00 AM</t>
  </si>
  <si>
    <t>08/Jun/26 2:19 PM</t>
  </si>
  <si>
    <t>08/Jun/26 6:48 PM</t>
  </si>
  <si>
    <t>08/Jun/26 5:33 PM</t>
  </si>
  <si>
    <t>WOPCPFC</t>
  </si>
  <si>
    <t>08/Jun/26 4:59 PM</t>
  </si>
  <si>
    <t>06/Jun/26 7:51 PM</t>
  </si>
  <si>
    <t>10/Apr/26 12:00 AM</t>
  </si>
  <si>
    <t>W81001</t>
  </si>
  <si>
    <t>W80901</t>
  </si>
  <si>
    <t>08/Jun/26 5:27 PM</t>
  </si>
  <si>
    <t>WCWEBSCR</t>
  </si>
  <si>
    <t>[Win10] L3_804_31[นครชัยแอร์_ขายตั๋วนครชัยแอร์]กรณีเสียบบัตรที่หน้า E-KYC หน้าจอแสดงไม่ถูกต้อง</t>
  </si>
  <si>
    <t>28/May/26 12:00 AM</t>
  </si>
  <si>
    <t>29/May/26 12:00 AM</t>
  </si>
  <si>
    <t>08/Jun/26 5:22 PM</t>
  </si>
  <si>
    <t>08/Jun/26 9:17 PM</t>
  </si>
  <si>
    <t>W1002201</t>
  </si>
  <si>
    <t>08/Jun/26 4:15 PM</t>
  </si>
  <si>
    <t>08/Jun/26 4:35 PM</t>
  </si>
  <si>
    <t>08/Jun/26 4:37 PM</t>
  </si>
  <si>
    <t>08/Jun/26 12:40 PM</t>
  </si>
  <si>
    <t>08/Jun/26 4:36 PM</t>
  </si>
  <si>
    <t>06/Jun/26 6:44 PM</t>
  </si>
  <si>
    <t>09/Jun/26 10:17 AM</t>
  </si>
  <si>
    <t>08/Jun/26 7:00 PM</t>
  </si>
  <si>
    <t>08/Jun/26 9:20 PM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</si>
  <si>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เปรียบเทียบ NSS กับ G2 ทำงานไม่สอดคล้องกัน</t>
  </si>
  <si>
    <t>L4_439_22[มหาวิทยาลัยสุโขทัยธรรมาธิราช]_ชื่อ Ref. หน้าจอทวนไ��่ตรงกับระบบ G2</t>
  </si>
  <si>
    <t>08/Jun/26 9:18 PM</t>
  </si>
  <si>
    <t>08/Jun/26 5:26 PM</t>
  </si>
  <si>
    <t>W80944</t>
  </si>
  <si>
    <t>08/Jun/26 3:50 PM</t>
  </si>
  <si>
    <t>08/Jun/26 4:17 PM</t>
  </si>
  <si>
    <t>09/Jun/26 11:29 AM</t>
  </si>
  <si>
    <t>Nattamon Janthongin</t>
  </si>
  <si>
    <t>09/Jun/26 9:22 AM</t>
  </si>
  <si>
    <t>NCS-4349</t>
  </si>
  <si>
    <t>[Incident] Allticket ประกันที่นั่ง บันทึก Refcode ไม่ตรงตาม G2</t>
  </si>
  <si>
    <t>08/Jun/26 9:41 AM</t>
  </si>
  <si>
    <t>08/Jun/26 11:23 AM</t>
  </si>
  <si>
    <t>L4_474_01_บริษัท วิสูตรเจริ��ยนต์_ไม่สามารถรับชำระ paycode 23 หลัก ได้</t>
  </si>
  <si>
    <t>NCS-4355</t>
  </si>
  <si>
    <t>[Linux][10991_00_ธนาคารแอสเซนด์_ยืนยันตัวตน][CSV26006] New Client ระบบไม่แสดงปุ่มหรือไม่มีข้อมูลให้ทดสอบ</t>
  </si>
  <si>
    <t>NCS-4360</t>
  </si>
  <si>
    <t>[Linux][10991_00_ธนาคารแอสเซนด์_ยืนยันตัวตน][CSV26006] New Client ไม่สามารถแสกนเปิดที่หน้าจอขายสินค้าได้</t>
  </si>
  <si>
    <t>08/Jun/26 3:05 PM</t>
  </si>
  <si>
    <t>09/Jun/26 11:30 AM</t>
  </si>
  <si>
    <t>NCS-4364</t>
  </si>
  <si>
    <t>L4_809_12_P000000594[MSIG Happy Flight สำหรับแผนเดินทางโดยเครื่องบิน 10 วัน] ซื้อให้บุตร : สมาชิก (All Member) แสดงผลไม่ถูกต้องบนหน้าจอชำระเงิน</t>
  </si>
  <si>
    <t>09/Jun/26 9:51 AM</t>
  </si>
  <si>
    <t>08/Jun/26 3:39 PM</t>
  </si>
  <si>
    <t>08/Jun/26 3:51 PM</t>
  </si>
  <si>
    <t>NCS-4369</t>
  </si>
  <si>
    <t xml:space="preserve">L4_809_12_P000000588[MSIG Happy Trip สำหรับแผนเดินทางโดยยานพาหนะอื่นๆ 15 วัน] หน้าจอทวนเเสดงไม่เหมือน POSg2 </t>
  </si>
  <si>
    <t>08/Jun/26 4:02 PM</t>
  </si>
  <si>
    <t>NCS-4370</t>
  </si>
  <si>
    <t>[Linux][10991_00_ธนาคารแอสเซนด์_ยืนยันตัวตน][CSV26006] New Client ไม่สามารถคีย์เปิด แสดงแจ้งเตือนไม่ถูกต้อง</t>
  </si>
  <si>
    <t>08/Jun/26 4:03 PM</t>
  </si>
  <si>
    <t>NCS-4371</t>
  </si>
  <si>
    <t>[Linux][10991_00_ธนาคารแอสเซนด์_ยืนยันตัวตน][CSV26006] New Client กรณี DATA ที่ข้อมูลไม่ถูกต้อง ระบบแสดงแจ้งเตือนผิด</t>
  </si>
  <si>
    <t>NCS-4373</t>
  </si>
  <si>
    <t>[Linux][10991_00_ธนาคารแอสเซนด์_ยืนยันตัวตน][CSV26006] New Client หน้าจอยืนยันตัวตนแสดงไม่เหมือน Rep</t>
  </si>
  <si>
    <t>NCS-4375</t>
  </si>
  <si>
    <t>[Linux][10991_00_ธนาคารแอสเซนด์_ยืนยันตัวตน][CSV26006] New Client กรณีขายได้ใบเสร็จ ระบบไม่บันทึก Database</t>
  </si>
  <si>
    <t>08/Jun/26 5:11 PM</t>
  </si>
  <si>
    <t>08/Jun/26 7:02 PM</t>
  </si>
  <si>
    <t>NCS-4382</t>
  </si>
  <si>
    <t>[Linux][10991_00_ธนาคารแอสเซนด์_ยืนยันตัวตน][CSV26006] New Client ไม่สามารถทำรายการได้เมื่อสแกน Datatest ที่ใช้</t>
  </si>
  <si>
    <t>09/Jun/26 8:58 AM</t>
  </si>
  <si>
    <t>NCS-4383</t>
  </si>
  <si>
    <t>[Linux][10991_00_ธนาคารแอสเซนด์_ยืนยันตัวตน][CSV26006] New Client หน้าจอตรวจสอบบัตรประชาชน ไม่เหมือน Req</t>
  </si>
  <si>
    <t>NCS-4384</t>
  </si>
  <si>
    <t>[WIN10][Linux][10991_00_ธนาคารแอสเซนด์_ยืนยันตัวตน][CSV26006] หน้าทำรายการเสร็จสมบูรณ์ มีปุ่มESC ไม่ตรงกับ Requirement</t>
  </si>
  <si>
    <t>09/Jun/26 9:31 AM</t>
  </si>
  <si>
    <t>09/Jun/26 10:11 AM</t>
  </si>
  <si>
    <t>WCOF</t>
  </si>
  <si>
    <t>Data/DBIssue</t>
  </si>
  <si>
    <t>09/Jun/26 11:31 AM</t>
  </si>
  <si>
    <t>09/Jun/26 11:02 AM</t>
  </si>
  <si>
    <t>NCS-4390</t>
  </si>
  <si>
    <t>[Online][10991_00_ธนาคารแอสเซนด์_ยืนยันตัวตน][Online26006] ผู้ว่าจ้าง 10991_00_ธนาคารแอสเซนด์ จำกัด(มหาชน)แต่ Error code ติดต่อทรูมันนี่ 1240 ส่งผลให้ที่เซ็ตใน Data base ไม่ถูกต้อง</t>
  </si>
  <si>
    <t>09/Jun/26 10:39 AM</t>
  </si>
  <si>
    <t>NCS-4392</t>
  </si>
  <si>
    <t>[Win10]L4_315_01_การเคหะแห่งชาติ_ไม่สามารถทำรายการได้ ความยาวข้อมูลไม่ถูกต้อง โดย DB ONL set REFERENCE_LEN ไม่ถูกต้อง</t>
  </si>
  <si>
    <t>09/Jun/26 11:39 AM</t>
  </si>
  <si>
    <t>09/Jun/26 11:03 AM</t>
  </si>
  <si>
    <t>[Linux][10991_00_ธนาคารแอสเซนด์_ยืนยันตัวตน][CSV26006] New Client ใบเสร็จแสดงไม่เหมือน Req</t>
  </si>
  <si>
    <t>ClientID1</t>
  </si>
  <si>
    <t>128_06</t>
  </si>
  <si>
    <t>15/Dec/25 3:41 PM</t>
  </si>
  <si>
    <t>NCS-1284</t>
  </si>
  <si>
    <t>29843</t>
  </si>
  <si>
    <t>L2_750_00[เมืองไทยแคปปิตอล_ค่างวด] ตรวจสอบสถานะ Online กรณีรับชำระสำเร็จ ออกใบเสร็จ พบว่าบันทึกข้อมูลไม่ตรงกับ POSG2</t>
  </si>
  <si>
    <t>29/Dec/25 11:20 AM</t>
  </si>
  <si>
    <t>05/Jun/25 10:45 AM</t>
  </si>
  <si>
    <t>01/Dec/25 1:49 PM</t>
  </si>
  <si>
    <t>Config</t>
  </si>
  <si>
    <t>L3_183_02[ซีพีเอฟ โกลบอล ฟู้ด_ค่าสินค้า 2] ทำร��ยการ Status 1, Status 5 การบันทึก WS_ONLINE_TX ไม่เหมือน POSG2</t>
  </si>
  <si>
    <t>11/May/26 6:08 PM</t>
  </si>
  <si>
    <t>05/May/26 3:09 PM</t>
  </si>
  <si>
    <t>271_02</t>
  </si>
  <si>
    <t>20/May/26 9:50 AM</t>
  </si>
  <si>
    <t>NCS-2316</t>
  </si>
  <si>
    <t>45101</t>
  </si>
  <si>
    <t>กดปุ่มปิด หน้าต่าง Service List ไม่ได้</t>
  </si>
  <si>
    <t>13/Feb/26 9:56 AM</t>
  </si>
  <si>
    <t>08/Dec/25 2:37 PM</t>
  </si>
  <si>
    <t>29/May/26 1:22 PM</t>
  </si>
  <si>
    <t>757_00</t>
  </si>
  <si>
    <t>27/Apr/26 3:15 PM</t>
  </si>
  <si>
    <t>24/May/26 3:18 PM</t>
  </si>
  <si>
    <t>Batch</t>
  </si>
  <si>
    <t>Backend</t>
  </si>
  <si>
    <t>06/Mar/26 5:06 PM</t>
  </si>
  <si>
    <t>11/Mar/26 5:45 PM</t>
  </si>
  <si>
    <t>05/May/26 4:34 PM</t>
  </si>
  <si>
    <t>creditcard</t>
  </si>
  <si>
    <t>configDB</t>
  </si>
  <si>
    <t>05/May/26 4:44 PM</t>
  </si>
  <si>
    <t>25/May/26 6:12 PM</t>
  </si>
  <si>
    <t>BA</t>
  </si>
  <si>
    <t>Customerscreen</t>
  </si>
  <si>
    <t>25/May/26 4:13 PM</t>
  </si>
  <si>
    <t>Database</t>
  </si>
  <si>
    <t>18/May/26 4:22 PM</t>
  </si>
  <si>
    <t>21/May/26 3:05 PM</t>
  </si>
  <si>
    <t>Reprintใบเสร็จ</t>
  </si>
  <si>
    <t>22/May/26 9:54 AM</t>
  </si>
  <si>
    <t>Automate</t>
  </si>
  <si>
    <t>29/May/26 3:54 PM</t>
  </si>
  <si>
    <t>[Win10]L3_128_15[ธ���าคารกสิกร_บริการยืนยันตัวตนเปิดบัญชี] Slip ไม่แสดงชื่อ</t>
  </si>
  <si>
    <t>25/May/26 3:31 PM</t>
  </si>
  <si>
    <t>[KYC] กรณีกดปุ่มเสียบบัตรประชาชน พบว่าหน้าจอฝั่งพนักงาน มีห��้าจอของฝั่งลูกค้าคั่นแสดง ประมาณ 0.5s</t>
  </si>
  <si>
    <t>18/May/26 10:39 AM</t>
  </si>
  <si>
    <t>29/May/26 6:17 PM</t>
  </si>
  <si>
    <t>19/May/26 4:04 PM</t>
  </si>
  <si>
    <t>23/Apr/26 4:31 PM</t>
  </si>
  <si>
    <t>28/May/26 3:02 AM</t>
  </si>
  <si>
    <t>02/Jun/26 3:04 PM</t>
  </si>
  <si>
    <t>18/May/26 4:37 PM</t>
  </si>
  <si>
    <t>22/May/26 11:03 AM</t>
  </si>
  <si>
    <t>19/May/26 3:58 PM</t>
  </si>
  <si>
    <t>19/May/26 3:57 PM</t>
  </si>
  <si>
    <t>19/May/26 1:17 PM</t>
  </si>
  <si>
    <t>13/May/26 4:53 PM</t>
  </si>
  <si>
    <t>04/Jun/26 10:10 AM</t>
  </si>
  <si>
    <t>NCS-3915</t>
  </si>
  <si>
    <t>55985</t>
  </si>
  <si>
    <t>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</si>
  <si>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04/Jun/26 10:06 AM</t>
  </si>
  <si>
    <t>13/May/26 5:45 PM</t>
  </si>
  <si>
    <t>02/Jun/26 10:25 AM</t>
  </si>
  <si>
    <t>NCS-3927</t>
  </si>
  <si>
    <t>56017</t>
  </si>
  <si>
    <t xml:space="preserve">L4_809_11_P000000587[Happy Trip เดินทาง 15 วัน ]  หน้าคีย์เบอร์โทรไม่เเสดงหน้า ข้ออมูลส่วนตัว เหมือน POSG2 </t>
  </si>
  <si>
    <t>14/May/26 3:44 PM</t>
  </si>
  <si>
    <t>NCS-3928</t>
  </si>
  <si>
    <t>56018</t>
  </si>
  <si>
    <t>L4_809_11_P000000587[Happy Trip เดินทาง 15 วัน ]  default เมื่เข้าหน้าเลือกวันที่การคุ้มครอง</t>
  </si>
  <si>
    <t>04/Jun/26 10:59 AM</t>
  </si>
  <si>
    <t>14/May/26 3:56 PM</t>
  </si>
  <si>
    <t>NCS-3930</t>
  </si>
  <si>
    <t>56020</t>
  </si>
  <si>
    <t xml:space="preserve">L4_809_11_P000000587[Happy Trip เดินทาง 15 วัน ] กรณีเลือกวันที่ ที่มากกว่าวันที่ปัจจุปัน มากกว่า 30 วัน เเจ้งเตือนผิด </t>
  </si>
  <si>
    <t>04/Jun/26 10:22 AM</t>
  </si>
  <si>
    <t>14/May/26 4:00 PM</t>
  </si>
  <si>
    <t>20/May/26 11:26 AM</t>
  </si>
  <si>
    <t>NCS-3933</t>
  </si>
  <si>
    <t>56088</t>
  </si>
  <si>
    <t xml:space="preserve">L4_809_11_P000000587[Happy Trip เดินทาง 15 วัน ] หลังชำระเงินไม่เเสดงข้อความเหมือนPOSG2 </t>
  </si>
  <si>
    <t>15/May/26 2:47 PM</t>
  </si>
  <si>
    <t>04/Jun/26 10:23 AM</t>
  </si>
  <si>
    <t>NCS-3947</t>
  </si>
  <si>
    <t>56109</t>
  </si>
  <si>
    <t>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</si>
  <si>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10:07 AM</t>
  </si>
  <si>
    <t>NCS-3949</t>
  </si>
  <si>
    <t>56111</t>
  </si>
  <si>
    <t>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</si>
  <si>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NCS-3950</t>
  </si>
  <si>
    <t>56112</t>
  </si>
  <si>
    <t>L4_809_11_P000000505[บมจ.เอ็มเอสไอจีประกันภัย_Happy Trip เดินทาง 5 วัน]กรณีหน้าจอ คีย์วันที่เริ่มต้นความคุ้มครอง ระบบแสดงไม่เหมือน G2</t>
  </si>
  <si>
    <t>04/Jun/26 10:19 AM</t>
  </si>
  <si>
    <t>15/May/26 5:34 PM</t>
  </si>
  <si>
    <t>NCS-3951</t>
  </si>
  <si>
    <t>56113</t>
  </si>
  <si>
    <t>L4_809_11_P000000593 [Happy Flight เดินทาง 10 วัน - Insurance] หน้าจอ สอบถามการซื้อประกัน</t>
  </si>
  <si>
    <t>15/May/26 5:45 PM</t>
  </si>
  <si>
    <t>NCS-3952</t>
  </si>
  <si>
    <t>56114</t>
  </si>
  <si>
    <t>L4_809_11_P000000505[บมจ.เอ็มเอสไอจีประกันภัย_Happy Trip เดินทาง 5 วัน]กรณีหน้าจอ เลือกจังหวัดต้นทาง ระบบแสดงไม่เหมือน G2</t>
  </si>
  <si>
    <t>04/Jun/26 10:08 AM</t>
  </si>
  <si>
    <t>15/May/26 5:50 PM</t>
  </si>
  <si>
    <t>NCS-3953</t>
  </si>
  <si>
    <t>56116</t>
  </si>
  <si>
    <t>L4_809_11_P000000593 [Happy Flight เดินทาง 10 วัน - Insurance] หน้าจอ คีย์วันที่เริ่มต้นความคุ้มครอง</t>
  </si>
  <si>
    <t>15/May/26 6:01 PM</t>
  </si>
  <si>
    <t>02/Jun/26 2:51 PM</t>
  </si>
  <si>
    <t>NCS-3956</t>
  </si>
  <si>
    <t>56125</t>
  </si>
  <si>
    <t>04/Jun/26 10:25 AM</t>
  </si>
  <si>
    <t>18/May/26 10:45 AM</t>
  </si>
  <si>
    <t>29/May/26 3:02 PM</t>
  </si>
  <si>
    <t>02/Jun/26 2:50 PM</t>
  </si>
  <si>
    <t>Linux</t>
  </si>
  <si>
    <t>19/May/26 3:44 PM</t>
  </si>
  <si>
    <t>04/Jun/26 10:38 AM</t>
  </si>
  <si>
    <t>02/Jun/26 2:49 PM</t>
  </si>
  <si>
    <t>NCS-4000</t>
  </si>
  <si>
    <t>56209</t>
  </si>
  <si>
    <t>L4_809_11_P000000596 [Happy Flight เดินทาง 15 วัน - Insurance] หน้าจอ เลือกแผนประกันเดินทาง</t>
  </si>
  <si>
    <t>04/Jun/26 10:34 AM</t>
  </si>
  <si>
    <t>19/May/26 9:50 AM</t>
  </si>
  <si>
    <t>NCS-4001</t>
  </si>
  <si>
    <t>56210</t>
  </si>
  <si>
    <t>L4_809_11_P000000596 [Happy Flight เดินทาง 15 วัน - Insurance] หน้าจอ สอบถามการซื้อประกัน</t>
  </si>
  <si>
    <t>19/May/26 9:57 AM</t>
  </si>
  <si>
    <t>NCS-4002</t>
  </si>
  <si>
    <t>56211</t>
  </si>
  <si>
    <t>04/Jun/26 10:09 AM</t>
  </si>
  <si>
    <t>19/May/26 10:04 AM</t>
  </si>
  <si>
    <t>NCS-4004</t>
  </si>
  <si>
    <t>56213</t>
  </si>
  <si>
    <t>L4_809_11_P000000596 [Happy Flight เดินทาง 15 วัน - Insurance] หน้าจอ เลือกจังหวัด ต้นทาง ปลายทาง</t>
  </si>
  <si>
    <t>02/Jun/26 4:30 PM</t>
  </si>
  <si>
    <t>04/Jun/26 10:46 AM</t>
  </si>
  <si>
    <t>02/Jun/26 4:39 PM</t>
  </si>
  <si>
    <t>04/Jun/26 10:50 AM</t>
  </si>
  <si>
    <t>19/May/26 3:40 PM</t>
  </si>
  <si>
    <t>NCS-4013</t>
  </si>
  <si>
    <t>56224</t>
  </si>
  <si>
    <t>L4_809_11_P000000505[บมจ.เอ็มเอสไอจีประกันภัย_Happy Trip เดินทาง 5 วัน]กรณีหน้าจอทวน ระบบแสดงไม่เหมือน G2</t>
  </si>
  <si>
    <t>02/Jun/26 4:41 PM</t>
  </si>
  <si>
    <t>04/Jun/26 10:58 AM</t>
  </si>
  <si>
    <t>04/Jun/26 10:13 AM</t>
  </si>
  <si>
    <t>809_41</t>
  </si>
  <si>
    <t>NCS-4053</t>
  </si>
  <si>
    <t>56325</t>
  </si>
  <si>
    <t>[Win10]L4_809_11_P000000593 [Happy Flight เดินทาง 10 วัน - Insurance] หน้าจอ สอบถามการซื้อประกัน</t>
  </si>
  <si>
    <t>04/Jun/26 10:15 AM</t>
  </si>
  <si>
    <t>20/May/26 2:51 PM</t>
  </si>
  <si>
    <t>04/Jun/26 10:16 AM</t>
  </si>
  <si>
    <t>04/Jun/26 10:18 AM</t>
  </si>
  <si>
    <t>21/May/26 4:09 PM</t>
  </si>
  <si>
    <t>04/Jun/26 11:00 AM</t>
  </si>
  <si>
    <t>02/Jun/26 2:44 PM</t>
  </si>
  <si>
    <t>28/May/26 6:32 PM</t>
  </si>
  <si>
    <t>02/Jun/26 2:45 PM</t>
  </si>
  <si>
    <t>28/May/26 10:59 AM</t>
  </si>
  <si>
    <t>02/Jun/26 2:46 PM</t>
  </si>
  <si>
    <t>02/Jun/26 2:41 PM</t>
  </si>
  <si>
    <t>02/Jun/26 4:42 PM</t>
  </si>
  <si>
    <t>02/Jun/26 2:39 PM</t>
  </si>
  <si>
    <t>04/Jun/26 10:27 AM</t>
  </si>
  <si>
    <t>L4_809_11_P000000593 [Happy Flight เดินทาง 10 วัน - Insurance] ซื้อประกันให้บุตร หน้าจอแ��้งลูกค้าเสียบบัตรประชาชน</t>
  </si>
  <si>
    <t>04/Jun/26 10:04 AM</t>
  </si>
  <si>
    <t>02/Jun/26 2:33 PM</t>
  </si>
  <si>
    <t>02/Jun/26 2:36 PM</t>
  </si>
  <si>
    <t>02/Jun/26 4:29 PM</t>
  </si>
  <si>
    <t>04/Jun/26 10:12 AM</t>
  </si>
  <si>
    <t>NCS-4119</t>
  </si>
  <si>
    <t>56460</t>
  </si>
  <si>
    <t>[Win10]L4_809_11_P000000505[บมจ.เอ็มเอสไอจีประกันภัย_Happy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</si>
  <si>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02/Jun/26 4:43 PM</t>
  </si>
  <si>
    <t>22/May/26 3:25 PM</t>
  </si>
  <si>
    <t>NCS-4120</t>
  </si>
  <si>
    <t>56462</t>
  </si>
  <si>
    <t>[Win10]L4_809_11_P000000505[บมจ.เอ็มเอสไอจีประกันภัย_Happy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</si>
  <si>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10:26 AM</t>
  </si>
  <si>
    <t>22/May/26 3:31 PM</t>
  </si>
  <si>
    <t>NCS-4121</t>
  </si>
  <si>
    <t>56463</t>
  </si>
  <si>
    <t>[Win10]L4_809_11_P000000505[บมจ.เอ็มเอสไอจีประกันภัย_Happy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</si>
  <si>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22/May/26 3:35 PM</t>
  </si>
  <si>
    <t>[Win10]L4_809_11_P000000505[บมจ.เอ็มเอสไอจีประกันภัย_Happy Trip เดินทาง 5 วัน]ก���ณีหน้าจอคีย์วันที่เริ่มต้นความคุ้มครอง ระบบแสดงไม่เหมือน G2</t>
  </si>
  <si>
    <t>NCS-4124</t>
  </si>
  <si>
    <t>56468</t>
  </si>
  <si>
    <t>[Win10]L4_809_11_P000000505[บมจ.เอ็มเอสไอจีประกันภัย_Happy Trip เดินทาง 5 วัน]กรณี หน้าจอทวน ระบบแสดงไม่เหมือน G2</t>
  </si>
  <si>
    <t>22/May/26 4:06 PM</t>
  </si>
  <si>
    <t>25/May/26 3:04 PM</t>
  </si>
  <si>
    <t>25/May/26 11:51 AM</t>
  </si>
  <si>
    <t>L4_809_02_P000001176 [ประกันภัยเดินทางต่างประเทศ คุ้มครอง 2,000,000 บาท] คีย์เปิดด้วย 80901 : NSS แสดงไม่ตรง G2</t>
  </si>
  <si>
    <t>25/May/26 1:47 PM</t>
  </si>
  <si>
    <t>25/May/26 11:50 AM</t>
  </si>
  <si>
    <t>L4_809_02_P000001176 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</si>
  <si>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26/May/26 9:10 AM</t>
  </si>
  <si>
    <t>26/May/26 9:09 AM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</si>
  <si>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ไม่ตรงกั���ระบบ G2</t>
  </si>
  <si>
    <t>26/May/26 9:33 AM</t>
  </si>
  <si>
    <t>26/May/26 3:01 PM</t>
  </si>
  <si>
    <t>26/May/26 3:44 PM</t>
  </si>
  <si>
    <t>26/May/26 10:54 AM</t>
  </si>
  <si>
    <t>02/Jun/26 4:26 PM</t>
  </si>
  <si>
    <t>02/Jun/26 4:25 PM</t>
  </si>
  <si>
    <t>02/Jun/26 4:27 PM</t>
  </si>
  <si>
    <t>02/Jun/26 4:24 PM</t>
  </si>
  <si>
    <t>02/Jun/26 4:23 PM</t>
  </si>
  <si>
    <t>27/May/26 3:20 PM</t>
  </si>
  <si>
    <t>29/May/26 9:12 AM</t>
  </si>
  <si>
    <t>28/May/26 9:44 AM</t>
  </si>
  <si>
    <t>29/May/26 9:11 AM</t>
  </si>
  <si>
    <t>L4_300_01_ไทยสมุทรฯ แก้ไขเงิน ไม่ถูกต้อง</t>
  </si>
  <si>
    <t>29/May/26 3:34 PM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</si>
  <si>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</si>
  <si>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CLONE - 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</si>
  <si>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10:55 AM</t>
  </si>
  <si>
    <t>Labels.1</t>
  </si>
  <si>
    <t>Labels.2</t>
  </si>
  <si>
    <t>Defect_Group</t>
  </si>
  <si>
    <t>Data/DB Issue</t>
  </si>
  <si>
    <t>05/Jun/26 4:44 PM</t>
  </si>
  <si>
    <t>05/Jun/26 5:38 PM</t>
  </si>
  <si>
    <t xml:space="preserve">L4_809_01_P000001172_[ประกันภัยเดินทางต่างประเทศ คุ้มครอง 1,000,000 บาท]_ทำรายการแล้วไม่บัน��ึกลง DB TC_Payment </t>
  </si>
  <si>
    <t>E-KYC/Consent</t>
  </si>
  <si>
    <t>Error Handling</t>
  </si>
  <si>
    <t>10423_00</t>
  </si>
  <si>
    <t>Input/Ref</t>
  </si>
  <si>
    <t>Mismatch G2/Req</t>
  </si>
  <si>
    <t>08/Jun/26 3:02 PM</t>
  </si>
  <si>
    <t>08/Jun/26 12:31 PM</t>
  </si>
  <si>
    <t>08/Jun/26 3:34 PM</t>
  </si>
  <si>
    <t>NCS-4361</t>
  </si>
  <si>
    <t>L4_809_12_P000000506 [เอ็มเอสไอจีประกันภัย_MSIG Happy Trip สำหรับแผนเดินทางโดยยานพาหนะอื่นๆ 5 วัน] หน้าทวน แสดงไม่ตรงกับ G2</t>
  </si>
  <si>
    <t>08/Jun/26 3:29 PM</t>
  </si>
  <si>
    <t>809_12</t>
  </si>
  <si>
    <t>08/Jun/26 3:16 PM</t>
  </si>
  <si>
    <t>Other</t>
  </si>
  <si>
    <t>L4_10880_00[บริษัท ไมโครพลัสลิสซิ่ง จำกัด] เมื่อทำรายการรับชำระเสร็จกลับมาหน้าหลัก ระบบไม่���ึ้นรายการให้ชำระ</t>
  </si>
  <si>
    <t>08/Jun/26 3:04 PM</t>
  </si>
  <si>
    <t>Performance/Timeout</t>
  </si>
  <si>
    <t>Receipt/Print</t>
  </si>
  <si>
    <t>08/Jun/26 2:44 PM</t>
  </si>
  <si>
    <t>Slipเบิ้ล</t>
  </si>
  <si>
    <t>Transaction Fail</t>
  </si>
  <si>
    <t>08/Jun/26 3:14 PM</t>
  </si>
  <si>
    <t>08/Jun/26 12:27 PM</t>
  </si>
  <si>
    <t>UI/Display</t>
  </si>
  <si>
    <t>08/Jun/26 12:07 PM</t>
  </si>
  <si>
    <t>05/Jun/26 6:06 PM</t>
  </si>
  <si>
    <t>07/Jun/26 10:33 AM</t>
  </si>
  <si>
    <t>#1</t>
  </si>
  <si>
    <t>10985_01</t>
  </si>
  <si>
    <t>L4_809_02_P000000388 [ธนชาติประกันภัย ประกันอ��คคีภัย บ้านสุขใจ 555 บาท] ระบบแสดงข้อความไม่ถูกต้อง</t>
  </si>
  <si>
    <t>08/Jun/26 12:06 PM</t>
  </si>
  <si>
    <t>Setup Printer SC</t>
  </si>
  <si>
    <t>วิธีการ Add Printer</t>
  </si>
  <si>
    <t>1.ให้ไปที่ D:\Driver For Printer Brother\Win10\Brother Universal PCL6 ตามรุ่น printer ของ qc และกดติดตั้ง .exe ได้เลยครับ</t>
  </si>
  <si>
    <t>2.รอติดตั้ง จนกว่าหน้า cmd จะหายไป คือติดตั้งเสร็จเรียบร้อยครับ</t>
  </si>
  <si>
    <t>วิธีการเช็ค Drive Printer ครับผม</t>
  </si>
  <si>
    <t>1.ไปที่ control panel</t>
  </si>
  <si>
    <t>2.เลือก Device and printer</t>
  </si>
  <si>
    <t>3.เช็ค printer ตามที่ qc ใช้ จะเป็นรุ่น brother ให้ทำการคลิกขวาแล้วเลือก Printer Properties ครับ</t>
  </si>
  <si>
    <t>4.หลังจากคลิกที่ Printer Properties ให้มาที่หัวข้อ port และกด configure port</t>
  </si>
  <si>
    <t>5.ที่หัวข้อ Printer Name or IP Address ให้เปลี่ยนเป็น ip 117.113.122.121 ตาม ip printer qc ครับ หลังจากนั้นกด OK</t>
  </si>
  <si>
    <t>6.หน้านี้กด close ได้เลยครับ</t>
  </si>
  <si>
    <t>7.printer จะกลับมา online และให้ทดสอบ print ได้เลยครับผม</t>
  </si>
  <si>
    <t>Setup Printer POS</t>
  </si>
  <si>
    <t>1.ไปที่เมนู Settings</t>
  </si>
  <si>
    <t>2.หลังจากเข้ามาแล้ว เลือกหัวข้อ Printers</t>
  </si>
  <si>
    <t>3.กดปุ่มสีเขียว Add Printer</t>
  </si>
  <si>
    <t>4.ขั้นตอนนี้ POS จะมอง Printer ที่ SC ครับ หาก SC add printer POS จะมองเห็นของ SC ครับผม</t>
  </si>
  <si>
    <t> </t>
  </si>
  <si>
    <t>5.กดเลือกPrinter แล้วกด Add</t>
  </si>
  <si>
    <t>6.เมื่อ Add เสร็จแล้ว Printer จะแสดงที่ตรงนี้ครับผม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</si>
</sst>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14" fontId="0" fillId="0" borderId="0" xfId="0" applyNumberFormat="1"/>
    <xf numFmtId="14" fontId="1" fillId="2" borderId="1" xfId="0" applyNumberFormat="1" applyFont="1" applyFill="1" applyBorder="1"/>
    <xf numFmtId="0" fontId="0" fillId="0" borderId="0" xfId="0" applyAlignment="1">
      <alignment wrapText="1"/>
    </xf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1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4" fontId="0" fillId="0" borderId="0" xfId="0" applyNumberFormat="1" applyAlignment="1">
      <alignment horizontal="right"/>
    </xf>
    <xf numFmtId="14" fontId="1" fillId="3" borderId="1" xfId="0" applyNumberFormat="1" applyFont="1" applyFill="1" applyBorder="1"/>
    <xf numFmtId="0" fontId="1" fillId="2" borderId="0" xfId="0" applyFont="1" applyFill="1"/>
    <xf numFmtId="14" fontId="1" fillId="2" borderId="0" xfId="0" applyNumberFormat="1" applyFont="1" applyFill="1"/>
    <xf numFmtId="0" fontId="1" fillId="3" borderId="1" xfId="0" applyFont="1" applyFill="1" applyBorder="1"/>
    <xf numFmtId="0" fontId="1" fillId="4" borderId="0" xfId="0" applyFont="1" applyFill="1"/>
    <xf numFmtId="14" fontId="1" fillId="4" borderId="0" xfId="0" applyNumberFormat="1" applyFont="1" applyFill="1"/>
    <xf numFmtId="0" fontId="1" fillId="5" borderId="1" xfId="0" applyFont="1" applyFill="1" applyBorder="1"/>
    <xf numFmtId="14" fontId="1" fillId="5" borderId="1" xfId="0" applyNumberFormat="1" applyFont="1" applyFill="1" applyBorder="1"/>
    <xf numFmtId="0" fontId="0" fillId="6" borderId="0" xfId="0" applyFill="1"/>
    <xf numFmtId="0" fontId="0" fillId="3" borderId="0" xfId="0" applyFill="1"/>
    <xf numFmtId="0" fontId="1" fillId="3" borderId="0" xfId="0" applyFont="1" applyFill="1"/>
    <xf numFmtId="14" fontId="1" fillId="3" borderId="0" xfId="0" applyNumberFormat="1" applyFont="1" applyFill="1"/>
    <xf numFmtId="0" fontId="2" fillId="3" borderId="0" xfId="0" applyFont="1" applyFill="1"/>
    <xf numFmtId="14" fontId="2" fillId="3" borderId="0" xfId="0" applyNumberFormat="1" applyFont="1" applyFill="1"/>
    <xf numFmtId="0" fontId="3" fillId="0" borderId="0" xfId="0" applyFont="1"/>
    <xf numFmtId="0" fontId="4" fillId="7" borderId="0" xfId="0" applyFont="1" applyFill="1"/>
    <xf numFmtId="0" fontId="5" fillId="7" borderId="0" xfId="0" applyFont="1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  <color theme="1"/>
      </font>
      <fill>
        <patternFill patternType="solid">
          <bgColor theme="8" tint="0.59999389629810485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tmp"/><Relationship Id="rId13" Type="http://schemas.openxmlformats.org/officeDocument/2006/relationships/image" Target="../media/image13.tmp"/><Relationship Id="rId3" Type="http://schemas.openxmlformats.org/officeDocument/2006/relationships/image" Target="../media/image3.tmp"/><Relationship Id="rId7" Type="http://schemas.openxmlformats.org/officeDocument/2006/relationships/image" Target="../media/image7.tmp"/><Relationship Id="rId12" Type="http://schemas.openxmlformats.org/officeDocument/2006/relationships/image" Target="../media/image12.tmp"/><Relationship Id="rId2" Type="http://schemas.openxmlformats.org/officeDocument/2006/relationships/image" Target="../media/image2.tmp"/><Relationship Id="rId1" Type="http://schemas.openxmlformats.org/officeDocument/2006/relationships/image" Target="../media/image1.tmp"/><Relationship Id="rId6" Type="http://schemas.openxmlformats.org/officeDocument/2006/relationships/image" Target="../media/image6.tmp"/><Relationship Id="rId11" Type="http://schemas.openxmlformats.org/officeDocument/2006/relationships/image" Target="../media/image11.tmp"/><Relationship Id="rId5" Type="http://schemas.openxmlformats.org/officeDocument/2006/relationships/image" Target="../media/image5.tmp"/><Relationship Id="rId15" Type="http://schemas.openxmlformats.org/officeDocument/2006/relationships/image" Target="../media/image15.tmp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tmp"/><Relationship Id="rId14" Type="http://schemas.openxmlformats.org/officeDocument/2006/relationships/image" Target="../media/image1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3</xdr:row>
      <xdr:rowOff>76200</xdr:rowOff>
    </xdr:from>
    <xdr:to>
      <xdr:col>13</xdr:col>
      <xdr:colOff>266700</xdr:colOff>
      <xdr:row>36</xdr:row>
      <xdr:rowOff>9525</xdr:rowOff>
    </xdr:to>
    <xdr:pic>
      <xdr:nvPicPr>
        <xdr:cNvPr id="11" name="Picture 10" descr="image">
          <a:extLst>
            <a:ext uri="{FF2B5EF4-FFF2-40B4-BE49-F238E27FC236}">
              <a16:creationId xmlns:a16="http://schemas.microsoft.com/office/drawing/2014/main" id="{CECDE1BF-4A6C-FEAB-85AE-73156B354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666750"/>
          <a:ext cx="7620000" cy="6219825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</xdr:row>
      <xdr:rowOff>0</xdr:rowOff>
    </xdr:from>
    <xdr:to>
      <xdr:col>26</xdr:col>
      <xdr:colOff>304800</xdr:colOff>
      <xdr:row>35</xdr:row>
      <xdr:rowOff>76200</xdr:rowOff>
    </xdr:to>
    <xdr:pic>
      <xdr:nvPicPr>
        <xdr:cNvPr id="12" name="Picture 11" descr="image">
          <a:extLst>
            <a:ext uri="{FF2B5EF4-FFF2-40B4-BE49-F238E27FC236}">
              <a16:creationId xmlns:a16="http://schemas.microsoft.com/office/drawing/2014/main" id="{463F76F8-1437-D2FC-1E96-41F1A8A57BB2}"/>
            </a:ext>
            <a:ext uri="{147F2762-F138-4A5C-976F-8EAC2B608ADB}">
              <a16:predDERef xmlns:a16="http://schemas.microsoft.com/office/drawing/2014/main" pred="{CECDE1BF-4A6C-FEAB-85AE-73156B354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34400" y="571500"/>
          <a:ext cx="7620000" cy="6172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13</xdr:col>
      <xdr:colOff>304800</xdr:colOff>
      <xdr:row>72</xdr:row>
      <xdr:rowOff>19050</xdr:rowOff>
    </xdr:to>
    <xdr:pic>
      <xdr:nvPicPr>
        <xdr:cNvPr id="13" name="Picture 12" descr="image">
          <a:extLst>
            <a:ext uri="{FF2B5EF4-FFF2-40B4-BE49-F238E27FC236}">
              <a16:creationId xmlns:a16="http://schemas.microsoft.com/office/drawing/2014/main" id="{DB9DDF10-22D4-DB16-93EF-8EC80DA1AC9F}"/>
            </a:ext>
            <a:ext uri="{147F2762-F138-4A5C-976F-8EAC2B608ADB}">
              <a16:predDERef xmlns:a16="http://schemas.microsoft.com/office/drawing/2014/main" pred="{463F76F8-1437-D2FC-1E96-41F1A8A57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" y="7448550"/>
          <a:ext cx="7620000" cy="630555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39</xdr:row>
      <xdr:rowOff>0</xdr:rowOff>
    </xdr:from>
    <xdr:to>
      <xdr:col>26</xdr:col>
      <xdr:colOff>304800</xdr:colOff>
      <xdr:row>71</xdr:row>
      <xdr:rowOff>19050</xdr:rowOff>
    </xdr:to>
    <xdr:pic>
      <xdr:nvPicPr>
        <xdr:cNvPr id="14" name="Picture 13" descr="image">
          <a:extLst>
            <a:ext uri="{FF2B5EF4-FFF2-40B4-BE49-F238E27FC236}">
              <a16:creationId xmlns:a16="http://schemas.microsoft.com/office/drawing/2014/main" id="{45CBAECB-F9B8-D1B4-8E1D-D8626B964AD0}"/>
            </a:ext>
            <a:ext uri="{147F2762-F138-4A5C-976F-8EAC2B608ADB}">
              <a16:predDERef xmlns:a16="http://schemas.microsoft.com/office/drawing/2014/main" pred="{DB9DDF10-22D4-DB16-93EF-8EC80DA1A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5" y="7467600"/>
          <a:ext cx="7620000" cy="6115050"/>
        </a:xfrm>
        <a:prstGeom prst="rect">
          <a:avLst/>
        </a:prstGeom>
      </xdr:spPr>
    </xdr:pic>
    <xdr:clientData/>
  </xdr:twoCellAnchor>
  <xdr:twoCellAnchor editAs="oneCell">
    <xdr:from>
      <xdr:col>0</xdr:col>
      <xdr:colOff>352425</xdr:colOff>
      <xdr:row>74</xdr:row>
      <xdr:rowOff>114300</xdr:rowOff>
    </xdr:from>
    <xdr:to>
      <xdr:col>13</xdr:col>
      <xdr:colOff>285750</xdr:colOff>
      <xdr:row>107</xdr:row>
      <xdr:rowOff>19050</xdr:rowOff>
    </xdr:to>
    <xdr:pic>
      <xdr:nvPicPr>
        <xdr:cNvPr id="15" name="Picture 14" descr="image">
          <a:extLst>
            <a:ext uri="{FF2B5EF4-FFF2-40B4-BE49-F238E27FC236}">
              <a16:creationId xmlns:a16="http://schemas.microsoft.com/office/drawing/2014/main" id="{F0A2439B-8BD5-7B70-9DD4-68D5365BC152}"/>
            </a:ext>
            <a:ext uri="{147F2762-F138-4A5C-976F-8EAC2B608ADB}">
              <a16:predDERef xmlns:a16="http://schemas.microsoft.com/office/drawing/2014/main" pred="{45CBAECB-F9B8-D1B4-8E1D-D8626B964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2425" y="14249400"/>
          <a:ext cx="7620000" cy="619125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74</xdr:row>
      <xdr:rowOff>0</xdr:rowOff>
    </xdr:from>
    <xdr:to>
      <xdr:col>26</xdr:col>
      <xdr:colOff>304800</xdr:colOff>
      <xdr:row>103</xdr:row>
      <xdr:rowOff>19050</xdr:rowOff>
    </xdr:to>
    <xdr:pic>
      <xdr:nvPicPr>
        <xdr:cNvPr id="16" name="Picture 15" descr="image">
          <a:extLst>
            <a:ext uri="{FF2B5EF4-FFF2-40B4-BE49-F238E27FC236}">
              <a16:creationId xmlns:a16="http://schemas.microsoft.com/office/drawing/2014/main" id="{7286F98D-ED12-9CC9-50C9-18E9EA983EC0}"/>
            </a:ext>
            <a:ext uri="{147F2762-F138-4A5C-976F-8EAC2B608ADB}">
              <a16:predDERef xmlns:a16="http://schemas.microsoft.com/office/drawing/2014/main" pred="{F0A2439B-8BD5-7B70-9DD4-68D5365BC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96275" y="14144625"/>
          <a:ext cx="7620000" cy="554355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109</xdr:row>
      <xdr:rowOff>57150</xdr:rowOff>
    </xdr:from>
    <xdr:to>
      <xdr:col>13</xdr:col>
      <xdr:colOff>314325</xdr:colOff>
      <xdr:row>140</xdr:row>
      <xdr:rowOff>38100</xdr:rowOff>
    </xdr:to>
    <xdr:pic>
      <xdr:nvPicPr>
        <xdr:cNvPr id="17" name="Picture 16" descr="image">
          <a:extLst>
            <a:ext uri="{FF2B5EF4-FFF2-40B4-BE49-F238E27FC236}">
              <a16:creationId xmlns:a16="http://schemas.microsoft.com/office/drawing/2014/main" id="{0504BFF2-B7CB-CD5F-0BA0-DB54D85FD532}"/>
            </a:ext>
            <a:ext uri="{147F2762-F138-4A5C-976F-8EAC2B608ADB}">
              <a16:predDERef xmlns:a16="http://schemas.microsoft.com/office/drawing/2014/main" pred="{7286F98D-ED12-9CC9-50C9-18E9EA983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20878800"/>
          <a:ext cx="7620000" cy="5886450"/>
        </a:xfrm>
        <a:prstGeom prst="rect">
          <a:avLst/>
        </a:prstGeom>
      </xdr:spPr>
    </xdr:pic>
    <xdr:clientData/>
  </xdr:twoCellAnchor>
  <xdr:twoCellAnchor editAs="oneCell">
    <xdr:from>
      <xdr:col>14</xdr:col>
      <xdr:colOff>9525</xdr:colOff>
      <xdr:row>109</xdr:row>
      <xdr:rowOff>66675</xdr:rowOff>
    </xdr:from>
    <xdr:to>
      <xdr:col>26</xdr:col>
      <xdr:colOff>314325</xdr:colOff>
      <xdr:row>139</xdr:row>
      <xdr:rowOff>104775</xdr:rowOff>
    </xdr:to>
    <xdr:pic>
      <xdr:nvPicPr>
        <xdr:cNvPr id="18" name="Picture 17" descr="image">
          <a:extLst>
            <a:ext uri="{FF2B5EF4-FFF2-40B4-BE49-F238E27FC236}">
              <a16:creationId xmlns:a16="http://schemas.microsoft.com/office/drawing/2014/main" id="{92FA6FDD-856A-5C1E-E135-67BABDAE872E}"/>
            </a:ext>
            <a:ext uri="{147F2762-F138-4A5C-976F-8EAC2B608ADB}">
              <a16:predDERef xmlns:a16="http://schemas.microsoft.com/office/drawing/2014/main" pred="{0504BFF2-B7CB-CD5F-0BA0-DB54D85FD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305800" y="20888325"/>
          <a:ext cx="7620000" cy="57531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143</xdr:row>
      <xdr:rowOff>114300</xdr:rowOff>
    </xdr:from>
    <xdr:to>
      <xdr:col>13</xdr:col>
      <xdr:colOff>304800</xdr:colOff>
      <xdr:row>172</xdr:row>
      <xdr:rowOff>76200</xdr:rowOff>
    </xdr:to>
    <xdr:pic>
      <xdr:nvPicPr>
        <xdr:cNvPr id="19" name="Picture 18" descr="image">
          <a:extLst>
            <a:ext uri="{FF2B5EF4-FFF2-40B4-BE49-F238E27FC236}">
              <a16:creationId xmlns:a16="http://schemas.microsoft.com/office/drawing/2014/main" id="{6D2E8AE8-CF6E-0846-02FE-D225F80A5D95}"/>
            </a:ext>
            <a:ext uri="{147F2762-F138-4A5C-976F-8EAC2B608ADB}">
              <a16:predDERef xmlns:a16="http://schemas.microsoft.com/office/drawing/2014/main" pred="{92FA6FDD-856A-5C1E-E135-67BABDAE8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71475" y="27412950"/>
          <a:ext cx="7620000" cy="5486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177</xdr:row>
      <xdr:rowOff>0</xdr:rowOff>
    </xdr:from>
    <xdr:to>
      <xdr:col>13</xdr:col>
      <xdr:colOff>304800</xdr:colOff>
      <xdr:row>206</xdr:row>
      <xdr:rowOff>38100</xdr:rowOff>
    </xdr:to>
    <xdr:pic>
      <xdr:nvPicPr>
        <xdr:cNvPr id="20" name="Picture 19" descr="image">
          <a:extLst>
            <a:ext uri="{FF2B5EF4-FFF2-40B4-BE49-F238E27FC236}">
              <a16:creationId xmlns:a16="http://schemas.microsoft.com/office/drawing/2014/main" id="{66FCF18F-C58C-66D1-3C32-2B00351E7136}"/>
            </a:ext>
            <a:ext uri="{147F2762-F138-4A5C-976F-8EAC2B608ADB}">
              <a16:predDERef xmlns:a16="http://schemas.microsoft.com/office/drawing/2014/main" pred="{6D2E8AE8-CF6E-0846-02FE-D225F80A5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71475" y="33880425"/>
          <a:ext cx="7620000" cy="55626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0</xdr:rowOff>
    </xdr:from>
    <xdr:to>
      <xdr:col>27</xdr:col>
      <xdr:colOff>304800</xdr:colOff>
      <xdr:row>207</xdr:row>
      <xdr:rowOff>57150</xdr:rowOff>
    </xdr:to>
    <xdr:pic>
      <xdr:nvPicPr>
        <xdr:cNvPr id="21" name="Picture 20" descr="image">
          <a:extLst>
            <a:ext uri="{FF2B5EF4-FFF2-40B4-BE49-F238E27FC236}">
              <a16:creationId xmlns:a16="http://schemas.microsoft.com/office/drawing/2014/main" id="{32C3F410-BB6A-0E1B-FF4A-549A747C283C}"/>
            </a:ext>
            <a:ext uri="{147F2762-F138-4A5C-976F-8EAC2B608ADB}">
              <a16:predDERef xmlns:a16="http://schemas.microsoft.com/office/drawing/2014/main" pred="{66FCF18F-C58C-66D1-3C32-2B00351E71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05875" y="33880425"/>
          <a:ext cx="7620000" cy="57721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209</xdr:row>
      <xdr:rowOff>0</xdr:rowOff>
    </xdr:from>
    <xdr:to>
      <xdr:col>13</xdr:col>
      <xdr:colOff>304800</xdr:colOff>
      <xdr:row>239</xdr:row>
      <xdr:rowOff>57150</xdr:rowOff>
    </xdr:to>
    <xdr:pic>
      <xdr:nvPicPr>
        <xdr:cNvPr id="22" name="Picture 21" descr="image">
          <a:extLst>
            <a:ext uri="{FF2B5EF4-FFF2-40B4-BE49-F238E27FC236}">
              <a16:creationId xmlns:a16="http://schemas.microsoft.com/office/drawing/2014/main" id="{C0276095-F458-AA59-4D72-0EC3C40EEBD2}"/>
            </a:ext>
            <a:ext uri="{147F2762-F138-4A5C-976F-8EAC2B608ADB}">
              <a16:predDERef xmlns:a16="http://schemas.microsoft.com/office/drawing/2014/main" pred="{32C3F410-BB6A-0E1B-FF4A-549A747C2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71475" y="39985950"/>
          <a:ext cx="7620000" cy="577215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0</xdr:rowOff>
    </xdr:from>
    <xdr:to>
      <xdr:col>27</xdr:col>
      <xdr:colOff>304800</xdr:colOff>
      <xdr:row>238</xdr:row>
      <xdr:rowOff>171450</xdr:rowOff>
    </xdr:to>
    <xdr:pic>
      <xdr:nvPicPr>
        <xdr:cNvPr id="23" name="Picture 22" descr="image">
          <a:extLst>
            <a:ext uri="{FF2B5EF4-FFF2-40B4-BE49-F238E27FC236}">
              <a16:creationId xmlns:a16="http://schemas.microsoft.com/office/drawing/2014/main" id="{DACA5426-DFCB-AE6B-C64D-66DB905C7B86}"/>
            </a:ext>
            <a:ext uri="{147F2762-F138-4A5C-976F-8EAC2B608ADB}">
              <a16:predDERef xmlns:a16="http://schemas.microsoft.com/office/drawing/2014/main" pred="{C0276095-F458-AA59-4D72-0EC3C40EE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905875" y="39995475"/>
          <a:ext cx="7620000" cy="56959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</xdr:row>
      <xdr:rowOff>0</xdr:rowOff>
    </xdr:from>
    <xdr:to>
      <xdr:col>13</xdr:col>
      <xdr:colOff>304800</xdr:colOff>
      <xdr:row>272</xdr:row>
      <xdr:rowOff>9525</xdr:rowOff>
    </xdr:to>
    <xdr:pic>
      <xdr:nvPicPr>
        <xdr:cNvPr id="24" name="Picture 23" descr="image">
          <a:extLst>
            <a:ext uri="{FF2B5EF4-FFF2-40B4-BE49-F238E27FC236}">
              <a16:creationId xmlns:a16="http://schemas.microsoft.com/office/drawing/2014/main" id="{02CB154C-651B-527D-6B61-00F586BF1D6C}"/>
            </a:ext>
            <a:ext uri="{147F2762-F138-4A5C-976F-8EAC2B608ADB}">
              <a16:predDERef xmlns:a16="http://schemas.microsoft.com/office/drawing/2014/main" pred="{DACA5426-DFCB-AE6B-C64D-66DB905C7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71475" y="46281975"/>
          <a:ext cx="7620000" cy="572452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0</xdr:rowOff>
    </xdr:from>
    <xdr:to>
      <xdr:col>27</xdr:col>
      <xdr:colOff>304800</xdr:colOff>
      <xdr:row>272</xdr:row>
      <xdr:rowOff>0</xdr:rowOff>
    </xdr:to>
    <xdr:pic>
      <xdr:nvPicPr>
        <xdr:cNvPr id="26" name="Picture 25" descr="image">
          <a:extLst>
            <a:ext uri="{FF2B5EF4-FFF2-40B4-BE49-F238E27FC236}">
              <a16:creationId xmlns:a16="http://schemas.microsoft.com/office/drawing/2014/main" id="{F0883F3F-368C-A866-F830-336004A4B135}"/>
            </a:ext>
            <a:ext uri="{147F2762-F138-4A5C-976F-8EAC2B608ADB}">
              <a16:predDERef xmlns:a16="http://schemas.microsoft.com/office/drawing/2014/main" pred="{02CB154C-651B-527D-6B61-00F586BF1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905875" y="46291500"/>
          <a:ext cx="7620000" cy="5715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QC-NSS%20CS_Test_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9bOzxVGgEaMLiJhlic1ZBT05ymphgJLsdUfp_t5RC8PFSvaXKgnQYL79TdeXv9Z" itemId="01Q3MESR4CHMKCHPJLVJFLILJPWO6TLNHV"/>
    <sheetNames>
      <sheetName val="Schedule CS"/>
      <sheetName val="Train"/>
      <sheetName val="TeamList"/>
      <sheetName val="EST_2026_bak"/>
      <sheetName val="EST_2026"/>
      <sheetName val="EST_2026_V1"/>
      <sheetName val="Board UAT"/>
      <sheetName val="Plan13"/>
      <sheetName val="ScopeDetail"/>
      <sheetName val="Sheet1"/>
      <sheetName val="Sheet2"/>
      <sheetName val="ScopeTestL4"/>
      <sheetName val="Status L3L4"/>
      <sheetName val="Lot_4"/>
      <sheetName val="Summary List "/>
      <sheetName val="FollowUp Plan"/>
      <sheetName val="Pivot Graph "/>
      <sheetName val="Report Test"/>
      <sheetName val="Report Defect"/>
      <sheetName val="Test Graph "/>
      <sheetName val="List Q&amp;A"/>
      <sheetName val="Path"/>
      <sheetName val="Lot3_4"/>
      <sheetName val="ผวจ_new"/>
      <sheetName val="GL Details"/>
      <sheetName val="UAT_DF"/>
      <sheetName val="PivotUAT"/>
      <sheetName val="InsurancePlan"/>
      <sheetName val="WorkFlow"/>
      <sheetName val="AllServiceL4"/>
      <sheetName val="WorkPlan"/>
    </sheetNames>
    <sheetDataSet>
      <sheetData sheetId="0">
        <row r="2">
          <cell r="A2" t="str">
            <v>WBS</v>
          </cell>
          <cell r="B2" t="str">
            <v>TASK ClientID_ServiceID</v>
          </cell>
          <cell r="C2" t="str">
            <v>ClientID Name</v>
          </cell>
          <cell r="D2" t="str">
            <v>Service Name</v>
          </cell>
          <cell r="E2" t="str">
            <v>Typ</v>
          </cell>
          <cell r="F2" t="str">
            <v>ASSIGN</v>
          </cell>
          <cell r="G2" t="str">
            <v>STATUS</v>
          </cell>
          <cell r="H2" t="str">
            <v>PLAN  MD</v>
          </cell>
          <cell r="I2" t="str">
            <v xml:space="preserve">PLAN START </v>
          </cell>
          <cell r="J2" t="str">
            <v>PLAN FINISH</v>
          </cell>
          <cell r="K2" t="str">
            <v>ACTUAL  MD</v>
          </cell>
          <cell r="L2" t="str">
            <v>ACTUAL START</v>
          </cell>
          <cell r="M2" t="str">
            <v>ACTUAL FINISH</v>
          </cell>
        </row>
        <row r="3">
          <cell r="A3" t="str">
            <v>NSS CS-07</v>
          </cell>
          <cell r="B3" t="str">
            <v>10 Service (Payment,Receive,Post void)</v>
          </cell>
          <cell r="H3">
            <v>30</v>
          </cell>
          <cell r="I3">
            <v>45609</v>
          </cell>
          <cell r="J3">
            <v>45639</v>
          </cell>
          <cell r="K3">
            <v>19</v>
          </cell>
          <cell r="L3">
            <v>45609</v>
          </cell>
          <cell r="M3">
            <v>45628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 t="e">
            <v>#DIV/0!</v>
          </cell>
          <cell r="AI3" t="e">
            <v>#DIV/0!</v>
          </cell>
          <cell r="AJ3" t="str">
            <v>&gt;&gt;&gt;&gt;&gt;&gt;&gt;  Test Win10  &lt;&lt;&lt;&lt;&lt;&lt;&lt;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>
            <v>0</v>
          </cell>
          <cell r="BF3">
            <v>0</v>
          </cell>
          <cell r="BG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 t="e">
            <v>#DIV/0!</v>
          </cell>
          <cell r="BN3" t="e">
            <v>#DIV/0!</v>
          </cell>
        </row>
        <row r="4">
          <cell r="A4" t="str">
            <v>Happy Linux</v>
          </cell>
          <cell r="B4" t="str">
            <v>217_00</v>
          </cell>
          <cell r="C4" t="str">
            <v>ซีไอเอ็มบี ไทย ออโต้</v>
          </cell>
          <cell r="D4" t="str">
            <v>ค่างวด/ค่าบริการ</v>
          </cell>
          <cell r="E4" t="str">
            <v>Bill-Pay</v>
          </cell>
          <cell r="F4" t="str">
            <v>แซน</v>
          </cell>
          <cell r="G4" t="str">
            <v>Complete</v>
          </cell>
          <cell r="H4">
            <v>16</v>
          </cell>
          <cell r="I4">
            <v>45609</v>
          </cell>
          <cell r="J4">
            <v>45625</v>
          </cell>
          <cell r="K4">
            <v>16</v>
          </cell>
          <cell r="L4">
            <v>45609</v>
          </cell>
          <cell r="M4">
            <v>45625</v>
          </cell>
          <cell r="S4">
            <v>229</v>
          </cell>
          <cell r="T4">
            <v>0</v>
          </cell>
          <cell r="U4">
            <v>229</v>
          </cell>
          <cell r="V4">
            <v>143</v>
          </cell>
          <cell r="W4">
            <v>42</v>
          </cell>
          <cell r="X4">
            <v>0</v>
          </cell>
          <cell r="Y4">
            <v>0</v>
          </cell>
          <cell r="Z4">
            <v>44</v>
          </cell>
          <cell r="AA4">
            <v>42</v>
          </cell>
          <cell r="AB4">
            <v>0</v>
          </cell>
          <cell r="AD4">
            <v>1</v>
          </cell>
          <cell r="AE4">
            <v>22</v>
          </cell>
          <cell r="AF4">
            <v>3</v>
          </cell>
          <cell r="AG4">
            <v>2</v>
          </cell>
          <cell r="AH4">
            <v>1</v>
          </cell>
          <cell r="AI4">
            <v>0.77297297297297296</v>
          </cell>
          <cell r="AK4" t="str">
            <v>นิว</v>
          </cell>
          <cell r="AL4" t="str">
            <v>Complete</v>
          </cell>
          <cell r="AM4">
            <v>3</v>
          </cell>
          <cell r="AN4">
            <v>45867</v>
          </cell>
          <cell r="AO4">
            <v>45870</v>
          </cell>
          <cell r="AP4">
            <v>3</v>
          </cell>
          <cell r="AQ4">
            <v>45867</v>
          </cell>
          <cell r="AR4">
            <v>45870</v>
          </cell>
          <cell r="AX4">
            <v>235</v>
          </cell>
          <cell r="AY4">
            <v>0</v>
          </cell>
          <cell r="AZ4">
            <v>235</v>
          </cell>
          <cell r="BA4">
            <v>43</v>
          </cell>
          <cell r="BB4">
            <v>0</v>
          </cell>
          <cell r="BC4">
            <v>0</v>
          </cell>
          <cell r="BD4">
            <v>0</v>
          </cell>
          <cell r="BE4">
            <v>192</v>
          </cell>
          <cell r="BF4">
            <v>0</v>
          </cell>
          <cell r="BG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1</v>
          </cell>
          <cell r="BN4">
            <v>1</v>
          </cell>
          <cell r="BP4" t="str">
            <v>WCOF</v>
          </cell>
          <cell r="BQ4" t="str">
            <v>QCM-COU-Test Case&amp;Result_217_S00_บริษัท ซีไอเอ็มบี ไทย ออโต้ จำกัด-R1.xlsx</v>
          </cell>
          <cell r="BR4">
            <v>0</v>
          </cell>
          <cell r="BS4" t="str">
            <v>Happy</v>
          </cell>
        </row>
        <row r="5">
          <cell r="B5" t="str">
            <v>347_02</v>
          </cell>
          <cell r="C5" t="str">
            <v>วัดพระบาทน้ำพุ</v>
          </cell>
          <cell r="D5" t="str">
            <v>รับบริจาคเงิน</v>
          </cell>
          <cell r="E5" t="str">
            <v>Bill-Pay</v>
          </cell>
          <cell r="F5" t="str">
            <v>เพชร</v>
          </cell>
          <cell r="G5" t="str">
            <v>Complete</v>
          </cell>
          <cell r="H5">
            <v>16</v>
          </cell>
          <cell r="I5">
            <v>45609</v>
          </cell>
          <cell r="J5">
            <v>45625</v>
          </cell>
          <cell r="K5">
            <v>16</v>
          </cell>
          <cell r="L5">
            <v>45609</v>
          </cell>
          <cell r="M5">
            <v>45625</v>
          </cell>
          <cell r="S5">
            <v>134</v>
          </cell>
          <cell r="T5">
            <v>0</v>
          </cell>
          <cell r="U5">
            <v>85</v>
          </cell>
          <cell r="V5">
            <v>80</v>
          </cell>
          <cell r="W5">
            <v>5</v>
          </cell>
          <cell r="X5">
            <v>0</v>
          </cell>
          <cell r="Y5">
            <v>0</v>
          </cell>
          <cell r="Z5">
            <v>48</v>
          </cell>
          <cell r="AA5">
            <v>0</v>
          </cell>
          <cell r="AB5">
            <v>5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1</v>
          </cell>
          <cell r="AI5">
            <v>0.93023255813953498</v>
          </cell>
          <cell r="AK5" t="str">
            <v>แซน</v>
          </cell>
          <cell r="AL5" t="str">
            <v>Complete</v>
          </cell>
          <cell r="AM5">
            <v>3</v>
          </cell>
          <cell r="AN5">
            <v>45867</v>
          </cell>
          <cell r="AO5">
            <v>45870</v>
          </cell>
          <cell r="AP5">
            <v>3</v>
          </cell>
          <cell r="AQ5">
            <v>45867</v>
          </cell>
          <cell r="AR5">
            <v>45870</v>
          </cell>
          <cell r="AX5">
            <v>117</v>
          </cell>
          <cell r="AY5">
            <v>0</v>
          </cell>
          <cell r="AZ5">
            <v>117</v>
          </cell>
          <cell r="BA5">
            <v>58</v>
          </cell>
          <cell r="BB5">
            <v>16</v>
          </cell>
          <cell r="BC5">
            <v>0</v>
          </cell>
          <cell r="BD5">
            <v>0</v>
          </cell>
          <cell r="BE5">
            <v>43</v>
          </cell>
          <cell r="BF5">
            <v>0</v>
          </cell>
          <cell r="BG5">
            <v>16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1</v>
          </cell>
          <cell r="BN5">
            <v>0.78378378378378399</v>
          </cell>
          <cell r="BP5" t="str">
            <v>W64902</v>
          </cell>
          <cell r="BQ5" t="str">
            <v>QCM-COU-Test Case&amp;Result_347_S02_วัดพระบาทน้ำพุ-R1.xlsx</v>
          </cell>
          <cell r="BR5" t="str">
            <v>W3</v>
          </cell>
          <cell r="BS5" t="str">
            <v>Happy</v>
          </cell>
        </row>
        <row r="6">
          <cell r="B6" t="str">
            <v>157_01</v>
          </cell>
          <cell r="C6" t="str">
            <v>บ.เสริมธนาทรัพย์</v>
          </cell>
          <cell r="D6" t="str">
            <v>รถยนต์  (ปิด service)</v>
          </cell>
          <cell r="E6" t="str">
            <v>Bill-Pay</v>
          </cell>
          <cell r="G6" t="str">
            <v>Complete</v>
          </cell>
          <cell r="H6">
            <v>16</v>
          </cell>
          <cell r="I6">
            <v>45609</v>
          </cell>
          <cell r="J6">
            <v>45625</v>
          </cell>
          <cell r="K6">
            <v>16</v>
          </cell>
          <cell r="L6">
            <v>45609</v>
          </cell>
          <cell r="M6">
            <v>45625</v>
          </cell>
          <cell r="S6">
            <v>171</v>
          </cell>
          <cell r="T6">
            <v>0</v>
          </cell>
          <cell r="U6">
            <v>171</v>
          </cell>
          <cell r="V6">
            <v>92</v>
          </cell>
          <cell r="W6">
            <v>21</v>
          </cell>
          <cell r="X6">
            <v>0</v>
          </cell>
          <cell r="Y6">
            <v>0</v>
          </cell>
          <cell r="Z6">
            <v>58</v>
          </cell>
          <cell r="AA6">
            <v>21</v>
          </cell>
          <cell r="AB6">
            <v>0</v>
          </cell>
          <cell r="AD6">
            <v>0</v>
          </cell>
          <cell r="AE6">
            <v>0</v>
          </cell>
          <cell r="AF6">
            <v>2</v>
          </cell>
          <cell r="AG6">
            <v>0</v>
          </cell>
          <cell r="AH6">
            <v>1</v>
          </cell>
          <cell r="AI6">
            <v>0.81415929203539805</v>
          </cell>
          <cell r="AK6" t="str">
            <v>นิว</v>
          </cell>
          <cell r="AL6" t="str">
            <v>ปิด service</v>
          </cell>
          <cell r="AM6">
            <v>4</v>
          </cell>
          <cell r="AN6">
            <v>45852</v>
          </cell>
          <cell r="AO6">
            <v>45856</v>
          </cell>
          <cell r="AP6">
            <v>4</v>
          </cell>
          <cell r="AQ6">
            <v>45852</v>
          </cell>
          <cell r="AR6">
            <v>45856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 t="e">
            <v>#DIV/0!</v>
          </cell>
          <cell r="BN6" t="e">
            <v>#DIV/0!</v>
          </cell>
          <cell r="BP6" t="str">
            <v>W65001</v>
          </cell>
          <cell r="BQ6" t="str">
            <v>QCM-COU-Test Case&amp;Result_157_S01_บริษัท เสริมธนาทรัพย์ ลิสซิ่ง จำกัด-R1.xlsx</v>
          </cell>
          <cell r="BR6">
            <v>0</v>
          </cell>
          <cell r="BS6" t="str">
            <v>Happy</v>
          </cell>
        </row>
        <row r="7">
          <cell r="B7" t="str">
            <v>661_02</v>
          </cell>
          <cell r="C7" t="str">
            <v>มท.สุรนารี</v>
          </cell>
          <cell r="D7" t="str">
            <v>ค่าธรรมเนียมสำหรับผู้สมัคร</v>
          </cell>
          <cell r="E7" t="str">
            <v>Bill-Pay</v>
          </cell>
          <cell r="F7" t="str">
            <v>หมอก</v>
          </cell>
          <cell r="G7" t="str">
            <v>Complete</v>
          </cell>
          <cell r="H7">
            <v>16</v>
          </cell>
          <cell r="I7">
            <v>45609</v>
          </cell>
          <cell r="J7">
            <v>45625</v>
          </cell>
          <cell r="K7">
            <v>16</v>
          </cell>
          <cell r="L7">
            <v>45609</v>
          </cell>
          <cell r="M7">
            <v>45625</v>
          </cell>
          <cell r="S7">
            <v>115</v>
          </cell>
          <cell r="T7">
            <v>0</v>
          </cell>
          <cell r="U7">
            <v>115</v>
          </cell>
          <cell r="V7">
            <v>68</v>
          </cell>
          <cell r="W7">
            <v>5</v>
          </cell>
          <cell r="X7">
            <v>0</v>
          </cell>
          <cell r="Y7">
            <v>0</v>
          </cell>
          <cell r="Z7">
            <v>42</v>
          </cell>
          <cell r="AA7">
            <v>5</v>
          </cell>
          <cell r="AB7">
            <v>0</v>
          </cell>
          <cell r="AD7">
            <v>0</v>
          </cell>
          <cell r="AE7">
            <v>0</v>
          </cell>
          <cell r="AF7">
            <v>3</v>
          </cell>
          <cell r="AG7">
            <v>0</v>
          </cell>
          <cell r="AH7">
            <v>1</v>
          </cell>
          <cell r="AI7">
            <v>0.931506849315068</v>
          </cell>
          <cell r="AK7" t="str">
            <v>นิว</v>
          </cell>
          <cell r="AL7" t="str">
            <v>Complete</v>
          </cell>
          <cell r="AM7">
            <v>4</v>
          </cell>
          <cell r="AN7">
            <v>45852</v>
          </cell>
          <cell r="AO7">
            <v>45856</v>
          </cell>
          <cell r="AP7">
            <v>4</v>
          </cell>
          <cell r="AQ7">
            <v>45852</v>
          </cell>
          <cell r="AR7">
            <v>45856</v>
          </cell>
          <cell r="AX7">
            <v>113</v>
          </cell>
          <cell r="AY7">
            <v>0</v>
          </cell>
          <cell r="AZ7">
            <v>113</v>
          </cell>
          <cell r="BA7">
            <v>47</v>
          </cell>
          <cell r="BB7">
            <v>0</v>
          </cell>
          <cell r="BC7">
            <v>0</v>
          </cell>
          <cell r="BD7">
            <v>0</v>
          </cell>
          <cell r="BE7">
            <v>66</v>
          </cell>
          <cell r="BF7">
            <v>0</v>
          </cell>
          <cell r="BG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1</v>
          </cell>
          <cell r="BN7">
            <v>1</v>
          </cell>
          <cell r="BP7" t="str">
            <v>W54706</v>
          </cell>
          <cell r="BQ7" t="str">
            <v>QCM-COU-Test Case&amp;Result_661_S02_มหาวิทยาลัยเทคโนโลยีสุรนารี -R1.xlsx</v>
          </cell>
          <cell r="BR7">
            <v>0</v>
          </cell>
          <cell r="BS7" t="str">
            <v>Happy</v>
          </cell>
        </row>
        <row r="8">
          <cell r="B8" t="str">
            <v>10129_00</v>
          </cell>
          <cell r="C8" t="str">
            <v>WISDOMWIDE</v>
          </cell>
          <cell r="D8" t="str">
            <v>ค่าฝึกอบรม</v>
          </cell>
          <cell r="E8" t="str">
            <v>Bill-Pay</v>
          </cell>
          <cell r="F8" t="str">
            <v>เคส</v>
          </cell>
          <cell r="G8" t="str">
            <v>Complete</v>
          </cell>
          <cell r="H8">
            <v>16</v>
          </cell>
          <cell r="I8">
            <v>45609</v>
          </cell>
          <cell r="J8">
            <v>45625</v>
          </cell>
          <cell r="K8">
            <v>16</v>
          </cell>
          <cell r="L8">
            <v>45609</v>
          </cell>
          <cell r="M8">
            <v>45625</v>
          </cell>
          <cell r="S8">
            <v>116</v>
          </cell>
          <cell r="T8">
            <v>0</v>
          </cell>
          <cell r="U8">
            <v>116</v>
          </cell>
          <cell r="V8">
            <v>75</v>
          </cell>
          <cell r="W8">
            <v>0</v>
          </cell>
          <cell r="X8">
            <v>0</v>
          </cell>
          <cell r="Y8">
            <v>0</v>
          </cell>
          <cell r="Z8">
            <v>41</v>
          </cell>
          <cell r="AA8">
            <v>0</v>
          </cell>
          <cell r="AB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1</v>
          </cell>
          <cell r="AI8">
            <v>1</v>
          </cell>
          <cell r="AK8" t="str">
            <v>นิว</v>
          </cell>
          <cell r="AL8" t="str">
            <v>ปิด service</v>
          </cell>
          <cell r="AM8">
            <v>4</v>
          </cell>
          <cell r="AN8">
            <v>45859</v>
          </cell>
          <cell r="AO8">
            <v>45863</v>
          </cell>
          <cell r="AP8">
            <v>4</v>
          </cell>
          <cell r="AQ8">
            <v>45859</v>
          </cell>
          <cell r="AR8">
            <v>45863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 t="e">
            <v>#DIV/0!</v>
          </cell>
          <cell r="BN8" t="e">
            <v>#DIV/0!</v>
          </cell>
          <cell r="BP8" t="str">
            <v>W1012100</v>
          </cell>
          <cell r="BQ8" t="str">
            <v>QCM-COU-Test Case&amp;Result_10129_S00_บริษัท วิสดอมไวด์ จำกัด-R1.xlsx</v>
          </cell>
          <cell r="BR8">
            <v>0</v>
          </cell>
          <cell r="BS8" t="str">
            <v>Happy</v>
          </cell>
        </row>
        <row r="9">
          <cell r="A9" t="str">
            <v>NSS CS-10</v>
          </cell>
          <cell r="B9" t="str">
            <v>Credit cards CS (เต็มจำนวน)</v>
          </cell>
          <cell r="C9" t="str">
            <v>Refer 5 ผู้ว่าจ้าง (347_02,157_01)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 t="e">
            <v>#DIV/0!</v>
          </cell>
          <cell r="AI9" t="e">
            <v>#DIV/0!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 t="e">
            <v>#DIV/0!</v>
          </cell>
          <cell r="BN9" t="e">
            <v>#DIV/0!</v>
          </cell>
          <cell r="BS9" t="str">
            <v>Happy</v>
          </cell>
        </row>
        <row r="10">
          <cell r="B10" t="str">
            <v>347_02</v>
          </cell>
          <cell r="C10" t="str">
            <v>วัดพระบาทน้ำพุ</v>
          </cell>
          <cell r="D10" t="str">
            <v>รับบริจาคเงิน</v>
          </cell>
          <cell r="E10" t="str">
            <v>Bill-Pay</v>
          </cell>
          <cell r="F10" t="str">
            <v>เพชร</v>
          </cell>
          <cell r="G10" t="str">
            <v>Complete</v>
          </cell>
          <cell r="H10">
            <v>11</v>
          </cell>
          <cell r="I10">
            <v>45628</v>
          </cell>
          <cell r="J10">
            <v>45639</v>
          </cell>
          <cell r="K10">
            <v>11</v>
          </cell>
          <cell r="L10">
            <v>45628</v>
          </cell>
          <cell r="M10">
            <v>45639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 t="e">
            <v>#DIV/0!</v>
          </cell>
          <cell r="AI10" t="e">
            <v>#DIV/0!</v>
          </cell>
          <cell r="AK10" t="str">
            <v>แซน</v>
          </cell>
          <cell r="AL10" t="str">
            <v>Complete</v>
          </cell>
          <cell r="AM10">
            <v>3</v>
          </cell>
          <cell r="AN10">
            <v>45867</v>
          </cell>
          <cell r="AO10">
            <v>45870</v>
          </cell>
          <cell r="AP10">
            <v>3</v>
          </cell>
          <cell r="AQ10">
            <v>45867</v>
          </cell>
          <cell r="AR10">
            <v>45870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 t="e">
            <v>#DIV/0!</v>
          </cell>
          <cell r="BN10" t="e">
            <v>#DIV/0!</v>
          </cell>
          <cell r="BP10" t="str">
            <v>W64902</v>
          </cell>
          <cell r="BR10" t="str">
            <v>W3</v>
          </cell>
          <cell r="BS10" t="str">
            <v>Happy</v>
          </cell>
        </row>
        <row r="11">
          <cell r="B11" t="str">
            <v>157_01</v>
          </cell>
          <cell r="C11" t="str">
            <v>บ.เสริมธนาทรัพย์</v>
          </cell>
          <cell r="D11" t="str">
            <v>รถยนต์  (ปิด service)</v>
          </cell>
          <cell r="E11" t="str">
            <v>Bill-Pay</v>
          </cell>
          <cell r="F11" t="str">
            <v>เเชมป์</v>
          </cell>
          <cell r="G11" t="str">
            <v>Complete</v>
          </cell>
          <cell r="H11">
            <v>11</v>
          </cell>
          <cell r="I11">
            <v>45628</v>
          </cell>
          <cell r="J11">
            <v>45639</v>
          </cell>
          <cell r="K11">
            <v>11</v>
          </cell>
          <cell r="L11">
            <v>45628</v>
          </cell>
          <cell r="M11">
            <v>45639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 t="e">
            <v>#DIV/0!</v>
          </cell>
          <cell r="AI11" t="e">
            <v>#DIV/0!</v>
          </cell>
          <cell r="AK11" t="str">
            <v>นิว</v>
          </cell>
          <cell r="AL11" t="str">
            <v>ปิด service</v>
          </cell>
          <cell r="AM11">
            <v>4</v>
          </cell>
          <cell r="AN11">
            <v>45852</v>
          </cell>
          <cell r="AO11">
            <v>45856</v>
          </cell>
          <cell r="AP11">
            <v>4</v>
          </cell>
          <cell r="AQ11">
            <v>45852</v>
          </cell>
          <cell r="AR11">
            <v>45856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 t="e">
            <v>#DIV/0!</v>
          </cell>
          <cell r="BN11" t="e">
            <v>#DIV/0!</v>
          </cell>
          <cell r="BP11" t="str">
            <v>W65001</v>
          </cell>
          <cell r="BR11">
            <v>0</v>
          </cell>
          <cell r="BS11" t="str">
            <v>Happy</v>
          </cell>
        </row>
        <row r="12">
          <cell r="A12" t="str">
            <v>NSS CS-11</v>
          </cell>
          <cell r="B12" t="str">
            <v>Credit cards CS (ผ่อนชำระ)</v>
          </cell>
          <cell r="C12" t="str">
            <v>Refer 5 ผู้ว่าจ้าง (347_02,157_01)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 t="e">
            <v>#DIV/0!</v>
          </cell>
          <cell r="AI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 t="e">
            <v>#DIV/0!</v>
          </cell>
          <cell r="BN12" t="e">
            <v>#DIV/0!</v>
          </cell>
          <cell r="BS12" t="str">
            <v>Happy</v>
          </cell>
        </row>
        <row r="13">
          <cell r="B13" t="str">
            <v>347_02</v>
          </cell>
          <cell r="C13" t="str">
            <v>วัดพระบาทน้ำพุ</v>
          </cell>
          <cell r="D13" t="str">
            <v>รับบริจาคเงิน</v>
          </cell>
          <cell r="E13" t="str">
            <v>Bill-Pay</v>
          </cell>
          <cell r="F13" t="str">
            <v>เพชร</v>
          </cell>
          <cell r="G13" t="str">
            <v>Complete</v>
          </cell>
          <cell r="H13">
            <v>11</v>
          </cell>
          <cell r="I13">
            <v>45628</v>
          </cell>
          <cell r="J13">
            <v>45639</v>
          </cell>
          <cell r="K13">
            <v>11</v>
          </cell>
          <cell r="L13">
            <v>45628</v>
          </cell>
          <cell r="M13">
            <v>45639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 t="e">
            <v>#DIV/0!</v>
          </cell>
          <cell r="AI13" t="e">
            <v>#DIV/0!</v>
          </cell>
          <cell r="AK13" t="str">
            <v>แซน</v>
          </cell>
          <cell r="AL13" t="str">
            <v>Complete</v>
          </cell>
          <cell r="AM13">
            <v>3</v>
          </cell>
          <cell r="AN13">
            <v>45867</v>
          </cell>
          <cell r="AO13">
            <v>45870</v>
          </cell>
          <cell r="AP13">
            <v>3</v>
          </cell>
          <cell r="AQ13">
            <v>45867</v>
          </cell>
          <cell r="AR13">
            <v>45870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 t="e">
            <v>#DIV/0!</v>
          </cell>
          <cell r="BN13" t="e">
            <v>#DIV/0!</v>
          </cell>
          <cell r="BP13" t="str">
            <v>W64902</v>
          </cell>
          <cell r="BR13" t="str">
            <v>W3</v>
          </cell>
          <cell r="BS13" t="str">
            <v>Happy</v>
          </cell>
        </row>
        <row r="14">
          <cell r="B14" t="str">
            <v>157_01</v>
          </cell>
          <cell r="C14" t="str">
            <v>บ.เสริมธนาทรัพย์</v>
          </cell>
          <cell r="D14" t="str">
            <v>รถยนต์  (ปิด service)</v>
          </cell>
          <cell r="E14" t="str">
            <v>Bill-Pay</v>
          </cell>
          <cell r="F14" t="str">
            <v>เเชมป์</v>
          </cell>
          <cell r="G14" t="str">
            <v>Complete</v>
          </cell>
          <cell r="H14">
            <v>11</v>
          </cell>
          <cell r="I14">
            <v>45628</v>
          </cell>
          <cell r="J14">
            <v>45639</v>
          </cell>
          <cell r="K14">
            <v>11</v>
          </cell>
          <cell r="L14">
            <v>45628</v>
          </cell>
          <cell r="M14">
            <v>45639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 t="e">
            <v>#DIV/0!</v>
          </cell>
          <cell r="AI14" t="e">
            <v>#DIV/0!</v>
          </cell>
          <cell r="AK14" t="str">
            <v>นิว</v>
          </cell>
          <cell r="AL14" t="str">
            <v>ปิด service</v>
          </cell>
          <cell r="AM14">
            <v>4</v>
          </cell>
          <cell r="AN14">
            <v>45852</v>
          </cell>
          <cell r="AO14">
            <v>45856</v>
          </cell>
          <cell r="AP14">
            <v>4</v>
          </cell>
          <cell r="AQ14">
            <v>45852</v>
          </cell>
          <cell r="AR14">
            <v>45856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 t="e">
            <v>#DIV/0!</v>
          </cell>
          <cell r="BN14" t="e">
            <v>#DIV/0!</v>
          </cell>
          <cell r="BP14" t="str">
            <v>W65001</v>
          </cell>
          <cell r="BR14">
            <v>0</v>
          </cell>
          <cell r="BS14" t="str">
            <v>Happy</v>
          </cell>
        </row>
        <row r="15">
          <cell r="A15" t="str">
            <v>NSS CS-12</v>
          </cell>
          <cell r="B15" t="str">
            <v>Alipay &amp; Wechat , True Wallet &amp; All Wallet  Refer  347_02 ตาม List ด้านล่างนี้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e">
            <v>#DIV/0!</v>
          </cell>
          <cell r="AI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 t="e">
            <v>#DIV/0!</v>
          </cell>
          <cell r="BN15" t="e">
            <v>#DIV/0!</v>
          </cell>
          <cell r="BS15" t="str">
            <v>Happy</v>
          </cell>
        </row>
        <row r="16">
          <cell r="B16" t="str">
            <v>347_02</v>
          </cell>
          <cell r="C16" t="str">
            <v>วัดพระบาทน้ำพุ (Alipay &amp; Wechat )</v>
          </cell>
          <cell r="D16" t="str">
            <v>รับบริจาคเงิน</v>
          </cell>
          <cell r="E16" t="str">
            <v>Bill-Pay</v>
          </cell>
          <cell r="F16" t="str">
            <v>เพชร</v>
          </cell>
          <cell r="G16" t="str">
            <v>Complete</v>
          </cell>
          <cell r="H16">
            <v>11</v>
          </cell>
          <cell r="I16">
            <v>45642</v>
          </cell>
          <cell r="J16">
            <v>45653</v>
          </cell>
          <cell r="K16">
            <v>11</v>
          </cell>
          <cell r="L16">
            <v>45642</v>
          </cell>
          <cell r="M16">
            <v>45653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 t="e">
            <v>#DIV/0!</v>
          </cell>
          <cell r="AI16" t="e">
            <v>#DIV/0!</v>
          </cell>
          <cell r="AK16" t="str">
            <v>แซน</v>
          </cell>
          <cell r="AL16" t="str">
            <v>Complete</v>
          </cell>
          <cell r="AM16">
            <v>3</v>
          </cell>
          <cell r="AN16">
            <v>45867</v>
          </cell>
          <cell r="AO16">
            <v>45870</v>
          </cell>
          <cell r="AP16">
            <v>3</v>
          </cell>
          <cell r="AQ16">
            <v>45867</v>
          </cell>
          <cell r="AR16">
            <v>45870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 t="e">
            <v>#DIV/0!</v>
          </cell>
          <cell r="BN16" t="e">
            <v>#DIV/0!</v>
          </cell>
          <cell r="BP16" t="str">
            <v>W64902</v>
          </cell>
          <cell r="BQ16" t="str">
            <v>QCM-COU-Test Case&amp;Result_347_S02_วัดพระบาทน้ำพุ-R1.xlsx</v>
          </cell>
          <cell r="BR16" t="str">
            <v>W3</v>
          </cell>
          <cell r="BS16" t="str">
            <v>Happy</v>
          </cell>
        </row>
        <row r="17">
          <cell r="B17" t="str">
            <v>347_02</v>
          </cell>
          <cell r="C17" t="str">
            <v>วัดพระบาทน้ำพุ (True Wallet &amp; All Wallet)</v>
          </cell>
          <cell r="D17" t="str">
            <v>รับบริจาคเงิน</v>
          </cell>
          <cell r="E17" t="str">
            <v>Bill-Pay</v>
          </cell>
          <cell r="F17" t="str">
            <v>เพชร</v>
          </cell>
          <cell r="G17" t="str">
            <v>Complete</v>
          </cell>
          <cell r="H17">
            <v>11</v>
          </cell>
          <cell r="I17">
            <v>45642</v>
          </cell>
          <cell r="J17">
            <v>45653</v>
          </cell>
          <cell r="K17">
            <v>11</v>
          </cell>
          <cell r="L17">
            <v>45642</v>
          </cell>
          <cell r="M17">
            <v>45653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 t="e">
            <v>#DIV/0!</v>
          </cell>
          <cell r="AI17" t="e">
            <v>#DIV/0!</v>
          </cell>
          <cell r="AK17" t="str">
            <v>แซน</v>
          </cell>
          <cell r="AL17" t="str">
            <v>Complete</v>
          </cell>
          <cell r="AM17">
            <v>3</v>
          </cell>
          <cell r="AN17">
            <v>45867</v>
          </cell>
          <cell r="AO17">
            <v>45870</v>
          </cell>
          <cell r="AP17">
            <v>3</v>
          </cell>
          <cell r="AQ17">
            <v>45867</v>
          </cell>
          <cell r="AR17">
            <v>45870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 t="e">
            <v>#DIV/0!</v>
          </cell>
          <cell r="BN17" t="e">
            <v>#DIV/0!</v>
          </cell>
          <cell r="BP17" t="str">
            <v>W64902</v>
          </cell>
          <cell r="BQ17" t="str">
            <v>QCM-COU-Test Case&amp;Result_347_S02_วัดพระบาทน้ำพุ-R1.xlsx</v>
          </cell>
          <cell r="BR17" t="str">
            <v>W3</v>
          </cell>
          <cell r="BS17" t="str">
            <v>Happy</v>
          </cell>
        </row>
        <row r="18">
          <cell r="A18" t="str">
            <v>NSS CS-01</v>
          </cell>
          <cell r="B18" t="str">
            <v xml:space="preserve">CS Lot #1 70%   ( 14 Flow, 36 Service ) </v>
          </cell>
          <cell r="H18">
            <v>25</v>
          </cell>
          <cell r="I18">
            <v>45649</v>
          </cell>
          <cell r="J18">
            <v>45674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 t="e">
            <v>#DIV/0!</v>
          </cell>
          <cell r="AI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 t="e">
            <v>#DIV/0!</v>
          </cell>
          <cell r="BN18" t="e">
            <v>#DIV/0!</v>
          </cell>
          <cell r="BS18" t="str">
            <v>Happy</v>
          </cell>
        </row>
        <row r="19">
          <cell r="A19" t="str">
            <v>Happy Linux</v>
          </cell>
          <cell r="B19" t="str">
            <v>138_00</v>
          </cell>
          <cell r="C19" t="str">
            <v>ซีพี ออลล์</v>
          </cell>
          <cell r="D19" t="str">
            <v>ฝากเงินร้าน Bellinee</v>
          </cell>
          <cell r="E19" t="str">
            <v>Bill-Pay</v>
          </cell>
          <cell r="F19" t="str">
            <v>แซน</v>
          </cell>
          <cell r="G19" t="str">
            <v>Complete</v>
          </cell>
          <cell r="H19">
            <v>4</v>
          </cell>
          <cell r="I19">
            <v>45649</v>
          </cell>
          <cell r="J19">
            <v>45653</v>
          </cell>
          <cell r="K19">
            <v>4</v>
          </cell>
          <cell r="L19">
            <v>45649</v>
          </cell>
          <cell r="M19">
            <v>45653</v>
          </cell>
          <cell r="S19">
            <v>107</v>
          </cell>
          <cell r="T19">
            <v>0</v>
          </cell>
          <cell r="U19">
            <v>107</v>
          </cell>
          <cell r="V19">
            <v>66</v>
          </cell>
          <cell r="W19">
            <v>9</v>
          </cell>
          <cell r="X19">
            <v>0</v>
          </cell>
          <cell r="Y19">
            <v>0</v>
          </cell>
          <cell r="Z19">
            <v>32</v>
          </cell>
          <cell r="AA19">
            <v>9</v>
          </cell>
          <cell r="AB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1</v>
          </cell>
          <cell r="AI19">
            <v>0.88</v>
          </cell>
          <cell r="AK19" t="str">
            <v>เจ</v>
          </cell>
          <cell r="AL19" t="str">
            <v>Complete</v>
          </cell>
          <cell r="AM19">
            <v>4</v>
          </cell>
          <cell r="AN19">
            <v>45852</v>
          </cell>
          <cell r="AO19">
            <v>45856</v>
          </cell>
          <cell r="AP19">
            <v>4</v>
          </cell>
          <cell r="AQ19">
            <v>45852</v>
          </cell>
          <cell r="AR19">
            <v>45856</v>
          </cell>
          <cell r="AX19">
            <v>107</v>
          </cell>
          <cell r="AY19">
            <v>0</v>
          </cell>
          <cell r="AZ19">
            <v>107</v>
          </cell>
          <cell r="BA19">
            <v>32</v>
          </cell>
          <cell r="BB19">
            <v>0</v>
          </cell>
          <cell r="BC19">
            <v>0</v>
          </cell>
          <cell r="BD19">
            <v>0</v>
          </cell>
          <cell r="BE19">
            <v>75</v>
          </cell>
          <cell r="BF19">
            <v>0</v>
          </cell>
          <cell r="BG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1</v>
          </cell>
          <cell r="BN19">
            <v>1</v>
          </cell>
          <cell r="BP19" t="str">
            <v>WCOF</v>
          </cell>
          <cell r="BQ19" t="str">
            <v>QCM-COU-Test Case&amp;Result_138_S00_บริษัท ซีพี ออลล์ จำกัด (มหาชน)-R1.xlsx</v>
          </cell>
          <cell r="BR19">
            <v>0</v>
          </cell>
          <cell r="BS19" t="str">
            <v>Happy</v>
          </cell>
        </row>
        <row r="20">
          <cell r="A20" t="str">
            <v>Happy Linux</v>
          </cell>
          <cell r="B20" t="str">
            <v>138_01</v>
          </cell>
          <cell r="C20" t="str">
            <v>ซีพี ออลล์</v>
          </cell>
          <cell r="D20" t="str">
            <v>เงินยืมทดรอง</v>
          </cell>
          <cell r="E20" t="str">
            <v>Bill-Pay</v>
          </cell>
          <cell r="F20" t="str">
            <v>แซน</v>
          </cell>
          <cell r="G20" t="str">
            <v>Complete</v>
          </cell>
          <cell r="H20">
            <v>4</v>
          </cell>
          <cell r="I20">
            <v>45656</v>
          </cell>
          <cell r="J20">
            <v>45660</v>
          </cell>
          <cell r="K20">
            <v>4</v>
          </cell>
          <cell r="L20">
            <v>45656</v>
          </cell>
          <cell r="M20">
            <v>45660</v>
          </cell>
          <cell r="S20">
            <v>108</v>
          </cell>
          <cell r="T20">
            <v>0</v>
          </cell>
          <cell r="U20">
            <v>108</v>
          </cell>
          <cell r="V20">
            <v>76</v>
          </cell>
          <cell r="W20">
            <v>25</v>
          </cell>
          <cell r="X20">
            <v>0</v>
          </cell>
          <cell r="Y20">
            <v>0</v>
          </cell>
          <cell r="Z20">
            <v>7</v>
          </cell>
          <cell r="AA20">
            <v>25</v>
          </cell>
          <cell r="AB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1</v>
          </cell>
          <cell r="AI20">
            <v>0.75247524752475203</v>
          </cell>
          <cell r="AK20" t="str">
            <v>เจ</v>
          </cell>
          <cell r="AL20" t="str">
            <v>Complete</v>
          </cell>
          <cell r="AM20">
            <v>4</v>
          </cell>
          <cell r="AN20">
            <v>45845</v>
          </cell>
          <cell r="AO20">
            <v>45849</v>
          </cell>
          <cell r="AP20">
            <v>4</v>
          </cell>
          <cell r="AQ20">
            <v>45845</v>
          </cell>
          <cell r="AR20">
            <v>45849</v>
          </cell>
          <cell r="AX20">
            <v>106</v>
          </cell>
          <cell r="AY20">
            <v>0</v>
          </cell>
          <cell r="AZ20">
            <v>106</v>
          </cell>
          <cell r="BA20">
            <v>34</v>
          </cell>
          <cell r="BB20">
            <v>0</v>
          </cell>
          <cell r="BC20">
            <v>0</v>
          </cell>
          <cell r="BD20">
            <v>0</v>
          </cell>
          <cell r="BE20">
            <v>72</v>
          </cell>
          <cell r="BF20">
            <v>0</v>
          </cell>
          <cell r="BG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1</v>
          </cell>
          <cell r="BN20">
            <v>1</v>
          </cell>
          <cell r="BP20" t="str">
            <v>WCOF</v>
          </cell>
          <cell r="BQ20" t="str">
            <v>QCM-COU-Test Case&amp;Result_138_S01_บริษัท ซีพี ออลล์ จำกัด (มหาชน)-R1.xlsx</v>
          </cell>
          <cell r="BR20">
            <v>0</v>
          </cell>
          <cell r="BS20" t="str">
            <v>Happy</v>
          </cell>
        </row>
        <row r="21">
          <cell r="A21" t="str">
            <v>Happy Linux</v>
          </cell>
          <cell r="B21" t="str">
            <v>138_02</v>
          </cell>
          <cell r="C21" t="str">
            <v>ซีพี ออลล์</v>
          </cell>
          <cell r="D21" t="str">
            <v>เงินค่าขายสินค้า</v>
          </cell>
          <cell r="E21" t="str">
            <v>Bill-Pay</v>
          </cell>
          <cell r="F21" t="str">
            <v>เเชมป์</v>
          </cell>
          <cell r="G21" t="str">
            <v>Complete</v>
          </cell>
          <cell r="H21">
            <v>4</v>
          </cell>
          <cell r="I21">
            <v>45656</v>
          </cell>
          <cell r="J21">
            <v>45660</v>
          </cell>
          <cell r="K21">
            <v>4</v>
          </cell>
          <cell r="L21">
            <v>45656</v>
          </cell>
          <cell r="M21">
            <v>45660</v>
          </cell>
          <cell r="S21">
            <v>134</v>
          </cell>
          <cell r="T21">
            <v>0</v>
          </cell>
          <cell r="U21">
            <v>134</v>
          </cell>
          <cell r="V21">
            <v>85</v>
          </cell>
          <cell r="W21">
            <v>12</v>
          </cell>
          <cell r="X21">
            <v>0</v>
          </cell>
          <cell r="Y21">
            <v>0</v>
          </cell>
          <cell r="Z21">
            <v>37</v>
          </cell>
          <cell r="AA21">
            <v>12</v>
          </cell>
          <cell r="AB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1</v>
          </cell>
          <cell r="AI21">
            <v>0.87628865979381398</v>
          </cell>
          <cell r="AK21" t="str">
            <v>เจ</v>
          </cell>
          <cell r="AL21" t="str">
            <v>Complete</v>
          </cell>
          <cell r="AM21">
            <v>4</v>
          </cell>
          <cell r="AN21">
            <v>45852</v>
          </cell>
          <cell r="AO21">
            <v>45856</v>
          </cell>
          <cell r="AP21">
            <v>4</v>
          </cell>
          <cell r="AQ21">
            <v>45852</v>
          </cell>
          <cell r="AR21">
            <v>45856</v>
          </cell>
          <cell r="AX21">
            <v>134</v>
          </cell>
          <cell r="AY21">
            <v>0</v>
          </cell>
          <cell r="AZ21">
            <v>134</v>
          </cell>
          <cell r="BA21">
            <v>42</v>
          </cell>
          <cell r="BB21">
            <v>0</v>
          </cell>
          <cell r="BC21">
            <v>0</v>
          </cell>
          <cell r="BD21">
            <v>0</v>
          </cell>
          <cell r="BE21">
            <v>92</v>
          </cell>
          <cell r="BF21">
            <v>0</v>
          </cell>
          <cell r="BG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1</v>
          </cell>
          <cell r="BN21">
            <v>1</v>
          </cell>
          <cell r="BP21" t="str">
            <v>WCOF</v>
          </cell>
          <cell r="BQ21" t="str">
            <v>QCM-COU-Test Case&amp;Result_138_S02_บริษัท ซีพี ออลล์ จำกัด (มหาชน)-R1.xlsx</v>
          </cell>
          <cell r="BR21">
            <v>0</v>
          </cell>
          <cell r="BS21" t="str">
            <v>Happy</v>
          </cell>
        </row>
        <row r="22">
          <cell r="A22" t="str">
            <v>Happy Linux</v>
          </cell>
          <cell r="B22" t="str">
            <v>138_04</v>
          </cell>
          <cell r="C22" t="str">
            <v>ซีพี ออลล์</v>
          </cell>
          <cell r="D22" t="str">
            <v>ค่าขายซากทรัพย์สิน</v>
          </cell>
          <cell r="E22" t="str">
            <v>Bill-Pay</v>
          </cell>
          <cell r="F22" t="str">
            <v>หมอก</v>
          </cell>
          <cell r="G22" t="str">
            <v>Complete</v>
          </cell>
          <cell r="H22">
            <v>4</v>
          </cell>
          <cell r="I22">
            <v>45656</v>
          </cell>
          <cell r="J22">
            <v>45660</v>
          </cell>
          <cell r="K22">
            <v>4</v>
          </cell>
          <cell r="L22">
            <v>45656</v>
          </cell>
          <cell r="M22">
            <v>45660</v>
          </cell>
          <cell r="S22">
            <v>107</v>
          </cell>
          <cell r="T22">
            <v>0</v>
          </cell>
          <cell r="U22">
            <v>107</v>
          </cell>
          <cell r="V22">
            <v>59</v>
          </cell>
          <cell r="W22">
            <v>29</v>
          </cell>
          <cell r="X22">
            <v>0</v>
          </cell>
          <cell r="Y22">
            <v>0</v>
          </cell>
          <cell r="Z22">
            <v>19</v>
          </cell>
          <cell r="AA22">
            <v>29</v>
          </cell>
          <cell r="AB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1</v>
          </cell>
          <cell r="AI22">
            <v>0.67045454545454497</v>
          </cell>
          <cell r="AK22" t="str">
            <v>เจ</v>
          </cell>
          <cell r="AL22" t="str">
            <v>Complete</v>
          </cell>
          <cell r="AM22">
            <v>4</v>
          </cell>
          <cell r="AN22">
            <v>45845</v>
          </cell>
          <cell r="AO22">
            <v>45849</v>
          </cell>
          <cell r="AP22">
            <v>4</v>
          </cell>
          <cell r="AQ22">
            <v>45845</v>
          </cell>
          <cell r="AR22">
            <v>45849</v>
          </cell>
          <cell r="AX22">
            <v>106</v>
          </cell>
          <cell r="AY22">
            <v>0</v>
          </cell>
          <cell r="AZ22">
            <v>106</v>
          </cell>
          <cell r="BA22">
            <v>32</v>
          </cell>
          <cell r="BB22">
            <v>0</v>
          </cell>
          <cell r="BC22">
            <v>0</v>
          </cell>
          <cell r="BD22">
            <v>0</v>
          </cell>
          <cell r="BE22">
            <v>74</v>
          </cell>
          <cell r="BF22">
            <v>0</v>
          </cell>
          <cell r="BG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1</v>
          </cell>
          <cell r="BN22">
            <v>1</v>
          </cell>
          <cell r="BP22" t="str">
            <v>WCOF</v>
          </cell>
          <cell r="BQ22" t="str">
            <v>QCM-COU-Test Case&amp;Result_138_S04_บริษัท ซีพี ออลล์ จำกัด (มหาชน)-R1.xlsx</v>
          </cell>
          <cell r="BR22">
            <v>0</v>
          </cell>
          <cell r="BS22" t="str">
            <v>Happy</v>
          </cell>
        </row>
        <row r="23">
          <cell r="A23" t="str">
            <v>online swoffline</v>
          </cell>
          <cell r="B23" t="str">
            <v>138_09</v>
          </cell>
          <cell r="C23" t="str">
            <v>ซีพี ออลล์</v>
          </cell>
          <cell r="D23" t="str">
            <v>จ่ายชำระ บมจ.ซีพี ออลล์</v>
          </cell>
          <cell r="E23" t="str">
            <v>Bill-Pay</v>
          </cell>
          <cell r="F23" t="str">
            <v>เเชมป์</v>
          </cell>
          <cell r="G23" t="str">
            <v>Complete</v>
          </cell>
          <cell r="H23">
            <v>4</v>
          </cell>
          <cell r="I23">
            <v>45684</v>
          </cell>
          <cell r="J23">
            <v>45688</v>
          </cell>
          <cell r="K23">
            <v>4</v>
          </cell>
          <cell r="L23">
            <v>45684</v>
          </cell>
          <cell r="M23">
            <v>45688</v>
          </cell>
          <cell r="S23">
            <v>116</v>
          </cell>
          <cell r="T23">
            <v>0</v>
          </cell>
          <cell r="U23">
            <v>116</v>
          </cell>
          <cell r="V23">
            <v>79</v>
          </cell>
          <cell r="W23">
            <v>17</v>
          </cell>
          <cell r="X23">
            <v>0</v>
          </cell>
          <cell r="Y23">
            <v>0</v>
          </cell>
          <cell r="Z23">
            <v>20</v>
          </cell>
          <cell r="AA23">
            <v>17</v>
          </cell>
          <cell r="AB23">
            <v>0</v>
          </cell>
          <cell r="AD23">
            <v>5</v>
          </cell>
          <cell r="AE23">
            <v>1</v>
          </cell>
          <cell r="AF23">
            <v>11</v>
          </cell>
          <cell r="AG23">
            <v>0</v>
          </cell>
          <cell r="AH23">
            <v>1</v>
          </cell>
          <cell r="AI23">
            <v>0.82291666666666696</v>
          </cell>
          <cell r="AK23" t="str">
            <v>เจ</v>
          </cell>
          <cell r="AL23" t="str">
            <v>Complete</v>
          </cell>
          <cell r="AM23">
            <v>4</v>
          </cell>
          <cell r="AN23">
            <v>45852</v>
          </cell>
          <cell r="AO23">
            <v>45856</v>
          </cell>
          <cell r="AP23">
            <v>4</v>
          </cell>
          <cell r="AQ23">
            <v>45852</v>
          </cell>
          <cell r="AR23">
            <v>45856</v>
          </cell>
          <cell r="AX23">
            <v>121</v>
          </cell>
          <cell r="AY23">
            <v>0</v>
          </cell>
          <cell r="AZ23">
            <v>121</v>
          </cell>
          <cell r="BA23">
            <v>44</v>
          </cell>
          <cell r="BB23">
            <v>0</v>
          </cell>
          <cell r="BC23">
            <v>0</v>
          </cell>
          <cell r="BD23">
            <v>0</v>
          </cell>
          <cell r="BE23">
            <v>77</v>
          </cell>
          <cell r="BF23">
            <v>0</v>
          </cell>
          <cell r="BG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1</v>
          </cell>
          <cell r="BN23">
            <v>1</v>
          </cell>
          <cell r="BP23" t="str">
            <v>W57700</v>
          </cell>
          <cell r="BQ23" t="str">
            <v>QCM-COU-Test Case&amp;Result_138_S09_บริษัท ซีพี ออลล์ จำกัด (มหาชน)-R1.xlsx</v>
          </cell>
          <cell r="BR23">
            <v>0</v>
          </cell>
          <cell r="BS23" t="str">
            <v>Happy</v>
          </cell>
        </row>
        <row r="24">
          <cell r="A24" t="str">
            <v>Happy Linux</v>
          </cell>
          <cell r="B24" t="str">
            <v>138_12</v>
          </cell>
          <cell r="C24" t="str">
            <v>ซีพี ออลล์</v>
          </cell>
          <cell r="D24" t="str">
            <v>ตู้เติมเงินบุญเติม</v>
          </cell>
          <cell r="E24" t="str">
            <v>Bill-Pay</v>
          </cell>
          <cell r="F24" t="str">
            <v>เพชร</v>
          </cell>
          <cell r="G24" t="str">
            <v>Complete</v>
          </cell>
          <cell r="H24">
            <v>4</v>
          </cell>
          <cell r="I24">
            <v>45656</v>
          </cell>
          <cell r="J24">
            <v>45660</v>
          </cell>
          <cell r="K24">
            <v>4</v>
          </cell>
          <cell r="L24">
            <v>45656</v>
          </cell>
          <cell r="M24">
            <v>45660</v>
          </cell>
          <cell r="S24">
            <v>148</v>
          </cell>
          <cell r="T24">
            <v>0</v>
          </cell>
          <cell r="U24">
            <v>148</v>
          </cell>
          <cell r="V24">
            <v>53</v>
          </cell>
          <cell r="W24">
            <v>5</v>
          </cell>
          <cell r="X24">
            <v>0</v>
          </cell>
          <cell r="Y24">
            <v>0</v>
          </cell>
          <cell r="Z24">
            <v>90</v>
          </cell>
          <cell r="AA24">
            <v>5</v>
          </cell>
          <cell r="AB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1</v>
          </cell>
          <cell r="AI24">
            <v>0.91379310344827602</v>
          </cell>
          <cell r="AK24" t="str">
            <v>เจ</v>
          </cell>
          <cell r="AL24" t="str">
            <v>Complete</v>
          </cell>
          <cell r="AM24">
            <v>4</v>
          </cell>
          <cell r="AN24">
            <v>45845</v>
          </cell>
          <cell r="AO24">
            <v>45849</v>
          </cell>
          <cell r="AP24">
            <v>4</v>
          </cell>
          <cell r="AQ24">
            <v>45845</v>
          </cell>
          <cell r="AR24">
            <v>45849</v>
          </cell>
          <cell r="AX24">
            <v>148</v>
          </cell>
          <cell r="AY24">
            <v>0</v>
          </cell>
          <cell r="AZ24">
            <v>148</v>
          </cell>
          <cell r="BA24">
            <v>31</v>
          </cell>
          <cell r="BB24">
            <v>0</v>
          </cell>
          <cell r="BC24">
            <v>0</v>
          </cell>
          <cell r="BD24">
            <v>0</v>
          </cell>
          <cell r="BE24">
            <v>117</v>
          </cell>
          <cell r="BF24">
            <v>0</v>
          </cell>
          <cell r="BG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1</v>
          </cell>
          <cell r="BN24">
            <v>1</v>
          </cell>
          <cell r="BP24" t="str">
            <v>WCOF</v>
          </cell>
          <cell r="BQ24" t="str">
            <v>QCM-COU-Test Case&amp;Result_138_S12_บริษัท ซีพี ออลล์ จำกัด (มหาชน)-R1.xlsx</v>
          </cell>
          <cell r="BR24">
            <v>0</v>
          </cell>
          <cell r="BS24" t="str">
            <v>Happy</v>
          </cell>
        </row>
        <row r="25">
          <cell r="A25" t="str">
            <v>Happy Linux</v>
          </cell>
          <cell r="B25" t="str">
            <v>138_13</v>
          </cell>
          <cell r="C25" t="str">
            <v>ซีพี ออลล์</v>
          </cell>
          <cell r="D25" t="str">
            <v>ตู้เติมเงินสบายพลัส</v>
          </cell>
          <cell r="E25" t="str">
            <v>Bill-Pay</v>
          </cell>
          <cell r="F25" t="str">
            <v>เจ</v>
          </cell>
          <cell r="G25" t="str">
            <v>Complete</v>
          </cell>
          <cell r="H25">
            <v>4</v>
          </cell>
          <cell r="I25">
            <v>45649</v>
          </cell>
          <cell r="J25">
            <v>45653</v>
          </cell>
          <cell r="K25">
            <v>4</v>
          </cell>
          <cell r="L25">
            <v>45649</v>
          </cell>
          <cell r="M25">
            <v>45653</v>
          </cell>
          <cell r="S25">
            <v>93</v>
          </cell>
          <cell r="T25">
            <v>0</v>
          </cell>
          <cell r="U25">
            <v>93</v>
          </cell>
          <cell r="V25">
            <v>44</v>
          </cell>
          <cell r="W25">
            <v>9</v>
          </cell>
          <cell r="X25">
            <v>0</v>
          </cell>
          <cell r="Y25">
            <v>0</v>
          </cell>
          <cell r="Z25">
            <v>40</v>
          </cell>
          <cell r="AA25">
            <v>9</v>
          </cell>
          <cell r="AB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1</v>
          </cell>
          <cell r="AI25">
            <v>0.83018867924528295</v>
          </cell>
          <cell r="AK25" t="str">
            <v>เจ</v>
          </cell>
          <cell r="AL25" t="str">
            <v>Complete</v>
          </cell>
          <cell r="AM25">
            <v>4</v>
          </cell>
          <cell r="AN25">
            <v>45838</v>
          </cell>
          <cell r="AO25">
            <v>45842</v>
          </cell>
          <cell r="AP25">
            <v>4</v>
          </cell>
          <cell r="AQ25">
            <v>45838</v>
          </cell>
          <cell r="AR25">
            <v>45842</v>
          </cell>
          <cell r="AX25">
            <v>93</v>
          </cell>
          <cell r="AY25">
            <v>0</v>
          </cell>
          <cell r="AZ25">
            <v>93</v>
          </cell>
          <cell r="BA25">
            <v>25</v>
          </cell>
          <cell r="BB25">
            <v>0</v>
          </cell>
          <cell r="BC25">
            <v>0</v>
          </cell>
          <cell r="BD25">
            <v>0</v>
          </cell>
          <cell r="BE25">
            <v>68</v>
          </cell>
          <cell r="BF25">
            <v>0</v>
          </cell>
          <cell r="BG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1</v>
          </cell>
          <cell r="BN25">
            <v>1</v>
          </cell>
          <cell r="BP25" t="str">
            <v>WCOF</v>
          </cell>
          <cell r="BQ25" t="str">
            <v>QCM-COU-Test Case&amp;Result_138_S13_บริษัท ซีพี ออลล์ จำกัด (มหาชน)-R1.xlsx</v>
          </cell>
          <cell r="BR25">
            <v>0</v>
          </cell>
          <cell r="BS25" t="str">
            <v>Happy</v>
          </cell>
        </row>
        <row r="26">
          <cell r="A26" t="str">
            <v>Happy Linux</v>
          </cell>
          <cell r="B26" t="str">
            <v>138_14</v>
          </cell>
          <cell r="C26" t="str">
            <v>ซีพี ออลล์</v>
          </cell>
          <cell r="D26" t="str">
            <v>ตู้เติมเงินทรู</v>
          </cell>
          <cell r="E26" t="str">
            <v>Bill-Pay</v>
          </cell>
          <cell r="F26" t="str">
            <v>เเชมป์</v>
          </cell>
          <cell r="G26" t="str">
            <v>Complete</v>
          </cell>
          <cell r="H26">
            <v>4</v>
          </cell>
          <cell r="I26">
            <v>45649</v>
          </cell>
          <cell r="J26">
            <v>45653</v>
          </cell>
          <cell r="K26">
            <v>4</v>
          </cell>
          <cell r="L26">
            <v>45649</v>
          </cell>
          <cell r="M26">
            <v>45653</v>
          </cell>
          <cell r="S26">
            <v>95</v>
          </cell>
          <cell r="T26">
            <v>0</v>
          </cell>
          <cell r="U26">
            <v>95</v>
          </cell>
          <cell r="V26">
            <v>43</v>
          </cell>
          <cell r="W26">
            <v>16</v>
          </cell>
          <cell r="X26">
            <v>0</v>
          </cell>
          <cell r="Y26">
            <v>0</v>
          </cell>
          <cell r="Z26">
            <v>36</v>
          </cell>
          <cell r="AA26">
            <v>16</v>
          </cell>
          <cell r="AB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1</v>
          </cell>
          <cell r="AI26">
            <v>0.72881355932203395</v>
          </cell>
          <cell r="AK26" t="str">
            <v>เจ</v>
          </cell>
          <cell r="AL26" t="str">
            <v>Complete</v>
          </cell>
          <cell r="AM26">
            <v>4</v>
          </cell>
          <cell r="AN26">
            <v>45838</v>
          </cell>
          <cell r="AO26">
            <v>45842</v>
          </cell>
          <cell r="AP26">
            <v>4</v>
          </cell>
          <cell r="AQ26">
            <v>45838</v>
          </cell>
          <cell r="AR26">
            <v>45842</v>
          </cell>
          <cell r="AX26">
            <v>91</v>
          </cell>
          <cell r="AY26">
            <v>0</v>
          </cell>
          <cell r="AZ26">
            <v>91</v>
          </cell>
          <cell r="BA26">
            <v>28</v>
          </cell>
          <cell r="BB26">
            <v>0</v>
          </cell>
          <cell r="BC26">
            <v>0</v>
          </cell>
          <cell r="BD26">
            <v>0</v>
          </cell>
          <cell r="BE26">
            <v>63</v>
          </cell>
          <cell r="BF26">
            <v>0</v>
          </cell>
          <cell r="BG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1</v>
          </cell>
          <cell r="BN26">
            <v>1</v>
          </cell>
          <cell r="BP26" t="str">
            <v>WCOF</v>
          </cell>
          <cell r="BQ26" t="str">
            <v>QCM-COU-Test Case&amp;Result_138_S14_บริษัท ซีพี ออลล์ จำกัด (มหาชน)-R1.xlsx</v>
          </cell>
          <cell r="BR26">
            <v>0</v>
          </cell>
          <cell r="BS26" t="str">
            <v>Happy</v>
          </cell>
        </row>
        <row r="27">
          <cell r="A27" t="str">
            <v>Full 2 OS</v>
          </cell>
          <cell r="B27" t="str">
            <v>138_15</v>
          </cell>
          <cell r="C27" t="str">
            <v>ซีพี ออลล์</v>
          </cell>
          <cell r="D27" t="str">
            <v>เติมเงินทรูมันนี่ วอลเล็ท</v>
          </cell>
          <cell r="E27" t="str">
            <v>Bill-Pay</v>
          </cell>
          <cell r="F27" t="str">
            <v>เเชมป์</v>
          </cell>
          <cell r="G27" t="str">
            <v>Complete</v>
          </cell>
          <cell r="H27">
            <v>4</v>
          </cell>
          <cell r="I27">
            <v>45691</v>
          </cell>
          <cell r="J27">
            <v>45695</v>
          </cell>
          <cell r="K27">
            <v>4</v>
          </cell>
          <cell r="L27">
            <v>45691</v>
          </cell>
          <cell r="M27">
            <v>45695</v>
          </cell>
          <cell r="S27">
            <v>182</v>
          </cell>
          <cell r="T27">
            <v>0</v>
          </cell>
          <cell r="U27">
            <v>182</v>
          </cell>
          <cell r="V27">
            <v>101</v>
          </cell>
          <cell r="W27">
            <v>24</v>
          </cell>
          <cell r="X27">
            <v>0</v>
          </cell>
          <cell r="Y27">
            <v>0</v>
          </cell>
          <cell r="Z27">
            <v>57</v>
          </cell>
          <cell r="AA27">
            <v>24</v>
          </cell>
          <cell r="AB27">
            <v>0</v>
          </cell>
          <cell r="AD27">
            <v>0</v>
          </cell>
          <cell r="AE27">
            <v>8</v>
          </cell>
          <cell r="AF27">
            <v>16</v>
          </cell>
          <cell r="AG27">
            <v>0</v>
          </cell>
          <cell r="AH27">
            <v>1</v>
          </cell>
          <cell r="AI27">
            <v>0.80800000000000005</v>
          </cell>
          <cell r="AK27" t="str">
            <v>เจ</v>
          </cell>
          <cell r="AL27" t="str">
            <v>Complete</v>
          </cell>
          <cell r="AM27">
            <v>4</v>
          </cell>
          <cell r="AN27">
            <v>45852</v>
          </cell>
          <cell r="AO27">
            <v>45856</v>
          </cell>
          <cell r="AP27">
            <v>4</v>
          </cell>
          <cell r="AQ27">
            <v>45852</v>
          </cell>
          <cell r="AR27">
            <v>45856</v>
          </cell>
          <cell r="AX27">
            <v>180</v>
          </cell>
          <cell r="AY27">
            <v>0</v>
          </cell>
          <cell r="AZ27">
            <v>180</v>
          </cell>
          <cell r="BA27">
            <v>34</v>
          </cell>
          <cell r="BB27">
            <v>19</v>
          </cell>
          <cell r="BC27">
            <v>0</v>
          </cell>
          <cell r="BD27">
            <v>0</v>
          </cell>
          <cell r="BE27">
            <v>127</v>
          </cell>
          <cell r="BF27">
            <v>13</v>
          </cell>
          <cell r="BG27">
            <v>6</v>
          </cell>
          <cell r="BI27">
            <v>0</v>
          </cell>
          <cell r="BJ27">
            <v>14</v>
          </cell>
          <cell r="BK27">
            <v>4</v>
          </cell>
          <cell r="BL27">
            <v>0</v>
          </cell>
          <cell r="BM27">
            <v>1</v>
          </cell>
          <cell r="BN27">
            <v>0.64150943396226401</v>
          </cell>
          <cell r="BO27" t="str">
            <v>ติด helpdesk ทำให้ทำรายการต่อไม่่ได้  เเละ ไม่สามารถจ่ายเกิน 2000 ได้  เนื่องจากยังไม่ได้ทำ Appore</v>
          </cell>
          <cell r="BP27" t="str">
            <v>W13815</v>
          </cell>
          <cell r="BQ27" t="str">
            <v>QCM-COU-Test Case&amp;Result_138_S15_ซีพี ออลล์-เติมเงิน True Money Wallet-R1</v>
          </cell>
          <cell r="BR27">
            <v>0</v>
          </cell>
          <cell r="BS27" t="str">
            <v>Happy</v>
          </cell>
        </row>
        <row r="28">
          <cell r="A28" t="str">
            <v>online swoffline</v>
          </cell>
          <cell r="B28" t="str">
            <v>211_00</v>
          </cell>
          <cell r="C28" t="str">
            <v>ทริปเปิลที บรอดแบนด์</v>
          </cell>
          <cell r="D28" t="str">
            <v>ค่าโทรศัพท์และค่าอินเทอร์เน็ต</v>
          </cell>
          <cell r="E28" t="str">
            <v>Bill-Pay</v>
          </cell>
          <cell r="F28" t="str">
            <v>เพชร</v>
          </cell>
          <cell r="G28" t="str">
            <v>Complete</v>
          </cell>
          <cell r="H28">
            <v>4</v>
          </cell>
          <cell r="I28">
            <v>45663</v>
          </cell>
          <cell r="J28">
            <v>45667</v>
          </cell>
          <cell r="K28">
            <v>4</v>
          </cell>
          <cell r="L28">
            <v>45663</v>
          </cell>
          <cell r="M28">
            <v>45667</v>
          </cell>
          <cell r="S28">
            <v>158</v>
          </cell>
          <cell r="T28">
            <v>0</v>
          </cell>
          <cell r="U28">
            <v>158</v>
          </cell>
          <cell r="V28">
            <v>72</v>
          </cell>
          <cell r="W28">
            <v>39</v>
          </cell>
          <cell r="X28">
            <v>0</v>
          </cell>
          <cell r="Y28">
            <v>0</v>
          </cell>
          <cell r="Z28">
            <v>47</v>
          </cell>
          <cell r="AA28">
            <v>39</v>
          </cell>
          <cell r="AB28">
            <v>0</v>
          </cell>
          <cell r="AD28">
            <v>1</v>
          </cell>
          <cell r="AE28">
            <v>1</v>
          </cell>
          <cell r="AF28">
            <v>15</v>
          </cell>
          <cell r="AG28">
            <v>23</v>
          </cell>
          <cell r="AH28">
            <v>1</v>
          </cell>
          <cell r="AI28">
            <v>0.64864864864864902</v>
          </cell>
          <cell r="AK28" t="str">
            <v>นิว</v>
          </cell>
          <cell r="AL28" t="str">
            <v>Complete</v>
          </cell>
          <cell r="AM28">
            <v>4</v>
          </cell>
          <cell r="AN28">
            <v>45880</v>
          </cell>
          <cell r="AO28">
            <v>45884</v>
          </cell>
          <cell r="AP28">
            <v>4</v>
          </cell>
          <cell r="AQ28">
            <v>45880</v>
          </cell>
          <cell r="AR28">
            <v>45884</v>
          </cell>
          <cell r="AX28">
            <v>158</v>
          </cell>
          <cell r="AY28">
            <v>0</v>
          </cell>
          <cell r="AZ28">
            <v>158</v>
          </cell>
          <cell r="BA28">
            <v>57</v>
          </cell>
          <cell r="BB28">
            <v>0</v>
          </cell>
          <cell r="BC28">
            <v>0</v>
          </cell>
          <cell r="BD28">
            <v>0</v>
          </cell>
          <cell r="BE28">
            <v>101</v>
          </cell>
          <cell r="BF28">
            <v>0</v>
          </cell>
          <cell r="BG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1</v>
          </cell>
          <cell r="BN28">
            <v>1</v>
          </cell>
          <cell r="BP28" t="str">
            <v>WCONEXAT</v>
          </cell>
          <cell r="BQ28" t="str">
            <v>QCM-COU-Test Case&amp;Result_211_S00_บริษัท ทริปเปิลที บรอดแบนด์ จำกัด(มหาชน)-R1.xlsx</v>
          </cell>
          <cell r="BR28">
            <v>0</v>
          </cell>
          <cell r="BS28" t="str">
            <v>Happy</v>
          </cell>
        </row>
        <row r="29">
          <cell r="A29" t="str">
            <v>online swoffline</v>
          </cell>
          <cell r="B29" t="str">
            <v>220_00</v>
          </cell>
          <cell r="C29" t="str">
            <v>ทีเอ็มบีธนชาต</v>
          </cell>
          <cell r="D29" t="str">
            <v>สินเชื่อเช่าซื้อรถยนต์</v>
          </cell>
          <cell r="E29" t="str">
            <v>Bill-Pay</v>
          </cell>
          <cell r="F29" t="str">
            <v>หมอก</v>
          </cell>
          <cell r="G29" t="str">
            <v>Complete</v>
          </cell>
          <cell r="H29">
            <v>4</v>
          </cell>
          <cell r="I29">
            <v>45663</v>
          </cell>
          <cell r="J29">
            <v>45667</v>
          </cell>
          <cell r="K29">
            <v>4</v>
          </cell>
          <cell r="L29">
            <v>45663</v>
          </cell>
          <cell r="M29">
            <v>45667</v>
          </cell>
          <cell r="S29">
            <v>122</v>
          </cell>
          <cell r="T29">
            <v>0</v>
          </cell>
          <cell r="U29">
            <v>122</v>
          </cell>
          <cell r="V29">
            <v>76</v>
          </cell>
          <cell r="W29">
            <v>33</v>
          </cell>
          <cell r="X29">
            <v>0</v>
          </cell>
          <cell r="Y29">
            <v>0</v>
          </cell>
          <cell r="Z29">
            <v>13</v>
          </cell>
          <cell r="AA29">
            <v>33</v>
          </cell>
          <cell r="AB29">
            <v>0</v>
          </cell>
          <cell r="AD29">
            <v>5</v>
          </cell>
          <cell r="AE29">
            <v>16</v>
          </cell>
          <cell r="AF29">
            <v>12</v>
          </cell>
          <cell r="AG29">
            <v>1</v>
          </cell>
          <cell r="AH29">
            <v>1</v>
          </cell>
          <cell r="AI29">
            <v>0.69724770642201805</v>
          </cell>
          <cell r="AK29" t="str">
            <v>นิว</v>
          </cell>
          <cell r="AL29" t="str">
            <v>Complete</v>
          </cell>
          <cell r="AM29">
            <v>4</v>
          </cell>
          <cell r="AN29">
            <v>45887</v>
          </cell>
          <cell r="AO29">
            <v>45891</v>
          </cell>
          <cell r="AP29">
            <v>4</v>
          </cell>
          <cell r="AQ29">
            <v>45887</v>
          </cell>
          <cell r="AR29">
            <v>45891</v>
          </cell>
          <cell r="AX29">
            <v>127</v>
          </cell>
          <cell r="AY29">
            <v>0</v>
          </cell>
          <cell r="AZ29">
            <v>127</v>
          </cell>
          <cell r="BA29">
            <v>55</v>
          </cell>
          <cell r="BB29">
            <v>0</v>
          </cell>
          <cell r="BC29">
            <v>0</v>
          </cell>
          <cell r="BD29">
            <v>0</v>
          </cell>
          <cell r="BE29">
            <v>72</v>
          </cell>
          <cell r="BF29">
            <v>0</v>
          </cell>
          <cell r="BG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1</v>
          </cell>
          <cell r="BN29">
            <v>1</v>
          </cell>
          <cell r="BP29" t="str">
            <v>WLR03TELEX</v>
          </cell>
          <cell r="BQ29" t="str">
            <v>QCM-COU-Test Case&amp;Result_220_S00_ธนาคารทหารไทยธนชาต จำกัด-R1.xlsx</v>
          </cell>
          <cell r="BR29">
            <v>0</v>
          </cell>
          <cell r="BS29" t="str">
            <v>Happy</v>
          </cell>
        </row>
        <row r="30">
          <cell r="A30" t="str">
            <v>online swoffline</v>
          </cell>
          <cell r="B30" t="str">
            <v>169_00</v>
          </cell>
          <cell r="C30" t="str">
            <v>ธนาคารเกียรตินาคินภัทร</v>
          </cell>
          <cell r="D30" t="str">
            <v>ค่าเช่าซื้อ/สินเชื่อ</v>
          </cell>
          <cell r="E30" t="str">
            <v>Bill-Pay</v>
          </cell>
          <cell r="F30" t="str">
            <v>เจ</v>
          </cell>
          <cell r="G30" t="str">
            <v>Complete</v>
          </cell>
          <cell r="H30">
            <v>4</v>
          </cell>
          <cell r="I30">
            <v>45663</v>
          </cell>
          <cell r="J30">
            <v>45667</v>
          </cell>
          <cell r="K30">
            <v>4</v>
          </cell>
          <cell r="L30">
            <v>45663</v>
          </cell>
          <cell r="M30">
            <v>45667</v>
          </cell>
          <cell r="S30">
            <v>170</v>
          </cell>
          <cell r="T30">
            <v>0</v>
          </cell>
          <cell r="U30">
            <v>170</v>
          </cell>
          <cell r="V30">
            <v>94</v>
          </cell>
          <cell r="W30">
            <v>43</v>
          </cell>
          <cell r="X30">
            <v>0</v>
          </cell>
          <cell r="Y30">
            <v>0</v>
          </cell>
          <cell r="Z30">
            <v>33</v>
          </cell>
          <cell r="AA30">
            <v>43</v>
          </cell>
          <cell r="AB30">
            <v>0</v>
          </cell>
          <cell r="AD30">
            <v>28</v>
          </cell>
          <cell r="AE30">
            <v>7</v>
          </cell>
          <cell r="AF30">
            <v>8</v>
          </cell>
          <cell r="AG30">
            <v>0</v>
          </cell>
          <cell r="AH30">
            <v>1</v>
          </cell>
          <cell r="AI30">
            <v>0.68613138686131403</v>
          </cell>
          <cell r="AK30" t="str">
            <v>นิว</v>
          </cell>
          <cell r="AL30" t="str">
            <v>Complete</v>
          </cell>
          <cell r="AM30">
            <v>4</v>
          </cell>
          <cell r="AN30">
            <v>45873</v>
          </cell>
          <cell r="AO30">
            <v>45877</v>
          </cell>
          <cell r="AP30">
            <v>4</v>
          </cell>
          <cell r="AQ30">
            <v>45873</v>
          </cell>
          <cell r="AR30">
            <v>45877</v>
          </cell>
          <cell r="AX30">
            <v>170</v>
          </cell>
          <cell r="AY30">
            <v>0</v>
          </cell>
          <cell r="AZ30">
            <v>55</v>
          </cell>
          <cell r="BA30">
            <v>54</v>
          </cell>
          <cell r="BB30">
            <v>1</v>
          </cell>
          <cell r="BC30">
            <v>0</v>
          </cell>
          <cell r="BD30">
            <v>0</v>
          </cell>
          <cell r="BE30">
            <v>115</v>
          </cell>
          <cell r="BF30">
            <v>0</v>
          </cell>
          <cell r="BG30">
            <v>1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1</v>
          </cell>
          <cell r="BN30">
            <v>0.98181818181818203</v>
          </cell>
          <cell r="BP30" t="str">
            <v>W10102</v>
          </cell>
          <cell r="BQ30" t="str">
            <v>QCM-COU-Test Case&amp;Result_169_S00_ธนาคารเกียรตินาคินภัทร จำกัด (มหาชน)-R1.xlsx</v>
          </cell>
          <cell r="BR30">
            <v>0</v>
          </cell>
          <cell r="BS30" t="str">
            <v>Happy</v>
          </cell>
        </row>
        <row r="31">
          <cell r="A31" t="str">
            <v>online swoffline</v>
          </cell>
          <cell r="B31" t="str">
            <v>038_01</v>
          </cell>
          <cell r="C31" t="str">
            <v>อยุธยา แคปปิตอล เซอร์วิสฯ</v>
          </cell>
          <cell r="D31" t="str">
            <v>ค่าสินเชื่อส่วนบุคคล</v>
          </cell>
          <cell r="E31" t="str">
            <v>Bill-Pay</v>
          </cell>
          <cell r="F31" t="str">
            <v>หมอก</v>
          </cell>
          <cell r="G31" t="str">
            <v>Complete</v>
          </cell>
          <cell r="H31">
            <v>4</v>
          </cell>
          <cell r="I31">
            <v>45684</v>
          </cell>
          <cell r="J31">
            <v>45688</v>
          </cell>
          <cell r="K31">
            <v>4</v>
          </cell>
          <cell r="L31">
            <v>45684</v>
          </cell>
          <cell r="M31">
            <v>45688</v>
          </cell>
          <cell r="S31">
            <v>229</v>
          </cell>
          <cell r="T31">
            <v>0</v>
          </cell>
          <cell r="U31">
            <v>229</v>
          </cell>
          <cell r="V31">
            <v>111</v>
          </cell>
          <cell r="W31">
            <v>81</v>
          </cell>
          <cell r="X31">
            <v>0</v>
          </cell>
          <cell r="Y31">
            <v>0</v>
          </cell>
          <cell r="Z31">
            <v>37</v>
          </cell>
          <cell r="AA31">
            <v>81</v>
          </cell>
          <cell r="AB31">
            <v>0</v>
          </cell>
          <cell r="AD31">
            <v>0</v>
          </cell>
          <cell r="AE31">
            <v>0</v>
          </cell>
          <cell r="AF31">
            <v>74</v>
          </cell>
          <cell r="AG31">
            <v>7</v>
          </cell>
          <cell r="AH31">
            <v>1</v>
          </cell>
          <cell r="AI31">
            <v>0.578125</v>
          </cell>
          <cell r="AK31" t="str">
            <v>นิว</v>
          </cell>
          <cell r="AL31" t="str">
            <v>Complete</v>
          </cell>
          <cell r="AM31">
            <v>4</v>
          </cell>
          <cell r="AN31">
            <v>45859</v>
          </cell>
          <cell r="AO31">
            <v>45863</v>
          </cell>
          <cell r="AP31">
            <v>4</v>
          </cell>
          <cell r="AQ31">
            <v>45859</v>
          </cell>
          <cell r="AR31">
            <v>45863</v>
          </cell>
          <cell r="AX31">
            <v>212</v>
          </cell>
          <cell r="AY31">
            <v>0</v>
          </cell>
          <cell r="AZ31">
            <v>212</v>
          </cell>
          <cell r="BA31">
            <v>42</v>
          </cell>
          <cell r="BB31">
            <v>0</v>
          </cell>
          <cell r="BC31">
            <v>0</v>
          </cell>
          <cell r="BD31">
            <v>0</v>
          </cell>
          <cell r="BE31">
            <v>170</v>
          </cell>
          <cell r="BF31">
            <v>0</v>
          </cell>
          <cell r="BG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1</v>
          </cell>
          <cell r="BN31">
            <v>1</v>
          </cell>
          <cell r="BP31" t="str">
            <v>WCONEXAT</v>
          </cell>
          <cell r="BQ31" t="str">
            <v>QCM-COU-Test Case&amp;Result_038_S01_บริษัท อยุธยา แคปปิตอล เซอร์วิสเซส จำกัด-R1.xlsx</v>
          </cell>
          <cell r="BR31">
            <v>0</v>
          </cell>
          <cell r="BS31" t="str">
            <v>Happy</v>
          </cell>
        </row>
        <row r="32">
          <cell r="A32" t="str">
            <v>online swoffline</v>
          </cell>
          <cell r="B32" t="str">
            <v>148_04,99</v>
          </cell>
          <cell r="C32" t="str">
            <v>โตโยต้า ลีสซิ่ง</v>
          </cell>
          <cell r="D32" t="str">
            <v>ค่าเช่าซื้อ</v>
          </cell>
          <cell r="E32" t="str">
            <v>Bill-Pay</v>
          </cell>
          <cell r="F32" t="str">
            <v>แซน</v>
          </cell>
          <cell r="G32" t="str">
            <v>Complete</v>
          </cell>
          <cell r="H32">
            <v>4</v>
          </cell>
          <cell r="I32">
            <v>45684</v>
          </cell>
          <cell r="J32">
            <v>45688</v>
          </cell>
          <cell r="K32">
            <v>4</v>
          </cell>
          <cell r="L32">
            <v>45684</v>
          </cell>
          <cell r="M32">
            <v>45688</v>
          </cell>
          <cell r="S32">
            <v>160</v>
          </cell>
          <cell r="T32">
            <v>0</v>
          </cell>
          <cell r="U32">
            <v>160</v>
          </cell>
          <cell r="V32">
            <v>122</v>
          </cell>
          <cell r="W32">
            <v>33</v>
          </cell>
          <cell r="X32">
            <v>0</v>
          </cell>
          <cell r="Y32">
            <v>0</v>
          </cell>
          <cell r="Z32">
            <v>5</v>
          </cell>
          <cell r="AA32">
            <v>33</v>
          </cell>
          <cell r="AB32">
            <v>0</v>
          </cell>
          <cell r="AD32">
            <v>0</v>
          </cell>
          <cell r="AE32">
            <v>20</v>
          </cell>
          <cell r="AF32">
            <v>9</v>
          </cell>
          <cell r="AG32">
            <v>4</v>
          </cell>
          <cell r="AH32">
            <v>1</v>
          </cell>
          <cell r="AI32">
            <v>0.78709677419354795</v>
          </cell>
          <cell r="AK32" t="str">
            <v>นิว</v>
          </cell>
          <cell r="AL32" t="str">
            <v>Complete</v>
          </cell>
          <cell r="AM32">
            <v>4</v>
          </cell>
          <cell r="AN32">
            <v>45866</v>
          </cell>
          <cell r="AO32">
            <v>45870</v>
          </cell>
          <cell r="AP32">
            <v>4</v>
          </cell>
          <cell r="AQ32">
            <v>45866</v>
          </cell>
          <cell r="AR32">
            <v>45870</v>
          </cell>
          <cell r="AX32">
            <v>160</v>
          </cell>
          <cell r="AY32">
            <v>0</v>
          </cell>
          <cell r="AZ32">
            <v>160</v>
          </cell>
          <cell r="BA32">
            <v>58</v>
          </cell>
          <cell r="BB32">
            <v>0</v>
          </cell>
          <cell r="BC32">
            <v>0</v>
          </cell>
          <cell r="BD32">
            <v>0</v>
          </cell>
          <cell r="BE32">
            <v>102</v>
          </cell>
          <cell r="BF32">
            <v>0</v>
          </cell>
          <cell r="BG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1</v>
          </cell>
          <cell r="BN32">
            <v>1</v>
          </cell>
          <cell r="BP32" t="str">
            <v>W10102</v>
          </cell>
          <cell r="BQ32" t="str">
            <v>QCM-COU-Test Case&amp;Result_148_S04_บริษัท โตโยต้า ลีสซิ่ง(ประเทศไทย) จำกัด-R1.xlsx</v>
          </cell>
          <cell r="BR32" t="str">
            <v/>
          </cell>
          <cell r="BS32" t="str">
            <v>Happy</v>
          </cell>
        </row>
        <row r="33">
          <cell r="A33" t="str">
            <v>online swoffline</v>
          </cell>
          <cell r="B33" t="str">
            <v>087_01</v>
          </cell>
          <cell r="C33" t="str">
            <v>อยุธยา แคปปิตอล ออโต้ลีส</v>
          </cell>
          <cell r="D33" t="str">
            <v>ค่างวดรถ</v>
          </cell>
          <cell r="E33" t="str">
            <v>Bill-Pay</v>
          </cell>
          <cell r="F33" t="str">
            <v>เพชร,นิว</v>
          </cell>
          <cell r="G33" t="str">
            <v>Complete</v>
          </cell>
          <cell r="H33">
            <v>4</v>
          </cell>
          <cell r="I33">
            <v>45691</v>
          </cell>
          <cell r="J33">
            <v>45695</v>
          </cell>
          <cell r="K33">
            <v>4</v>
          </cell>
          <cell r="L33">
            <v>45691</v>
          </cell>
          <cell r="M33">
            <v>45695</v>
          </cell>
          <cell r="S33">
            <v>128</v>
          </cell>
          <cell r="T33">
            <v>0</v>
          </cell>
          <cell r="U33">
            <v>128</v>
          </cell>
          <cell r="V33">
            <v>89</v>
          </cell>
          <cell r="W33">
            <v>19</v>
          </cell>
          <cell r="X33">
            <v>0</v>
          </cell>
          <cell r="Y33">
            <v>0</v>
          </cell>
          <cell r="Z33">
            <v>20</v>
          </cell>
          <cell r="AA33">
            <v>19</v>
          </cell>
          <cell r="AB33">
            <v>0</v>
          </cell>
          <cell r="AD33">
            <v>2</v>
          </cell>
          <cell r="AE33">
            <v>1</v>
          </cell>
          <cell r="AF33">
            <v>12</v>
          </cell>
          <cell r="AG33">
            <v>4</v>
          </cell>
          <cell r="AH33">
            <v>1</v>
          </cell>
          <cell r="AI33">
            <v>0.82407407407407396</v>
          </cell>
          <cell r="AK33" t="str">
            <v>นิว</v>
          </cell>
          <cell r="AL33" t="str">
            <v>Complete</v>
          </cell>
          <cell r="AM33">
            <v>4</v>
          </cell>
          <cell r="AN33">
            <v>45845</v>
          </cell>
          <cell r="AO33">
            <v>45849</v>
          </cell>
          <cell r="AP33">
            <v>4</v>
          </cell>
          <cell r="AQ33">
            <v>45845</v>
          </cell>
          <cell r="AR33">
            <v>45849</v>
          </cell>
          <cell r="AX33">
            <v>128</v>
          </cell>
          <cell r="AY33">
            <v>0</v>
          </cell>
          <cell r="AZ33">
            <v>128</v>
          </cell>
          <cell r="BA33">
            <v>45</v>
          </cell>
          <cell r="BB33">
            <v>1</v>
          </cell>
          <cell r="BC33">
            <v>0</v>
          </cell>
          <cell r="BD33">
            <v>0</v>
          </cell>
          <cell r="BE33">
            <v>82</v>
          </cell>
          <cell r="BF33">
            <v>1</v>
          </cell>
          <cell r="BG33">
            <v>0</v>
          </cell>
          <cell r="BI33">
            <v>0</v>
          </cell>
          <cell r="BJ33">
            <v>0</v>
          </cell>
          <cell r="BK33">
            <v>1</v>
          </cell>
          <cell r="BL33">
            <v>0</v>
          </cell>
          <cell r="BM33">
            <v>1</v>
          </cell>
          <cell r="BN33">
            <v>0.97826086956521696</v>
          </cell>
          <cell r="BP33" t="str">
            <v>WCONEXAT</v>
          </cell>
          <cell r="BQ33" t="str">
            <v>QCM-COU-Test Case&amp;Result_087_S01_บมจ. อยุธยา แคปปิตอล ออโต้ ลีส-R1.xlsx</v>
          </cell>
          <cell r="BR33">
            <v>0</v>
          </cell>
          <cell r="BS33" t="str">
            <v>Happy</v>
          </cell>
        </row>
        <row r="34">
          <cell r="B34" t="str">
            <v>225_84</v>
          </cell>
          <cell r="C34" t="str">
            <v>ธ.กรุงศรีอยุธยา</v>
          </cell>
          <cell r="D34" t="str">
            <v>สินเชื่อรถยนต์</v>
          </cell>
          <cell r="E34" t="str">
            <v>Bill-Pay</v>
          </cell>
          <cell r="F34" t="str">
            <v>นิว</v>
          </cell>
          <cell r="G34" t="str">
            <v>Complete</v>
          </cell>
          <cell r="H34">
            <v>4</v>
          </cell>
          <cell r="I34">
            <v>45691</v>
          </cell>
          <cell r="J34">
            <v>45695</v>
          </cell>
          <cell r="K34">
            <v>4</v>
          </cell>
          <cell r="L34">
            <v>45691</v>
          </cell>
          <cell r="M34">
            <v>45695</v>
          </cell>
          <cell r="S34">
            <v>126</v>
          </cell>
          <cell r="T34">
            <v>0</v>
          </cell>
          <cell r="U34">
            <v>126</v>
          </cell>
          <cell r="V34">
            <v>82</v>
          </cell>
          <cell r="W34">
            <v>28</v>
          </cell>
          <cell r="X34">
            <v>0</v>
          </cell>
          <cell r="Y34">
            <v>0</v>
          </cell>
          <cell r="Z34">
            <v>16</v>
          </cell>
          <cell r="AA34">
            <v>28</v>
          </cell>
          <cell r="AB34">
            <v>0</v>
          </cell>
          <cell r="AD34">
            <v>0</v>
          </cell>
          <cell r="AE34">
            <v>0</v>
          </cell>
          <cell r="AF34">
            <v>28</v>
          </cell>
          <cell r="AG34">
            <v>0</v>
          </cell>
          <cell r="AH34">
            <v>1</v>
          </cell>
          <cell r="AI34">
            <v>0.74545454545454504</v>
          </cell>
          <cell r="AK34" t="str">
            <v>นิว</v>
          </cell>
          <cell r="AL34" t="str">
            <v>Complete</v>
          </cell>
          <cell r="AM34">
            <v>4</v>
          </cell>
          <cell r="AN34">
            <v>45845</v>
          </cell>
          <cell r="AO34">
            <v>45849</v>
          </cell>
          <cell r="AP34">
            <v>4</v>
          </cell>
          <cell r="AQ34">
            <v>45845</v>
          </cell>
          <cell r="AR34">
            <v>45849</v>
          </cell>
          <cell r="AX34">
            <v>126</v>
          </cell>
          <cell r="AY34">
            <v>0</v>
          </cell>
          <cell r="AZ34">
            <v>126</v>
          </cell>
          <cell r="BA34">
            <v>40</v>
          </cell>
          <cell r="BB34">
            <v>0</v>
          </cell>
          <cell r="BC34">
            <v>0</v>
          </cell>
          <cell r="BD34">
            <v>0</v>
          </cell>
          <cell r="BE34">
            <v>86</v>
          </cell>
          <cell r="BF34">
            <v>0</v>
          </cell>
          <cell r="BG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1</v>
          </cell>
          <cell r="BN34">
            <v>1</v>
          </cell>
          <cell r="BP34" t="str">
            <v>WCONEXAT</v>
          </cell>
          <cell r="BQ34" t="str">
            <v>QCM-COU-Test Case&amp;Result_225_S84_ธนาคารกรุงศรีอยุธยา จำกัด(มหาชน)-R1.xlsx</v>
          </cell>
          <cell r="BR34">
            <v>0</v>
          </cell>
          <cell r="BS34" t="str">
            <v>Happy</v>
          </cell>
        </row>
        <row r="35">
          <cell r="B35" t="str">
            <v>043_00</v>
          </cell>
          <cell r="C35" t="str">
            <v>อีซี่ บาย</v>
          </cell>
          <cell r="D35" t="str">
            <v>ยูเมะพลัส/อีซี่บาย</v>
          </cell>
          <cell r="E35" t="str">
            <v>Bill-Pay</v>
          </cell>
          <cell r="F35" t="str">
            <v>แซน</v>
          </cell>
          <cell r="G35" t="str">
            <v>Complete</v>
          </cell>
          <cell r="H35">
            <v>4</v>
          </cell>
          <cell r="I35">
            <v>45691</v>
          </cell>
          <cell r="J35">
            <v>45695</v>
          </cell>
          <cell r="K35">
            <v>4</v>
          </cell>
          <cell r="L35">
            <v>45691</v>
          </cell>
          <cell r="M35">
            <v>45695</v>
          </cell>
          <cell r="S35">
            <v>175</v>
          </cell>
          <cell r="T35">
            <v>0</v>
          </cell>
          <cell r="U35">
            <v>175</v>
          </cell>
          <cell r="V35">
            <v>72</v>
          </cell>
          <cell r="W35">
            <v>78</v>
          </cell>
          <cell r="X35">
            <v>0</v>
          </cell>
          <cell r="Y35">
            <v>0</v>
          </cell>
          <cell r="Z35">
            <v>25</v>
          </cell>
          <cell r="AA35">
            <v>78</v>
          </cell>
          <cell r="AB35">
            <v>0</v>
          </cell>
          <cell r="AD35">
            <v>7</v>
          </cell>
          <cell r="AE35">
            <v>2</v>
          </cell>
          <cell r="AF35">
            <v>12</v>
          </cell>
          <cell r="AG35">
            <v>0</v>
          </cell>
          <cell r="AH35">
            <v>1</v>
          </cell>
          <cell r="AI35">
            <v>0.48</v>
          </cell>
          <cell r="AK35" t="str">
            <v>นิว</v>
          </cell>
          <cell r="AL35" t="str">
            <v>Complete</v>
          </cell>
          <cell r="AM35">
            <v>4</v>
          </cell>
          <cell r="AN35">
            <v>45873</v>
          </cell>
          <cell r="AO35">
            <v>45877</v>
          </cell>
          <cell r="AP35">
            <v>4</v>
          </cell>
          <cell r="AQ35">
            <v>45873</v>
          </cell>
          <cell r="AR35">
            <v>45877</v>
          </cell>
          <cell r="AX35">
            <v>156</v>
          </cell>
          <cell r="AY35">
            <v>0</v>
          </cell>
          <cell r="AZ35">
            <v>156</v>
          </cell>
          <cell r="BA35">
            <v>57</v>
          </cell>
          <cell r="BB35">
            <v>0</v>
          </cell>
          <cell r="BC35">
            <v>0</v>
          </cell>
          <cell r="BD35">
            <v>0</v>
          </cell>
          <cell r="BE35">
            <v>99</v>
          </cell>
          <cell r="BF35">
            <v>0</v>
          </cell>
          <cell r="BG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1</v>
          </cell>
          <cell r="BN35">
            <v>1</v>
          </cell>
          <cell r="BP35" t="str">
            <v>WCONEXAT</v>
          </cell>
          <cell r="BQ35" t="str">
            <v>QCM-COU-Test Case&amp;Result_043_S00_บริษัท อีซี่ บาย จำกัด (มหาชน)-R1.xlsx</v>
          </cell>
          <cell r="BR35">
            <v>0</v>
          </cell>
          <cell r="BS35" t="str">
            <v>Happy</v>
          </cell>
        </row>
        <row r="36">
          <cell r="B36" t="str">
            <v>543_80</v>
          </cell>
          <cell r="C36" t="str">
            <v>ทรูมูฟ เอช</v>
          </cell>
          <cell r="D36" t="str">
            <v>ค่าโทรศัพท์ดีแทค</v>
          </cell>
          <cell r="E36" t="str">
            <v>Bill-Pay</v>
          </cell>
          <cell r="F36" t="str">
            <v>เจ</v>
          </cell>
          <cell r="G36" t="str">
            <v>Complete</v>
          </cell>
          <cell r="H36">
            <v>4</v>
          </cell>
          <cell r="I36">
            <v>45684</v>
          </cell>
          <cell r="J36">
            <v>45688</v>
          </cell>
          <cell r="K36">
            <v>4</v>
          </cell>
          <cell r="L36">
            <v>45684</v>
          </cell>
          <cell r="M36">
            <v>45688</v>
          </cell>
          <cell r="S36">
            <v>185</v>
          </cell>
          <cell r="T36">
            <v>0</v>
          </cell>
          <cell r="U36">
            <v>185</v>
          </cell>
          <cell r="V36">
            <v>109</v>
          </cell>
          <cell r="W36">
            <v>21</v>
          </cell>
          <cell r="X36">
            <v>0</v>
          </cell>
          <cell r="Y36">
            <v>0</v>
          </cell>
          <cell r="Z36">
            <v>55</v>
          </cell>
          <cell r="AA36">
            <v>21</v>
          </cell>
          <cell r="AB36">
            <v>0</v>
          </cell>
          <cell r="AD36">
            <v>7</v>
          </cell>
          <cell r="AE36">
            <v>2</v>
          </cell>
          <cell r="AF36">
            <v>12</v>
          </cell>
          <cell r="AG36">
            <v>0</v>
          </cell>
          <cell r="AH36">
            <v>1</v>
          </cell>
          <cell r="AI36">
            <v>0.83846153846153804</v>
          </cell>
          <cell r="AK36" t="str">
            <v>เจ</v>
          </cell>
          <cell r="AL36" t="str">
            <v>Complete</v>
          </cell>
          <cell r="AM36">
            <v>4</v>
          </cell>
          <cell r="AN36">
            <v>45866</v>
          </cell>
          <cell r="AO36">
            <v>45870</v>
          </cell>
          <cell r="AP36">
            <v>4</v>
          </cell>
          <cell r="AQ36">
            <v>45866</v>
          </cell>
          <cell r="AR36">
            <v>45870</v>
          </cell>
          <cell r="AX36">
            <v>184</v>
          </cell>
          <cell r="AY36">
            <v>0</v>
          </cell>
          <cell r="AZ36">
            <v>184</v>
          </cell>
          <cell r="BA36">
            <v>51</v>
          </cell>
          <cell r="BB36">
            <v>0</v>
          </cell>
          <cell r="BC36">
            <v>0</v>
          </cell>
          <cell r="BD36">
            <v>0</v>
          </cell>
          <cell r="BE36">
            <v>133</v>
          </cell>
          <cell r="BF36">
            <v>0</v>
          </cell>
          <cell r="BG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1</v>
          </cell>
          <cell r="BN36">
            <v>1</v>
          </cell>
          <cell r="BP36" t="str">
            <v>W54104</v>
          </cell>
          <cell r="BQ36" t="str">
            <v>QCM-COU-Test Case&amp;Result_543_S80_ บจ. ทรู มูฟ เอช ยูนิเวอร์แซล-R1.xlsx</v>
          </cell>
          <cell r="BR36">
            <v>0</v>
          </cell>
          <cell r="BS36" t="str">
            <v>Happy</v>
          </cell>
        </row>
        <row r="37">
          <cell r="B37" t="str">
            <v>017_00</v>
          </cell>
          <cell r="C37" t="str">
            <v>อิออน</v>
          </cell>
          <cell r="D37" t="str">
            <v>ค่าสินค้า/บริการ</v>
          </cell>
          <cell r="E37" t="str">
            <v>Bill-Pay</v>
          </cell>
          <cell r="F37" t="str">
            <v xml:space="preserve">เเชมป์ </v>
          </cell>
          <cell r="G37" t="str">
            <v>Complete</v>
          </cell>
          <cell r="H37">
            <v>4</v>
          </cell>
          <cell r="I37">
            <v>45712</v>
          </cell>
          <cell r="J37">
            <v>45716</v>
          </cell>
          <cell r="K37">
            <v>4</v>
          </cell>
          <cell r="L37">
            <v>45712</v>
          </cell>
          <cell r="M37">
            <v>45716</v>
          </cell>
          <cell r="S37">
            <v>127</v>
          </cell>
          <cell r="T37">
            <v>0</v>
          </cell>
          <cell r="U37">
            <v>127</v>
          </cell>
          <cell r="V37">
            <v>85</v>
          </cell>
          <cell r="W37">
            <v>13</v>
          </cell>
          <cell r="X37">
            <v>0</v>
          </cell>
          <cell r="Y37">
            <v>0</v>
          </cell>
          <cell r="Z37">
            <v>29</v>
          </cell>
          <cell r="AA37">
            <v>13</v>
          </cell>
          <cell r="AB37">
            <v>0</v>
          </cell>
          <cell r="AD37">
            <v>0</v>
          </cell>
          <cell r="AE37">
            <v>2</v>
          </cell>
          <cell r="AF37">
            <v>11</v>
          </cell>
          <cell r="AG37">
            <v>0</v>
          </cell>
          <cell r="AH37">
            <v>1</v>
          </cell>
          <cell r="AI37">
            <v>0.86734693877550995</v>
          </cell>
          <cell r="AK37" t="str">
            <v>นิว</v>
          </cell>
          <cell r="AL37" t="str">
            <v>Complete</v>
          </cell>
          <cell r="AM37">
            <v>4</v>
          </cell>
          <cell r="AN37">
            <v>45880</v>
          </cell>
          <cell r="AO37">
            <v>45884</v>
          </cell>
          <cell r="AP37">
            <v>4</v>
          </cell>
          <cell r="AQ37">
            <v>45880</v>
          </cell>
          <cell r="AR37">
            <v>45884</v>
          </cell>
          <cell r="AX37">
            <v>127</v>
          </cell>
          <cell r="AY37">
            <v>0</v>
          </cell>
          <cell r="AZ37">
            <v>127</v>
          </cell>
          <cell r="BA37">
            <v>52</v>
          </cell>
          <cell r="BB37">
            <v>2</v>
          </cell>
          <cell r="BC37">
            <v>0</v>
          </cell>
          <cell r="BD37">
            <v>0</v>
          </cell>
          <cell r="BE37">
            <v>73</v>
          </cell>
          <cell r="BF37">
            <v>0</v>
          </cell>
          <cell r="BG37">
            <v>2</v>
          </cell>
          <cell r="BI37">
            <v>0</v>
          </cell>
          <cell r="BJ37">
            <v>0</v>
          </cell>
          <cell r="BK37">
            <v>2</v>
          </cell>
          <cell r="BL37">
            <v>0</v>
          </cell>
          <cell r="BM37">
            <v>1</v>
          </cell>
          <cell r="BN37">
            <v>0.96296296296296302</v>
          </cell>
          <cell r="BP37" t="str">
            <v>W017V3</v>
          </cell>
          <cell r="BQ37" t="str">
            <v>QCM-COU-Test Case&amp;Result_017_S00_บริษัท อิออนธนสินทรัพย์(ไทยแลนด์) จำกัด(มหาชน)-R1</v>
          </cell>
          <cell r="BR37">
            <v>0</v>
          </cell>
          <cell r="BS37" t="str">
            <v>Happy</v>
          </cell>
        </row>
        <row r="38">
          <cell r="B38" t="str">
            <v>806_28</v>
          </cell>
          <cell r="C38" t="str">
            <v>Pay at all</v>
          </cell>
          <cell r="D38" t="str">
            <v>CS Gateway for POS</v>
          </cell>
          <cell r="E38" t="str">
            <v>Bill-Pay</v>
          </cell>
          <cell r="F38" t="str">
            <v>แซน</v>
          </cell>
          <cell r="G38" t="str">
            <v>Complete</v>
          </cell>
          <cell r="H38">
            <v>4</v>
          </cell>
          <cell r="I38">
            <v>45712</v>
          </cell>
          <cell r="J38">
            <v>45716</v>
          </cell>
          <cell r="K38">
            <v>4</v>
          </cell>
          <cell r="L38">
            <v>45712</v>
          </cell>
          <cell r="M38">
            <v>45716</v>
          </cell>
          <cell r="S38">
            <v>134</v>
          </cell>
          <cell r="T38">
            <v>0</v>
          </cell>
          <cell r="U38">
            <v>134</v>
          </cell>
          <cell r="V38">
            <v>82</v>
          </cell>
          <cell r="W38">
            <v>19</v>
          </cell>
          <cell r="X38">
            <v>0</v>
          </cell>
          <cell r="Y38">
            <v>0</v>
          </cell>
          <cell r="Z38">
            <v>33</v>
          </cell>
          <cell r="AA38">
            <v>19</v>
          </cell>
          <cell r="AB38">
            <v>0</v>
          </cell>
          <cell r="AD38">
            <v>2</v>
          </cell>
          <cell r="AE38">
            <v>9</v>
          </cell>
          <cell r="AF38">
            <v>6</v>
          </cell>
          <cell r="AG38">
            <v>2</v>
          </cell>
          <cell r="AH38">
            <v>1</v>
          </cell>
          <cell r="AI38">
            <v>0.81188118811881205</v>
          </cell>
          <cell r="AK38" t="str">
            <v>นิว</v>
          </cell>
          <cell r="AL38" t="str">
            <v>Complete</v>
          </cell>
          <cell r="AM38">
            <v>4</v>
          </cell>
          <cell r="AN38">
            <v>45887</v>
          </cell>
          <cell r="AO38">
            <v>45891</v>
          </cell>
          <cell r="AP38">
            <v>4</v>
          </cell>
          <cell r="AQ38">
            <v>45887</v>
          </cell>
          <cell r="AR38">
            <v>45891</v>
          </cell>
          <cell r="AX38">
            <v>134</v>
          </cell>
          <cell r="AY38">
            <v>0</v>
          </cell>
          <cell r="AZ38">
            <v>134</v>
          </cell>
          <cell r="BA38">
            <v>58</v>
          </cell>
          <cell r="BB38">
            <v>2</v>
          </cell>
          <cell r="BC38">
            <v>0</v>
          </cell>
          <cell r="BD38">
            <v>0</v>
          </cell>
          <cell r="BE38">
            <v>74</v>
          </cell>
          <cell r="BF38">
            <v>0</v>
          </cell>
          <cell r="BG38">
            <v>2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1</v>
          </cell>
          <cell r="BN38">
            <v>0.96666666666666701</v>
          </cell>
          <cell r="BP38" t="str">
            <v>WCONEX01</v>
          </cell>
          <cell r="BQ38" t="str">
            <v>QCM-COU-Test Case&amp;Result_806_S28_บริษัท เคาน์เตอร์เซอร์วิส จำกัด (CS Gateway for POS)-R1.xlsx</v>
          </cell>
          <cell r="BR38">
            <v>0</v>
          </cell>
          <cell r="BS38" t="str">
            <v>Happy</v>
          </cell>
        </row>
        <row r="39">
          <cell r="B39" t="str">
            <v>10770_05</v>
          </cell>
          <cell r="C39" t="str">
            <v>โทรคมนาคมแห่งชาติ</v>
          </cell>
          <cell r="D39" t="str">
            <v>ค่าบริการ NTToT /mobile</v>
          </cell>
          <cell r="E39" t="str">
            <v>Bill-Pay</v>
          </cell>
          <cell r="F39" t="str">
            <v>นิว</v>
          </cell>
          <cell r="G39" t="str">
            <v>Complete</v>
          </cell>
          <cell r="H39">
            <v>4</v>
          </cell>
          <cell r="I39">
            <v>45712</v>
          </cell>
          <cell r="J39">
            <v>45716</v>
          </cell>
          <cell r="K39">
            <v>4</v>
          </cell>
          <cell r="L39">
            <v>45712</v>
          </cell>
          <cell r="M39">
            <v>45716</v>
          </cell>
          <cell r="S39">
            <v>130</v>
          </cell>
          <cell r="T39">
            <v>0</v>
          </cell>
          <cell r="U39">
            <v>103</v>
          </cell>
          <cell r="V39">
            <v>78</v>
          </cell>
          <cell r="W39">
            <v>25</v>
          </cell>
          <cell r="X39">
            <v>0</v>
          </cell>
          <cell r="Y39">
            <v>0</v>
          </cell>
          <cell r="Z39">
            <v>27</v>
          </cell>
          <cell r="AA39">
            <v>25</v>
          </cell>
          <cell r="AB39">
            <v>0</v>
          </cell>
          <cell r="AD39">
            <v>0</v>
          </cell>
          <cell r="AE39">
            <v>0</v>
          </cell>
          <cell r="AF39">
            <v>24</v>
          </cell>
          <cell r="AG39">
            <v>0</v>
          </cell>
          <cell r="AH39">
            <v>1</v>
          </cell>
          <cell r="AI39">
            <v>0.75728155339805803</v>
          </cell>
          <cell r="AK39" t="str">
            <v>นิว</v>
          </cell>
          <cell r="AL39" t="str">
            <v>Complete</v>
          </cell>
          <cell r="AM39">
            <v>4</v>
          </cell>
          <cell r="AN39">
            <v>45845</v>
          </cell>
          <cell r="AO39">
            <v>45849</v>
          </cell>
          <cell r="AP39">
            <v>4</v>
          </cell>
          <cell r="AQ39">
            <v>45845</v>
          </cell>
          <cell r="AR39">
            <v>45849</v>
          </cell>
          <cell r="AX39">
            <v>125</v>
          </cell>
          <cell r="AY39">
            <v>0</v>
          </cell>
          <cell r="AZ39">
            <v>52</v>
          </cell>
          <cell r="BA39">
            <v>50</v>
          </cell>
          <cell r="BB39">
            <v>2</v>
          </cell>
          <cell r="BC39">
            <v>0</v>
          </cell>
          <cell r="BD39">
            <v>0</v>
          </cell>
          <cell r="BE39">
            <v>73</v>
          </cell>
          <cell r="BF39">
            <v>0</v>
          </cell>
          <cell r="BG39">
            <v>2</v>
          </cell>
          <cell r="BI39">
            <v>0</v>
          </cell>
          <cell r="BJ39">
            <v>0</v>
          </cell>
          <cell r="BK39">
            <v>2</v>
          </cell>
          <cell r="BL39">
            <v>0</v>
          </cell>
          <cell r="BM39">
            <v>1</v>
          </cell>
          <cell r="BN39">
            <v>0.96153846153846201</v>
          </cell>
          <cell r="BP39" t="str">
            <v>WCTOT05</v>
          </cell>
          <cell r="BQ39" t="str">
            <v>QCM-COU-Test Case&amp;Result_10770_S05_บริษัท โทรคมนาคมแห่งชาติ-R1</v>
          </cell>
          <cell r="BR39">
            <v>0</v>
          </cell>
          <cell r="BS39" t="str">
            <v>Happy</v>
          </cell>
        </row>
        <row r="40">
          <cell r="B40" t="str">
            <v>408_01</v>
          </cell>
          <cell r="C40" t="str">
            <v>สำนักงานประกันสังคม</v>
          </cell>
          <cell r="D40" t="str">
            <v>ชำระเงินสมทบมาตรา 39</v>
          </cell>
          <cell r="E40" t="str">
            <v>Bill-Pay</v>
          </cell>
          <cell r="F40" t="str">
            <v>แซน</v>
          </cell>
          <cell r="G40" t="str">
            <v>Complete</v>
          </cell>
          <cell r="H40">
            <v>4</v>
          </cell>
          <cell r="I40">
            <v>45740</v>
          </cell>
          <cell r="J40">
            <v>45744</v>
          </cell>
          <cell r="K40">
            <v>4</v>
          </cell>
          <cell r="L40">
            <v>45740</v>
          </cell>
          <cell r="M40">
            <v>45744</v>
          </cell>
          <cell r="S40">
            <v>157</v>
          </cell>
          <cell r="T40">
            <v>0</v>
          </cell>
          <cell r="U40">
            <v>157</v>
          </cell>
          <cell r="V40">
            <v>92</v>
          </cell>
          <cell r="W40">
            <v>27</v>
          </cell>
          <cell r="X40">
            <v>0</v>
          </cell>
          <cell r="Y40">
            <v>0</v>
          </cell>
          <cell r="Z40">
            <v>38</v>
          </cell>
          <cell r="AA40">
            <v>27</v>
          </cell>
          <cell r="AB40">
            <v>0</v>
          </cell>
          <cell r="AD40">
            <v>0</v>
          </cell>
          <cell r="AE40">
            <v>6</v>
          </cell>
          <cell r="AF40">
            <v>21</v>
          </cell>
          <cell r="AG40">
            <v>0</v>
          </cell>
          <cell r="AH40">
            <v>1</v>
          </cell>
          <cell r="AI40">
            <v>0.77310924369747902</v>
          </cell>
          <cell r="AK40" t="str">
            <v>เจ</v>
          </cell>
          <cell r="AL40" t="str">
            <v>Complete</v>
          </cell>
          <cell r="AM40">
            <v>4</v>
          </cell>
          <cell r="AN40">
            <v>45873</v>
          </cell>
          <cell r="AO40">
            <v>45877</v>
          </cell>
          <cell r="AP40">
            <v>4</v>
          </cell>
          <cell r="AQ40">
            <v>45873</v>
          </cell>
          <cell r="AR40">
            <v>45877</v>
          </cell>
          <cell r="AX40">
            <v>155</v>
          </cell>
          <cell r="AY40">
            <v>0</v>
          </cell>
          <cell r="AZ40">
            <v>155</v>
          </cell>
          <cell r="BA40">
            <v>71</v>
          </cell>
          <cell r="BB40">
            <v>3</v>
          </cell>
          <cell r="BC40">
            <v>0</v>
          </cell>
          <cell r="BD40">
            <v>0</v>
          </cell>
          <cell r="BE40">
            <v>81</v>
          </cell>
          <cell r="BF40">
            <v>0</v>
          </cell>
          <cell r="BG40">
            <v>3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1</v>
          </cell>
          <cell r="BN40">
            <v>0.95945945945945899</v>
          </cell>
          <cell r="BP40" t="str">
            <v>W40800</v>
          </cell>
          <cell r="BQ40" t="str">
            <v>QCM-COU-Test Case&amp;Result_408_S01_สำนักงานประกันสังคม-R1.xlsx</v>
          </cell>
          <cell r="BR40">
            <v>0</v>
          </cell>
          <cell r="BS40" t="str">
            <v>Happy</v>
          </cell>
        </row>
        <row r="41">
          <cell r="B41" t="str">
            <v>408_02</v>
          </cell>
          <cell r="C41" t="str">
            <v>สำนักงานประกันสังคม</v>
          </cell>
          <cell r="D41" t="str">
            <v>ชำระเงินสมทบมาตรา 40</v>
          </cell>
          <cell r="E41" t="str">
            <v>Bill-Pay</v>
          </cell>
          <cell r="F41" t="str">
            <v>เจ</v>
          </cell>
          <cell r="G41" t="str">
            <v>Complete</v>
          </cell>
          <cell r="H41">
            <v>4</v>
          </cell>
          <cell r="I41">
            <v>45740</v>
          </cell>
          <cell r="J41">
            <v>45744</v>
          </cell>
          <cell r="K41">
            <v>4</v>
          </cell>
          <cell r="L41">
            <v>45740</v>
          </cell>
          <cell r="M41">
            <v>45744</v>
          </cell>
          <cell r="S41">
            <v>137</v>
          </cell>
          <cell r="T41">
            <v>0</v>
          </cell>
          <cell r="U41">
            <v>137</v>
          </cell>
          <cell r="V41">
            <v>74</v>
          </cell>
          <cell r="W41">
            <v>14</v>
          </cell>
          <cell r="X41">
            <v>0</v>
          </cell>
          <cell r="Y41">
            <v>0</v>
          </cell>
          <cell r="Z41">
            <v>49</v>
          </cell>
          <cell r="AA41">
            <v>14</v>
          </cell>
          <cell r="AB41">
            <v>0</v>
          </cell>
          <cell r="AD41">
            <v>1</v>
          </cell>
          <cell r="AE41">
            <v>3</v>
          </cell>
          <cell r="AF41">
            <v>9</v>
          </cell>
          <cell r="AG41">
            <v>1</v>
          </cell>
          <cell r="AH41">
            <v>1</v>
          </cell>
          <cell r="AI41">
            <v>0.84090909090909105</v>
          </cell>
          <cell r="AK41" t="str">
            <v>เจ</v>
          </cell>
          <cell r="AL41" t="str">
            <v>Complete</v>
          </cell>
          <cell r="AM41">
            <v>4</v>
          </cell>
          <cell r="AN41">
            <v>45873</v>
          </cell>
          <cell r="AO41">
            <v>45877</v>
          </cell>
          <cell r="AP41">
            <v>4</v>
          </cell>
          <cell r="AQ41">
            <v>45873</v>
          </cell>
          <cell r="AR41">
            <v>45877</v>
          </cell>
          <cell r="AX41">
            <v>139</v>
          </cell>
          <cell r="AY41">
            <v>0</v>
          </cell>
          <cell r="AZ41">
            <v>139</v>
          </cell>
          <cell r="BA41">
            <v>41</v>
          </cell>
          <cell r="BB41">
            <v>18</v>
          </cell>
          <cell r="BC41">
            <v>0</v>
          </cell>
          <cell r="BD41">
            <v>0</v>
          </cell>
          <cell r="BE41">
            <v>80</v>
          </cell>
          <cell r="BF41">
            <v>0</v>
          </cell>
          <cell r="BG41">
            <v>18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1</v>
          </cell>
          <cell r="BN41">
            <v>0.69491525423728795</v>
          </cell>
          <cell r="BP41" t="str">
            <v>W40800</v>
          </cell>
          <cell r="BQ41" t="str">
            <v>QCM-COU-Test Case&amp;Result_408_S02_สำนักงานประกันสังคม-R1.xlsx</v>
          </cell>
          <cell r="BR41">
            <v>0</v>
          </cell>
          <cell r="BS41" t="str">
            <v>Happy</v>
          </cell>
        </row>
        <row r="42">
          <cell r="B42" t="str">
            <v>225_00</v>
          </cell>
          <cell r="C42" t="str">
            <v xml:space="preserve">ธ.กรุงศรีอยุธยา </v>
          </cell>
          <cell r="D42" t="str">
            <v>สินเชื่อรถยนต์(ไม่นำใบแจ้งหนี้มา)</v>
          </cell>
          <cell r="E42" t="str">
            <v>Bill-Pay</v>
          </cell>
          <cell r="F42" t="str">
            <v>เเชมป์,เพชร</v>
          </cell>
          <cell r="G42" t="str">
            <v>Complete</v>
          </cell>
          <cell r="H42">
            <v>4</v>
          </cell>
          <cell r="I42">
            <v>45740</v>
          </cell>
          <cell r="J42">
            <v>45744</v>
          </cell>
          <cell r="K42">
            <v>4</v>
          </cell>
          <cell r="L42">
            <v>45740</v>
          </cell>
          <cell r="M42">
            <v>45744</v>
          </cell>
          <cell r="S42">
            <v>126</v>
          </cell>
          <cell r="T42">
            <v>0</v>
          </cell>
          <cell r="U42">
            <v>126</v>
          </cell>
          <cell r="V42">
            <v>40</v>
          </cell>
          <cell r="W42">
            <v>27</v>
          </cell>
          <cell r="X42">
            <v>0</v>
          </cell>
          <cell r="Y42">
            <v>0</v>
          </cell>
          <cell r="Z42">
            <v>59</v>
          </cell>
          <cell r="AA42">
            <v>27</v>
          </cell>
          <cell r="AB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1</v>
          </cell>
          <cell r="AI42">
            <v>0.59701492537313405</v>
          </cell>
          <cell r="AK42" t="str">
            <v>นิว</v>
          </cell>
          <cell r="AL42" t="str">
            <v>Complete</v>
          </cell>
          <cell r="AM42">
            <v>4</v>
          </cell>
          <cell r="AN42">
            <v>45894</v>
          </cell>
          <cell r="AO42">
            <v>45898</v>
          </cell>
          <cell r="AP42">
            <v>4</v>
          </cell>
          <cell r="AQ42">
            <v>45894</v>
          </cell>
          <cell r="AR42">
            <v>45898</v>
          </cell>
          <cell r="AX42">
            <v>160</v>
          </cell>
          <cell r="AY42">
            <v>0</v>
          </cell>
          <cell r="AZ42">
            <v>160</v>
          </cell>
          <cell r="BA42">
            <v>55</v>
          </cell>
          <cell r="BB42">
            <v>1</v>
          </cell>
          <cell r="BC42">
            <v>0</v>
          </cell>
          <cell r="BD42">
            <v>0</v>
          </cell>
          <cell r="BE42">
            <v>104</v>
          </cell>
          <cell r="BF42">
            <v>0</v>
          </cell>
          <cell r="BG42">
            <v>1</v>
          </cell>
          <cell r="BI42">
            <v>0</v>
          </cell>
          <cell r="BJ42">
            <v>0</v>
          </cell>
          <cell r="BK42">
            <v>1</v>
          </cell>
          <cell r="BL42">
            <v>0</v>
          </cell>
          <cell r="BM42">
            <v>1</v>
          </cell>
          <cell r="BN42">
            <v>0.98214285714285698</v>
          </cell>
          <cell r="BP42" t="str">
            <v>W22500</v>
          </cell>
          <cell r="BQ42" t="str">
            <v>QCM-COU-Test Case&amp;Result_225_S00_ธนาคารกรุงศรีอยุธยา จำกัด(มหาชน)-R1</v>
          </cell>
          <cell r="BR42">
            <v>0</v>
          </cell>
          <cell r="BS42" t="str">
            <v>Happy</v>
          </cell>
        </row>
        <row r="43">
          <cell r="B43" t="str">
            <v>087_00</v>
          </cell>
          <cell r="C43" t="str">
            <v xml:space="preserve">อยุธยา แคปปิตอล ออโต้ลีส </v>
          </cell>
          <cell r="D43" t="str">
            <v>สำหรับลูกค้าไม่นำใบแจ้งหนี้มา</v>
          </cell>
          <cell r="E43" t="str">
            <v>Bill-Pay</v>
          </cell>
          <cell r="F43" t="str">
            <v>หมอก</v>
          </cell>
          <cell r="G43" t="str">
            <v>Complete</v>
          </cell>
          <cell r="H43">
            <v>4</v>
          </cell>
          <cell r="I43">
            <v>45733</v>
          </cell>
          <cell r="J43">
            <v>45737</v>
          </cell>
          <cell r="K43">
            <v>4</v>
          </cell>
          <cell r="L43">
            <v>45733</v>
          </cell>
          <cell r="M43">
            <v>45737</v>
          </cell>
          <cell r="S43">
            <v>152</v>
          </cell>
          <cell r="T43">
            <v>0</v>
          </cell>
          <cell r="U43">
            <v>133</v>
          </cell>
          <cell r="V43">
            <v>103</v>
          </cell>
          <cell r="W43">
            <v>30</v>
          </cell>
          <cell r="X43">
            <v>0</v>
          </cell>
          <cell r="Y43">
            <v>0</v>
          </cell>
          <cell r="Z43">
            <v>19</v>
          </cell>
          <cell r="AA43">
            <v>30</v>
          </cell>
          <cell r="AB43">
            <v>0</v>
          </cell>
          <cell r="AD43">
            <v>0</v>
          </cell>
          <cell r="AE43">
            <v>15</v>
          </cell>
          <cell r="AF43">
            <v>8</v>
          </cell>
          <cell r="AG43">
            <v>7</v>
          </cell>
          <cell r="AH43">
            <v>1</v>
          </cell>
          <cell r="AI43">
            <v>0.77443609022556403</v>
          </cell>
          <cell r="AK43" t="str">
            <v>นิว</v>
          </cell>
          <cell r="AL43" t="str">
            <v>Complete</v>
          </cell>
          <cell r="AM43">
            <v>4</v>
          </cell>
          <cell r="AN43">
            <v>45859</v>
          </cell>
          <cell r="AO43">
            <v>45863</v>
          </cell>
          <cell r="AP43">
            <v>4</v>
          </cell>
          <cell r="AQ43">
            <v>45859</v>
          </cell>
          <cell r="AR43">
            <v>45863</v>
          </cell>
          <cell r="AX43">
            <v>150</v>
          </cell>
          <cell r="AY43">
            <v>0</v>
          </cell>
          <cell r="AZ43">
            <v>150</v>
          </cell>
          <cell r="BA43">
            <v>47</v>
          </cell>
          <cell r="BB43">
            <v>6</v>
          </cell>
          <cell r="BC43">
            <v>0</v>
          </cell>
          <cell r="BD43">
            <v>0</v>
          </cell>
          <cell r="BE43">
            <v>97</v>
          </cell>
          <cell r="BF43">
            <v>0</v>
          </cell>
          <cell r="BG43">
            <v>6</v>
          </cell>
          <cell r="BI43">
            <v>0</v>
          </cell>
          <cell r="BJ43">
            <v>0</v>
          </cell>
          <cell r="BK43">
            <v>5</v>
          </cell>
          <cell r="BL43">
            <v>0</v>
          </cell>
          <cell r="BM43">
            <v>1</v>
          </cell>
          <cell r="BN43">
            <v>0.88679245283018904</v>
          </cell>
          <cell r="BP43" t="str">
            <v>WCONEXATPK</v>
          </cell>
          <cell r="BQ43" t="str">
            <v>QCM-COU-Test Case&amp;Result_087_S00_บมจ. อยุธยา แคปปิตอล ออโต้ ลีส-R1</v>
          </cell>
          <cell r="BR43">
            <v>0</v>
          </cell>
          <cell r="BS43" t="str">
            <v>Happy</v>
          </cell>
        </row>
        <row r="44">
          <cell r="A44" t="str">
            <v>online swoffline</v>
          </cell>
          <cell r="B44" t="str">
            <v>062_01</v>
          </cell>
          <cell r="C44" t="str">
            <v>การประปาส่วนภูมิภาค</v>
          </cell>
          <cell r="D44" t="str">
            <v>ค่าน้ำประปา</v>
          </cell>
          <cell r="E44" t="str">
            <v>Bill-Pay</v>
          </cell>
          <cell r="F44" t="str">
            <v>เพชร</v>
          </cell>
          <cell r="G44" t="str">
            <v>Complete</v>
          </cell>
          <cell r="H44">
            <v>4</v>
          </cell>
          <cell r="I44">
            <v>45747</v>
          </cell>
          <cell r="J44">
            <v>45751</v>
          </cell>
          <cell r="K44">
            <v>4</v>
          </cell>
          <cell r="L44">
            <v>45747</v>
          </cell>
          <cell r="M44">
            <v>45751</v>
          </cell>
          <cell r="S44">
            <v>161</v>
          </cell>
          <cell r="T44">
            <v>0</v>
          </cell>
          <cell r="U44">
            <v>103</v>
          </cell>
          <cell r="V44">
            <v>57</v>
          </cell>
          <cell r="W44">
            <v>46</v>
          </cell>
          <cell r="X44">
            <v>0</v>
          </cell>
          <cell r="Y44">
            <v>0</v>
          </cell>
          <cell r="Z44">
            <v>58</v>
          </cell>
          <cell r="AA44">
            <v>46</v>
          </cell>
          <cell r="AB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1</v>
          </cell>
          <cell r="AI44">
            <v>0.55339805825242705</v>
          </cell>
          <cell r="AK44" t="str">
            <v>นิว</v>
          </cell>
          <cell r="AL44" t="str">
            <v>Complete</v>
          </cell>
          <cell r="AM44">
            <v>4</v>
          </cell>
          <cell r="AN44">
            <v>45894</v>
          </cell>
          <cell r="AO44">
            <v>45898</v>
          </cell>
          <cell r="AP44">
            <v>4</v>
          </cell>
          <cell r="AQ44">
            <v>45894</v>
          </cell>
          <cell r="AR44">
            <v>45898</v>
          </cell>
          <cell r="AX44">
            <v>95</v>
          </cell>
          <cell r="AY44">
            <v>0</v>
          </cell>
          <cell r="AZ44">
            <v>95</v>
          </cell>
          <cell r="BA44">
            <v>21</v>
          </cell>
          <cell r="BB44">
            <v>1</v>
          </cell>
          <cell r="BC44">
            <v>0</v>
          </cell>
          <cell r="BD44">
            <v>0</v>
          </cell>
          <cell r="BE44">
            <v>73</v>
          </cell>
          <cell r="BF44">
            <v>0</v>
          </cell>
          <cell r="BG44">
            <v>1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1</v>
          </cell>
          <cell r="BN44">
            <v>0.95454545454545503</v>
          </cell>
          <cell r="BP44" t="str">
            <v>WCONEXAT</v>
          </cell>
          <cell r="BQ44" t="str">
            <v>QCM-COU-Test Case&amp;Result_062_S01_การประปาส่วนภูมิภาค-R1.xlsx</v>
          </cell>
          <cell r="BR44">
            <v>0</v>
          </cell>
          <cell r="BS44" t="str">
            <v>Happy</v>
          </cell>
        </row>
        <row r="45">
          <cell r="B45" t="str">
            <v>278_00</v>
          </cell>
          <cell r="C45" t="str">
            <v>ทรู มันนี่</v>
          </cell>
          <cell r="D45" t="str">
            <v>ค่าบริการเพื่อกลุ่มทรู</v>
          </cell>
          <cell r="E45" t="str">
            <v>Bill-Pay</v>
          </cell>
          <cell r="F45" t="str">
            <v xml:space="preserve">เเชมป์ </v>
          </cell>
          <cell r="G45" t="str">
            <v>Complete</v>
          </cell>
          <cell r="H45">
            <v>4</v>
          </cell>
          <cell r="I45">
            <v>45747</v>
          </cell>
          <cell r="J45">
            <v>45751</v>
          </cell>
          <cell r="K45">
            <v>4</v>
          </cell>
          <cell r="L45">
            <v>45747</v>
          </cell>
          <cell r="M45">
            <v>45751</v>
          </cell>
          <cell r="S45">
            <v>77</v>
          </cell>
          <cell r="T45">
            <v>0</v>
          </cell>
          <cell r="U45">
            <v>77</v>
          </cell>
          <cell r="V45">
            <v>44</v>
          </cell>
          <cell r="W45">
            <v>15</v>
          </cell>
          <cell r="X45">
            <v>0</v>
          </cell>
          <cell r="Y45">
            <v>0</v>
          </cell>
          <cell r="Z45">
            <v>18</v>
          </cell>
          <cell r="AA45">
            <v>15</v>
          </cell>
          <cell r="AB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1</v>
          </cell>
          <cell r="AI45">
            <v>0.74576271186440701</v>
          </cell>
          <cell r="AK45" t="str">
            <v>เจ</v>
          </cell>
          <cell r="AL45" t="str">
            <v>Complete</v>
          </cell>
          <cell r="AM45">
            <v>4</v>
          </cell>
          <cell r="AN45">
            <v>45866</v>
          </cell>
          <cell r="AO45">
            <v>45870</v>
          </cell>
          <cell r="AP45">
            <v>4</v>
          </cell>
          <cell r="AQ45">
            <v>45866</v>
          </cell>
          <cell r="AR45">
            <v>45870</v>
          </cell>
          <cell r="AX45">
            <v>76</v>
          </cell>
          <cell r="AY45">
            <v>0</v>
          </cell>
          <cell r="AZ45">
            <v>76</v>
          </cell>
          <cell r="BA45">
            <v>31</v>
          </cell>
          <cell r="BB45">
            <v>0</v>
          </cell>
          <cell r="BC45">
            <v>0</v>
          </cell>
          <cell r="BD45">
            <v>0</v>
          </cell>
          <cell r="BE45">
            <v>45</v>
          </cell>
          <cell r="BF45">
            <v>0</v>
          </cell>
          <cell r="BG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1</v>
          </cell>
          <cell r="BN45">
            <v>1</v>
          </cell>
          <cell r="BP45" t="str">
            <v>WCONEXAT</v>
          </cell>
          <cell r="BQ45" t="str">
            <v>QCM-COU-Test Case&amp;Result_278_S00_บริษัท ทรู มันนี่ จำกัด-R1</v>
          </cell>
          <cell r="BR45">
            <v>0</v>
          </cell>
          <cell r="BS45" t="str">
            <v>Happy</v>
          </cell>
        </row>
        <row r="46">
          <cell r="B46" t="str">
            <v>135_00</v>
          </cell>
          <cell r="C46" t="str">
            <v>ทรู อินเทอร์เน็ต</v>
          </cell>
          <cell r="D46" t="str">
            <v>ค่าบริการอินเทอร์เน็ต</v>
          </cell>
          <cell r="E46" t="str">
            <v>Bill-Pay</v>
          </cell>
          <cell r="F46" t="str">
            <v>หมอก</v>
          </cell>
          <cell r="G46" t="str">
            <v>Complete</v>
          </cell>
          <cell r="H46">
            <v>4</v>
          </cell>
          <cell r="I46">
            <v>45747</v>
          </cell>
          <cell r="J46">
            <v>45751</v>
          </cell>
          <cell r="K46">
            <v>4</v>
          </cell>
          <cell r="L46">
            <v>45747</v>
          </cell>
          <cell r="M46">
            <v>45751</v>
          </cell>
          <cell r="S46">
            <v>137</v>
          </cell>
          <cell r="T46">
            <v>0</v>
          </cell>
          <cell r="U46">
            <v>137</v>
          </cell>
          <cell r="V46">
            <v>91</v>
          </cell>
          <cell r="W46">
            <v>33</v>
          </cell>
          <cell r="X46">
            <v>0</v>
          </cell>
          <cell r="Y46">
            <v>0</v>
          </cell>
          <cell r="Z46">
            <v>13</v>
          </cell>
          <cell r="AA46">
            <v>33</v>
          </cell>
          <cell r="AB46">
            <v>0</v>
          </cell>
          <cell r="AD46">
            <v>0</v>
          </cell>
          <cell r="AE46">
            <v>4</v>
          </cell>
          <cell r="AF46">
            <v>21</v>
          </cell>
          <cell r="AG46">
            <v>2</v>
          </cell>
          <cell r="AH46">
            <v>1</v>
          </cell>
          <cell r="AI46">
            <v>0.73387096774193505</v>
          </cell>
          <cell r="AK46" t="str">
            <v>เจ</v>
          </cell>
          <cell r="AL46" t="str">
            <v>Complete</v>
          </cell>
          <cell r="AM46">
            <v>4</v>
          </cell>
          <cell r="AN46">
            <v>45894</v>
          </cell>
          <cell r="AO46">
            <v>45898</v>
          </cell>
          <cell r="AP46">
            <v>4</v>
          </cell>
          <cell r="AQ46">
            <v>45894</v>
          </cell>
          <cell r="AR46">
            <v>45898</v>
          </cell>
          <cell r="AX46">
            <v>137</v>
          </cell>
          <cell r="AY46">
            <v>0</v>
          </cell>
          <cell r="AZ46">
            <v>137</v>
          </cell>
          <cell r="BA46">
            <v>67</v>
          </cell>
          <cell r="BB46">
            <v>1</v>
          </cell>
          <cell r="BC46">
            <v>0</v>
          </cell>
          <cell r="BD46">
            <v>0</v>
          </cell>
          <cell r="BE46">
            <v>69</v>
          </cell>
          <cell r="BF46">
            <v>0</v>
          </cell>
          <cell r="BG46">
            <v>1</v>
          </cell>
          <cell r="BI46">
            <v>0</v>
          </cell>
          <cell r="BJ46">
            <v>0</v>
          </cell>
          <cell r="BK46">
            <v>0</v>
          </cell>
          <cell r="BL46">
            <v>1</v>
          </cell>
          <cell r="BM46">
            <v>1</v>
          </cell>
          <cell r="BN46">
            <v>0.98529411764705899</v>
          </cell>
          <cell r="BP46" t="str">
            <v>WCONEXAT</v>
          </cell>
          <cell r="BQ46" t="str">
            <v>QCM-COU-Test Case&amp;Result_135_S00_ทรู อินเทอร์เน็ตค่าบริการอินเทอร์เน็ต-R1</v>
          </cell>
          <cell r="BR46">
            <v>0</v>
          </cell>
          <cell r="BS46" t="str">
            <v>Happy</v>
          </cell>
        </row>
        <row r="47">
          <cell r="B47" t="str">
            <v>543_00</v>
          </cell>
          <cell r="C47" t="str">
            <v>ทรูมูฟ เอช</v>
          </cell>
          <cell r="D47" t="str">
            <v>ค่าบริการ</v>
          </cell>
          <cell r="E47" t="str">
            <v>Bill-Pay</v>
          </cell>
          <cell r="F47" t="str">
            <v>นิว</v>
          </cell>
          <cell r="G47" t="str">
            <v>Complete</v>
          </cell>
          <cell r="H47">
            <v>4</v>
          </cell>
          <cell r="I47">
            <v>45747</v>
          </cell>
          <cell r="J47">
            <v>45751</v>
          </cell>
          <cell r="K47">
            <v>4</v>
          </cell>
          <cell r="L47">
            <v>45747</v>
          </cell>
          <cell r="M47">
            <v>45751</v>
          </cell>
          <cell r="S47">
            <v>103</v>
          </cell>
          <cell r="T47">
            <v>0</v>
          </cell>
          <cell r="U47">
            <v>78</v>
          </cell>
          <cell r="V47">
            <v>68</v>
          </cell>
          <cell r="W47">
            <v>10</v>
          </cell>
          <cell r="X47">
            <v>0</v>
          </cell>
          <cell r="Y47">
            <v>0</v>
          </cell>
          <cell r="Z47">
            <v>25</v>
          </cell>
          <cell r="AA47">
            <v>10</v>
          </cell>
          <cell r="AB47">
            <v>0</v>
          </cell>
          <cell r="AD47">
            <v>0</v>
          </cell>
          <cell r="AE47">
            <v>0</v>
          </cell>
          <cell r="AF47">
            <v>3</v>
          </cell>
          <cell r="AG47">
            <v>0</v>
          </cell>
          <cell r="AH47">
            <v>1</v>
          </cell>
          <cell r="AI47">
            <v>0.87179487179487203</v>
          </cell>
          <cell r="AK47" t="str">
            <v>นิว</v>
          </cell>
          <cell r="AL47" t="str">
            <v>Complete</v>
          </cell>
          <cell r="AM47">
            <v>4</v>
          </cell>
          <cell r="AN47">
            <v>45866</v>
          </cell>
          <cell r="AO47">
            <v>45870</v>
          </cell>
          <cell r="AP47">
            <v>4</v>
          </cell>
          <cell r="AQ47">
            <v>45866</v>
          </cell>
          <cell r="AR47">
            <v>45870</v>
          </cell>
          <cell r="AX47">
            <v>103</v>
          </cell>
          <cell r="AY47">
            <v>0</v>
          </cell>
          <cell r="AZ47">
            <v>63</v>
          </cell>
          <cell r="BA47">
            <v>62</v>
          </cell>
          <cell r="BB47">
            <v>1</v>
          </cell>
          <cell r="BC47">
            <v>0</v>
          </cell>
          <cell r="BD47">
            <v>0</v>
          </cell>
          <cell r="BE47">
            <v>40</v>
          </cell>
          <cell r="BF47">
            <v>0</v>
          </cell>
          <cell r="BG47">
            <v>1</v>
          </cell>
          <cell r="BI47">
            <v>0</v>
          </cell>
          <cell r="BJ47">
            <v>0</v>
          </cell>
          <cell r="BK47">
            <v>1</v>
          </cell>
          <cell r="BL47">
            <v>0</v>
          </cell>
          <cell r="BM47">
            <v>1</v>
          </cell>
          <cell r="BN47">
            <v>0.98412698412698396</v>
          </cell>
          <cell r="BP47" t="str">
            <v>WCONEXAT</v>
          </cell>
          <cell r="BQ47" t="str">
            <v>QCM-COU-Test Case&amp;Result_543_S00_บริษัท ทรูมูฟ เอช ยูนิเวอร์แซล คอมมิวนิเคชั่น-R1</v>
          </cell>
          <cell r="BR47">
            <v>0</v>
          </cell>
          <cell r="BS47" t="str">
            <v>Happy</v>
          </cell>
        </row>
        <row r="48">
          <cell r="A48" t="str">
            <v>online swoffline</v>
          </cell>
          <cell r="B48" t="str">
            <v>004_01</v>
          </cell>
          <cell r="C48" t="str">
            <v>การประปานครหลวง</v>
          </cell>
          <cell r="D48" t="str">
            <v>ค่าน้ำประปา</v>
          </cell>
          <cell r="E48" t="str">
            <v>Bill-Pay</v>
          </cell>
          <cell r="F48" t="str">
            <v xml:space="preserve">เเชมป์ </v>
          </cell>
          <cell r="G48" t="str">
            <v>Complete</v>
          </cell>
          <cell r="H48">
            <v>4</v>
          </cell>
          <cell r="I48">
            <v>45754</v>
          </cell>
          <cell r="J48">
            <v>45765</v>
          </cell>
          <cell r="K48">
            <v>4</v>
          </cell>
          <cell r="L48">
            <v>45754</v>
          </cell>
          <cell r="M48">
            <v>45765</v>
          </cell>
          <cell r="S48">
            <v>144</v>
          </cell>
          <cell r="T48">
            <v>0</v>
          </cell>
          <cell r="U48">
            <v>144</v>
          </cell>
          <cell r="V48">
            <v>60</v>
          </cell>
          <cell r="W48">
            <v>45</v>
          </cell>
          <cell r="X48">
            <v>0</v>
          </cell>
          <cell r="Y48">
            <v>0</v>
          </cell>
          <cell r="Z48">
            <v>39</v>
          </cell>
          <cell r="AA48">
            <v>45</v>
          </cell>
          <cell r="AB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1</v>
          </cell>
          <cell r="AI48">
            <v>0.57142857142857095</v>
          </cell>
          <cell r="AK48" t="str">
            <v>นิว</v>
          </cell>
          <cell r="AL48" t="str">
            <v>Complete</v>
          </cell>
          <cell r="AM48">
            <v>4</v>
          </cell>
          <cell r="AN48">
            <v>45908</v>
          </cell>
          <cell r="AO48">
            <v>45912</v>
          </cell>
          <cell r="AP48">
            <v>4</v>
          </cell>
          <cell r="AQ48">
            <v>45908</v>
          </cell>
          <cell r="AR48">
            <v>45912</v>
          </cell>
          <cell r="AX48">
            <v>143</v>
          </cell>
          <cell r="AY48">
            <v>0</v>
          </cell>
          <cell r="AZ48">
            <v>143</v>
          </cell>
          <cell r="BA48">
            <v>43</v>
          </cell>
          <cell r="BB48">
            <v>1</v>
          </cell>
          <cell r="BC48">
            <v>0</v>
          </cell>
          <cell r="BD48">
            <v>0</v>
          </cell>
          <cell r="BE48">
            <v>99</v>
          </cell>
          <cell r="BF48">
            <v>0</v>
          </cell>
          <cell r="BG48">
            <v>1</v>
          </cell>
          <cell r="BI48">
            <v>0</v>
          </cell>
          <cell r="BJ48">
            <v>0</v>
          </cell>
          <cell r="BK48">
            <v>1</v>
          </cell>
          <cell r="BL48">
            <v>0</v>
          </cell>
          <cell r="BM48">
            <v>1</v>
          </cell>
          <cell r="BN48">
            <v>0.97727272727272696</v>
          </cell>
          <cell r="BP48" t="str">
            <v>WMWA01</v>
          </cell>
          <cell r="BQ48" t="str">
            <v>QCM-COU-Test Case&amp;Result_004_S01_การประปานครหลวง-R1</v>
          </cell>
          <cell r="BR48">
            <v>0</v>
          </cell>
          <cell r="BS48" t="str">
            <v>Happy</v>
          </cell>
        </row>
        <row r="49">
          <cell r="B49" t="str">
            <v>084_11</v>
          </cell>
          <cell r="C49" t="str">
            <v>การไฟฟ้าส่วนภูมิภาค(กฟภ)</v>
          </cell>
          <cell r="D49" t="str">
            <v>ค่าไฟฟ้า(ระบบ Online)</v>
          </cell>
          <cell r="E49" t="str">
            <v>Bill-Pay</v>
          </cell>
          <cell r="F49" t="str">
            <v>นิว</v>
          </cell>
          <cell r="G49" t="str">
            <v>Complete</v>
          </cell>
          <cell r="H49">
            <v>4</v>
          </cell>
          <cell r="I49">
            <v>45754</v>
          </cell>
          <cell r="J49">
            <v>45758</v>
          </cell>
          <cell r="K49">
            <v>4</v>
          </cell>
          <cell r="L49">
            <v>45754</v>
          </cell>
          <cell r="M49">
            <v>45758</v>
          </cell>
          <cell r="S49">
            <v>150</v>
          </cell>
          <cell r="T49">
            <v>0</v>
          </cell>
          <cell r="U49">
            <v>101</v>
          </cell>
          <cell r="V49">
            <v>83</v>
          </cell>
          <cell r="W49">
            <v>18</v>
          </cell>
          <cell r="X49">
            <v>0</v>
          </cell>
          <cell r="Y49">
            <v>0</v>
          </cell>
          <cell r="Z49">
            <v>49</v>
          </cell>
          <cell r="AA49">
            <v>18</v>
          </cell>
          <cell r="AB49">
            <v>0</v>
          </cell>
          <cell r="AD49">
            <v>0</v>
          </cell>
          <cell r="AE49">
            <v>9</v>
          </cell>
          <cell r="AF49">
            <v>5</v>
          </cell>
          <cell r="AG49">
            <v>0</v>
          </cell>
          <cell r="AH49">
            <v>1</v>
          </cell>
          <cell r="AI49">
            <v>0.82178217821782196</v>
          </cell>
          <cell r="AK49" t="str">
            <v>นิว</v>
          </cell>
          <cell r="AL49" t="str">
            <v>Complete</v>
          </cell>
          <cell r="AM49">
            <v>4</v>
          </cell>
          <cell r="AN49">
            <v>45915</v>
          </cell>
          <cell r="AO49">
            <v>45919</v>
          </cell>
          <cell r="AP49">
            <v>4</v>
          </cell>
          <cell r="AQ49">
            <v>45915</v>
          </cell>
          <cell r="AR49">
            <v>45919</v>
          </cell>
          <cell r="AX49">
            <v>151</v>
          </cell>
          <cell r="AY49">
            <v>0</v>
          </cell>
          <cell r="AZ49">
            <v>151</v>
          </cell>
          <cell r="BA49">
            <v>46</v>
          </cell>
          <cell r="BB49">
            <v>1</v>
          </cell>
          <cell r="BC49">
            <v>0</v>
          </cell>
          <cell r="BD49">
            <v>0</v>
          </cell>
          <cell r="BE49">
            <v>104</v>
          </cell>
          <cell r="BF49">
            <v>0</v>
          </cell>
          <cell r="BG49">
            <v>1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1</v>
          </cell>
          <cell r="BN49">
            <v>0.97872340425531901</v>
          </cell>
          <cell r="BO49" t="str">
            <v>รอเซ็ต SWoffline เพื่อทดสอบงาน</v>
          </cell>
          <cell r="BP49" t="str">
            <v>W08401</v>
          </cell>
          <cell r="BQ49" t="str">
            <v>QCM-COU-Test Case&amp;Result_084_S11_การไฟฟ้าส่วนภูมิภาค-R1</v>
          </cell>
          <cell r="BR49">
            <v>0</v>
          </cell>
          <cell r="BS49" t="str">
            <v>Happy</v>
          </cell>
        </row>
        <row r="50">
          <cell r="A50" t="str">
            <v>online swoffline</v>
          </cell>
          <cell r="B50" t="str">
            <v>003_11</v>
          </cell>
          <cell r="C50" t="str">
            <v>การไฟฟ้านครหลวง(กฟน.)</v>
          </cell>
          <cell r="D50" t="str">
            <v>ค่าไฟฟ้า (ระบบ Online)</v>
          </cell>
          <cell r="E50" t="str">
            <v>Bill-Pay</v>
          </cell>
          <cell r="F50" t="str">
            <v>หมอก</v>
          </cell>
          <cell r="G50" t="str">
            <v>Complete</v>
          </cell>
          <cell r="H50">
            <v>4</v>
          </cell>
          <cell r="I50">
            <v>45754</v>
          </cell>
          <cell r="J50">
            <v>45758</v>
          </cell>
          <cell r="K50">
            <v>4</v>
          </cell>
          <cell r="L50">
            <v>45754</v>
          </cell>
          <cell r="M50">
            <v>45758</v>
          </cell>
          <cell r="S50">
            <v>145</v>
          </cell>
          <cell r="T50">
            <v>0</v>
          </cell>
          <cell r="U50">
            <v>145</v>
          </cell>
          <cell r="V50">
            <v>102</v>
          </cell>
          <cell r="W50">
            <v>26</v>
          </cell>
          <cell r="X50">
            <v>0</v>
          </cell>
          <cell r="Y50">
            <v>0</v>
          </cell>
          <cell r="Z50">
            <v>17</v>
          </cell>
          <cell r="AA50">
            <v>26</v>
          </cell>
          <cell r="AB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1</v>
          </cell>
          <cell r="AI50">
            <v>0.796875</v>
          </cell>
          <cell r="AK50" t="str">
            <v>นิว</v>
          </cell>
          <cell r="AL50" t="str">
            <v>Complete</v>
          </cell>
          <cell r="AM50">
            <v>4</v>
          </cell>
          <cell r="AN50">
            <v>45901</v>
          </cell>
          <cell r="AO50">
            <v>45905</v>
          </cell>
          <cell r="AP50">
            <v>4</v>
          </cell>
          <cell r="AQ50">
            <v>45901</v>
          </cell>
          <cell r="AR50">
            <v>45905</v>
          </cell>
          <cell r="AX50">
            <v>145</v>
          </cell>
          <cell r="AY50">
            <v>0</v>
          </cell>
          <cell r="AZ50">
            <v>145</v>
          </cell>
          <cell r="BA50">
            <v>64</v>
          </cell>
          <cell r="BB50">
            <v>0</v>
          </cell>
          <cell r="BC50">
            <v>0</v>
          </cell>
          <cell r="BD50">
            <v>0</v>
          </cell>
          <cell r="BE50">
            <v>81</v>
          </cell>
          <cell r="BF50">
            <v>0</v>
          </cell>
          <cell r="BG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1</v>
          </cell>
          <cell r="BN50">
            <v>1</v>
          </cell>
          <cell r="BP50" t="str">
            <v>W00301</v>
          </cell>
          <cell r="BQ50" t="str">
            <v>QCM-COU-Test Case&amp;Result_003_S11_การไฟฟ้านครหลวง-R1</v>
          </cell>
          <cell r="BR50">
            <v>0</v>
          </cell>
          <cell r="BS50" t="str">
            <v>Happy</v>
          </cell>
        </row>
        <row r="51">
          <cell r="B51" t="str">
            <v>543_01</v>
          </cell>
          <cell r="C51" t="str">
            <v>ทรูมูฟ เอช</v>
          </cell>
          <cell r="D51" t="str">
            <v>ค่าบริการทรูมูฟ</v>
          </cell>
          <cell r="E51" t="str">
            <v>Bill-Pay</v>
          </cell>
          <cell r="F51" t="str">
            <v>เพชร</v>
          </cell>
          <cell r="G51" t="str">
            <v>Complete</v>
          </cell>
          <cell r="H51">
            <v>4</v>
          </cell>
          <cell r="I51">
            <v>45768</v>
          </cell>
          <cell r="J51">
            <v>45772</v>
          </cell>
          <cell r="K51">
            <v>4</v>
          </cell>
          <cell r="L51">
            <v>45768</v>
          </cell>
          <cell r="M51">
            <v>45772</v>
          </cell>
          <cell r="S51">
            <v>85</v>
          </cell>
          <cell r="T51">
            <v>0</v>
          </cell>
          <cell r="U51">
            <v>75</v>
          </cell>
          <cell r="V51">
            <v>62</v>
          </cell>
          <cell r="W51">
            <v>13</v>
          </cell>
          <cell r="X51">
            <v>0</v>
          </cell>
          <cell r="Y51">
            <v>0</v>
          </cell>
          <cell r="Z51">
            <v>10</v>
          </cell>
          <cell r="AA51">
            <v>13</v>
          </cell>
          <cell r="AB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1</v>
          </cell>
          <cell r="AI51">
            <v>0.82666666666666699</v>
          </cell>
          <cell r="AK51" t="str">
            <v>เจ</v>
          </cell>
          <cell r="AL51" t="str">
            <v>Complete</v>
          </cell>
          <cell r="AM51">
            <v>4</v>
          </cell>
          <cell r="AN51">
            <v>45859</v>
          </cell>
          <cell r="AO51">
            <v>45863</v>
          </cell>
          <cell r="AP51">
            <v>4</v>
          </cell>
          <cell r="AQ51">
            <v>45859</v>
          </cell>
          <cell r="AR51">
            <v>45863</v>
          </cell>
          <cell r="AX51">
            <v>85</v>
          </cell>
          <cell r="AY51">
            <v>0</v>
          </cell>
          <cell r="AZ51">
            <v>85</v>
          </cell>
          <cell r="BA51">
            <v>38</v>
          </cell>
          <cell r="BB51">
            <v>0</v>
          </cell>
          <cell r="BC51">
            <v>0</v>
          </cell>
          <cell r="BD51">
            <v>0</v>
          </cell>
          <cell r="BE51">
            <v>47</v>
          </cell>
          <cell r="BF51">
            <v>0</v>
          </cell>
          <cell r="BG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1</v>
          </cell>
          <cell r="BN51">
            <v>1</v>
          </cell>
          <cell r="BP51" t="str">
            <v>WCONEXAT</v>
          </cell>
          <cell r="BQ51" t="str">
            <v>QCM-COU-Test Case&amp;Result_543_S01_บริษัท ทรูมูฟ เอช ยูนิเวอร์แซล คอมมิวนิเคชั่น-R1.xlsx</v>
          </cell>
          <cell r="BR51">
            <v>0</v>
          </cell>
          <cell r="BS51" t="str">
            <v>Happy</v>
          </cell>
        </row>
        <row r="52">
          <cell r="B52" t="str">
            <v>278_99(dummy)</v>
          </cell>
          <cell r="C52" t="str">
            <v>ทรู มันนี่</v>
          </cell>
          <cell r="D52" t="str">
            <v>ค่าบริการเพื่ื่อกลุ่มทรู</v>
          </cell>
          <cell r="E52" t="str">
            <v>Bill-Pay</v>
          </cell>
          <cell r="F52" t="str">
            <v>แซน</v>
          </cell>
          <cell r="G52" t="str">
            <v>Complete</v>
          </cell>
          <cell r="H52">
            <v>4</v>
          </cell>
          <cell r="I52">
            <v>45768</v>
          </cell>
          <cell r="J52">
            <v>45772</v>
          </cell>
          <cell r="K52">
            <v>4</v>
          </cell>
          <cell r="L52">
            <v>45768</v>
          </cell>
          <cell r="M52">
            <v>45772</v>
          </cell>
          <cell r="S52">
            <v>108</v>
          </cell>
          <cell r="T52">
            <v>0</v>
          </cell>
          <cell r="U52">
            <v>108</v>
          </cell>
          <cell r="V52">
            <v>64</v>
          </cell>
          <cell r="W52">
            <v>7</v>
          </cell>
          <cell r="X52">
            <v>0</v>
          </cell>
          <cell r="Y52">
            <v>0</v>
          </cell>
          <cell r="Z52">
            <v>37</v>
          </cell>
          <cell r="AA52">
            <v>7</v>
          </cell>
          <cell r="AB52">
            <v>0</v>
          </cell>
          <cell r="AD52">
            <v>0</v>
          </cell>
          <cell r="AE52">
            <v>0</v>
          </cell>
          <cell r="AF52">
            <v>6</v>
          </cell>
          <cell r="AG52">
            <v>0</v>
          </cell>
          <cell r="AH52">
            <v>1</v>
          </cell>
          <cell r="AI52">
            <v>0.90140845070422504</v>
          </cell>
          <cell r="AK52" t="str">
            <v>เจ</v>
          </cell>
          <cell r="AL52" t="str">
            <v>Complete</v>
          </cell>
          <cell r="AM52">
            <v>4</v>
          </cell>
          <cell r="AN52">
            <v>45859</v>
          </cell>
          <cell r="AO52">
            <v>45863</v>
          </cell>
          <cell r="AP52">
            <v>4</v>
          </cell>
          <cell r="AQ52">
            <v>45859</v>
          </cell>
          <cell r="AR52">
            <v>45863</v>
          </cell>
          <cell r="AX52">
            <v>111</v>
          </cell>
          <cell r="AY52">
            <v>0</v>
          </cell>
          <cell r="AZ52">
            <v>111</v>
          </cell>
          <cell r="BA52">
            <v>39</v>
          </cell>
          <cell r="BB52">
            <v>0</v>
          </cell>
          <cell r="BC52">
            <v>0</v>
          </cell>
          <cell r="BD52">
            <v>0</v>
          </cell>
          <cell r="BE52">
            <v>72</v>
          </cell>
          <cell r="BF52">
            <v>0</v>
          </cell>
          <cell r="BG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1</v>
          </cell>
          <cell r="BN52">
            <v>1</v>
          </cell>
          <cell r="BP52" t="str">
            <v/>
          </cell>
          <cell r="BQ52" t="str">
            <v>QCM-COU-Test Case&amp;Result_278_S99_บริษัท ทรู มันนี่ จำกัด(Dummy)-R1.xlsx</v>
          </cell>
          <cell r="BR52" t="str">
            <v/>
          </cell>
          <cell r="BS52" t="str">
            <v>Happy</v>
          </cell>
        </row>
        <row r="53">
          <cell r="A53" t="str">
            <v>Happy Linux</v>
          </cell>
          <cell r="B53" t="str">
            <v>224_00</v>
          </cell>
          <cell r="C53" t="str">
            <v>บริษัท ทรู ไลฟ์ พลัส จำกัด</v>
          </cell>
          <cell r="D53" t="str">
            <v>ค่าบริการ(ปิด service)</v>
          </cell>
          <cell r="E53" t="str">
            <v>Bill-Pay</v>
          </cell>
          <cell r="F53" t="str">
            <v>นิว</v>
          </cell>
          <cell r="G53" t="str">
            <v>Complete</v>
          </cell>
          <cell r="H53">
            <v>4</v>
          </cell>
          <cell r="I53">
            <v>45768</v>
          </cell>
          <cell r="J53">
            <v>45772</v>
          </cell>
          <cell r="K53">
            <v>4</v>
          </cell>
          <cell r="L53">
            <v>45768</v>
          </cell>
          <cell r="M53">
            <v>45772</v>
          </cell>
          <cell r="S53">
            <v>104</v>
          </cell>
          <cell r="T53">
            <v>0</v>
          </cell>
          <cell r="U53">
            <v>82</v>
          </cell>
          <cell r="V53">
            <v>76</v>
          </cell>
          <cell r="W53">
            <v>6</v>
          </cell>
          <cell r="X53">
            <v>0</v>
          </cell>
          <cell r="Y53">
            <v>0</v>
          </cell>
          <cell r="Z53">
            <v>22</v>
          </cell>
          <cell r="AA53">
            <v>6</v>
          </cell>
          <cell r="AB53">
            <v>0</v>
          </cell>
          <cell r="AD53">
            <v>1</v>
          </cell>
          <cell r="AE53">
            <v>0</v>
          </cell>
          <cell r="AF53">
            <v>5</v>
          </cell>
          <cell r="AG53">
            <v>0</v>
          </cell>
          <cell r="AH53">
            <v>1</v>
          </cell>
          <cell r="AI53">
            <v>0.92682926829268297</v>
          </cell>
          <cell r="AK53" t="str">
            <v>นิว</v>
          </cell>
          <cell r="AL53" t="str">
            <v>ปิด service</v>
          </cell>
          <cell r="AM53">
            <v>4</v>
          </cell>
          <cell r="AN53">
            <v>45852</v>
          </cell>
          <cell r="AO53">
            <v>45856</v>
          </cell>
          <cell r="AP53">
            <v>4</v>
          </cell>
          <cell r="AQ53">
            <v>45852</v>
          </cell>
          <cell r="AR53">
            <v>45856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 t="e">
            <v>#DIV/0!</v>
          </cell>
          <cell r="BN53" t="e">
            <v>#DIV/0!</v>
          </cell>
          <cell r="BP53" t="str">
            <v>WCOF</v>
          </cell>
          <cell r="BQ53" t="str">
            <v>QCM-COU-Test Case&amp;Result_224_S00_บริษัท ทรู ไลฟ์ พลัส จำกัด-R1</v>
          </cell>
          <cell r="BR53">
            <v>0</v>
          </cell>
          <cell r="BS53" t="str">
            <v>Happy</v>
          </cell>
        </row>
        <row r="54">
          <cell r="B54" t="str">
            <v>542_00</v>
          </cell>
          <cell r="C54" t="str">
            <v>บริษัท ทรูวิชั่นส์ กรุ๊ป จำกัด</v>
          </cell>
          <cell r="D54" t="str">
            <v>ค่าบริการ,อื่นๆ</v>
          </cell>
          <cell r="E54" t="str">
            <v>Bill-Pay</v>
          </cell>
          <cell r="F54" t="str">
            <v>แชมป์</v>
          </cell>
          <cell r="G54" t="str">
            <v>Complete</v>
          </cell>
          <cell r="H54">
            <v>4</v>
          </cell>
          <cell r="I54">
            <v>45768</v>
          </cell>
          <cell r="J54">
            <v>45772</v>
          </cell>
          <cell r="K54">
            <v>4</v>
          </cell>
          <cell r="L54">
            <v>45768</v>
          </cell>
          <cell r="M54">
            <v>45772</v>
          </cell>
          <cell r="S54">
            <v>131</v>
          </cell>
          <cell r="T54">
            <v>0</v>
          </cell>
          <cell r="U54">
            <v>131</v>
          </cell>
          <cell r="V54">
            <v>72</v>
          </cell>
          <cell r="W54">
            <v>22</v>
          </cell>
          <cell r="X54">
            <v>0</v>
          </cell>
          <cell r="Y54">
            <v>0</v>
          </cell>
          <cell r="Z54">
            <v>37</v>
          </cell>
          <cell r="AA54">
            <v>22</v>
          </cell>
          <cell r="AB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1</v>
          </cell>
          <cell r="AI54">
            <v>0.76595744680851097</v>
          </cell>
          <cell r="AK54" t="str">
            <v>เจ</v>
          </cell>
          <cell r="AL54" t="str">
            <v>Complete</v>
          </cell>
          <cell r="AM54">
            <v>4</v>
          </cell>
          <cell r="AN54">
            <v>45880</v>
          </cell>
          <cell r="AO54">
            <v>45884</v>
          </cell>
          <cell r="AP54">
            <v>4</v>
          </cell>
          <cell r="AQ54">
            <v>45880</v>
          </cell>
          <cell r="AR54">
            <v>45884</v>
          </cell>
          <cell r="AX54">
            <v>131</v>
          </cell>
          <cell r="AY54">
            <v>0</v>
          </cell>
          <cell r="AZ54">
            <v>131</v>
          </cell>
          <cell r="BA54">
            <v>32</v>
          </cell>
          <cell r="BB54">
            <v>0</v>
          </cell>
          <cell r="BC54">
            <v>0</v>
          </cell>
          <cell r="BD54">
            <v>0</v>
          </cell>
          <cell r="BE54">
            <v>99</v>
          </cell>
          <cell r="BF54">
            <v>0</v>
          </cell>
          <cell r="BG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1</v>
          </cell>
          <cell r="BN54">
            <v>1</v>
          </cell>
          <cell r="BP54" t="str">
            <v>W00600</v>
          </cell>
          <cell r="BQ54" t="str">
            <v>QCM-COU-Test Case&amp;Result_542_S00_บริษัท ทรู วิชั่น กรุ๊ป จำกัด-R1</v>
          </cell>
          <cell r="BR54">
            <v>0</v>
          </cell>
          <cell r="BS54" t="str">
            <v>Happy</v>
          </cell>
        </row>
        <row r="55">
          <cell r="A55" t="str">
            <v>Other Task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 t="e">
            <v>#DIV/0!</v>
          </cell>
          <cell r="AI55" t="e">
            <v>#DIV/0!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 t="e">
            <v>#DIV/0!</v>
          </cell>
          <cell r="BN55" t="e">
            <v>#DIV/0!</v>
          </cell>
          <cell r="BS55" t="str">
            <v>Happy</v>
          </cell>
        </row>
        <row r="56">
          <cell r="C56" t="str">
            <v>Report Counter Service</v>
          </cell>
          <cell r="F56" t="str">
            <v>หมอก,เพชร</v>
          </cell>
          <cell r="G56" t="str">
            <v>Complete</v>
          </cell>
          <cell r="H56">
            <v>4</v>
          </cell>
          <cell r="I56">
            <v>45740</v>
          </cell>
          <cell r="J56">
            <v>45744</v>
          </cell>
          <cell r="K56">
            <v>4</v>
          </cell>
          <cell r="L56">
            <v>45740</v>
          </cell>
          <cell r="M56">
            <v>45744</v>
          </cell>
          <cell r="S56">
            <v>95</v>
          </cell>
          <cell r="T56">
            <v>0</v>
          </cell>
          <cell r="U56">
            <v>95</v>
          </cell>
          <cell r="V56">
            <v>71</v>
          </cell>
          <cell r="W56">
            <v>11</v>
          </cell>
          <cell r="X56">
            <v>0</v>
          </cell>
          <cell r="Y56">
            <v>0</v>
          </cell>
          <cell r="Z56">
            <v>13</v>
          </cell>
          <cell r="AA56">
            <v>11</v>
          </cell>
          <cell r="AB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1</v>
          </cell>
          <cell r="AI56">
            <v>0.86585365853658502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 t="e">
            <v>#DIV/0!</v>
          </cell>
          <cell r="BN56" t="e">
            <v>#DIV/0!</v>
          </cell>
          <cell r="BP56" t="str">
            <v/>
          </cell>
          <cell r="BQ56" t="str">
            <v>QCM-COU-Report Counter Service-R1.xlsx</v>
          </cell>
          <cell r="BR56" t="str">
            <v/>
          </cell>
          <cell r="BS56" t="str">
            <v>Happy</v>
          </cell>
        </row>
        <row r="57">
          <cell r="A57" t="str">
            <v>NSS CS-08</v>
          </cell>
          <cell r="B57" t="str">
            <v>Scan barcode  Refer Lot 1 (138_00,138_02) ตาม List ด้านล่างนี้</v>
          </cell>
          <cell r="H57">
            <v>30</v>
          </cell>
          <cell r="I57">
            <v>45609</v>
          </cell>
          <cell r="J57">
            <v>45639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 t="e">
            <v>#DIV/0!</v>
          </cell>
          <cell r="AI57" t="e">
            <v>#DIV/0!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 t="e">
            <v>#DIV/0!</v>
          </cell>
          <cell r="BN57" t="e">
            <v>#DIV/0!</v>
          </cell>
          <cell r="BS57" t="str">
            <v>Happy</v>
          </cell>
        </row>
        <row r="58">
          <cell r="A58" t="str">
            <v>Happy Linux</v>
          </cell>
          <cell r="B58" t="str">
            <v>138_00</v>
          </cell>
          <cell r="C58" t="str">
            <v>ซีพี ออลล์</v>
          </cell>
          <cell r="D58" t="str">
            <v>ฝากเงินร้าน Bellinee</v>
          </cell>
          <cell r="E58" t="str">
            <v>Bill-Pay</v>
          </cell>
          <cell r="F58" t="str">
            <v>แซน</v>
          </cell>
          <cell r="G58" t="str">
            <v>Complete</v>
          </cell>
          <cell r="H58">
            <v>2</v>
          </cell>
          <cell r="I58">
            <v>45670</v>
          </cell>
          <cell r="J58">
            <v>45672</v>
          </cell>
          <cell r="K58">
            <v>2</v>
          </cell>
          <cell r="L58">
            <v>45670</v>
          </cell>
          <cell r="M58">
            <v>45672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 t="e">
            <v>#DIV/0!</v>
          </cell>
          <cell r="AI58" t="e">
            <v>#DIV/0!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 t="e">
            <v>#DIV/0!</v>
          </cell>
          <cell r="BN58" t="e">
            <v>#DIV/0!</v>
          </cell>
          <cell r="BP58" t="str">
            <v>WCOF</v>
          </cell>
          <cell r="BR58">
            <v>0</v>
          </cell>
          <cell r="BS58" t="str">
            <v>Happy</v>
          </cell>
        </row>
        <row r="59">
          <cell r="A59" t="str">
            <v>Happy Linux</v>
          </cell>
          <cell r="B59" t="str">
            <v>138_02</v>
          </cell>
          <cell r="C59" t="str">
            <v>ซีพี ออลล์</v>
          </cell>
          <cell r="D59" t="str">
            <v>เงินค่าขายสินค้า</v>
          </cell>
          <cell r="E59" t="str">
            <v>Bill-Pay</v>
          </cell>
          <cell r="F59" t="str">
            <v>เเชมป์</v>
          </cell>
          <cell r="G59" t="str">
            <v>Complete</v>
          </cell>
          <cell r="H59">
            <v>2</v>
          </cell>
          <cell r="I59">
            <v>45670</v>
          </cell>
          <cell r="J59">
            <v>45672</v>
          </cell>
          <cell r="K59">
            <v>2</v>
          </cell>
          <cell r="L59">
            <v>45670</v>
          </cell>
          <cell r="M59">
            <v>45672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 t="e">
            <v>#DIV/0!</v>
          </cell>
          <cell r="AI59" t="e">
            <v>#DIV/0!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 t="e">
            <v>#DIV/0!</v>
          </cell>
          <cell r="BN59" t="e">
            <v>#DIV/0!</v>
          </cell>
          <cell r="BP59" t="str">
            <v>WCOF</v>
          </cell>
          <cell r="BR59">
            <v>0</v>
          </cell>
          <cell r="BS59" t="str">
            <v>Happy</v>
          </cell>
        </row>
        <row r="60">
          <cell r="A60" t="str">
            <v>NSS CS-15</v>
          </cell>
          <cell r="B60" t="str">
            <v>Data Privacy  Refer Lot 1 (138_01,211_00 ) ตาม List ด้านล่างนี้</v>
          </cell>
          <cell r="H60">
            <v>39</v>
          </cell>
          <cell r="I60">
            <v>45670</v>
          </cell>
          <cell r="J60">
            <v>45709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 t="e">
            <v>#DIV/0!</v>
          </cell>
          <cell r="AI60" t="e">
            <v>#DIV/0!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 t="e">
            <v>#DIV/0!</v>
          </cell>
          <cell r="BN60" t="e">
            <v>#DIV/0!</v>
          </cell>
          <cell r="BS60" t="str">
            <v>Happy</v>
          </cell>
        </row>
        <row r="61">
          <cell r="A61" t="str">
            <v>Happy Linux</v>
          </cell>
          <cell r="B61" t="str">
            <v>138_01</v>
          </cell>
          <cell r="C61" t="str">
            <v>ซีพี ออลล์</v>
          </cell>
          <cell r="D61" t="str">
            <v>เงินยืมทดรอง</v>
          </cell>
          <cell r="E61" t="str">
            <v>Bill-Pay</v>
          </cell>
          <cell r="F61" t="str">
            <v>แซน</v>
          </cell>
          <cell r="G61" t="str">
            <v>Complete</v>
          </cell>
          <cell r="H61">
            <v>2</v>
          </cell>
          <cell r="I61">
            <v>45677</v>
          </cell>
          <cell r="J61">
            <v>45679</v>
          </cell>
          <cell r="K61">
            <v>2</v>
          </cell>
          <cell r="L61">
            <v>45677</v>
          </cell>
          <cell r="M61">
            <v>45679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 t="e">
            <v>#DIV/0!</v>
          </cell>
          <cell r="AI61" t="e">
            <v>#DIV/0!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 t="e">
            <v>#DIV/0!</v>
          </cell>
          <cell r="BN61" t="e">
            <v>#DIV/0!</v>
          </cell>
          <cell r="BP61" t="str">
            <v>WCOF</v>
          </cell>
          <cell r="BR61">
            <v>0</v>
          </cell>
          <cell r="BS61" t="str">
            <v>Happy</v>
          </cell>
        </row>
        <row r="62">
          <cell r="B62" t="str">
            <v>211_00</v>
          </cell>
          <cell r="C62" t="str">
            <v>ทริปเปิลที บรอดแบนด์</v>
          </cell>
          <cell r="D62" t="str">
            <v>ค่าโทรศัพท์และค่าอินเทอร์เน็ต</v>
          </cell>
          <cell r="E62" t="str">
            <v>Bill-Pay</v>
          </cell>
          <cell r="F62" t="str">
            <v>เพชร</v>
          </cell>
          <cell r="G62" t="str">
            <v>Complete</v>
          </cell>
          <cell r="H62">
            <v>2</v>
          </cell>
          <cell r="I62">
            <v>45677</v>
          </cell>
          <cell r="J62">
            <v>45679</v>
          </cell>
          <cell r="K62">
            <v>2</v>
          </cell>
          <cell r="L62">
            <v>45677</v>
          </cell>
          <cell r="M62">
            <v>45679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 t="e">
            <v>#DIV/0!</v>
          </cell>
          <cell r="AI62" t="e">
            <v>#DIV/0!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 t="e">
            <v>#DIV/0!</v>
          </cell>
          <cell r="BN62" t="e">
            <v>#DIV/0!</v>
          </cell>
          <cell r="BP62" t="str">
            <v>WCONEXAT</v>
          </cell>
          <cell r="BR62">
            <v>0</v>
          </cell>
          <cell r="BS62" t="str">
            <v>Happy</v>
          </cell>
        </row>
        <row r="63">
          <cell r="A63" t="str">
            <v>NSS CS-09</v>
          </cell>
          <cell r="B63" t="str">
            <v>Full 2 OS 2 OS form เฉพาะค่าบริการ (Refer ตาม List ด้านล่างนี้)</v>
          </cell>
          <cell r="H63">
            <v>11</v>
          </cell>
          <cell r="I63">
            <v>45642</v>
          </cell>
          <cell r="J63">
            <v>45653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 t="e">
            <v>#DIV/0!</v>
          </cell>
          <cell r="AI63" t="e">
            <v>#DIV/0!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 t="e">
            <v>#DIV/0!</v>
          </cell>
          <cell r="BN63" t="e">
            <v>#DIV/0!</v>
          </cell>
          <cell r="BS63" t="str">
            <v>Happy</v>
          </cell>
        </row>
        <row r="64">
          <cell r="B64" t="str">
            <v>211_00</v>
          </cell>
          <cell r="C64" t="str">
            <v>ทริปเปิลที บรอดแบนด์</v>
          </cell>
          <cell r="D64" t="str">
            <v>ค่าโทรศัพท์และค่าอินเทอร์เน็ต</v>
          </cell>
          <cell r="E64" t="str">
            <v>Bill-Pay</v>
          </cell>
          <cell r="F64" t="str">
            <v>เพชร</v>
          </cell>
          <cell r="G64" t="str">
            <v>Complete</v>
          </cell>
          <cell r="H64">
            <v>4</v>
          </cell>
          <cell r="I64">
            <v>45712</v>
          </cell>
          <cell r="J64">
            <v>45716</v>
          </cell>
          <cell r="K64">
            <v>4</v>
          </cell>
          <cell r="L64">
            <v>45712</v>
          </cell>
          <cell r="M64">
            <v>45716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 t="e">
            <v>#DIV/0!</v>
          </cell>
          <cell r="AI64" t="e">
            <v>#DIV/0!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 t="e">
            <v>#DIV/0!</v>
          </cell>
          <cell r="BN64" t="e">
            <v>#DIV/0!</v>
          </cell>
          <cell r="BP64" t="str">
            <v>WCONEXAT</v>
          </cell>
          <cell r="BR64">
            <v>0</v>
          </cell>
          <cell r="BS64" t="str">
            <v>Happy</v>
          </cell>
        </row>
        <row r="65">
          <cell r="B65" t="str">
            <v>220_00</v>
          </cell>
          <cell r="C65" t="str">
            <v>ทีเอ็มบีธนชาต</v>
          </cell>
          <cell r="D65" t="str">
            <v>สินเชื่อเช่าซื้อรถยนต์</v>
          </cell>
          <cell r="E65" t="str">
            <v>Bill-Pay</v>
          </cell>
          <cell r="F65" t="str">
            <v>หมอก</v>
          </cell>
          <cell r="G65" t="str">
            <v>Complete</v>
          </cell>
          <cell r="H65">
            <v>4</v>
          </cell>
          <cell r="I65">
            <v>45712</v>
          </cell>
          <cell r="J65">
            <v>45716</v>
          </cell>
          <cell r="K65">
            <v>4</v>
          </cell>
          <cell r="L65">
            <v>45712</v>
          </cell>
          <cell r="M65">
            <v>45716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 t="e">
            <v>#DIV/0!</v>
          </cell>
          <cell r="AI65" t="e">
            <v>#DIV/0!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 t="e">
            <v>#DIV/0!</v>
          </cell>
          <cell r="BN65" t="e">
            <v>#DIV/0!</v>
          </cell>
          <cell r="BP65" t="str">
            <v>WLR03TELEX</v>
          </cell>
          <cell r="BR65">
            <v>0</v>
          </cell>
          <cell r="BS65" t="str">
            <v>Happy</v>
          </cell>
        </row>
        <row r="66">
          <cell r="B66" t="str">
            <v>169_00</v>
          </cell>
          <cell r="C66" t="str">
            <v>ธนาคารเกียรตินาคินภัทร</v>
          </cell>
          <cell r="D66" t="str">
            <v>ค่าเช่าซื้อ/สินเชื่อ</v>
          </cell>
          <cell r="E66" t="str">
            <v>Bill-Pay</v>
          </cell>
          <cell r="F66" t="str">
            <v>เจ</v>
          </cell>
          <cell r="G66" t="str">
            <v>Complete</v>
          </cell>
          <cell r="H66">
            <v>4</v>
          </cell>
          <cell r="I66">
            <v>45712</v>
          </cell>
          <cell r="J66">
            <v>45716</v>
          </cell>
          <cell r="K66">
            <v>4</v>
          </cell>
          <cell r="L66">
            <v>45712</v>
          </cell>
          <cell r="M66">
            <v>45716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 t="e">
            <v>#DIV/0!</v>
          </cell>
          <cell r="AI66" t="e">
            <v>#DIV/0!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 t="e">
            <v>#DIV/0!</v>
          </cell>
          <cell r="BN66" t="e">
            <v>#DIV/0!</v>
          </cell>
          <cell r="BP66" t="str">
            <v>W10102</v>
          </cell>
          <cell r="BR66">
            <v>0</v>
          </cell>
          <cell r="BS66" t="str">
            <v>Happy</v>
          </cell>
        </row>
        <row r="67">
          <cell r="B67" t="str">
            <v>038_01</v>
          </cell>
          <cell r="C67" t="str">
            <v>อยุธยา แคปปิตอล เซอร์วิสฯ</v>
          </cell>
          <cell r="D67" t="str">
            <v>ค่าสินเชื่อส่วนบุคคล</v>
          </cell>
          <cell r="E67" t="str">
            <v>Bill-Pay</v>
          </cell>
          <cell r="F67" t="str">
            <v>หมอก</v>
          </cell>
          <cell r="G67" t="str">
            <v>Complete</v>
          </cell>
          <cell r="H67">
            <v>4</v>
          </cell>
          <cell r="I67">
            <v>45712</v>
          </cell>
          <cell r="J67">
            <v>45716</v>
          </cell>
          <cell r="K67">
            <v>4</v>
          </cell>
          <cell r="L67">
            <v>45712</v>
          </cell>
          <cell r="M67">
            <v>45716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 t="e">
            <v>#DIV/0!</v>
          </cell>
          <cell r="AI67" t="e">
            <v>#DIV/0!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 t="e">
            <v>#DIV/0!</v>
          </cell>
          <cell r="BN67" t="e">
            <v>#DIV/0!</v>
          </cell>
          <cell r="BP67" t="str">
            <v>WCONEXAT</v>
          </cell>
          <cell r="BR67">
            <v>0</v>
          </cell>
          <cell r="BS67" t="str">
            <v>Happy</v>
          </cell>
        </row>
        <row r="68">
          <cell r="B68" t="str">
            <v>148_04,99</v>
          </cell>
          <cell r="C68" t="str">
            <v>โตโยต้า ลีสซิ่ง</v>
          </cell>
          <cell r="D68" t="str">
            <v>ค่าเช่าซื้อ</v>
          </cell>
          <cell r="E68" t="str">
            <v>Bill-Pay</v>
          </cell>
          <cell r="F68" t="str">
            <v>แซน</v>
          </cell>
          <cell r="G68" t="str">
            <v>Complete</v>
          </cell>
          <cell r="H68">
            <v>4</v>
          </cell>
          <cell r="I68">
            <v>45712</v>
          </cell>
          <cell r="J68">
            <v>45716</v>
          </cell>
          <cell r="K68">
            <v>4</v>
          </cell>
          <cell r="L68">
            <v>45712</v>
          </cell>
          <cell r="M68">
            <v>45716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 t="e">
            <v>#DIV/0!</v>
          </cell>
          <cell r="AI68" t="e">
            <v>#DIV/0!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 t="e">
            <v>#DIV/0!</v>
          </cell>
          <cell r="BN68" t="e">
            <v>#DIV/0!</v>
          </cell>
          <cell r="BP68" t="str">
            <v/>
          </cell>
          <cell r="BR68" t="str">
            <v/>
          </cell>
          <cell r="BS68" t="str">
            <v>Happy</v>
          </cell>
        </row>
        <row r="69">
          <cell r="B69" t="str">
            <v>225_84</v>
          </cell>
          <cell r="C69" t="str">
            <v>ธ.กรุงศรีอยุธยา</v>
          </cell>
          <cell r="D69" t="str">
            <v>สินเชื่อรถยนต์</v>
          </cell>
          <cell r="E69" t="str">
            <v>Bill-Pay</v>
          </cell>
          <cell r="F69" t="str">
            <v>นิว</v>
          </cell>
          <cell r="G69" t="str">
            <v>Complete</v>
          </cell>
          <cell r="H69">
            <v>4</v>
          </cell>
          <cell r="I69">
            <v>45719</v>
          </cell>
          <cell r="J69">
            <v>45723</v>
          </cell>
          <cell r="K69">
            <v>4</v>
          </cell>
          <cell r="L69">
            <v>45719</v>
          </cell>
          <cell r="M69">
            <v>45723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 t="e">
            <v>#DIV/0!</v>
          </cell>
          <cell r="AI69" t="e">
            <v>#DIV/0!</v>
          </cell>
          <cell r="AL69" t="str">
            <v>TestCase ถูกเทสรวมอยู่ใน ผวจ.แต่ละรายอยู่แล้ว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 t="e">
            <v>#DIV/0!</v>
          </cell>
          <cell r="BN69" t="e">
            <v>#DIV/0!</v>
          </cell>
          <cell r="BP69" t="str">
            <v>WCONEXAT</v>
          </cell>
          <cell r="BR69">
            <v>0</v>
          </cell>
          <cell r="BS69" t="str">
            <v>Happy</v>
          </cell>
        </row>
        <row r="70">
          <cell r="B70" t="str">
            <v>087_01</v>
          </cell>
          <cell r="C70" t="str">
            <v>อยุธยา แคปปิตอล ออโต้ลีส</v>
          </cell>
          <cell r="D70" t="str">
            <v>ค่างวดรถ</v>
          </cell>
          <cell r="E70" t="str">
            <v>Bill-Pay</v>
          </cell>
          <cell r="F70" t="str">
            <v>เพชร,นิว</v>
          </cell>
          <cell r="G70" t="str">
            <v>Complete</v>
          </cell>
          <cell r="H70">
            <v>4</v>
          </cell>
          <cell r="I70">
            <v>45719</v>
          </cell>
          <cell r="J70">
            <v>45723</v>
          </cell>
          <cell r="K70">
            <v>4</v>
          </cell>
          <cell r="L70">
            <v>45719</v>
          </cell>
          <cell r="M70">
            <v>45723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 t="e">
            <v>#DIV/0!</v>
          </cell>
          <cell r="AI70" t="e">
            <v>#DIV/0!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 t="e">
            <v>#DIV/0!</v>
          </cell>
          <cell r="BN70" t="e">
            <v>#DIV/0!</v>
          </cell>
          <cell r="BP70" t="str">
            <v>WCONEXAT</v>
          </cell>
          <cell r="BR70">
            <v>0</v>
          </cell>
          <cell r="BS70" t="str">
            <v>Happy</v>
          </cell>
        </row>
        <row r="71">
          <cell r="B71" t="str">
            <v>043_00</v>
          </cell>
          <cell r="C71" t="str">
            <v>อีซี่ บาย</v>
          </cell>
          <cell r="D71" t="str">
            <v>ยูเมะพลัส/อีซี่บาย</v>
          </cell>
          <cell r="E71" t="str">
            <v>Bill-Pay</v>
          </cell>
          <cell r="F71" t="str">
            <v>แซน</v>
          </cell>
          <cell r="G71" t="str">
            <v>Complete</v>
          </cell>
          <cell r="H71">
            <v>4</v>
          </cell>
          <cell r="I71">
            <v>45719</v>
          </cell>
          <cell r="J71">
            <v>45723</v>
          </cell>
          <cell r="K71">
            <v>4</v>
          </cell>
          <cell r="L71">
            <v>45719</v>
          </cell>
          <cell r="M71">
            <v>45723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 t="e">
            <v>#DIV/0!</v>
          </cell>
          <cell r="AI71" t="e">
            <v>#DIV/0!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 t="e">
            <v>#DIV/0!</v>
          </cell>
          <cell r="BN71" t="e">
            <v>#DIV/0!</v>
          </cell>
          <cell r="BP71" t="str">
            <v>WCONEXAT</v>
          </cell>
          <cell r="BR71">
            <v>0</v>
          </cell>
          <cell r="BS71" t="str">
            <v>Happy</v>
          </cell>
        </row>
        <row r="72">
          <cell r="B72" t="str">
            <v>543_80</v>
          </cell>
          <cell r="C72" t="str">
            <v>ทรูมูฟ เอช</v>
          </cell>
          <cell r="D72" t="str">
            <v>ค่าโทรศัพท์ดีแทค</v>
          </cell>
          <cell r="E72" t="str">
            <v>Bill-Pay</v>
          </cell>
          <cell r="F72" t="str">
            <v>เจ</v>
          </cell>
          <cell r="G72" t="str">
            <v>Complete</v>
          </cell>
          <cell r="H72">
            <v>4</v>
          </cell>
          <cell r="I72">
            <v>45719</v>
          </cell>
          <cell r="J72">
            <v>45723</v>
          </cell>
          <cell r="K72">
            <v>4</v>
          </cell>
          <cell r="L72">
            <v>45719</v>
          </cell>
          <cell r="M72">
            <v>45723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 t="e">
            <v>#DIV/0!</v>
          </cell>
          <cell r="AI72" t="e">
            <v>#DIV/0!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 t="e">
            <v>#DIV/0!</v>
          </cell>
          <cell r="BN72" t="e">
            <v>#DIV/0!</v>
          </cell>
          <cell r="BP72" t="str">
            <v>W54104</v>
          </cell>
          <cell r="BR72">
            <v>0</v>
          </cell>
          <cell r="BS72" t="str">
            <v>Happy</v>
          </cell>
        </row>
        <row r="73">
          <cell r="B73" t="str">
            <v>017_00</v>
          </cell>
          <cell r="C73" t="str">
            <v>อิออน</v>
          </cell>
          <cell r="D73" t="str">
            <v>ค่าสินค้า/บริการ</v>
          </cell>
          <cell r="E73" t="str">
            <v>Bill-Pay</v>
          </cell>
          <cell r="F73" t="str">
            <v xml:space="preserve">เเชมป์ </v>
          </cell>
          <cell r="G73" t="str">
            <v>Complete</v>
          </cell>
          <cell r="H73">
            <v>4</v>
          </cell>
          <cell r="I73">
            <v>45719</v>
          </cell>
          <cell r="J73">
            <v>45723</v>
          </cell>
          <cell r="K73">
            <v>4</v>
          </cell>
          <cell r="L73">
            <v>45719</v>
          </cell>
          <cell r="M73">
            <v>45723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 t="e">
            <v>#DIV/0!</v>
          </cell>
          <cell r="AI73" t="e">
            <v>#DIV/0!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 t="e">
            <v>#DIV/0!</v>
          </cell>
          <cell r="BN73" t="e">
            <v>#DIV/0!</v>
          </cell>
          <cell r="BP73" t="str">
            <v>W017V3</v>
          </cell>
          <cell r="BR73">
            <v>0</v>
          </cell>
          <cell r="BS73" t="str">
            <v>Happy</v>
          </cell>
        </row>
        <row r="74">
          <cell r="B74" t="str">
            <v>128_05</v>
          </cell>
          <cell r="C74" t="str">
            <v>ธ.กสิกรไทย</v>
          </cell>
          <cell r="D74" t="str">
            <v>บริการฝากเงิน</v>
          </cell>
          <cell r="E74" t="str">
            <v>Banking-Agent Deposit</v>
          </cell>
          <cell r="F74" t="str">
            <v>เจ</v>
          </cell>
          <cell r="G74" t="str">
            <v>Complete</v>
          </cell>
          <cell r="H74">
            <v>4</v>
          </cell>
          <cell r="I74">
            <v>45726</v>
          </cell>
          <cell r="J74">
            <v>45730</v>
          </cell>
          <cell r="K74">
            <v>4</v>
          </cell>
          <cell r="L74">
            <v>45726</v>
          </cell>
          <cell r="M74">
            <v>45730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 t="e">
            <v>#DIV/0!</v>
          </cell>
          <cell r="AI74" t="e">
            <v>#DIV/0!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 t="e">
            <v>#DIV/0!</v>
          </cell>
          <cell r="BN74" t="e">
            <v>#DIV/0!</v>
          </cell>
          <cell r="BP74" t="str">
            <v>W12805</v>
          </cell>
          <cell r="BR74">
            <v>0</v>
          </cell>
          <cell r="BS74" t="str">
            <v>Happy</v>
          </cell>
        </row>
        <row r="75">
          <cell r="B75" t="str">
            <v>110_04</v>
          </cell>
          <cell r="C75" t="str">
            <v>ธนาคารไทยพาณิชย์</v>
          </cell>
          <cell r="D75" t="str">
            <v>บริการฝากเงิน</v>
          </cell>
          <cell r="E75" t="str">
            <v>Banking-Agent Deposit</v>
          </cell>
          <cell r="F75" t="str">
            <v>เเชมป์</v>
          </cell>
          <cell r="G75" t="str">
            <v>Complete</v>
          </cell>
          <cell r="H75">
            <v>4</v>
          </cell>
          <cell r="I75">
            <v>45726</v>
          </cell>
          <cell r="J75">
            <v>45730</v>
          </cell>
          <cell r="K75">
            <v>4</v>
          </cell>
          <cell r="L75">
            <v>45726</v>
          </cell>
          <cell r="M75">
            <v>45730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 t="e">
            <v>#DIV/0!</v>
          </cell>
          <cell r="AI75" t="e">
            <v>#DIV/0!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 t="e">
            <v>#DIV/0!</v>
          </cell>
          <cell r="BN75" t="e">
            <v>#DIV/0!</v>
          </cell>
          <cell r="BP75" t="str">
            <v>W11004</v>
          </cell>
          <cell r="BR75">
            <v>0</v>
          </cell>
          <cell r="BS75" t="str">
            <v>Happy</v>
          </cell>
        </row>
        <row r="76">
          <cell r="B76" t="str">
            <v>276_01</v>
          </cell>
          <cell r="C76" t="str">
            <v>ธนาคารกรุงเทพ</v>
          </cell>
          <cell r="D76" t="str">
            <v>บริการฝากเงิน</v>
          </cell>
          <cell r="E76" t="str">
            <v>Banking-Agent Deposit</v>
          </cell>
          <cell r="F76" t="str">
            <v>แซน</v>
          </cell>
          <cell r="G76" t="str">
            <v>Complete</v>
          </cell>
          <cell r="H76">
            <v>4</v>
          </cell>
          <cell r="I76">
            <v>45726</v>
          </cell>
          <cell r="J76">
            <v>45730</v>
          </cell>
          <cell r="K76">
            <v>4</v>
          </cell>
          <cell r="L76">
            <v>45726</v>
          </cell>
          <cell r="M76">
            <v>45730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 t="e">
            <v>#DIV/0!</v>
          </cell>
          <cell r="AI76" t="e">
            <v>#DIV/0!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 t="e">
            <v>#DIV/0!</v>
          </cell>
          <cell r="BN76" t="e">
            <v>#DIV/0!</v>
          </cell>
          <cell r="BP76" t="str">
            <v>WBBLDS</v>
          </cell>
          <cell r="BR76">
            <v>0</v>
          </cell>
          <cell r="BS76" t="str">
            <v>Happy</v>
          </cell>
        </row>
        <row r="77">
          <cell r="B77" t="str">
            <v>10262_02</v>
          </cell>
          <cell r="C77" t="str">
            <v>ธ.ก.ส.</v>
          </cell>
          <cell r="D77" t="str">
            <v>บริการฝากเงิน</v>
          </cell>
          <cell r="E77" t="str">
            <v>Banking-Agent Deposit</v>
          </cell>
          <cell r="F77" t="str">
            <v>นิว</v>
          </cell>
          <cell r="G77" t="str">
            <v>Complete</v>
          </cell>
          <cell r="H77">
            <v>4</v>
          </cell>
          <cell r="I77">
            <v>45726</v>
          </cell>
          <cell r="J77">
            <v>45730</v>
          </cell>
          <cell r="K77">
            <v>4</v>
          </cell>
          <cell r="L77">
            <v>45726</v>
          </cell>
          <cell r="M77">
            <v>45730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 t="e">
            <v>#DIV/0!</v>
          </cell>
          <cell r="AI77" t="e">
            <v>#DIV/0!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 t="e">
            <v>#DIV/0!</v>
          </cell>
          <cell r="BN77" t="e">
            <v>#DIV/0!</v>
          </cell>
          <cell r="BP77" t="str">
            <v>W22501</v>
          </cell>
          <cell r="BR77">
            <v>0</v>
          </cell>
          <cell r="BS77" t="str">
            <v>Happy</v>
          </cell>
        </row>
        <row r="78">
          <cell r="B78" t="str">
            <v>220_04</v>
          </cell>
          <cell r="C78" t="str">
            <v>ธนาคารทหารไทยธนชาต</v>
          </cell>
          <cell r="D78" t="str">
            <v>บริการฝากเงิน</v>
          </cell>
          <cell r="E78" t="str">
            <v>Banking-Agent Deposit</v>
          </cell>
          <cell r="F78" t="str">
            <v>เจ</v>
          </cell>
          <cell r="G78" t="str">
            <v>Complete</v>
          </cell>
          <cell r="H78">
            <v>4</v>
          </cell>
          <cell r="I78">
            <v>45733</v>
          </cell>
          <cell r="J78">
            <v>45737</v>
          </cell>
          <cell r="K78">
            <v>4</v>
          </cell>
          <cell r="L78">
            <v>45733</v>
          </cell>
          <cell r="M78">
            <v>45737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 t="e">
            <v>#DIV/0!</v>
          </cell>
          <cell r="AI78" t="e">
            <v>#DIV/0!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 t="e">
            <v>#DIV/0!</v>
          </cell>
          <cell r="BN78" t="e">
            <v>#DIV/0!</v>
          </cell>
          <cell r="BP78" t="str">
            <v>WTMBDS</v>
          </cell>
          <cell r="BR78">
            <v>0</v>
          </cell>
          <cell r="BS78" t="str">
            <v>Happy</v>
          </cell>
        </row>
        <row r="79">
          <cell r="B79" t="str">
            <v>225_01</v>
          </cell>
          <cell r="C79" t="str">
            <v>ธนาคารกรุงศรีอยุธยา</v>
          </cell>
          <cell r="D79" t="str">
            <v>บริการฝากเงิน</v>
          </cell>
          <cell r="E79" t="str">
            <v>Banking-Agent Deposit</v>
          </cell>
          <cell r="F79" t="str">
            <v xml:space="preserve">เเชมป์ </v>
          </cell>
          <cell r="G79" t="str">
            <v>Complete</v>
          </cell>
          <cell r="H79">
            <v>4</v>
          </cell>
          <cell r="I79">
            <v>45733</v>
          </cell>
          <cell r="J79">
            <v>45737</v>
          </cell>
          <cell r="K79">
            <v>4</v>
          </cell>
          <cell r="L79">
            <v>45733</v>
          </cell>
          <cell r="M79">
            <v>45737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 t="e">
            <v>#DIV/0!</v>
          </cell>
          <cell r="AI79" t="e">
            <v>#DIV/0!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 t="e">
            <v>#DIV/0!</v>
          </cell>
          <cell r="BN79" t="e">
            <v>#DIV/0!</v>
          </cell>
          <cell r="BP79" t="str">
            <v>W22501</v>
          </cell>
          <cell r="BR79">
            <v>0</v>
          </cell>
          <cell r="BS79" t="str">
            <v>Happy</v>
          </cell>
        </row>
        <row r="80">
          <cell r="B80" t="str">
            <v>405_07</v>
          </cell>
          <cell r="C80" t="str">
            <v>ธนาคารออมสิน</v>
          </cell>
          <cell r="D80" t="str">
            <v>บริการฝากเงิน</v>
          </cell>
          <cell r="E80" t="str">
            <v>Banking-Agent Deposit</v>
          </cell>
          <cell r="F80" t="str">
            <v>แซน</v>
          </cell>
          <cell r="G80" t="str">
            <v>Complete</v>
          </cell>
          <cell r="H80">
            <v>4</v>
          </cell>
          <cell r="I80">
            <v>45733</v>
          </cell>
          <cell r="J80">
            <v>45737</v>
          </cell>
          <cell r="K80">
            <v>4</v>
          </cell>
          <cell r="L80">
            <v>45733</v>
          </cell>
          <cell r="M80">
            <v>45737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 t="e">
            <v>#DIV/0!</v>
          </cell>
          <cell r="AI80" t="e">
            <v>#DIV/0!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 t="e">
            <v>#DIV/0!</v>
          </cell>
          <cell r="BN80" t="e">
            <v>#DIV/0!</v>
          </cell>
          <cell r="BP80" t="str">
            <v>W40507</v>
          </cell>
          <cell r="BR80">
            <v>0</v>
          </cell>
          <cell r="BS80" t="str">
            <v>Happy</v>
          </cell>
        </row>
        <row r="81">
          <cell r="A81" t="str">
            <v>NSS CS-16</v>
          </cell>
          <cell r="B81" t="str">
            <v>Cash out (Banking Agent) ฝากเงิน  12 ผวจ</v>
          </cell>
          <cell r="H81">
            <v>39</v>
          </cell>
          <cell r="I81">
            <v>45670</v>
          </cell>
          <cell r="J81">
            <v>45709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 t="e">
            <v>#DIV/0!</v>
          </cell>
          <cell r="AI81" t="e">
            <v>#DIV/0!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 t="e">
            <v>#DIV/0!</v>
          </cell>
          <cell r="BN81" t="e">
            <v>#DIV/0!</v>
          </cell>
          <cell r="BS81" t="str">
            <v>Happy</v>
          </cell>
        </row>
        <row r="82">
          <cell r="B82" t="str">
            <v>128_05</v>
          </cell>
          <cell r="C82" t="str">
            <v>ธ.กสิกรไทย</v>
          </cell>
          <cell r="D82" t="str">
            <v>บริการฝากเงิน</v>
          </cell>
          <cell r="E82" t="str">
            <v>Banking-Agent Deposit</v>
          </cell>
          <cell r="F82" t="str">
            <v>เจ</v>
          </cell>
          <cell r="G82" t="str">
            <v>Complete</v>
          </cell>
          <cell r="H82">
            <v>5</v>
          </cell>
          <cell r="I82">
            <v>45693</v>
          </cell>
          <cell r="J82">
            <v>45698</v>
          </cell>
          <cell r="K82">
            <v>5</v>
          </cell>
          <cell r="L82">
            <v>45693</v>
          </cell>
          <cell r="M82">
            <v>45698</v>
          </cell>
          <cell r="S82">
            <v>191</v>
          </cell>
          <cell r="T82">
            <v>0</v>
          </cell>
          <cell r="U82">
            <v>191</v>
          </cell>
          <cell r="V82">
            <v>86</v>
          </cell>
          <cell r="W82">
            <v>27</v>
          </cell>
          <cell r="X82">
            <v>0</v>
          </cell>
          <cell r="Y82">
            <v>0</v>
          </cell>
          <cell r="Z82">
            <v>78</v>
          </cell>
          <cell r="AA82">
            <v>27</v>
          </cell>
          <cell r="AB82">
            <v>0</v>
          </cell>
          <cell r="AD82">
            <v>7</v>
          </cell>
          <cell r="AE82">
            <v>4</v>
          </cell>
          <cell r="AF82">
            <v>15</v>
          </cell>
          <cell r="AG82">
            <v>0</v>
          </cell>
          <cell r="AH82">
            <v>1</v>
          </cell>
          <cell r="AI82">
            <v>0.76106194690265505</v>
          </cell>
          <cell r="AK82" t="str">
            <v>เจ</v>
          </cell>
          <cell r="AL82" t="str">
            <v>Complete</v>
          </cell>
          <cell r="AM82">
            <v>4</v>
          </cell>
          <cell r="AN82">
            <v>45964</v>
          </cell>
          <cell r="AO82">
            <v>45968</v>
          </cell>
          <cell r="AP82">
            <v>3.0009999999999999</v>
          </cell>
          <cell r="AQ82">
            <v>45957</v>
          </cell>
          <cell r="AR82">
            <v>45961</v>
          </cell>
          <cell r="AU82" t="str">
            <v>30</v>
          </cell>
          <cell r="AV82" t="str">
            <v>31</v>
          </cell>
          <cell r="AW82" t="str">
            <v>24</v>
          </cell>
          <cell r="AX82">
            <v>190</v>
          </cell>
          <cell r="AY82">
            <v>0</v>
          </cell>
          <cell r="AZ82">
            <v>190</v>
          </cell>
          <cell r="BA82">
            <v>79</v>
          </cell>
          <cell r="BB82">
            <v>6</v>
          </cell>
          <cell r="BC82">
            <v>0</v>
          </cell>
          <cell r="BD82">
            <v>0</v>
          </cell>
          <cell r="BE82">
            <v>105</v>
          </cell>
          <cell r="BF82">
            <v>2</v>
          </cell>
          <cell r="BG82">
            <v>4</v>
          </cell>
          <cell r="BI82">
            <v>2</v>
          </cell>
          <cell r="BJ82">
            <v>3</v>
          </cell>
          <cell r="BK82">
            <v>0</v>
          </cell>
          <cell r="BL82">
            <v>1</v>
          </cell>
          <cell r="BM82">
            <v>1</v>
          </cell>
          <cell r="BN82">
            <v>0.92941176470588205</v>
          </cell>
          <cell r="BP82" t="str">
            <v>W12805</v>
          </cell>
          <cell r="BQ82" t="str">
            <v>QCM-COU-Test Case&amp;Result_128_S05_ธนาคารกสิกรไทย จำกัด (มหาชน)-R1.xlsx</v>
          </cell>
          <cell r="BR82">
            <v>0</v>
          </cell>
          <cell r="BS82" t="str">
            <v>Happy</v>
          </cell>
        </row>
        <row r="83">
          <cell r="B83" t="str">
            <v>110_04</v>
          </cell>
          <cell r="C83" t="str">
            <v>ธนาคารไทยพาณิชย์</v>
          </cell>
          <cell r="D83" t="str">
            <v>บริการฝากเงิน</v>
          </cell>
          <cell r="E83" t="str">
            <v>Banking-Agent Deposit</v>
          </cell>
          <cell r="F83" t="str">
            <v>เเชมป์</v>
          </cell>
          <cell r="G83" t="str">
            <v>Complete</v>
          </cell>
          <cell r="H83">
            <v>4</v>
          </cell>
          <cell r="I83">
            <v>45698</v>
          </cell>
          <cell r="J83">
            <v>45702</v>
          </cell>
          <cell r="K83">
            <v>4</v>
          </cell>
          <cell r="L83">
            <v>45698</v>
          </cell>
          <cell r="M83">
            <v>45702</v>
          </cell>
          <cell r="S83">
            <v>160</v>
          </cell>
          <cell r="T83">
            <v>0</v>
          </cell>
          <cell r="U83">
            <v>160</v>
          </cell>
          <cell r="V83">
            <v>44</v>
          </cell>
          <cell r="W83">
            <v>22</v>
          </cell>
          <cell r="X83">
            <v>0</v>
          </cell>
          <cell r="Y83">
            <v>0</v>
          </cell>
          <cell r="Z83">
            <v>94</v>
          </cell>
          <cell r="AA83">
            <v>22</v>
          </cell>
          <cell r="AB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1</v>
          </cell>
          <cell r="AI83">
            <v>0.66666666666666696</v>
          </cell>
          <cell r="AK83" t="str">
            <v>แซน</v>
          </cell>
          <cell r="AL83" t="str">
            <v>Complete</v>
          </cell>
          <cell r="AM83">
            <v>4</v>
          </cell>
          <cell r="AN83">
            <v>45957</v>
          </cell>
          <cell r="AO83">
            <v>45961</v>
          </cell>
          <cell r="AP83">
            <v>3</v>
          </cell>
          <cell r="AQ83">
            <v>45957</v>
          </cell>
          <cell r="AR83">
            <v>45959</v>
          </cell>
          <cell r="AS83" t="str">
            <v>36</v>
          </cell>
          <cell r="AT83" t="str">
            <v>37</v>
          </cell>
          <cell r="AU83" t="str">
            <v>18</v>
          </cell>
          <cell r="AX83">
            <v>160</v>
          </cell>
          <cell r="AY83">
            <v>0</v>
          </cell>
          <cell r="AZ83">
            <v>160</v>
          </cell>
          <cell r="BA83">
            <v>81</v>
          </cell>
          <cell r="BB83">
            <v>10</v>
          </cell>
          <cell r="BC83">
            <v>0</v>
          </cell>
          <cell r="BD83">
            <v>0</v>
          </cell>
          <cell r="BE83">
            <v>69</v>
          </cell>
          <cell r="BF83">
            <v>0</v>
          </cell>
          <cell r="BG83">
            <v>10</v>
          </cell>
          <cell r="BI83">
            <v>0</v>
          </cell>
          <cell r="BJ83">
            <v>4</v>
          </cell>
          <cell r="BK83">
            <v>4</v>
          </cell>
          <cell r="BL83">
            <v>2</v>
          </cell>
          <cell r="BM83">
            <v>1</v>
          </cell>
          <cell r="BN83">
            <v>0.89010989010988995</v>
          </cell>
          <cell r="BP83" t="str">
            <v>W11004</v>
          </cell>
          <cell r="BQ83" t="str">
            <v>QCM-COU-Test Case&amp;Result_110_S04_ธนาคารไทยพาณิชย์ จำกัด(มหาชน)-R1b</v>
          </cell>
          <cell r="BR83">
            <v>0</v>
          </cell>
          <cell r="BS83" t="str">
            <v>Happy</v>
          </cell>
        </row>
        <row r="84">
          <cell r="B84" t="str">
            <v>276_01</v>
          </cell>
          <cell r="C84" t="str">
            <v>ธนาคารกรุงเทพ</v>
          </cell>
          <cell r="D84" t="str">
            <v>บริการฝากเงิน</v>
          </cell>
          <cell r="E84" t="str">
            <v>Banking-Agent Deposit</v>
          </cell>
          <cell r="F84" t="str">
            <v>แซน</v>
          </cell>
          <cell r="G84" t="str">
            <v>Complete</v>
          </cell>
          <cell r="H84">
            <v>4</v>
          </cell>
          <cell r="I84">
            <v>45698</v>
          </cell>
          <cell r="J84">
            <v>45702</v>
          </cell>
          <cell r="K84">
            <v>4</v>
          </cell>
          <cell r="L84">
            <v>45698</v>
          </cell>
          <cell r="M84">
            <v>45702</v>
          </cell>
          <cell r="S84">
            <v>180</v>
          </cell>
          <cell r="T84">
            <v>0</v>
          </cell>
          <cell r="U84">
            <v>180</v>
          </cell>
          <cell r="V84">
            <v>71</v>
          </cell>
          <cell r="W84">
            <v>43</v>
          </cell>
          <cell r="X84">
            <v>0</v>
          </cell>
          <cell r="Y84">
            <v>0</v>
          </cell>
          <cell r="Z84">
            <v>66</v>
          </cell>
          <cell r="AA84">
            <v>43</v>
          </cell>
          <cell r="AB84">
            <v>0</v>
          </cell>
          <cell r="AD84">
            <v>0</v>
          </cell>
          <cell r="AE84">
            <v>13</v>
          </cell>
          <cell r="AF84">
            <v>27</v>
          </cell>
          <cell r="AG84">
            <v>1</v>
          </cell>
          <cell r="AH84">
            <v>1</v>
          </cell>
          <cell r="AI84">
            <v>0.62280701754386003</v>
          </cell>
          <cell r="AK84" t="str">
            <v>แซน</v>
          </cell>
          <cell r="AL84" t="str">
            <v>Complete</v>
          </cell>
          <cell r="AM84">
            <v>4</v>
          </cell>
          <cell r="AN84">
            <v>45964</v>
          </cell>
          <cell r="AO84">
            <v>45968</v>
          </cell>
          <cell r="AP84">
            <v>3</v>
          </cell>
          <cell r="AQ84">
            <v>45959</v>
          </cell>
          <cell r="AR84">
            <v>45960</v>
          </cell>
          <cell r="AS84" t="str">
            <v>25</v>
          </cell>
          <cell r="AU84" t="str">
            <v>22</v>
          </cell>
          <cell r="AV84" t="str">
            <v>33</v>
          </cell>
          <cell r="AW84" t="str">
            <v>0</v>
          </cell>
          <cell r="AX84">
            <v>190</v>
          </cell>
          <cell r="AY84">
            <v>0</v>
          </cell>
          <cell r="AZ84">
            <v>190</v>
          </cell>
          <cell r="BA84">
            <v>90</v>
          </cell>
          <cell r="BB84">
            <v>0</v>
          </cell>
          <cell r="BC84">
            <v>0</v>
          </cell>
          <cell r="BD84">
            <v>0</v>
          </cell>
          <cell r="BE84">
            <v>90</v>
          </cell>
          <cell r="BF84">
            <v>0</v>
          </cell>
          <cell r="BG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1</v>
          </cell>
          <cell r="BN84">
            <v>0.9</v>
          </cell>
          <cell r="BP84" t="str">
            <v>WBBLDS</v>
          </cell>
          <cell r="BQ84" t="str">
            <v>QCM-COU-Test Case&amp;Result_276_S01_ธนาคารกรุงเทพ จำกัด(มหาชน)-R1.xlsx</v>
          </cell>
          <cell r="BR84">
            <v>0</v>
          </cell>
          <cell r="BS84" t="str">
            <v>Happy</v>
          </cell>
        </row>
        <row r="85">
          <cell r="B85" t="str">
            <v>10262_02</v>
          </cell>
          <cell r="C85" t="str">
            <v>ธ.ก.ส.</v>
          </cell>
          <cell r="D85" t="str">
            <v>บริการฝากเงิน</v>
          </cell>
          <cell r="E85" t="str">
            <v>Banking-Agent Deposit</v>
          </cell>
          <cell r="F85" t="str">
            <v>นิว</v>
          </cell>
          <cell r="G85" t="str">
            <v>Complete</v>
          </cell>
          <cell r="H85">
            <v>4</v>
          </cell>
          <cell r="I85">
            <v>45698</v>
          </cell>
          <cell r="J85">
            <v>45702</v>
          </cell>
          <cell r="K85">
            <v>4</v>
          </cell>
          <cell r="L85">
            <v>45698</v>
          </cell>
          <cell r="M85">
            <v>45702</v>
          </cell>
          <cell r="S85">
            <v>132</v>
          </cell>
          <cell r="T85">
            <v>0</v>
          </cell>
          <cell r="U85">
            <v>123</v>
          </cell>
          <cell r="V85">
            <v>74</v>
          </cell>
          <cell r="W85">
            <v>49</v>
          </cell>
          <cell r="X85">
            <v>0</v>
          </cell>
          <cell r="Y85">
            <v>0</v>
          </cell>
          <cell r="Z85">
            <v>9</v>
          </cell>
          <cell r="AA85">
            <v>49</v>
          </cell>
          <cell r="AB85">
            <v>0</v>
          </cell>
          <cell r="AD85">
            <v>1</v>
          </cell>
          <cell r="AE85">
            <v>0</v>
          </cell>
          <cell r="AF85">
            <v>49</v>
          </cell>
          <cell r="AG85">
            <v>0</v>
          </cell>
          <cell r="AH85">
            <v>1</v>
          </cell>
          <cell r="AI85">
            <v>0.60162601626016299</v>
          </cell>
          <cell r="AK85" t="str">
            <v>นิว</v>
          </cell>
          <cell r="AL85" t="str">
            <v>Complete</v>
          </cell>
          <cell r="AM85">
            <v>4</v>
          </cell>
          <cell r="AN85">
            <v>45964</v>
          </cell>
          <cell r="AO85">
            <v>45968</v>
          </cell>
          <cell r="AP85">
            <v>3</v>
          </cell>
          <cell r="AQ85">
            <v>45959</v>
          </cell>
          <cell r="AR85">
            <v>45961</v>
          </cell>
          <cell r="AU85" t="str">
            <v>27</v>
          </cell>
          <cell r="AV85" t="str">
            <v>30</v>
          </cell>
          <cell r="AW85" t="str">
            <v>13</v>
          </cell>
          <cell r="AX85">
            <v>132</v>
          </cell>
          <cell r="AY85">
            <v>0</v>
          </cell>
          <cell r="AZ85">
            <v>132</v>
          </cell>
          <cell r="BA85">
            <v>68</v>
          </cell>
          <cell r="BB85">
            <v>3</v>
          </cell>
          <cell r="BC85">
            <v>0</v>
          </cell>
          <cell r="BD85">
            <v>0</v>
          </cell>
          <cell r="BE85">
            <v>61</v>
          </cell>
          <cell r="BF85">
            <v>3</v>
          </cell>
          <cell r="BG85">
            <v>0</v>
          </cell>
          <cell r="BI85">
            <v>0</v>
          </cell>
          <cell r="BJ85">
            <v>0</v>
          </cell>
          <cell r="BK85">
            <v>3</v>
          </cell>
          <cell r="BL85">
            <v>0</v>
          </cell>
          <cell r="BM85">
            <v>1</v>
          </cell>
          <cell r="BN85">
            <v>0.95774647887323905</v>
          </cell>
          <cell r="BO85" t="str">
            <v>ตัวอย่าง check Online</v>
          </cell>
          <cell r="BP85" t="str">
            <v>W22501</v>
          </cell>
          <cell r="BQ85" t="str">
            <v>QCM-COU-Test Case&amp;Result_10262_S02_ธนาคารเพื่อการเกษตรและสหกรณ์การเกษตร-R1</v>
          </cell>
          <cell r="BR85">
            <v>0</v>
          </cell>
          <cell r="BS85" t="str">
            <v>Happy</v>
          </cell>
        </row>
        <row r="86">
          <cell r="B86" t="str">
            <v>220_04</v>
          </cell>
          <cell r="C86" t="str">
            <v>ธนาคารทหารไทยธนชาต</v>
          </cell>
          <cell r="D86" t="str">
            <v>บริการฝากเงิน</v>
          </cell>
          <cell r="E86" t="str">
            <v>Banking-Agent Deposit</v>
          </cell>
          <cell r="F86" t="str">
            <v>เจ</v>
          </cell>
          <cell r="G86" t="str">
            <v>Complete</v>
          </cell>
          <cell r="H86">
            <v>4</v>
          </cell>
          <cell r="I86">
            <v>45705</v>
          </cell>
          <cell r="J86">
            <v>45709</v>
          </cell>
          <cell r="K86">
            <v>4</v>
          </cell>
          <cell r="L86">
            <v>45705</v>
          </cell>
          <cell r="M86">
            <v>45709</v>
          </cell>
          <cell r="S86">
            <v>191</v>
          </cell>
          <cell r="T86">
            <v>0</v>
          </cell>
          <cell r="U86">
            <v>191</v>
          </cell>
          <cell r="V86">
            <v>65</v>
          </cell>
          <cell r="W86">
            <v>44</v>
          </cell>
          <cell r="X86">
            <v>0</v>
          </cell>
          <cell r="Y86">
            <v>0</v>
          </cell>
          <cell r="Z86">
            <v>82</v>
          </cell>
          <cell r="AA86">
            <v>44</v>
          </cell>
          <cell r="AB86">
            <v>0</v>
          </cell>
          <cell r="AD86">
            <v>19</v>
          </cell>
          <cell r="AE86">
            <v>7</v>
          </cell>
          <cell r="AF86">
            <v>18</v>
          </cell>
          <cell r="AG86">
            <v>0</v>
          </cell>
          <cell r="AH86">
            <v>1</v>
          </cell>
          <cell r="AI86">
            <v>0.596330275229358</v>
          </cell>
          <cell r="AK86" t="str">
            <v>เจ</v>
          </cell>
          <cell r="AL86" t="str">
            <v>Complete</v>
          </cell>
          <cell r="AM86">
            <v>4</v>
          </cell>
          <cell r="AN86">
            <v>45971</v>
          </cell>
          <cell r="AO86">
            <v>45975</v>
          </cell>
          <cell r="AP86">
            <v>3</v>
          </cell>
          <cell r="AQ86">
            <v>45964</v>
          </cell>
          <cell r="AR86">
            <v>45966</v>
          </cell>
          <cell r="AS86" t="str">
            <v>18</v>
          </cell>
          <cell r="AT86" t="str">
            <v>37</v>
          </cell>
          <cell r="AU86" t="str">
            <v>25</v>
          </cell>
          <cell r="AX86">
            <v>191</v>
          </cell>
          <cell r="AY86">
            <v>0</v>
          </cell>
          <cell r="AZ86">
            <v>191</v>
          </cell>
          <cell r="BA86">
            <v>74</v>
          </cell>
          <cell r="BB86">
            <v>6</v>
          </cell>
          <cell r="BC86">
            <v>0</v>
          </cell>
          <cell r="BD86">
            <v>0</v>
          </cell>
          <cell r="BE86">
            <v>111</v>
          </cell>
          <cell r="BF86">
            <v>1</v>
          </cell>
          <cell r="BG86">
            <v>5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1</v>
          </cell>
          <cell r="BN86">
            <v>0.92500000000000004</v>
          </cell>
          <cell r="BP86" t="str">
            <v>WTMBDS</v>
          </cell>
          <cell r="BQ86" t="str">
            <v>QCM-COU-Test Case&amp;Result_220_S04_ธนาคารทหารไทยธนชาต จำกัด (มหาชน)-R1.xlsx</v>
          </cell>
          <cell r="BR86">
            <v>0</v>
          </cell>
          <cell r="BS86" t="str">
            <v>Happy</v>
          </cell>
        </row>
        <row r="87">
          <cell r="B87" t="str">
            <v>225_01</v>
          </cell>
          <cell r="C87" t="str">
            <v>ธนาคารกรุงศรีอยุธยา</v>
          </cell>
          <cell r="D87" t="str">
            <v>บริการฝากเงิน</v>
          </cell>
          <cell r="E87" t="str">
            <v>Banking-Agent Deposit</v>
          </cell>
          <cell r="F87" t="str">
            <v xml:space="preserve">เเชมป์ </v>
          </cell>
          <cell r="G87" t="str">
            <v>Complete</v>
          </cell>
          <cell r="H87">
            <v>4</v>
          </cell>
          <cell r="I87">
            <v>45705</v>
          </cell>
          <cell r="J87">
            <v>45709</v>
          </cell>
          <cell r="K87">
            <v>4</v>
          </cell>
          <cell r="L87">
            <v>45705</v>
          </cell>
          <cell r="M87">
            <v>45709</v>
          </cell>
          <cell r="S87">
            <v>266</v>
          </cell>
          <cell r="T87">
            <v>0</v>
          </cell>
          <cell r="U87">
            <v>266</v>
          </cell>
          <cell r="V87">
            <v>57</v>
          </cell>
          <cell r="W87">
            <v>63</v>
          </cell>
          <cell r="X87">
            <v>0</v>
          </cell>
          <cell r="Y87">
            <v>0</v>
          </cell>
          <cell r="Z87">
            <v>144</v>
          </cell>
          <cell r="AA87">
            <v>63</v>
          </cell>
          <cell r="AB87">
            <v>0</v>
          </cell>
          <cell r="AD87">
            <v>26</v>
          </cell>
          <cell r="AE87">
            <v>2</v>
          </cell>
          <cell r="AF87">
            <v>14</v>
          </cell>
          <cell r="AG87">
            <v>2</v>
          </cell>
          <cell r="AH87">
            <v>1</v>
          </cell>
          <cell r="AI87">
            <v>0.46721311475409799</v>
          </cell>
          <cell r="AK87" t="str">
            <v>เจ</v>
          </cell>
          <cell r="AL87" t="str">
            <v>Complete</v>
          </cell>
          <cell r="AM87">
            <v>4</v>
          </cell>
          <cell r="AN87">
            <v>45978</v>
          </cell>
          <cell r="AO87">
            <v>45982</v>
          </cell>
          <cell r="AP87">
            <v>4</v>
          </cell>
          <cell r="AQ87">
            <v>45966</v>
          </cell>
          <cell r="AR87">
            <v>45971</v>
          </cell>
          <cell r="AS87" t="str">
            <v>16</v>
          </cell>
          <cell r="AT87" t="str">
            <v>17</v>
          </cell>
          <cell r="AU87" t="str">
            <v>7</v>
          </cell>
          <cell r="AV87" t="str">
            <v>20</v>
          </cell>
          <cell r="AW87" t="str">
            <v>28</v>
          </cell>
          <cell r="AX87">
            <v>270</v>
          </cell>
          <cell r="AY87">
            <v>0</v>
          </cell>
          <cell r="AZ87">
            <v>270</v>
          </cell>
          <cell r="BA87">
            <v>82</v>
          </cell>
          <cell r="BB87">
            <v>6</v>
          </cell>
          <cell r="BC87">
            <v>0</v>
          </cell>
          <cell r="BD87">
            <v>0</v>
          </cell>
          <cell r="BE87">
            <v>182</v>
          </cell>
          <cell r="BF87">
            <v>0</v>
          </cell>
          <cell r="BG87">
            <v>6</v>
          </cell>
          <cell r="BI87">
            <v>1</v>
          </cell>
          <cell r="BJ87">
            <v>0</v>
          </cell>
          <cell r="BK87">
            <v>0</v>
          </cell>
          <cell r="BL87">
            <v>2</v>
          </cell>
          <cell r="BM87">
            <v>1</v>
          </cell>
          <cell r="BN87">
            <v>0.93181818181818199</v>
          </cell>
          <cell r="BP87" t="str">
            <v>W22501</v>
          </cell>
          <cell r="BQ87" t="str">
            <v>QCM-COU-Test Case&amp;Result_225_S01_ธนาคารกรุงศรีอยุธยา จำกัด (มหาชน)-R1.xlsx</v>
          </cell>
          <cell r="BR87">
            <v>0</v>
          </cell>
          <cell r="BS87" t="str">
            <v>Happy</v>
          </cell>
        </row>
        <row r="88">
          <cell r="B88" t="str">
            <v>405_07</v>
          </cell>
          <cell r="C88" t="str">
            <v>ธนาคารออมสิน</v>
          </cell>
          <cell r="D88" t="str">
            <v>บริการฝากเงิน</v>
          </cell>
          <cell r="E88" t="str">
            <v>Banking-Agent Deposit</v>
          </cell>
          <cell r="F88" t="str">
            <v>แซน</v>
          </cell>
          <cell r="G88" t="str">
            <v>Complete</v>
          </cell>
          <cell r="H88">
            <v>4</v>
          </cell>
          <cell r="I88">
            <v>45705</v>
          </cell>
          <cell r="J88">
            <v>45709</v>
          </cell>
          <cell r="K88">
            <v>4</v>
          </cell>
          <cell r="L88">
            <v>45705</v>
          </cell>
          <cell r="M88">
            <v>45709</v>
          </cell>
          <cell r="S88">
            <v>211</v>
          </cell>
          <cell r="T88">
            <v>0</v>
          </cell>
          <cell r="U88">
            <v>211</v>
          </cell>
          <cell r="V88">
            <v>69</v>
          </cell>
          <cell r="W88">
            <v>46</v>
          </cell>
          <cell r="X88">
            <v>0</v>
          </cell>
          <cell r="Y88">
            <v>0</v>
          </cell>
          <cell r="Z88">
            <v>96</v>
          </cell>
          <cell r="AA88">
            <v>46</v>
          </cell>
          <cell r="AB88">
            <v>0</v>
          </cell>
          <cell r="AD88">
            <v>4</v>
          </cell>
          <cell r="AE88">
            <v>7</v>
          </cell>
          <cell r="AF88">
            <v>32</v>
          </cell>
          <cell r="AG88">
            <v>4</v>
          </cell>
          <cell r="AH88">
            <v>1</v>
          </cell>
          <cell r="AI88">
            <v>0.6</v>
          </cell>
          <cell r="AK88" t="str">
            <v>แซน</v>
          </cell>
          <cell r="AL88" t="str">
            <v>Complete</v>
          </cell>
          <cell r="AM88">
            <v>4</v>
          </cell>
          <cell r="AN88">
            <v>45971</v>
          </cell>
          <cell r="AO88">
            <v>45975</v>
          </cell>
          <cell r="AP88">
            <v>3</v>
          </cell>
          <cell r="AQ88">
            <v>45964</v>
          </cell>
          <cell r="AR88">
            <v>45966</v>
          </cell>
          <cell r="AS88" t="str">
            <v>33</v>
          </cell>
          <cell r="AT88" t="str">
            <v>37</v>
          </cell>
          <cell r="AU88" t="str">
            <v>29</v>
          </cell>
          <cell r="AX88">
            <v>211</v>
          </cell>
          <cell r="AY88">
            <v>0</v>
          </cell>
          <cell r="AZ88">
            <v>211</v>
          </cell>
          <cell r="BA88">
            <v>88</v>
          </cell>
          <cell r="BB88">
            <v>11</v>
          </cell>
          <cell r="BC88">
            <v>0</v>
          </cell>
          <cell r="BD88">
            <v>0</v>
          </cell>
          <cell r="BE88">
            <v>112</v>
          </cell>
          <cell r="BF88">
            <v>0</v>
          </cell>
          <cell r="BG88">
            <v>11</v>
          </cell>
          <cell r="BI88">
            <v>0</v>
          </cell>
          <cell r="BJ88">
            <v>0</v>
          </cell>
          <cell r="BK88">
            <v>9</v>
          </cell>
          <cell r="BL88">
            <v>2</v>
          </cell>
          <cell r="BM88">
            <v>1</v>
          </cell>
          <cell r="BN88">
            <v>0.88888888888888895</v>
          </cell>
          <cell r="BP88" t="str">
            <v>W40507</v>
          </cell>
          <cell r="BQ88" t="str">
            <v>QCM-COU-Test Case&amp;Result_405_S07_ธนาคารออมสิน-R1.xlsx</v>
          </cell>
          <cell r="BR88">
            <v>0</v>
          </cell>
          <cell r="BS88" t="str">
            <v>Happy</v>
          </cell>
        </row>
        <row r="89">
          <cell r="B89" t="str">
            <v>10319_02</v>
          </cell>
          <cell r="C89" t="str">
            <v>ธ.แลนด์ แอนด์ เฮ้าส์</v>
          </cell>
          <cell r="D89" t="str">
            <v>บริการฝากเงิน</v>
          </cell>
          <cell r="E89" t="str">
            <v>Banking-Agent Deposit</v>
          </cell>
          <cell r="F89" t="str">
            <v>นิว</v>
          </cell>
          <cell r="G89" t="str">
            <v>Complete</v>
          </cell>
          <cell r="H89">
            <v>4</v>
          </cell>
          <cell r="I89">
            <v>45831</v>
          </cell>
          <cell r="J89">
            <v>45835</v>
          </cell>
          <cell r="K89">
            <v>4</v>
          </cell>
          <cell r="L89">
            <v>45831</v>
          </cell>
          <cell r="M89">
            <v>45835</v>
          </cell>
          <cell r="S89">
            <v>160</v>
          </cell>
          <cell r="T89">
            <v>0</v>
          </cell>
          <cell r="U89">
            <v>145</v>
          </cell>
          <cell r="V89">
            <v>138</v>
          </cell>
          <cell r="W89">
            <v>7</v>
          </cell>
          <cell r="X89">
            <v>0</v>
          </cell>
          <cell r="Y89">
            <v>0</v>
          </cell>
          <cell r="Z89">
            <v>15</v>
          </cell>
          <cell r="AA89">
            <v>7</v>
          </cell>
          <cell r="AB89">
            <v>0</v>
          </cell>
          <cell r="AD89">
            <v>0</v>
          </cell>
          <cell r="AE89">
            <v>1</v>
          </cell>
          <cell r="AF89">
            <v>4</v>
          </cell>
          <cell r="AG89">
            <v>2</v>
          </cell>
          <cell r="AH89">
            <v>1</v>
          </cell>
          <cell r="AI89">
            <v>0.95172413793103405</v>
          </cell>
          <cell r="AK89" t="str">
            <v>นิว</v>
          </cell>
          <cell r="AL89" t="str">
            <v>Complete</v>
          </cell>
          <cell r="AM89">
            <v>4</v>
          </cell>
          <cell r="AN89">
            <v>45971</v>
          </cell>
          <cell r="AO89">
            <v>45975</v>
          </cell>
          <cell r="AP89">
            <v>2</v>
          </cell>
          <cell r="AQ89">
            <v>45964</v>
          </cell>
          <cell r="AR89">
            <v>45965</v>
          </cell>
          <cell r="AS89" t="str">
            <v>29</v>
          </cell>
          <cell r="AT89" t="str">
            <v>36</v>
          </cell>
          <cell r="AX89">
            <v>160</v>
          </cell>
          <cell r="AY89">
            <v>0</v>
          </cell>
          <cell r="AZ89">
            <v>160</v>
          </cell>
          <cell r="BA89">
            <v>65</v>
          </cell>
          <cell r="BB89">
            <v>1</v>
          </cell>
          <cell r="BC89">
            <v>0</v>
          </cell>
          <cell r="BD89">
            <v>0</v>
          </cell>
          <cell r="BE89">
            <v>94</v>
          </cell>
          <cell r="BF89">
            <v>0</v>
          </cell>
          <cell r="BG89">
            <v>1</v>
          </cell>
          <cell r="BI89">
            <v>0</v>
          </cell>
          <cell r="BJ89">
            <v>0</v>
          </cell>
          <cell r="BK89">
            <v>1</v>
          </cell>
          <cell r="BL89">
            <v>0</v>
          </cell>
          <cell r="BM89">
            <v>1</v>
          </cell>
          <cell r="BN89">
            <v>0.98484848484848497</v>
          </cell>
          <cell r="BP89" t="str">
            <v>W22501</v>
          </cell>
          <cell r="BQ89" t="str">
            <v>QCM-COU-Test Case&amp;Result_10319_S02_ธนาคารแลนด์ แอนด์ เฮ้าส์ จำกัด (มหาชน)-R1</v>
          </cell>
          <cell r="BR89">
            <v>0</v>
          </cell>
          <cell r="BS89" t="str">
            <v>Happy</v>
          </cell>
        </row>
        <row r="90">
          <cell r="B90" t="str">
            <v>10319_04</v>
          </cell>
          <cell r="C90" t="str">
            <v>ธ.แลนด์ แอนด์ เฮ้าส์</v>
          </cell>
          <cell r="D90" t="str">
            <v>บริการฝากเงิน</v>
          </cell>
          <cell r="E90" t="str">
            <v>Banking-Agent Deposit</v>
          </cell>
          <cell r="F90" t="str">
            <v>นิว</v>
          </cell>
          <cell r="G90" t="str">
            <v>Complete</v>
          </cell>
          <cell r="H90">
            <v>4</v>
          </cell>
          <cell r="I90">
            <v>45838</v>
          </cell>
          <cell r="J90">
            <v>45842</v>
          </cell>
          <cell r="K90">
            <v>4</v>
          </cell>
          <cell r="L90">
            <v>45838</v>
          </cell>
          <cell r="M90">
            <v>45842</v>
          </cell>
          <cell r="S90">
            <v>169</v>
          </cell>
          <cell r="T90">
            <v>0</v>
          </cell>
          <cell r="U90">
            <v>169</v>
          </cell>
          <cell r="V90">
            <v>122</v>
          </cell>
          <cell r="W90">
            <v>5</v>
          </cell>
          <cell r="X90">
            <v>0</v>
          </cell>
          <cell r="Y90">
            <v>0</v>
          </cell>
          <cell r="Z90">
            <v>42</v>
          </cell>
          <cell r="AA90">
            <v>5</v>
          </cell>
          <cell r="AB90">
            <v>0</v>
          </cell>
          <cell r="AD90">
            <v>0</v>
          </cell>
          <cell r="AE90">
            <v>0</v>
          </cell>
          <cell r="AF90">
            <v>4</v>
          </cell>
          <cell r="AG90">
            <v>0</v>
          </cell>
          <cell r="AH90">
            <v>1</v>
          </cell>
          <cell r="AI90">
            <v>0.96062992125984203</v>
          </cell>
          <cell r="AK90" t="str">
            <v>นิว</v>
          </cell>
          <cell r="AL90" t="str">
            <v>Complete</v>
          </cell>
          <cell r="AM90">
            <v>5</v>
          </cell>
          <cell r="AN90">
            <v>45978</v>
          </cell>
          <cell r="AO90">
            <v>45982</v>
          </cell>
          <cell r="AP90">
            <v>3</v>
          </cell>
          <cell r="AQ90">
            <v>45966</v>
          </cell>
          <cell r="AR90">
            <v>45968</v>
          </cell>
          <cell r="AU90" t="str">
            <v>26</v>
          </cell>
          <cell r="AV90" t="str">
            <v>31</v>
          </cell>
          <cell r="AW90" t="str">
            <v>19</v>
          </cell>
          <cell r="AX90">
            <v>170</v>
          </cell>
          <cell r="AY90">
            <v>0</v>
          </cell>
          <cell r="AZ90">
            <v>170</v>
          </cell>
          <cell r="BA90">
            <v>75</v>
          </cell>
          <cell r="BB90">
            <v>1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1</v>
          </cell>
          <cell r="BI90">
            <v>0</v>
          </cell>
          <cell r="BJ90">
            <v>1</v>
          </cell>
          <cell r="BK90">
            <v>0</v>
          </cell>
          <cell r="BL90">
            <v>0</v>
          </cell>
          <cell r="BM90">
            <v>1</v>
          </cell>
          <cell r="BN90">
            <v>0.441176470588235</v>
          </cell>
          <cell r="BP90" t="str">
            <v>WLAH04</v>
          </cell>
          <cell r="BQ90" t="str">
            <v>QCM-COU-Test Case&amp;Result_10319_S04_ธนาคารแลนด์ แอนด์ เฮ้าส์ จำกัด (มหาชน)-R1.xlsx</v>
          </cell>
          <cell r="BR90">
            <v>0</v>
          </cell>
          <cell r="BS90" t="str">
            <v>Happy</v>
          </cell>
        </row>
        <row r="91">
          <cell r="B91" t="str">
            <v>405_09</v>
          </cell>
          <cell r="C91" t="str">
            <v>ธนาคารออมสิน</v>
          </cell>
          <cell r="D91" t="str">
            <v>บริการฝากเงิน MyMo</v>
          </cell>
          <cell r="E91" t="str">
            <v>Banking-Agent Deposit</v>
          </cell>
          <cell r="F91" t="str">
            <v>เบบี้ออย,แซน</v>
          </cell>
          <cell r="G91" t="str">
            <v>Complete</v>
          </cell>
          <cell r="H91">
            <v>4</v>
          </cell>
          <cell r="I91">
            <v>45831</v>
          </cell>
          <cell r="J91">
            <v>45835</v>
          </cell>
          <cell r="K91">
            <v>4</v>
          </cell>
          <cell r="L91">
            <v>45831</v>
          </cell>
          <cell r="M91">
            <v>45835</v>
          </cell>
          <cell r="S91">
            <v>230</v>
          </cell>
          <cell r="T91">
            <v>0</v>
          </cell>
          <cell r="U91">
            <v>230</v>
          </cell>
          <cell r="V91">
            <v>83</v>
          </cell>
          <cell r="W91">
            <v>29</v>
          </cell>
          <cell r="X91">
            <v>0</v>
          </cell>
          <cell r="Y91">
            <v>0</v>
          </cell>
          <cell r="Z91">
            <v>118</v>
          </cell>
          <cell r="AA91">
            <v>29</v>
          </cell>
          <cell r="AB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1</v>
          </cell>
          <cell r="AI91">
            <v>0.74107142857142905</v>
          </cell>
          <cell r="AK91" t="str">
            <v>แซน</v>
          </cell>
          <cell r="AL91" t="str">
            <v>Complete</v>
          </cell>
          <cell r="AM91">
            <v>4</v>
          </cell>
          <cell r="AN91">
            <v>45978</v>
          </cell>
          <cell r="AO91">
            <v>45982</v>
          </cell>
          <cell r="AP91">
            <v>3</v>
          </cell>
          <cell r="AQ91">
            <v>45966</v>
          </cell>
          <cell r="AR91">
            <v>45968</v>
          </cell>
          <cell r="AU91" t="str">
            <v>30</v>
          </cell>
          <cell r="AV91" t="str">
            <v>39</v>
          </cell>
          <cell r="AX91">
            <v>230</v>
          </cell>
          <cell r="AY91">
            <v>0</v>
          </cell>
          <cell r="AZ91">
            <v>230</v>
          </cell>
          <cell r="BA91">
            <v>97</v>
          </cell>
          <cell r="BB91">
            <v>8</v>
          </cell>
          <cell r="BC91">
            <v>0</v>
          </cell>
          <cell r="BD91">
            <v>0</v>
          </cell>
          <cell r="BE91">
            <v>125</v>
          </cell>
          <cell r="BF91">
            <v>0</v>
          </cell>
          <cell r="BG91">
            <v>8</v>
          </cell>
          <cell r="BI91">
            <v>0</v>
          </cell>
          <cell r="BJ91">
            <v>0</v>
          </cell>
          <cell r="BK91">
            <v>6</v>
          </cell>
          <cell r="BL91">
            <v>2</v>
          </cell>
          <cell r="BM91">
            <v>1</v>
          </cell>
          <cell r="BN91">
            <v>0.92380952380952397</v>
          </cell>
          <cell r="BP91" t="str">
            <v>W40509</v>
          </cell>
          <cell r="BQ91" t="str">
            <v>QCM-COU-Test Case&amp;Result_405_S09_ธนาคารออมสิน-R1.xlsx</v>
          </cell>
          <cell r="BR91">
            <v>0</v>
          </cell>
          <cell r="BS91" t="str">
            <v>Happy</v>
          </cell>
        </row>
        <row r="92">
          <cell r="B92" t="str">
            <v>243_03</v>
          </cell>
          <cell r="C92" t="str">
            <v>บมจ.ธนาคารไทยเครดิต</v>
          </cell>
          <cell r="D92" t="str">
            <v>บริการฝากเงิน</v>
          </cell>
          <cell r="E92" t="str">
            <v>Banking-Agent Deposit</v>
          </cell>
          <cell r="F92" t="str">
            <v>เจ</v>
          </cell>
          <cell r="G92" t="str">
            <v>Complete</v>
          </cell>
          <cell r="H92">
            <v>4</v>
          </cell>
          <cell r="I92">
            <v>45831</v>
          </cell>
          <cell r="J92">
            <v>45835</v>
          </cell>
          <cell r="K92">
            <v>4</v>
          </cell>
          <cell r="L92">
            <v>45831</v>
          </cell>
          <cell r="M92">
            <v>45835</v>
          </cell>
          <cell r="S92">
            <v>137</v>
          </cell>
          <cell r="T92">
            <v>0</v>
          </cell>
          <cell r="U92">
            <v>137</v>
          </cell>
          <cell r="V92">
            <v>65</v>
          </cell>
          <cell r="W92">
            <v>7</v>
          </cell>
          <cell r="X92">
            <v>0</v>
          </cell>
          <cell r="Y92">
            <v>0</v>
          </cell>
          <cell r="Z92">
            <v>65</v>
          </cell>
          <cell r="AA92">
            <v>7</v>
          </cell>
          <cell r="AB92">
            <v>0</v>
          </cell>
          <cell r="AD92">
            <v>2</v>
          </cell>
          <cell r="AE92">
            <v>0</v>
          </cell>
          <cell r="AF92">
            <v>2</v>
          </cell>
          <cell r="AG92">
            <v>3</v>
          </cell>
          <cell r="AH92">
            <v>1</v>
          </cell>
          <cell r="AI92">
            <v>0.90277777777777801</v>
          </cell>
          <cell r="AK92" t="str">
            <v>เจ</v>
          </cell>
          <cell r="AL92" t="str">
            <v>Complete</v>
          </cell>
          <cell r="AM92">
            <v>1</v>
          </cell>
          <cell r="AN92">
            <v>45957</v>
          </cell>
          <cell r="AO92">
            <v>45958</v>
          </cell>
          <cell r="AP92">
            <v>2</v>
          </cell>
          <cell r="AQ92">
            <v>45957</v>
          </cell>
          <cell r="AR92">
            <v>45958</v>
          </cell>
          <cell r="AS92" t="str">
            <v>26</v>
          </cell>
          <cell r="AT92" t="str">
            <v>34</v>
          </cell>
          <cell r="AX92">
            <v>137</v>
          </cell>
          <cell r="AY92">
            <v>0</v>
          </cell>
          <cell r="AZ92">
            <v>137</v>
          </cell>
          <cell r="BA92">
            <v>58</v>
          </cell>
          <cell r="BB92">
            <v>2</v>
          </cell>
          <cell r="BC92">
            <v>0</v>
          </cell>
          <cell r="BD92">
            <v>0</v>
          </cell>
          <cell r="BE92">
            <v>77</v>
          </cell>
          <cell r="BF92">
            <v>0</v>
          </cell>
          <cell r="BG92">
            <v>2</v>
          </cell>
          <cell r="BI92">
            <v>0</v>
          </cell>
          <cell r="BJ92">
            <v>0</v>
          </cell>
          <cell r="BK92">
            <v>1</v>
          </cell>
          <cell r="BL92">
            <v>0</v>
          </cell>
          <cell r="BM92">
            <v>1</v>
          </cell>
          <cell r="BN92">
            <v>0.96666666666666701</v>
          </cell>
          <cell r="BP92" t="str">
            <v>W40509</v>
          </cell>
          <cell r="BQ92" t="str">
            <v>QCM-COU-Test Case&amp;Result_243_S03_ธนาคารไทยเครดิตเพื่อรายย่อย จำกัด (มหาชน)-R1.xlsx</v>
          </cell>
          <cell r="BR92">
            <v>0</v>
          </cell>
          <cell r="BS92" t="str">
            <v>Happy</v>
          </cell>
        </row>
        <row r="93">
          <cell r="B93" t="str">
            <v>110_06</v>
          </cell>
          <cell r="C93" t="str">
            <v>ธนาคารไทยพาณิชย์</v>
          </cell>
          <cell r="D93" t="str">
            <v>บริการฝากเงิน</v>
          </cell>
          <cell r="E93" t="str">
            <v>Banking-Agent Deposit</v>
          </cell>
          <cell r="F93" t="str">
            <v>เบบี้ออย</v>
          </cell>
          <cell r="G93" t="str">
            <v>Complete</v>
          </cell>
          <cell r="H93">
            <v>4</v>
          </cell>
          <cell r="I93">
            <v>45838</v>
          </cell>
          <cell r="J93">
            <v>45842</v>
          </cell>
          <cell r="K93">
            <v>4</v>
          </cell>
          <cell r="L93">
            <v>45838</v>
          </cell>
          <cell r="M93">
            <v>45842</v>
          </cell>
          <cell r="S93">
            <v>242</v>
          </cell>
          <cell r="T93">
            <v>0</v>
          </cell>
          <cell r="U93">
            <v>242</v>
          </cell>
          <cell r="V93">
            <v>79</v>
          </cell>
          <cell r="W93">
            <v>28</v>
          </cell>
          <cell r="X93">
            <v>0</v>
          </cell>
          <cell r="Y93">
            <v>0</v>
          </cell>
          <cell r="Z93">
            <v>135</v>
          </cell>
          <cell r="AA93">
            <v>28</v>
          </cell>
          <cell r="AB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1</v>
          </cell>
          <cell r="AI93">
            <v>0.73831775700934599</v>
          </cell>
          <cell r="AK93" t="str">
            <v>นิว</v>
          </cell>
          <cell r="AL93" t="str">
            <v>Complete</v>
          </cell>
          <cell r="AM93">
            <v>4</v>
          </cell>
          <cell r="AN93">
            <v>45985</v>
          </cell>
          <cell r="AO93">
            <v>45989</v>
          </cell>
          <cell r="AP93">
            <v>2</v>
          </cell>
          <cell r="AQ93">
            <v>45979</v>
          </cell>
          <cell r="AR93">
            <v>45980</v>
          </cell>
          <cell r="AU93" t="str">
            <v>39</v>
          </cell>
          <cell r="AV93" t="str">
            <v>40</v>
          </cell>
          <cell r="AX93">
            <v>244</v>
          </cell>
          <cell r="AY93">
            <v>0</v>
          </cell>
          <cell r="AZ93">
            <v>244</v>
          </cell>
          <cell r="BA93">
            <v>77</v>
          </cell>
          <cell r="BB93">
            <v>2</v>
          </cell>
          <cell r="BC93">
            <v>0</v>
          </cell>
          <cell r="BD93">
            <v>0</v>
          </cell>
          <cell r="BE93">
            <v>165</v>
          </cell>
          <cell r="BF93">
            <v>0</v>
          </cell>
          <cell r="BG93">
            <v>2</v>
          </cell>
          <cell r="BI93">
            <v>0</v>
          </cell>
          <cell r="BJ93">
            <v>0</v>
          </cell>
          <cell r="BK93">
            <v>2</v>
          </cell>
          <cell r="BL93">
            <v>0</v>
          </cell>
          <cell r="BM93">
            <v>1</v>
          </cell>
          <cell r="BN93">
            <v>0.974683544303797</v>
          </cell>
          <cell r="BP93" t="str">
            <v>W11004</v>
          </cell>
          <cell r="BQ93" t="str">
            <v>QCM-COU-Test Case&amp;Result_110_S06_ธนาคารไทยพาณิชย์ จำกัด(มหาชน)-R1.xlsx</v>
          </cell>
          <cell r="BR93">
            <v>0</v>
          </cell>
          <cell r="BS93" t="str">
            <v>Happy</v>
          </cell>
        </row>
        <row r="94">
          <cell r="A94" t="str">
            <v>NSS CS-17</v>
          </cell>
          <cell r="B94" t="str">
            <v>Cash out (Banking Agent) ถอนเงิน 8 Bank</v>
          </cell>
          <cell r="H94">
            <v>39</v>
          </cell>
          <cell r="I94">
            <v>45670</v>
          </cell>
          <cell r="J94">
            <v>45709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 t="e">
            <v>#DIV/0!</v>
          </cell>
          <cell r="AI94" t="e">
            <v>#DIV/0!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 t="e">
            <v>#DIV/0!</v>
          </cell>
          <cell r="BN94" t="e">
            <v>#DIV/0!</v>
          </cell>
          <cell r="BS94" t="str">
            <v>Happy</v>
          </cell>
        </row>
        <row r="95">
          <cell r="B95" t="str">
            <v>128_06</v>
          </cell>
          <cell r="C95" t="str">
            <v>ธ.กสิกรไทย</v>
          </cell>
          <cell r="D95" t="str">
            <v>บริการถอนเงิน</v>
          </cell>
          <cell r="E95" t="str">
            <v>Banking-Agent Withdraw</v>
          </cell>
          <cell r="F95" t="str">
            <v>นิว</v>
          </cell>
          <cell r="G95" t="str">
            <v>Complete</v>
          </cell>
          <cell r="H95">
            <v>4</v>
          </cell>
          <cell r="I95">
            <v>45866</v>
          </cell>
          <cell r="J95">
            <v>45870</v>
          </cell>
          <cell r="K95">
            <v>4</v>
          </cell>
          <cell r="L95">
            <v>45866</v>
          </cell>
          <cell r="M95">
            <v>45870</v>
          </cell>
          <cell r="S95">
            <v>163</v>
          </cell>
          <cell r="T95">
            <v>0</v>
          </cell>
          <cell r="U95">
            <v>131</v>
          </cell>
          <cell r="V95">
            <v>97</v>
          </cell>
          <cell r="W95">
            <v>34</v>
          </cell>
          <cell r="X95">
            <v>0</v>
          </cell>
          <cell r="Y95">
            <v>0</v>
          </cell>
          <cell r="Z95">
            <v>0</v>
          </cell>
          <cell r="AA95">
            <v>34</v>
          </cell>
          <cell r="AB95">
            <v>0</v>
          </cell>
          <cell r="AD95">
            <v>4</v>
          </cell>
          <cell r="AE95">
            <v>1</v>
          </cell>
          <cell r="AF95">
            <v>45</v>
          </cell>
          <cell r="AG95">
            <v>0</v>
          </cell>
          <cell r="AH95">
            <v>1</v>
          </cell>
          <cell r="AI95">
            <v>0.59509202453987697</v>
          </cell>
          <cell r="AK95" t="str">
            <v>เจ</v>
          </cell>
          <cell r="AL95" t="str">
            <v>Complete</v>
          </cell>
          <cell r="AM95">
            <v>4</v>
          </cell>
          <cell r="AN95">
            <v>45985</v>
          </cell>
          <cell r="AO95">
            <v>45989</v>
          </cell>
          <cell r="AP95">
            <v>4</v>
          </cell>
          <cell r="AQ95">
            <v>45978</v>
          </cell>
          <cell r="AR95">
            <v>45981</v>
          </cell>
          <cell r="AS95" t="str">
            <v>10</v>
          </cell>
          <cell r="AT95" t="str">
            <v>31</v>
          </cell>
          <cell r="AU95" t="str">
            <v>33</v>
          </cell>
          <cell r="AV95" t="str">
            <v>29</v>
          </cell>
          <cell r="AX95">
            <v>163</v>
          </cell>
          <cell r="AY95">
            <v>0</v>
          </cell>
          <cell r="AZ95">
            <v>163</v>
          </cell>
          <cell r="BA95">
            <v>97</v>
          </cell>
          <cell r="BB95">
            <v>6</v>
          </cell>
          <cell r="BC95">
            <v>0</v>
          </cell>
          <cell r="BD95">
            <v>0</v>
          </cell>
          <cell r="BE95">
            <v>60</v>
          </cell>
          <cell r="BF95">
            <v>1</v>
          </cell>
          <cell r="BG95">
            <v>5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1</v>
          </cell>
          <cell r="BN95">
            <v>0.94174757281553401</v>
          </cell>
          <cell r="BP95" t="str">
            <v>W12806</v>
          </cell>
          <cell r="BQ95" t="str">
            <v>QCM-COU-Test Case&amp;Result_128_S06_ธนาคารกสิกรไทย จำกัด (มหาชน)-R1</v>
          </cell>
          <cell r="BR95">
            <v>0</v>
          </cell>
          <cell r="BS95" t="str">
            <v>Happy</v>
          </cell>
        </row>
        <row r="96">
          <cell r="B96" t="str">
            <v>110_05</v>
          </cell>
          <cell r="C96" t="str">
            <v>ธ.ไทยพาณิชย์</v>
          </cell>
          <cell r="D96" t="str">
            <v>บริการถอนเงิน</v>
          </cell>
          <cell r="E96" t="str">
            <v>Banking-Agent Withdraw</v>
          </cell>
          <cell r="F96" t="str">
            <v>เเชมป์</v>
          </cell>
          <cell r="G96" t="str">
            <v>Complete</v>
          </cell>
          <cell r="H96">
            <v>11</v>
          </cell>
          <cell r="I96">
            <v>45866</v>
          </cell>
          <cell r="J96">
            <v>45877</v>
          </cell>
          <cell r="K96">
            <v>11</v>
          </cell>
          <cell r="L96">
            <v>45866</v>
          </cell>
          <cell r="M96">
            <v>45877</v>
          </cell>
          <cell r="S96">
            <v>222</v>
          </cell>
          <cell r="T96">
            <v>0</v>
          </cell>
          <cell r="U96">
            <v>222</v>
          </cell>
          <cell r="V96">
            <v>71</v>
          </cell>
          <cell r="W96">
            <v>21</v>
          </cell>
          <cell r="X96">
            <v>0</v>
          </cell>
          <cell r="Y96">
            <v>0</v>
          </cell>
          <cell r="Z96">
            <v>130</v>
          </cell>
          <cell r="AA96">
            <v>21</v>
          </cell>
          <cell r="AB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1</v>
          </cell>
          <cell r="AI96">
            <v>0.77173913043478304</v>
          </cell>
          <cell r="AK96" t="str">
            <v>แซน</v>
          </cell>
          <cell r="AL96" t="str">
            <v>Complete</v>
          </cell>
          <cell r="AM96">
            <v>4</v>
          </cell>
          <cell r="AN96">
            <v>45985</v>
          </cell>
          <cell r="AO96">
            <v>45989</v>
          </cell>
          <cell r="AP96">
            <v>2</v>
          </cell>
          <cell r="AQ96">
            <v>45985</v>
          </cell>
          <cell r="AR96">
            <v>45986</v>
          </cell>
          <cell r="AS96" t="str">
            <v>39</v>
          </cell>
          <cell r="AT96" t="str">
            <v>39</v>
          </cell>
          <cell r="AX96">
            <v>208</v>
          </cell>
          <cell r="AY96">
            <v>0</v>
          </cell>
          <cell r="AZ96">
            <v>87</v>
          </cell>
          <cell r="BA96">
            <v>83</v>
          </cell>
          <cell r="BB96">
            <v>4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4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1</v>
          </cell>
          <cell r="BN96">
            <v>0.39903846153846101</v>
          </cell>
          <cell r="BP96" t="str">
            <v>WQRWD</v>
          </cell>
          <cell r="BQ96" t="str">
            <v>QCM-COU-Test Case&amp;Result_110_S05_ธนาคารไทยพาณิชย์ จำกัด(มหาชน)-R1.xlsx</v>
          </cell>
          <cell r="BR96">
            <v>0</v>
          </cell>
          <cell r="BS96" t="str">
            <v>Happy</v>
          </cell>
        </row>
        <row r="97">
          <cell r="B97" t="str">
            <v>276_02</v>
          </cell>
          <cell r="C97" t="str">
            <v>ธนาคารกรุงเทพ</v>
          </cell>
          <cell r="D97" t="str">
            <v>บริการถอนเงิน</v>
          </cell>
          <cell r="E97" t="str">
            <v>Banking-Agent Withdraw</v>
          </cell>
          <cell r="F97" t="str">
            <v>แซน</v>
          </cell>
          <cell r="G97" t="str">
            <v>Complete</v>
          </cell>
          <cell r="H97">
            <v>11</v>
          </cell>
          <cell r="I97">
            <v>45866</v>
          </cell>
          <cell r="J97">
            <v>45877</v>
          </cell>
          <cell r="K97">
            <v>11</v>
          </cell>
          <cell r="L97">
            <v>45866</v>
          </cell>
          <cell r="M97">
            <v>45877</v>
          </cell>
          <cell r="S97">
            <v>162</v>
          </cell>
          <cell r="T97">
            <v>0</v>
          </cell>
          <cell r="U97">
            <v>162</v>
          </cell>
          <cell r="V97">
            <v>111</v>
          </cell>
          <cell r="W97">
            <v>17</v>
          </cell>
          <cell r="X97">
            <v>0</v>
          </cell>
          <cell r="Y97">
            <v>0</v>
          </cell>
          <cell r="Z97">
            <v>34</v>
          </cell>
          <cell r="AA97">
            <v>17</v>
          </cell>
          <cell r="AB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1</v>
          </cell>
          <cell r="AI97">
            <v>0.8671875</v>
          </cell>
          <cell r="AK97" t="str">
            <v>แซน</v>
          </cell>
          <cell r="AL97" t="str">
            <v>Complete</v>
          </cell>
          <cell r="AM97">
            <v>4</v>
          </cell>
          <cell r="AN97">
            <v>45992</v>
          </cell>
          <cell r="AO97">
            <v>45996</v>
          </cell>
          <cell r="AP97">
            <v>2</v>
          </cell>
          <cell r="AQ97">
            <v>45986</v>
          </cell>
          <cell r="AR97">
            <v>45987</v>
          </cell>
          <cell r="AT97" t="str">
            <v>39</v>
          </cell>
          <cell r="AU97" t="str">
            <v>38</v>
          </cell>
          <cell r="AX97">
            <v>161</v>
          </cell>
          <cell r="AY97">
            <v>0</v>
          </cell>
          <cell r="AZ97">
            <v>161</v>
          </cell>
          <cell r="BA97">
            <v>115</v>
          </cell>
          <cell r="BB97">
            <v>10</v>
          </cell>
          <cell r="BC97">
            <v>0</v>
          </cell>
          <cell r="BD97">
            <v>0</v>
          </cell>
          <cell r="BE97">
            <v>36</v>
          </cell>
          <cell r="BF97">
            <v>0</v>
          </cell>
          <cell r="BG97">
            <v>10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1</v>
          </cell>
          <cell r="BN97">
            <v>0.92</v>
          </cell>
          <cell r="BP97" t="str">
            <v>WLAH03</v>
          </cell>
          <cell r="BQ97" t="str">
            <v>QCM-COU-Test Case&amp;Result_276_S02_ธนาคารกรุงเทพ จำกัด (มหาชน)-R1.xlsx</v>
          </cell>
          <cell r="BR97">
            <v>0</v>
          </cell>
          <cell r="BS97" t="str">
            <v>Happy</v>
          </cell>
        </row>
        <row r="98">
          <cell r="B98" t="str">
            <v>10262_03</v>
          </cell>
          <cell r="C98" t="str">
            <v>ธ.ก.ส.</v>
          </cell>
          <cell r="D98" t="str">
            <v>บริการถอนเงิน</v>
          </cell>
          <cell r="E98" t="str">
            <v>Banking-Agent Withdraw</v>
          </cell>
          <cell r="F98" t="str">
            <v>เบล</v>
          </cell>
          <cell r="G98" t="str">
            <v>Complete</v>
          </cell>
          <cell r="H98">
            <v>11</v>
          </cell>
          <cell r="I98">
            <v>45866</v>
          </cell>
          <cell r="J98">
            <v>45877</v>
          </cell>
          <cell r="K98">
            <v>11</v>
          </cell>
          <cell r="L98">
            <v>45866</v>
          </cell>
          <cell r="M98">
            <v>45877</v>
          </cell>
          <cell r="S98">
            <v>128</v>
          </cell>
          <cell r="T98">
            <v>0</v>
          </cell>
          <cell r="U98">
            <v>128</v>
          </cell>
          <cell r="V98">
            <v>97</v>
          </cell>
          <cell r="W98">
            <v>15</v>
          </cell>
          <cell r="X98">
            <v>0</v>
          </cell>
          <cell r="Y98">
            <v>0</v>
          </cell>
          <cell r="Z98">
            <v>16</v>
          </cell>
          <cell r="AA98">
            <v>15</v>
          </cell>
          <cell r="AB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1</v>
          </cell>
          <cell r="AI98">
            <v>0.86607142857142905</v>
          </cell>
          <cell r="AK98" t="str">
            <v>นิว</v>
          </cell>
          <cell r="AL98" t="str">
            <v>Complete</v>
          </cell>
          <cell r="AM98">
            <v>4</v>
          </cell>
          <cell r="AN98">
            <v>45992</v>
          </cell>
          <cell r="AO98">
            <v>45996</v>
          </cell>
          <cell r="AP98">
            <v>2</v>
          </cell>
          <cell r="AQ98">
            <v>45980</v>
          </cell>
          <cell r="AR98">
            <v>45982</v>
          </cell>
          <cell r="AU98">
            <v>28</v>
          </cell>
          <cell r="AW98" t="str">
            <v>31</v>
          </cell>
          <cell r="AX98">
            <v>128</v>
          </cell>
          <cell r="AY98">
            <v>0</v>
          </cell>
          <cell r="AZ98">
            <v>128</v>
          </cell>
          <cell r="BA98">
            <v>59</v>
          </cell>
          <cell r="BB98">
            <v>1</v>
          </cell>
          <cell r="BC98">
            <v>0</v>
          </cell>
          <cell r="BD98">
            <v>0</v>
          </cell>
          <cell r="BE98">
            <v>68</v>
          </cell>
          <cell r="BF98">
            <v>0</v>
          </cell>
          <cell r="BG98">
            <v>1</v>
          </cell>
          <cell r="BI98">
            <v>0</v>
          </cell>
          <cell r="BJ98">
            <v>0</v>
          </cell>
          <cell r="BK98">
            <v>1</v>
          </cell>
          <cell r="BL98">
            <v>0</v>
          </cell>
          <cell r="BM98">
            <v>1</v>
          </cell>
          <cell r="BN98">
            <v>0.98333333333333295</v>
          </cell>
          <cell r="BP98" t="str">
            <v>WBAACWD</v>
          </cell>
          <cell r="BQ98" t="str">
            <v>QCM-COU-Test Case&amp;Result_10262_S03_ธนาคารเพื่อการเกษตรและสหกรณ์การเกษตร-R1.xlsx</v>
          </cell>
          <cell r="BR98">
            <v>0</v>
          </cell>
          <cell r="BS98" t="str">
            <v>Happy</v>
          </cell>
        </row>
        <row r="99">
          <cell r="B99" t="str">
            <v>10319_05</v>
          </cell>
          <cell r="C99" t="str">
            <v>ธ.แลนด์ แอนด์ เฮ้าส์</v>
          </cell>
          <cell r="D99" t="str">
            <v>บริการถอนเงิน</v>
          </cell>
          <cell r="E99" t="str">
            <v>Banking-Agent Withdraw</v>
          </cell>
          <cell r="F99" t="str">
            <v>แซน</v>
          </cell>
          <cell r="G99" t="str">
            <v>Complete</v>
          </cell>
          <cell r="H99">
            <v>11</v>
          </cell>
          <cell r="I99">
            <v>45880</v>
          </cell>
          <cell r="J99">
            <v>45891</v>
          </cell>
          <cell r="K99">
            <v>11</v>
          </cell>
          <cell r="L99">
            <v>45880</v>
          </cell>
          <cell r="M99">
            <v>45891</v>
          </cell>
          <cell r="S99">
            <v>159</v>
          </cell>
          <cell r="T99">
            <v>2</v>
          </cell>
          <cell r="U99">
            <v>159</v>
          </cell>
          <cell r="V99">
            <v>98</v>
          </cell>
          <cell r="W99">
            <v>27</v>
          </cell>
          <cell r="X99">
            <v>0</v>
          </cell>
          <cell r="Y99">
            <v>0</v>
          </cell>
          <cell r="Z99">
            <v>34</v>
          </cell>
          <cell r="AA99">
            <v>27</v>
          </cell>
          <cell r="AB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0.98742138364779897</v>
          </cell>
          <cell r="AI99">
            <v>0.78400000000000003</v>
          </cell>
          <cell r="AK99" t="str">
            <v>นิว,เจ</v>
          </cell>
          <cell r="AL99" t="str">
            <v>Complete</v>
          </cell>
          <cell r="AM99">
            <v>4</v>
          </cell>
          <cell r="AN99">
            <v>45999</v>
          </cell>
          <cell r="AO99">
            <v>46003</v>
          </cell>
          <cell r="AP99">
            <v>3</v>
          </cell>
          <cell r="AQ99">
            <v>45985</v>
          </cell>
          <cell r="AR99">
            <v>45989</v>
          </cell>
          <cell r="AS99" t="str">
            <v>26</v>
          </cell>
          <cell r="AV99" t="str">
            <v>21</v>
          </cell>
          <cell r="AW99" t="str">
            <v>40</v>
          </cell>
          <cell r="AX99">
            <v>159</v>
          </cell>
          <cell r="AY99">
            <v>0</v>
          </cell>
          <cell r="AZ99">
            <v>159</v>
          </cell>
          <cell r="BA99">
            <v>81</v>
          </cell>
          <cell r="BB99">
            <v>6</v>
          </cell>
          <cell r="BC99">
            <v>0</v>
          </cell>
          <cell r="BD99">
            <v>0</v>
          </cell>
          <cell r="BE99">
            <v>72</v>
          </cell>
          <cell r="BF99">
            <v>0</v>
          </cell>
          <cell r="BG99">
            <v>6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1</v>
          </cell>
          <cell r="BN99">
            <v>0.931034482758621</v>
          </cell>
          <cell r="BP99" t="str">
            <v>WLAH03</v>
          </cell>
          <cell r="BQ99" t="str">
            <v>QCM-COU-Test Case&amp;Result_10319_05_ธ.แลนด์ แอนด์ เฮ้าส์.xlsx</v>
          </cell>
          <cell r="BR99">
            <v>0</v>
          </cell>
          <cell r="BS99" t="str">
            <v>Happy</v>
          </cell>
        </row>
        <row r="100">
          <cell r="B100" t="str">
            <v>405_08</v>
          </cell>
          <cell r="C100" t="str">
            <v>ธนาคารออมสิน</v>
          </cell>
          <cell r="D100" t="str">
            <v>บริการถอนเงิน</v>
          </cell>
          <cell r="E100" t="str">
            <v>Banking-Agent Withdraw</v>
          </cell>
          <cell r="F100" t="str">
            <v>เเชมป์</v>
          </cell>
          <cell r="G100" t="str">
            <v>Complete</v>
          </cell>
          <cell r="H100">
            <v>4</v>
          </cell>
          <cell r="I100">
            <v>45880</v>
          </cell>
          <cell r="J100">
            <v>45884</v>
          </cell>
          <cell r="K100">
            <v>11</v>
          </cell>
          <cell r="L100">
            <v>45880</v>
          </cell>
          <cell r="M100">
            <v>45891</v>
          </cell>
          <cell r="S100">
            <v>180</v>
          </cell>
          <cell r="T100">
            <v>0</v>
          </cell>
          <cell r="U100">
            <v>180</v>
          </cell>
          <cell r="V100">
            <v>111</v>
          </cell>
          <cell r="W100">
            <v>11</v>
          </cell>
          <cell r="X100">
            <v>0</v>
          </cell>
          <cell r="Y100">
            <v>0</v>
          </cell>
          <cell r="Z100">
            <v>58</v>
          </cell>
          <cell r="AA100">
            <v>11</v>
          </cell>
          <cell r="AB100">
            <v>0</v>
          </cell>
          <cell r="AD100">
            <v>11</v>
          </cell>
          <cell r="AE100">
            <v>0</v>
          </cell>
          <cell r="AF100">
            <v>3</v>
          </cell>
          <cell r="AG100">
            <v>0</v>
          </cell>
          <cell r="AH100">
            <v>1</v>
          </cell>
          <cell r="AI100">
            <v>0.90983606557376995</v>
          </cell>
          <cell r="AK100" t="str">
            <v>แซน</v>
          </cell>
          <cell r="AL100" t="str">
            <v>Complete</v>
          </cell>
          <cell r="AM100">
            <v>4</v>
          </cell>
          <cell r="AN100">
            <v>45999</v>
          </cell>
          <cell r="AO100">
            <v>46003</v>
          </cell>
          <cell r="AP100">
            <v>3</v>
          </cell>
          <cell r="AQ100">
            <v>45980</v>
          </cell>
          <cell r="AR100">
            <v>45982</v>
          </cell>
          <cell r="AU100" t="str">
            <v>28</v>
          </cell>
          <cell r="AV100">
            <v>37</v>
          </cell>
          <cell r="AW100">
            <v>37</v>
          </cell>
          <cell r="AX100">
            <v>179</v>
          </cell>
          <cell r="AY100">
            <v>0</v>
          </cell>
          <cell r="AZ100">
            <v>179</v>
          </cell>
          <cell r="BA100">
            <v>102</v>
          </cell>
          <cell r="BB100">
            <v>0</v>
          </cell>
          <cell r="BC100">
            <v>0</v>
          </cell>
          <cell r="BD100">
            <v>0</v>
          </cell>
          <cell r="BE100">
            <v>77</v>
          </cell>
          <cell r="BF100">
            <v>0</v>
          </cell>
          <cell r="BG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>
            <v>1</v>
          </cell>
          <cell r="BN100">
            <v>1</v>
          </cell>
          <cell r="BP100" t="str">
            <v>W40508</v>
          </cell>
          <cell r="BQ100" t="str">
            <v>QCM-COU-Test Case&amp;Result_405_S08_ธนาคารออมสิน-R1.xlsx</v>
          </cell>
          <cell r="BR100">
            <v>0</v>
          </cell>
          <cell r="BS100" t="str">
            <v>Happy</v>
          </cell>
        </row>
        <row r="101">
          <cell r="B101" t="str">
            <v>243_06</v>
          </cell>
          <cell r="C101" t="str">
            <v>บมจ.ธนาคารไทยเครดิต</v>
          </cell>
          <cell r="D101" t="str">
            <v>บริการถอนเงิน</v>
          </cell>
          <cell r="E101" t="str">
            <v>Banking-Agent Withdraw</v>
          </cell>
          <cell r="F101" t="str">
            <v>เบล</v>
          </cell>
          <cell r="G101" t="str">
            <v>Complete</v>
          </cell>
          <cell r="H101">
            <v>11</v>
          </cell>
          <cell r="I101">
            <v>45880</v>
          </cell>
          <cell r="J101">
            <v>45891</v>
          </cell>
          <cell r="K101">
            <v>11</v>
          </cell>
          <cell r="L101">
            <v>45880</v>
          </cell>
          <cell r="M101">
            <v>45891</v>
          </cell>
          <cell r="S101">
            <v>153</v>
          </cell>
          <cell r="T101">
            <v>0</v>
          </cell>
          <cell r="U101">
            <v>153</v>
          </cell>
          <cell r="V101">
            <v>95</v>
          </cell>
          <cell r="W101">
            <v>31</v>
          </cell>
          <cell r="X101">
            <v>0</v>
          </cell>
          <cell r="Y101">
            <v>0</v>
          </cell>
          <cell r="Z101">
            <v>27</v>
          </cell>
          <cell r="AA101">
            <v>31</v>
          </cell>
          <cell r="AB101">
            <v>0</v>
          </cell>
          <cell r="AD101">
            <v>0</v>
          </cell>
          <cell r="AE101">
            <v>1</v>
          </cell>
          <cell r="AF101">
            <v>4</v>
          </cell>
          <cell r="AG101">
            <v>0</v>
          </cell>
          <cell r="AH101">
            <v>1</v>
          </cell>
          <cell r="AI101">
            <v>0.75396825396825395</v>
          </cell>
          <cell r="AK101" t="str">
            <v>เจ</v>
          </cell>
          <cell r="AL101" t="str">
            <v>Complete</v>
          </cell>
          <cell r="AM101">
            <v>4</v>
          </cell>
          <cell r="AN101">
            <v>45992</v>
          </cell>
          <cell r="AO101">
            <v>45996</v>
          </cell>
          <cell r="AP101">
            <v>4</v>
          </cell>
          <cell r="AQ101">
            <v>45981</v>
          </cell>
          <cell r="AR101">
            <v>45986</v>
          </cell>
          <cell r="AS101" t="str">
            <v>19</v>
          </cell>
          <cell r="AT101" t="str">
            <v>24</v>
          </cell>
          <cell r="AV101" t="str">
            <v>8</v>
          </cell>
          <cell r="AW101">
            <v>31</v>
          </cell>
          <cell r="AX101">
            <v>154</v>
          </cell>
          <cell r="AY101">
            <v>0</v>
          </cell>
          <cell r="AZ101">
            <v>154</v>
          </cell>
          <cell r="BA101">
            <v>79</v>
          </cell>
          <cell r="BB101">
            <v>3</v>
          </cell>
          <cell r="BC101">
            <v>0</v>
          </cell>
          <cell r="BD101">
            <v>0</v>
          </cell>
          <cell r="BE101">
            <v>72</v>
          </cell>
          <cell r="BF101">
            <v>0</v>
          </cell>
          <cell r="BG101">
            <v>3</v>
          </cell>
          <cell r="BI101">
            <v>0</v>
          </cell>
          <cell r="BJ101">
            <v>0</v>
          </cell>
          <cell r="BK101">
            <v>3</v>
          </cell>
          <cell r="BL101">
            <v>0</v>
          </cell>
          <cell r="BM101">
            <v>1</v>
          </cell>
          <cell r="BN101">
            <v>0.96341463414634099</v>
          </cell>
          <cell r="BP101" t="str">
            <v>W40508</v>
          </cell>
          <cell r="BQ101" t="str">
            <v>QCM-COU-Test Case&amp;Result_243_S06_ธนาคารไทยเครดิตเพื่อรายย่อย จำกัด (มหาชน)-R1.xlsx</v>
          </cell>
          <cell r="BR101">
            <v>0</v>
          </cell>
          <cell r="BS101" t="str">
            <v>Happy</v>
          </cell>
        </row>
        <row r="102">
          <cell r="B102" t="str">
            <v>10319_03</v>
          </cell>
          <cell r="C102" t="str">
            <v xml:space="preserve">ธ.แลนด์ แอนด์ เฮ้าส์ (เลขบัญชี) </v>
          </cell>
          <cell r="D102" t="str">
            <v>บริการถอนเงิน</v>
          </cell>
          <cell r="E102" t="str">
            <v>Banking-Agent Withdraw</v>
          </cell>
          <cell r="F102" t="str">
            <v>เพชร</v>
          </cell>
          <cell r="G102" t="str">
            <v>Complete</v>
          </cell>
          <cell r="H102">
            <v>11</v>
          </cell>
          <cell r="I102">
            <v>45866</v>
          </cell>
          <cell r="J102">
            <v>45877</v>
          </cell>
          <cell r="K102">
            <v>11</v>
          </cell>
          <cell r="L102">
            <v>45866</v>
          </cell>
          <cell r="M102">
            <v>45877</v>
          </cell>
          <cell r="S102">
            <v>260</v>
          </cell>
          <cell r="T102">
            <v>0</v>
          </cell>
          <cell r="U102">
            <v>260</v>
          </cell>
          <cell r="V102">
            <v>143</v>
          </cell>
          <cell r="W102">
            <v>22</v>
          </cell>
          <cell r="X102">
            <v>0</v>
          </cell>
          <cell r="Y102">
            <v>0</v>
          </cell>
          <cell r="Z102">
            <v>95</v>
          </cell>
          <cell r="AA102">
            <v>22</v>
          </cell>
          <cell r="AB102">
            <v>0</v>
          </cell>
          <cell r="AD102">
            <v>11</v>
          </cell>
          <cell r="AE102">
            <v>4</v>
          </cell>
          <cell r="AF102">
            <v>2</v>
          </cell>
          <cell r="AG102">
            <v>5</v>
          </cell>
          <cell r="AH102">
            <v>1</v>
          </cell>
          <cell r="AI102">
            <v>0.86666666666666703</v>
          </cell>
          <cell r="AK102" t="str">
            <v>แซน</v>
          </cell>
          <cell r="AL102" t="str">
            <v>Complete</v>
          </cell>
          <cell r="AM102">
            <v>4</v>
          </cell>
          <cell r="AN102">
            <v>46006</v>
          </cell>
          <cell r="AO102">
            <v>46010</v>
          </cell>
          <cell r="AP102">
            <v>3</v>
          </cell>
          <cell r="AQ102">
            <v>45987</v>
          </cell>
          <cell r="AR102">
            <v>45989</v>
          </cell>
          <cell r="AU102" t="str">
            <v>35</v>
          </cell>
          <cell r="AV102" t="str">
            <v>35</v>
          </cell>
          <cell r="AW102" t="str">
            <v>39</v>
          </cell>
          <cell r="AX102">
            <v>260</v>
          </cell>
          <cell r="AY102">
            <v>0</v>
          </cell>
          <cell r="AZ102">
            <v>260</v>
          </cell>
          <cell r="BA102">
            <v>151</v>
          </cell>
          <cell r="BB102">
            <v>13</v>
          </cell>
          <cell r="BC102">
            <v>0</v>
          </cell>
          <cell r="BD102">
            <v>0</v>
          </cell>
          <cell r="BE102">
            <v>96</v>
          </cell>
          <cell r="BF102">
            <v>0</v>
          </cell>
          <cell r="BG102">
            <v>13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1</v>
          </cell>
          <cell r="BN102">
            <v>0.92073170731707299</v>
          </cell>
          <cell r="BP102" t="str">
            <v>WLAH03</v>
          </cell>
          <cell r="BQ102" t="str">
            <v>QCM-COU-Test Case&amp;Result_10319_S03_ธนาคารแลนด์ แอนด์ เฮ้าส์ จำกัด (มหาชน)-R1.xlsx</v>
          </cell>
          <cell r="BR102">
            <v>0</v>
          </cell>
          <cell r="BS102" t="str">
            <v>Happy</v>
          </cell>
        </row>
        <row r="103">
          <cell r="B103" t="str">
            <v>10319_03</v>
          </cell>
          <cell r="C103" t="str">
            <v>ธ.แลนด์ แอนด์ เฮ้าส์(บัตรประชาชน)</v>
          </cell>
          <cell r="D103" t="str">
            <v>บริการถอนเงิน</v>
          </cell>
          <cell r="E103" t="str">
            <v>Banking-Agent Withdraw</v>
          </cell>
          <cell r="F103" t="str">
            <v>เพชร</v>
          </cell>
          <cell r="G103" t="str">
            <v>Complete</v>
          </cell>
          <cell r="H103">
            <v>11</v>
          </cell>
          <cell r="I103">
            <v>45880</v>
          </cell>
          <cell r="J103">
            <v>45891</v>
          </cell>
          <cell r="K103">
            <v>11</v>
          </cell>
          <cell r="L103">
            <v>45880</v>
          </cell>
          <cell r="M103">
            <v>45891</v>
          </cell>
          <cell r="S103">
            <v>260</v>
          </cell>
          <cell r="T103">
            <v>0</v>
          </cell>
          <cell r="U103">
            <v>260</v>
          </cell>
          <cell r="V103">
            <v>143</v>
          </cell>
          <cell r="W103">
            <v>22</v>
          </cell>
          <cell r="X103">
            <v>0</v>
          </cell>
          <cell r="Y103">
            <v>0</v>
          </cell>
          <cell r="Z103">
            <v>95</v>
          </cell>
          <cell r="AA103">
            <v>22</v>
          </cell>
          <cell r="AB103">
            <v>0</v>
          </cell>
          <cell r="AD103">
            <v>11</v>
          </cell>
          <cell r="AE103">
            <v>4</v>
          </cell>
          <cell r="AF103">
            <v>2</v>
          </cell>
          <cell r="AG103">
            <v>5</v>
          </cell>
          <cell r="AH103">
            <v>1</v>
          </cell>
          <cell r="AI103">
            <v>0.86666666666666703</v>
          </cell>
          <cell r="AK103" t="str">
            <v>แซน</v>
          </cell>
          <cell r="AL103" t="str">
            <v>Complete</v>
          </cell>
          <cell r="AM103">
            <v>4</v>
          </cell>
          <cell r="AN103">
            <v>46006</v>
          </cell>
          <cell r="AO103">
            <v>46010</v>
          </cell>
          <cell r="AP103">
            <v>3</v>
          </cell>
          <cell r="AQ103">
            <v>45987</v>
          </cell>
          <cell r="AR103">
            <v>45989</v>
          </cell>
          <cell r="AU103" t="str">
            <v>35</v>
          </cell>
          <cell r="AV103" t="str">
            <v>35</v>
          </cell>
          <cell r="AW103" t="str">
            <v>39</v>
          </cell>
          <cell r="AX103">
            <v>260</v>
          </cell>
          <cell r="AY103">
            <v>0</v>
          </cell>
          <cell r="AZ103">
            <v>260</v>
          </cell>
          <cell r="BA103">
            <v>151</v>
          </cell>
          <cell r="BB103">
            <v>13</v>
          </cell>
          <cell r="BC103">
            <v>0</v>
          </cell>
          <cell r="BD103">
            <v>0</v>
          </cell>
          <cell r="BE103">
            <v>96</v>
          </cell>
          <cell r="BF103">
            <v>0</v>
          </cell>
          <cell r="BG103">
            <v>13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1</v>
          </cell>
          <cell r="BN103">
            <v>0.92073170731707299</v>
          </cell>
          <cell r="BP103" t="str">
            <v>WLAH03</v>
          </cell>
          <cell r="BQ103" t="str">
            <v>QCM-COU-Test Case&amp;Result_10319_S03_ธนาคารแลนด์ แอนด์ เฮ้าส์ จำกัด (มหาชน)-R1.xlsx</v>
          </cell>
          <cell r="BR103">
            <v>0</v>
          </cell>
          <cell r="BS103" t="str">
            <v>Happy</v>
          </cell>
        </row>
        <row r="104">
          <cell r="A104" t="str">
            <v>NSS CS-18</v>
          </cell>
          <cell r="B104" t="str">
            <v>Cash Borrow (Refer ตาม List ด้านล่างนี้)</v>
          </cell>
          <cell r="H104">
            <v>39</v>
          </cell>
          <cell r="I104">
            <v>45670</v>
          </cell>
          <cell r="J104">
            <v>45709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 t="e">
            <v>#DIV/0!</v>
          </cell>
          <cell r="AI104" t="e">
            <v>#DIV/0!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 t="e">
            <v>#DIV/0!</v>
          </cell>
          <cell r="BN104" t="e">
            <v>#DIV/0!</v>
          </cell>
          <cell r="BS104" t="str">
            <v>Happy</v>
          </cell>
        </row>
        <row r="105">
          <cell r="B105" t="str">
            <v>128_06</v>
          </cell>
          <cell r="C105" t="str">
            <v>ธ.กสิกรไทย (รายงาน)</v>
          </cell>
          <cell r="D105" t="str">
            <v>บริการถอนเงิน</v>
          </cell>
          <cell r="E105" t="str">
            <v>Banking-Agent Withdraw</v>
          </cell>
          <cell r="F105" t="str">
            <v>เเซน</v>
          </cell>
          <cell r="G105" t="str">
            <v>Complete</v>
          </cell>
          <cell r="H105">
            <v>11</v>
          </cell>
          <cell r="I105">
            <v>45775</v>
          </cell>
          <cell r="J105">
            <v>45786</v>
          </cell>
          <cell r="K105">
            <v>11</v>
          </cell>
          <cell r="L105">
            <v>45775</v>
          </cell>
          <cell r="M105">
            <v>45786</v>
          </cell>
          <cell r="S105">
            <v>35</v>
          </cell>
          <cell r="T105">
            <v>0</v>
          </cell>
          <cell r="U105">
            <v>35</v>
          </cell>
          <cell r="V105">
            <v>24</v>
          </cell>
          <cell r="W105">
            <v>8</v>
          </cell>
          <cell r="X105">
            <v>0</v>
          </cell>
          <cell r="Y105">
            <v>0</v>
          </cell>
          <cell r="Z105">
            <v>3</v>
          </cell>
          <cell r="AA105">
            <v>0</v>
          </cell>
          <cell r="AB105">
            <v>8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1</v>
          </cell>
          <cell r="AI105">
            <v>0.75</v>
          </cell>
          <cell r="AK105" t="str">
            <v>เจ</v>
          </cell>
          <cell r="AL105" t="str">
            <v>Complete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 t="e">
            <v>#DIV/0!</v>
          </cell>
          <cell r="BN105" t="e">
            <v>#DIV/0!</v>
          </cell>
          <cell r="BP105" t="str">
            <v>W12806</v>
          </cell>
          <cell r="BQ105" t="str">
            <v>QCM-COU-Test Case&amp;Result_Cash Out&amp;Cash Borrow-R1</v>
          </cell>
          <cell r="BR105">
            <v>0</v>
          </cell>
          <cell r="BS105" t="str">
            <v>Happy</v>
          </cell>
        </row>
        <row r="106">
          <cell r="B106" t="str">
            <v>405_08</v>
          </cell>
          <cell r="C106" t="str">
            <v>ธนาคารออมสิน</v>
          </cell>
          <cell r="D106" t="str">
            <v>บริการถอนเงิน</v>
          </cell>
          <cell r="E106" t="str">
            <v>Banking-Agent Withdraw</v>
          </cell>
          <cell r="F106" t="str">
            <v>เเชมป์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 t="e">
            <v>#DIV/0!</v>
          </cell>
          <cell r="AI106" t="e">
            <v>#DIV/0!</v>
          </cell>
          <cell r="AK106" t="str">
            <v>แซน</v>
          </cell>
          <cell r="AL106" t="str">
            <v>Complete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 t="e">
            <v>#DIV/0!</v>
          </cell>
          <cell r="BN106" t="e">
            <v>#DIV/0!</v>
          </cell>
          <cell r="BP106" t="str">
            <v>W40508</v>
          </cell>
          <cell r="BR106">
            <v>0</v>
          </cell>
          <cell r="BS106" t="str">
            <v>Happy</v>
          </cell>
        </row>
        <row r="107">
          <cell r="A107" t="str">
            <v>NSS CS-13</v>
          </cell>
          <cell r="B107" t="str">
            <v>KYC กลาง (เปิดกล้อง) (Refer Cash out  ถอนเงิน 8 Bank ตาม List ด้านล่างนี้)</v>
          </cell>
          <cell r="H107">
            <v>39</v>
          </cell>
          <cell r="I107">
            <v>45670</v>
          </cell>
          <cell r="J107">
            <v>45709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 t="e">
            <v>#DIV/0!</v>
          </cell>
          <cell r="AI107" t="e">
            <v>#DIV/0!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 t="e">
            <v>#DIV/0!</v>
          </cell>
          <cell r="BN107" t="e">
            <v>#DIV/0!</v>
          </cell>
          <cell r="BS107" t="str">
            <v>Happy</v>
          </cell>
        </row>
        <row r="108">
          <cell r="B108" t="str">
            <v>128_06</v>
          </cell>
          <cell r="C108" t="str">
            <v>ธ.กสิกรไทย</v>
          </cell>
          <cell r="D108" t="str">
            <v>บริการถอนเงิน</v>
          </cell>
          <cell r="E108" t="str">
            <v>Banking-Agent Withdraw</v>
          </cell>
          <cell r="F108" t="str">
            <v>นิว</v>
          </cell>
          <cell r="G108" t="str">
            <v>Complete</v>
          </cell>
          <cell r="H108">
            <v>4</v>
          </cell>
          <cell r="I108">
            <v>45866</v>
          </cell>
          <cell r="J108">
            <v>45870</v>
          </cell>
          <cell r="K108">
            <v>4</v>
          </cell>
          <cell r="L108">
            <v>45866</v>
          </cell>
          <cell r="M108">
            <v>45870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 t="e">
            <v>#DIV/0!</v>
          </cell>
          <cell r="AI108" t="e">
            <v>#DIV/0!</v>
          </cell>
          <cell r="AK108" t="str">
            <v>เจ</v>
          </cell>
          <cell r="AL108" t="str">
            <v>Complete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 t="e">
            <v>#DIV/0!</v>
          </cell>
          <cell r="BN108" t="e">
            <v>#DIV/0!</v>
          </cell>
          <cell r="BP108" t="str">
            <v>W12806</v>
          </cell>
          <cell r="BR108">
            <v>0</v>
          </cell>
          <cell r="BS108" t="str">
            <v>Happy</v>
          </cell>
        </row>
        <row r="109">
          <cell r="B109" t="str">
            <v>110_05</v>
          </cell>
          <cell r="C109" t="str">
            <v>ธ.ไทยพาณิชย์</v>
          </cell>
          <cell r="D109" t="str">
            <v>บริการถอนเงิน</v>
          </cell>
          <cell r="E109" t="str">
            <v>Banking-Agent Withdraw</v>
          </cell>
          <cell r="F109" t="str">
            <v>เเชมป์</v>
          </cell>
          <cell r="G109" t="str">
            <v>Complete</v>
          </cell>
          <cell r="H109">
            <v>11</v>
          </cell>
          <cell r="I109">
            <v>45866</v>
          </cell>
          <cell r="J109">
            <v>45877</v>
          </cell>
          <cell r="K109">
            <v>11</v>
          </cell>
          <cell r="L109">
            <v>45866</v>
          </cell>
          <cell r="M109">
            <v>45877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 t="e">
            <v>#DIV/0!</v>
          </cell>
          <cell r="AI109" t="e">
            <v>#DIV/0!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 t="e">
            <v>#DIV/0!</v>
          </cell>
          <cell r="BN109" t="e">
            <v>#DIV/0!</v>
          </cell>
          <cell r="BO109" t="str">
            <v>เนื่องจากไม่สามารถทำรายการที่ G2 ได้  ไม่สามารถเทียบ ผล ได้</v>
          </cell>
          <cell r="BP109" t="str">
            <v>WQRWD</v>
          </cell>
          <cell r="BQ109" t="str">
            <v>QCM-COU-Test Case&amp;Result_110_S05_ธนาคารไทยพาณิชย์ จำกัด(มหาชน)-R1</v>
          </cell>
          <cell r="BR109">
            <v>0</v>
          </cell>
          <cell r="BS109" t="str">
            <v>Happy</v>
          </cell>
        </row>
        <row r="110">
          <cell r="B110" t="str">
            <v>276_02</v>
          </cell>
          <cell r="C110" t="str">
            <v>ธนาคารกรุงเทพ</v>
          </cell>
          <cell r="D110" t="str">
            <v>บริการถอนเงิน</v>
          </cell>
          <cell r="E110" t="str">
            <v>Banking-Agent Withdraw</v>
          </cell>
          <cell r="F110" t="str">
            <v>แซน</v>
          </cell>
          <cell r="G110" t="str">
            <v>Complete</v>
          </cell>
          <cell r="H110">
            <v>11</v>
          </cell>
          <cell r="I110">
            <v>45866</v>
          </cell>
          <cell r="J110">
            <v>45877</v>
          </cell>
          <cell r="K110">
            <v>11</v>
          </cell>
          <cell r="L110">
            <v>45866</v>
          </cell>
          <cell r="M110">
            <v>45877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 t="e">
            <v>#DIV/0!</v>
          </cell>
          <cell r="AI110" t="e">
            <v>#DIV/0!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 t="e">
            <v>#DIV/0!</v>
          </cell>
          <cell r="BN110" t="e">
            <v>#DIV/0!</v>
          </cell>
          <cell r="BP110" t="str">
            <v>WLAH03</v>
          </cell>
          <cell r="BR110">
            <v>0</v>
          </cell>
          <cell r="BS110" t="str">
            <v>Happy</v>
          </cell>
        </row>
        <row r="111">
          <cell r="B111" t="str">
            <v>10262_03</v>
          </cell>
          <cell r="C111" t="str">
            <v>ธ.ก.ส.</v>
          </cell>
          <cell r="D111" t="str">
            <v>บริการถอนเงิน</v>
          </cell>
          <cell r="E111" t="str">
            <v>Banking-Agent Withdraw</v>
          </cell>
          <cell r="F111" t="str">
            <v>เบล</v>
          </cell>
          <cell r="G111" t="str">
            <v>Complete</v>
          </cell>
          <cell r="H111">
            <v>11</v>
          </cell>
          <cell r="I111">
            <v>45866</v>
          </cell>
          <cell r="J111">
            <v>45877</v>
          </cell>
          <cell r="K111">
            <v>11</v>
          </cell>
          <cell r="L111">
            <v>45866</v>
          </cell>
          <cell r="M111">
            <v>45877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 t="e">
            <v>#DIV/0!</v>
          </cell>
          <cell r="AI111" t="e">
            <v>#DIV/0!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I111">
            <v>0</v>
          </cell>
          <cell r="BJ111">
            <v>0</v>
          </cell>
          <cell r="BK111">
            <v>0</v>
          </cell>
          <cell r="BL111">
            <v>0</v>
          </cell>
          <cell r="BM111" t="e">
            <v>#DIV/0!</v>
          </cell>
          <cell r="BN111" t="e">
            <v>#DIV/0!</v>
          </cell>
          <cell r="BP111" t="str">
            <v>WBAACWD</v>
          </cell>
          <cell r="BR111">
            <v>0</v>
          </cell>
          <cell r="BS111" t="str">
            <v>Happy</v>
          </cell>
        </row>
        <row r="112">
          <cell r="B112" t="str">
            <v>10319_05</v>
          </cell>
          <cell r="C112" t="str">
            <v>ธ.แลนด์ แอนด์ เฮ้าส์</v>
          </cell>
          <cell r="D112" t="str">
            <v>บริการถอนเงิน</v>
          </cell>
          <cell r="E112" t="str">
            <v>Banking-Agent Withdraw</v>
          </cell>
          <cell r="F112" t="str">
            <v>แซน</v>
          </cell>
          <cell r="G112" t="str">
            <v>Complete</v>
          </cell>
          <cell r="H112">
            <v>11</v>
          </cell>
          <cell r="I112">
            <v>45880</v>
          </cell>
          <cell r="J112">
            <v>45891</v>
          </cell>
          <cell r="K112">
            <v>11</v>
          </cell>
          <cell r="L112">
            <v>45880</v>
          </cell>
          <cell r="M112">
            <v>45891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 t="e">
            <v>#DIV/0!</v>
          </cell>
          <cell r="AI112" t="e">
            <v>#DIV/0!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 t="e">
            <v>#DIV/0!</v>
          </cell>
          <cell r="BN112" t="e">
            <v>#DIV/0!</v>
          </cell>
          <cell r="BP112" t="str">
            <v>WLAH03</v>
          </cell>
          <cell r="BR112">
            <v>0</v>
          </cell>
          <cell r="BS112" t="str">
            <v>Happy</v>
          </cell>
        </row>
        <row r="113">
          <cell r="B113" t="str">
            <v>405_08</v>
          </cell>
          <cell r="C113" t="str">
            <v>ธนาคารออมสิน</v>
          </cell>
          <cell r="D113" t="str">
            <v>บริการถอนเงิน</v>
          </cell>
          <cell r="E113" t="str">
            <v>Banking-Agent Withdraw</v>
          </cell>
          <cell r="F113" t="str">
            <v>เเชมป์</v>
          </cell>
          <cell r="G113" t="str">
            <v>Complete</v>
          </cell>
          <cell r="H113">
            <v>4</v>
          </cell>
          <cell r="I113">
            <v>45880</v>
          </cell>
          <cell r="J113">
            <v>45884</v>
          </cell>
          <cell r="K113">
            <v>4</v>
          </cell>
          <cell r="L113">
            <v>45880</v>
          </cell>
          <cell r="M113">
            <v>45884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 t="e">
            <v>#DIV/0!</v>
          </cell>
          <cell r="AI113" t="e">
            <v>#DIV/0!</v>
          </cell>
          <cell r="AK113" t="str">
            <v>แซน</v>
          </cell>
          <cell r="AL113" t="str">
            <v>Complete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 t="e">
            <v>#DIV/0!</v>
          </cell>
          <cell r="BN113" t="e">
            <v>#DIV/0!</v>
          </cell>
          <cell r="BP113" t="str">
            <v>W40508</v>
          </cell>
          <cell r="BR113">
            <v>0</v>
          </cell>
          <cell r="BS113" t="str">
            <v>Happy</v>
          </cell>
        </row>
        <row r="114">
          <cell r="B114" t="str">
            <v>243_06</v>
          </cell>
          <cell r="C114" t="str">
            <v>บมจ.ธนาคารไทยเครดิต</v>
          </cell>
          <cell r="D114" t="str">
            <v>บริการถอนเงิน</v>
          </cell>
          <cell r="E114" t="str">
            <v>Banking-Agent Withdraw</v>
          </cell>
          <cell r="F114" t="str">
            <v>เบล</v>
          </cell>
          <cell r="G114" t="str">
            <v>Complete</v>
          </cell>
          <cell r="H114">
            <v>11</v>
          </cell>
          <cell r="I114">
            <v>45880</v>
          </cell>
          <cell r="J114">
            <v>45891</v>
          </cell>
          <cell r="K114">
            <v>11</v>
          </cell>
          <cell r="L114">
            <v>45880</v>
          </cell>
          <cell r="M114">
            <v>45891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 t="e">
            <v>#DIV/0!</v>
          </cell>
          <cell r="AI114" t="e">
            <v>#DIV/0!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 t="e">
            <v>#DIV/0!</v>
          </cell>
          <cell r="BN114" t="e">
            <v>#DIV/0!</v>
          </cell>
          <cell r="BP114" t="str">
            <v>W40508</v>
          </cell>
          <cell r="BR114">
            <v>0</v>
          </cell>
          <cell r="BS114" t="str">
            <v>Happy</v>
          </cell>
        </row>
        <row r="115">
          <cell r="B115" t="str">
            <v>10319_03</v>
          </cell>
          <cell r="C115" t="str">
            <v>ธ.แลนด์ แอนด์ เฮ้าส์ (บัตรประชาชน)</v>
          </cell>
          <cell r="D115" t="str">
            <v>บริการถอนเงิน</v>
          </cell>
          <cell r="E115" t="str">
            <v>Banking-Agent Withdraw</v>
          </cell>
          <cell r="F115" t="str">
            <v>เพชร</v>
          </cell>
          <cell r="G115" t="str">
            <v>Complete</v>
          </cell>
          <cell r="H115">
            <v>11</v>
          </cell>
          <cell r="I115">
            <v>45866</v>
          </cell>
          <cell r="J115">
            <v>45877</v>
          </cell>
          <cell r="K115">
            <v>11</v>
          </cell>
          <cell r="L115">
            <v>45866</v>
          </cell>
          <cell r="M115">
            <v>45877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 t="e">
            <v>#DIV/0!</v>
          </cell>
          <cell r="AI115" t="e">
            <v>#DIV/0!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 t="e">
            <v>#DIV/0!</v>
          </cell>
          <cell r="BN115" t="e">
            <v>#DIV/0!</v>
          </cell>
          <cell r="BP115" t="str">
            <v>WLAH03</v>
          </cell>
          <cell r="BR115">
            <v>0</v>
          </cell>
          <cell r="BS115" t="str">
            <v>Happy</v>
          </cell>
        </row>
        <row r="116">
          <cell r="A116" t="str">
            <v>NSS CS-14</v>
          </cell>
          <cell r="B116" t="str">
            <v>ผวจ.ยืนยันตัวตน</v>
          </cell>
          <cell r="H116">
            <v>39</v>
          </cell>
          <cell r="I116">
            <v>45670</v>
          </cell>
          <cell r="J116">
            <v>45709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 t="e">
            <v>#DIV/0!</v>
          </cell>
          <cell r="AI116" t="e">
            <v>#DIV/0!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 t="e">
            <v>#DIV/0!</v>
          </cell>
          <cell r="BN116" t="e">
            <v>#DIV/0!</v>
          </cell>
          <cell r="BS116" t="str">
            <v>Happy</v>
          </cell>
        </row>
        <row r="117">
          <cell r="B117" t="str">
            <v>278_06</v>
          </cell>
          <cell r="C117" t="str">
            <v>บริษัท ทรู มันนี่ จำกัด (สำนักงานใหญ่)</v>
          </cell>
          <cell r="D117" t="str">
            <v>ยืนยันตัวตนทรูมันนี่ วอลเล็ท</v>
          </cell>
          <cell r="F117" t="str">
            <v>หมอก,อิง</v>
          </cell>
          <cell r="G117" t="str">
            <v>Complete</v>
          </cell>
          <cell r="H117">
            <v>4</v>
          </cell>
          <cell r="I117">
            <v>45765</v>
          </cell>
          <cell r="J117">
            <v>45769</v>
          </cell>
          <cell r="K117">
            <v>4</v>
          </cell>
          <cell r="L117">
            <v>45765</v>
          </cell>
          <cell r="M117">
            <v>45769</v>
          </cell>
          <cell r="S117">
            <v>121</v>
          </cell>
          <cell r="T117">
            <v>0</v>
          </cell>
          <cell r="U117">
            <v>121</v>
          </cell>
          <cell r="V117">
            <v>56</v>
          </cell>
          <cell r="W117">
            <v>17</v>
          </cell>
          <cell r="X117">
            <v>0</v>
          </cell>
          <cell r="Y117">
            <v>0</v>
          </cell>
          <cell r="Z117">
            <v>48</v>
          </cell>
          <cell r="AA117">
            <v>17</v>
          </cell>
          <cell r="AB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1</v>
          </cell>
          <cell r="AH117">
            <v>1</v>
          </cell>
          <cell r="AI117">
            <v>0.76712328767123295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 t="e">
            <v>#DIV/0!</v>
          </cell>
          <cell r="BN117" t="e">
            <v>#DIV/0!</v>
          </cell>
          <cell r="BO117" t="str">
            <v>ทดสอบได้แค่ slip ออก ไม่สามารถทดสอบที่ app true money ได้</v>
          </cell>
          <cell r="BQ117" t="str">
            <v>QCM-COU-Test Case&amp;Result_278_S06_บริษัท ทรู มันนี่ จำกัด-R1</v>
          </cell>
          <cell r="BR117">
            <v>0</v>
          </cell>
          <cell r="BS117" t="str">
            <v>Happy</v>
          </cell>
        </row>
        <row r="118">
          <cell r="A118" t="str">
            <v>NSS CS-02</v>
          </cell>
          <cell r="B118" t="str">
            <v xml:space="preserve">CS Lot #2 80%   ( 22 Service ) </v>
          </cell>
          <cell r="H118">
            <v>39</v>
          </cell>
          <cell r="I118">
            <v>45670</v>
          </cell>
          <cell r="J118">
            <v>45709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 t="e">
            <v>#DIV/0!</v>
          </cell>
          <cell r="AI118" t="e">
            <v>#DIV/0!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 t="e">
            <v>#DIV/0!</v>
          </cell>
          <cell r="BN118" t="e">
            <v>#DIV/0!</v>
          </cell>
          <cell r="BS118" t="str">
            <v>Happy</v>
          </cell>
        </row>
        <row r="119">
          <cell r="B119" t="str">
            <v>10746_01</v>
          </cell>
          <cell r="C119" t="str">
            <v>เอส ลีสซิ่ง</v>
          </cell>
          <cell r="D119" t="str">
            <v>ชำระค่างวด</v>
          </cell>
          <cell r="E119" t="str">
            <v>Bill-Pay</v>
          </cell>
          <cell r="F119" t="str">
            <v>เจ</v>
          </cell>
          <cell r="G119" t="str">
            <v>Complete</v>
          </cell>
          <cell r="H119">
            <v>11</v>
          </cell>
          <cell r="I119">
            <v>45796</v>
          </cell>
          <cell r="J119">
            <v>45807</v>
          </cell>
          <cell r="K119">
            <v>11</v>
          </cell>
          <cell r="L119">
            <v>45796</v>
          </cell>
          <cell r="M119">
            <v>45807</v>
          </cell>
          <cell r="S119">
            <v>192</v>
          </cell>
          <cell r="T119">
            <v>0</v>
          </cell>
          <cell r="U119">
            <v>192</v>
          </cell>
          <cell r="V119">
            <v>77</v>
          </cell>
          <cell r="W119">
            <v>8</v>
          </cell>
          <cell r="X119">
            <v>0</v>
          </cell>
          <cell r="Y119">
            <v>0</v>
          </cell>
          <cell r="Z119">
            <v>107</v>
          </cell>
          <cell r="AA119">
            <v>8</v>
          </cell>
          <cell r="AB119">
            <v>0</v>
          </cell>
          <cell r="AD119">
            <v>0</v>
          </cell>
          <cell r="AE119">
            <v>6</v>
          </cell>
          <cell r="AF119">
            <v>0</v>
          </cell>
          <cell r="AG119">
            <v>2</v>
          </cell>
          <cell r="AH119">
            <v>1</v>
          </cell>
          <cell r="AI119">
            <v>0.90588235294117603</v>
          </cell>
          <cell r="AK119" t="str">
            <v>เจ</v>
          </cell>
          <cell r="AL119" t="str">
            <v>Complete</v>
          </cell>
          <cell r="AM119">
            <v>4</v>
          </cell>
          <cell r="AN119">
            <v>45943</v>
          </cell>
          <cell r="AO119">
            <v>45947</v>
          </cell>
          <cell r="AP119">
            <v>5</v>
          </cell>
          <cell r="AQ119">
            <v>45943</v>
          </cell>
          <cell r="AR119">
            <v>45947</v>
          </cell>
          <cell r="AX119">
            <v>190</v>
          </cell>
          <cell r="AY119">
            <v>0</v>
          </cell>
          <cell r="AZ119">
            <v>190</v>
          </cell>
          <cell r="BA119">
            <v>55</v>
          </cell>
          <cell r="BB119">
            <v>2</v>
          </cell>
          <cell r="BC119">
            <v>0</v>
          </cell>
          <cell r="BD119">
            <v>0</v>
          </cell>
          <cell r="BE119">
            <v>133</v>
          </cell>
          <cell r="BF119">
            <v>0</v>
          </cell>
          <cell r="BG119">
            <v>2</v>
          </cell>
          <cell r="BI119">
            <v>0</v>
          </cell>
          <cell r="BJ119">
            <v>0</v>
          </cell>
          <cell r="BK119">
            <v>2</v>
          </cell>
          <cell r="BL119">
            <v>0</v>
          </cell>
          <cell r="BM119">
            <v>1</v>
          </cell>
          <cell r="BN119">
            <v>0.96491228070175405</v>
          </cell>
          <cell r="BP119" t="str">
            <v>WCONEXAT</v>
          </cell>
          <cell r="BQ119" t="str">
            <v>QCM-COU-Test Case&amp;Result_10746_S01_บริษัท เอส ลิสซิ่ง จำกัด-R1.xlsx</v>
          </cell>
          <cell r="BR119">
            <v>0</v>
          </cell>
          <cell r="BS119" t="str">
            <v>Happy</v>
          </cell>
        </row>
        <row r="120">
          <cell r="B120" t="str">
            <v>261_99</v>
          </cell>
          <cell r="C120" t="str">
            <v>ธ.อาคารสงเคราะห์</v>
          </cell>
          <cell r="D120" t="str">
            <v xml:space="preserve">ชำระเงินกู้ </v>
          </cell>
          <cell r="E120" t="str">
            <v>Bill-Pay</v>
          </cell>
          <cell r="F120" t="str">
            <v>น้ำฝน</v>
          </cell>
          <cell r="G120" t="str">
            <v>Complete</v>
          </cell>
          <cell r="H120">
            <v>4</v>
          </cell>
          <cell r="I120">
            <v>45796</v>
          </cell>
          <cell r="J120">
            <v>45800</v>
          </cell>
          <cell r="K120">
            <v>4</v>
          </cell>
          <cell r="L120">
            <v>45796</v>
          </cell>
          <cell r="M120">
            <v>45800</v>
          </cell>
          <cell r="S120">
            <v>131</v>
          </cell>
          <cell r="T120">
            <v>0</v>
          </cell>
          <cell r="U120">
            <v>131</v>
          </cell>
          <cell r="V120">
            <v>62</v>
          </cell>
          <cell r="W120">
            <v>19</v>
          </cell>
          <cell r="X120">
            <v>0</v>
          </cell>
          <cell r="Y120">
            <v>0</v>
          </cell>
          <cell r="Z120">
            <v>50</v>
          </cell>
          <cell r="AA120">
            <v>19</v>
          </cell>
          <cell r="AB120">
            <v>0</v>
          </cell>
          <cell r="AD120">
            <v>0</v>
          </cell>
          <cell r="AE120">
            <v>42</v>
          </cell>
          <cell r="AF120">
            <v>14</v>
          </cell>
          <cell r="AG120">
            <v>0</v>
          </cell>
          <cell r="AH120">
            <v>1</v>
          </cell>
          <cell r="AI120">
            <v>0.76543209876543195</v>
          </cell>
          <cell r="AK120" t="str">
            <v>แซน</v>
          </cell>
          <cell r="AL120" t="str">
            <v>Complete</v>
          </cell>
          <cell r="AM120">
            <v>4</v>
          </cell>
          <cell r="AN120">
            <v>45915</v>
          </cell>
          <cell r="AO120">
            <v>45919</v>
          </cell>
          <cell r="AP120">
            <v>5</v>
          </cell>
          <cell r="AQ120">
            <v>45915</v>
          </cell>
          <cell r="AR120">
            <v>45919</v>
          </cell>
          <cell r="AX120">
            <v>131</v>
          </cell>
          <cell r="AY120">
            <v>0</v>
          </cell>
          <cell r="AZ120">
            <v>131</v>
          </cell>
          <cell r="BA120">
            <v>83</v>
          </cell>
          <cell r="BB120">
            <v>5</v>
          </cell>
          <cell r="BC120">
            <v>0</v>
          </cell>
          <cell r="BD120">
            <v>0</v>
          </cell>
          <cell r="BE120">
            <v>43</v>
          </cell>
          <cell r="BF120">
            <v>0</v>
          </cell>
          <cell r="BG120">
            <v>5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1</v>
          </cell>
          <cell r="BN120">
            <v>0.94318181818181801</v>
          </cell>
          <cell r="BP120" t="str">
            <v>W26199</v>
          </cell>
          <cell r="BQ120" t="str">
            <v>QCM-COU-Test Case&amp;Result_261_S99_ธนาคารอาคารสงเคราะห์-R1.xlsx</v>
          </cell>
          <cell r="BR120">
            <v>0</v>
          </cell>
          <cell r="BS120" t="str">
            <v>Happy</v>
          </cell>
        </row>
        <row r="121">
          <cell r="B121" t="str">
            <v>261_00</v>
          </cell>
          <cell r="C121" t="str">
            <v>ธ.อาคารสงเคราะห์</v>
          </cell>
          <cell r="D121" t="str">
            <v>ชำระเงินกู้</v>
          </cell>
          <cell r="E121" t="str">
            <v>Bill-Pay</v>
          </cell>
          <cell r="F121" t="str">
            <v>แซน</v>
          </cell>
          <cell r="G121" t="str">
            <v>Complete</v>
          </cell>
          <cell r="H121">
            <v>4</v>
          </cell>
          <cell r="I121">
            <v>45796</v>
          </cell>
          <cell r="J121">
            <v>45800</v>
          </cell>
          <cell r="K121">
            <v>4</v>
          </cell>
          <cell r="L121">
            <v>45796</v>
          </cell>
          <cell r="M121">
            <v>45800</v>
          </cell>
          <cell r="S121">
            <v>128</v>
          </cell>
          <cell r="T121">
            <v>0</v>
          </cell>
          <cell r="U121">
            <v>128</v>
          </cell>
          <cell r="V121">
            <v>94</v>
          </cell>
          <cell r="W121">
            <v>22</v>
          </cell>
          <cell r="X121">
            <v>0</v>
          </cell>
          <cell r="Y121">
            <v>0</v>
          </cell>
          <cell r="Z121">
            <v>12</v>
          </cell>
          <cell r="AA121">
            <v>22</v>
          </cell>
          <cell r="AB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1</v>
          </cell>
          <cell r="AI121">
            <v>0.81034482758620696</v>
          </cell>
          <cell r="AK121" t="str">
            <v>แซน</v>
          </cell>
          <cell r="AL121" t="str">
            <v>Complete</v>
          </cell>
          <cell r="AM121">
            <v>4</v>
          </cell>
          <cell r="AN121">
            <v>45922</v>
          </cell>
          <cell r="AO121">
            <v>45926</v>
          </cell>
          <cell r="AP121">
            <v>5</v>
          </cell>
          <cell r="AQ121">
            <v>45922</v>
          </cell>
          <cell r="AR121">
            <v>45926</v>
          </cell>
          <cell r="AX121">
            <v>128</v>
          </cell>
          <cell r="AY121">
            <v>0</v>
          </cell>
          <cell r="AZ121">
            <v>128</v>
          </cell>
          <cell r="BA121">
            <v>120</v>
          </cell>
          <cell r="BB121">
            <v>8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8</v>
          </cell>
          <cell r="BI121">
            <v>0</v>
          </cell>
          <cell r="BJ121">
            <v>1</v>
          </cell>
          <cell r="BK121">
            <v>7</v>
          </cell>
          <cell r="BL121">
            <v>0</v>
          </cell>
          <cell r="BM121">
            <v>1</v>
          </cell>
          <cell r="BN121">
            <v>0.9375</v>
          </cell>
          <cell r="BP121" t="str">
            <v>WCONEXAT</v>
          </cell>
          <cell r="BQ121" t="str">
            <v>QCM-COU-Test Case&amp;Result_261_S00_ธนาคารอาคารสงเคราะห์-R1.xlsx</v>
          </cell>
          <cell r="BR121">
            <v>0</v>
          </cell>
          <cell r="BS121" t="str">
            <v>Happy</v>
          </cell>
        </row>
        <row r="122">
          <cell r="A122" t="str">
            <v>Full 2 OS</v>
          </cell>
          <cell r="B122" t="str">
            <v>230_00</v>
          </cell>
          <cell r="C122" t="str">
            <v>สยามคูโบต้า ลีสซิ่ง</v>
          </cell>
          <cell r="D122" t="str">
            <v>ค่างวดและค่าบริการ</v>
          </cell>
          <cell r="E122" t="str">
            <v>Bill-Pay</v>
          </cell>
          <cell r="F122" t="str">
            <v>เพชร</v>
          </cell>
          <cell r="G122" t="str">
            <v>Complete</v>
          </cell>
          <cell r="H122">
            <v>4</v>
          </cell>
          <cell r="I122">
            <v>45796</v>
          </cell>
          <cell r="J122">
            <v>45800</v>
          </cell>
          <cell r="K122">
            <v>4</v>
          </cell>
          <cell r="L122">
            <v>45796</v>
          </cell>
          <cell r="M122">
            <v>45800</v>
          </cell>
          <cell r="S122">
            <v>132</v>
          </cell>
          <cell r="T122">
            <v>0</v>
          </cell>
          <cell r="U122">
            <v>86</v>
          </cell>
          <cell r="V122">
            <v>63</v>
          </cell>
          <cell r="W122">
            <v>23</v>
          </cell>
          <cell r="X122">
            <v>0</v>
          </cell>
          <cell r="Y122">
            <v>0</v>
          </cell>
          <cell r="Z122">
            <v>46</v>
          </cell>
          <cell r="AA122">
            <v>23</v>
          </cell>
          <cell r="AB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1</v>
          </cell>
          <cell r="AI122">
            <v>0.73255813953488402</v>
          </cell>
          <cell r="AK122" t="str">
            <v>แซน</v>
          </cell>
          <cell r="AL122" t="str">
            <v>Complete</v>
          </cell>
          <cell r="AM122">
            <v>4</v>
          </cell>
          <cell r="AN122">
            <v>45929</v>
          </cell>
          <cell r="AO122">
            <v>45933</v>
          </cell>
          <cell r="AP122">
            <v>5</v>
          </cell>
          <cell r="AQ122">
            <v>45929</v>
          </cell>
          <cell r="AR122">
            <v>45933</v>
          </cell>
          <cell r="AX122">
            <v>132</v>
          </cell>
          <cell r="AY122">
            <v>0</v>
          </cell>
          <cell r="AZ122">
            <v>132</v>
          </cell>
          <cell r="BA122">
            <v>108</v>
          </cell>
          <cell r="BB122">
            <v>2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2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1</v>
          </cell>
          <cell r="BN122">
            <v>0.81818181818181801</v>
          </cell>
          <cell r="BP122" t="str">
            <v>WCOF</v>
          </cell>
          <cell r="BQ122" t="str">
            <v>QCM-COU-Test Case&amp;Result_230_S00_บริษัท สยามคูโบต้า ลีสซิ่ง จำกัด-R1.xlsx</v>
          </cell>
          <cell r="BR122">
            <v>0</v>
          </cell>
          <cell r="BS122" t="str">
            <v>Happy</v>
          </cell>
        </row>
        <row r="123">
          <cell r="A123" t="str">
            <v>online swoffline</v>
          </cell>
          <cell r="B123" t="str">
            <v>126_01</v>
          </cell>
          <cell r="C123" t="str">
            <v>เน็คซ์ แคปปิตอล</v>
          </cell>
          <cell r="D123" t="str">
            <v>ค่างวดเช่าซื้อและอื่นๆ</v>
          </cell>
          <cell r="E123" t="str">
            <v>Bill-Pay</v>
          </cell>
          <cell r="F123" t="str">
            <v>นิว</v>
          </cell>
          <cell r="G123" t="str">
            <v>Complete</v>
          </cell>
          <cell r="H123">
            <v>4</v>
          </cell>
          <cell r="I123">
            <v>45796</v>
          </cell>
          <cell r="J123">
            <v>45800</v>
          </cell>
          <cell r="K123">
            <v>4</v>
          </cell>
          <cell r="L123">
            <v>45796</v>
          </cell>
          <cell r="M123">
            <v>45800</v>
          </cell>
          <cell r="S123">
            <v>203</v>
          </cell>
          <cell r="T123">
            <v>0</v>
          </cell>
          <cell r="U123">
            <v>117</v>
          </cell>
          <cell r="V123">
            <v>110</v>
          </cell>
          <cell r="W123">
            <v>7</v>
          </cell>
          <cell r="X123">
            <v>0</v>
          </cell>
          <cell r="Y123">
            <v>0</v>
          </cell>
          <cell r="Z123">
            <v>86</v>
          </cell>
          <cell r="AA123">
            <v>6</v>
          </cell>
          <cell r="AB123">
            <v>1</v>
          </cell>
          <cell r="AD123">
            <v>0</v>
          </cell>
          <cell r="AE123">
            <v>0</v>
          </cell>
          <cell r="AF123">
            <v>7</v>
          </cell>
          <cell r="AG123">
            <v>0</v>
          </cell>
          <cell r="AH123">
            <v>1</v>
          </cell>
          <cell r="AI123">
            <v>0.94017094017094005</v>
          </cell>
          <cell r="AK123" t="str">
            <v>นิว</v>
          </cell>
          <cell r="AL123" t="str">
            <v>Complete</v>
          </cell>
          <cell r="AM123">
            <v>4</v>
          </cell>
          <cell r="AN123">
            <v>45929</v>
          </cell>
          <cell r="AO123">
            <v>45933</v>
          </cell>
          <cell r="AP123">
            <v>5</v>
          </cell>
          <cell r="AQ123">
            <v>45929</v>
          </cell>
          <cell r="AR123">
            <v>45933</v>
          </cell>
          <cell r="AX123">
            <v>202</v>
          </cell>
          <cell r="AY123">
            <v>0</v>
          </cell>
          <cell r="AZ123">
            <v>202</v>
          </cell>
          <cell r="BA123">
            <v>68</v>
          </cell>
          <cell r="BB123">
            <v>0</v>
          </cell>
          <cell r="BC123">
            <v>0</v>
          </cell>
          <cell r="BD123">
            <v>0</v>
          </cell>
          <cell r="BE123">
            <v>134</v>
          </cell>
          <cell r="BF123">
            <v>0</v>
          </cell>
          <cell r="BG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1</v>
          </cell>
          <cell r="BN123">
            <v>1</v>
          </cell>
          <cell r="BP123" t="str">
            <v>WCONEXAT</v>
          </cell>
          <cell r="BQ123" t="str">
            <v>QCM-COU-Test Case&amp;Result_126_S01_บริษัท เน็คซ์ แคปปิตอล จำกัด-R1</v>
          </cell>
          <cell r="BR123">
            <v>0</v>
          </cell>
          <cell r="BS123" t="str">
            <v>Happy</v>
          </cell>
        </row>
        <row r="124">
          <cell r="B124" t="str">
            <v>114_00</v>
          </cell>
          <cell r="C124" t="str">
            <v>ธนาคาร ทิสโก้</v>
          </cell>
          <cell r="D124" t="str">
            <v>สินเชื่อ/ประกัน/อื่นๆ</v>
          </cell>
          <cell r="E124" t="str">
            <v>Bill-Pay</v>
          </cell>
          <cell r="F124" t="str">
            <v>เเชมป์</v>
          </cell>
          <cell r="G124" t="str">
            <v>Complete</v>
          </cell>
          <cell r="H124">
            <v>4</v>
          </cell>
          <cell r="I124">
            <v>45796</v>
          </cell>
          <cell r="J124">
            <v>45800</v>
          </cell>
          <cell r="K124">
            <v>4</v>
          </cell>
          <cell r="L124">
            <v>45796</v>
          </cell>
          <cell r="M124">
            <v>45800</v>
          </cell>
          <cell r="S124">
            <v>64</v>
          </cell>
          <cell r="T124">
            <v>0</v>
          </cell>
          <cell r="U124">
            <v>64</v>
          </cell>
          <cell r="V124">
            <v>61</v>
          </cell>
          <cell r="W124">
            <v>3</v>
          </cell>
          <cell r="X124">
            <v>0</v>
          </cell>
          <cell r="Y124">
            <v>0</v>
          </cell>
          <cell r="Z124">
            <v>0</v>
          </cell>
          <cell r="AA124">
            <v>3</v>
          </cell>
          <cell r="AB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1</v>
          </cell>
          <cell r="AI124">
            <v>0.953125</v>
          </cell>
          <cell r="AK124" t="str">
            <v>นิว</v>
          </cell>
          <cell r="AL124" t="str">
            <v>Complete</v>
          </cell>
          <cell r="AM124">
            <v>4</v>
          </cell>
          <cell r="AN124">
            <v>45922</v>
          </cell>
          <cell r="AO124">
            <v>45926</v>
          </cell>
          <cell r="AP124">
            <v>5</v>
          </cell>
          <cell r="AQ124">
            <v>45922</v>
          </cell>
          <cell r="AR124">
            <v>45926</v>
          </cell>
          <cell r="AX124">
            <v>64</v>
          </cell>
          <cell r="AY124">
            <v>0</v>
          </cell>
          <cell r="AZ124">
            <v>64</v>
          </cell>
          <cell r="BA124">
            <v>39</v>
          </cell>
          <cell r="BB124">
            <v>2</v>
          </cell>
          <cell r="BC124">
            <v>0</v>
          </cell>
          <cell r="BD124">
            <v>0</v>
          </cell>
          <cell r="BE124">
            <v>23</v>
          </cell>
          <cell r="BF124">
            <v>0</v>
          </cell>
          <cell r="BG124">
            <v>2</v>
          </cell>
          <cell r="BI124">
            <v>0</v>
          </cell>
          <cell r="BJ124">
            <v>0</v>
          </cell>
          <cell r="BK124">
            <v>2</v>
          </cell>
          <cell r="BL124">
            <v>0</v>
          </cell>
          <cell r="BM124">
            <v>1</v>
          </cell>
          <cell r="BN124">
            <v>0.95121951219512202</v>
          </cell>
          <cell r="BP124" t="str">
            <v>W1002201</v>
          </cell>
          <cell r="BQ124" t="str">
            <v>QCM-COU-Test Case&amp;Result_114_S00_ธนาคาร ทิสโก้ จำกัด (มหาชน)-R1</v>
          </cell>
          <cell r="BR124">
            <v>0</v>
          </cell>
          <cell r="BS124" t="str">
            <v>Happy</v>
          </cell>
        </row>
        <row r="125">
          <cell r="A125" t="str">
            <v>online swoffline</v>
          </cell>
          <cell r="B125" t="str">
            <v>190_01</v>
          </cell>
          <cell r="C125" t="str">
            <v>ซัมมิท แคปปิตอล ลีสซิ่ง</v>
          </cell>
          <cell r="D125" t="str">
            <v>ค่าสินค้า/ค่าบริการ</v>
          </cell>
          <cell r="E125" t="str">
            <v>Bill-Pay</v>
          </cell>
          <cell r="F125" t="str">
            <v>เบล</v>
          </cell>
          <cell r="G125" t="str">
            <v>Complete</v>
          </cell>
          <cell r="H125">
            <v>4</v>
          </cell>
          <cell r="I125">
            <v>45796</v>
          </cell>
          <cell r="J125">
            <v>45800</v>
          </cell>
          <cell r="K125">
            <v>4</v>
          </cell>
          <cell r="L125">
            <v>45796</v>
          </cell>
          <cell r="M125">
            <v>45800</v>
          </cell>
          <cell r="S125">
            <v>134</v>
          </cell>
          <cell r="T125">
            <v>0</v>
          </cell>
          <cell r="U125">
            <v>134</v>
          </cell>
          <cell r="V125">
            <v>103</v>
          </cell>
          <cell r="W125">
            <v>18</v>
          </cell>
          <cell r="X125">
            <v>0</v>
          </cell>
          <cell r="Y125">
            <v>0</v>
          </cell>
          <cell r="Z125">
            <v>13</v>
          </cell>
          <cell r="AA125">
            <v>17</v>
          </cell>
          <cell r="AB125">
            <v>1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1</v>
          </cell>
          <cell r="AI125">
            <v>0.85123966942148799</v>
          </cell>
          <cell r="AK125" t="str">
            <v>นิว</v>
          </cell>
          <cell r="AL125" t="str">
            <v>Complete</v>
          </cell>
          <cell r="AM125">
            <v>4</v>
          </cell>
          <cell r="AN125">
            <v>45929</v>
          </cell>
          <cell r="AO125">
            <v>45933</v>
          </cell>
          <cell r="AP125">
            <v>5</v>
          </cell>
          <cell r="AQ125">
            <v>45929</v>
          </cell>
          <cell r="AR125">
            <v>45933</v>
          </cell>
          <cell r="AX125">
            <v>131</v>
          </cell>
          <cell r="AY125">
            <v>0</v>
          </cell>
          <cell r="AZ125">
            <v>131</v>
          </cell>
          <cell r="BA125">
            <v>59</v>
          </cell>
          <cell r="BB125">
            <v>0</v>
          </cell>
          <cell r="BC125">
            <v>0</v>
          </cell>
          <cell r="BD125">
            <v>0</v>
          </cell>
          <cell r="BE125">
            <v>72</v>
          </cell>
          <cell r="BF125">
            <v>0</v>
          </cell>
          <cell r="BG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1</v>
          </cell>
          <cell r="BN125">
            <v>1</v>
          </cell>
          <cell r="BP125" t="str">
            <v>W017V4</v>
          </cell>
          <cell r="BQ125" t="str">
            <v>QCM-COU-Test Case&amp;Result_190_S01_บริษัท ซัมมิท แคปปิตอล ลีสซิ่ง จำกัด-R1.xlsx</v>
          </cell>
          <cell r="BR125">
            <v>0</v>
          </cell>
          <cell r="BS125" t="str">
            <v>Happy</v>
          </cell>
        </row>
        <row r="126">
          <cell r="B126" t="str">
            <v>10854_02</v>
          </cell>
          <cell r="C126" t="str">
            <v>ไทย ฟู้ดส์ เฟรซ มาร์เก็ต</v>
          </cell>
          <cell r="D126" t="str">
            <v>ฝากเงิน TFM</v>
          </cell>
          <cell r="E126" t="str">
            <v>Bill-Pay</v>
          </cell>
          <cell r="F126" t="str">
            <v>เพชร</v>
          </cell>
          <cell r="G126" t="str">
            <v>Complete</v>
          </cell>
          <cell r="H126">
            <v>4</v>
          </cell>
          <cell r="I126">
            <v>45803</v>
          </cell>
          <cell r="J126">
            <v>45807</v>
          </cell>
          <cell r="K126">
            <v>4</v>
          </cell>
          <cell r="L126">
            <v>45803</v>
          </cell>
          <cell r="M126">
            <v>45807</v>
          </cell>
          <cell r="S126">
            <v>179</v>
          </cell>
          <cell r="T126">
            <v>0</v>
          </cell>
          <cell r="U126">
            <v>146</v>
          </cell>
          <cell r="V126">
            <v>131</v>
          </cell>
          <cell r="W126">
            <v>15</v>
          </cell>
          <cell r="X126">
            <v>0</v>
          </cell>
          <cell r="Y126">
            <v>0</v>
          </cell>
          <cell r="Z126">
            <v>33</v>
          </cell>
          <cell r="AA126">
            <v>15</v>
          </cell>
          <cell r="AB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1</v>
          </cell>
          <cell r="AI126">
            <v>0.897260273972603</v>
          </cell>
          <cell r="AK126" t="str">
            <v>นิว</v>
          </cell>
          <cell r="AL126" t="str">
            <v>Complete</v>
          </cell>
          <cell r="AM126">
            <v>4</v>
          </cell>
          <cell r="AN126">
            <v>45943</v>
          </cell>
          <cell r="AO126">
            <v>45947</v>
          </cell>
          <cell r="AP126">
            <v>5</v>
          </cell>
          <cell r="AQ126">
            <v>45943</v>
          </cell>
          <cell r="AR126">
            <v>45947</v>
          </cell>
          <cell r="AX126">
            <v>179</v>
          </cell>
          <cell r="AY126">
            <v>0</v>
          </cell>
          <cell r="AZ126">
            <v>179</v>
          </cell>
          <cell r="BA126">
            <v>73</v>
          </cell>
          <cell r="BB126">
            <v>1</v>
          </cell>
          <cell r="BC126">
            <v>0</v>
          </cell>
          <cell r="BD126">
            <v>0</v>
          </cell>
          <cell r="BE126">
            <v>105</v>
          </cell>
          <cell r="BF126">
            <v>0</v>
          </cell>
          <cell r="BG126">
            <v>1</v>
          </cell>
          <cell r="BI126">
            <v>1</v>
          </cell>
          <cell r="BJ126">
            <v>0</v>
          </cell>
          <cell r="BK126">
            <v>0</v>
          </cell>
          <cell r="BL126">
            <v>0</v>
          </cell>
          <cell r="BM126">
            <v>1</v>
          </cell>
          <cell r="BN126">
            <v>0.98648648648648596</v>
          </cell>
          <cell r="BP126" t="str">
            <v>W42401</v>
          </cell>
          <cell r="BQ126" t="str">
            <v>QCM-COU-Test Case&amp;Result_10854_S02_บริษัท ไทย ฟู้ดส์ เฟรซ มาร์เก็ต-R1.xlsx</v>
          </cell>
          <cell r="BR126">
            <v>0</v>
          </cell>
          <cell r="BS126" t="str">
            <v>Happy</v>
          </cell>
        </row>
        <row r="127">
          <cell r="B127" t="str">
            <v>259_00</v>
          </cell>
          <cell r="C127" t="str">
            <v>พรอมิส</v>
          </cell>
          <cell r="D127" t="str">
            <v>ค่างวดสินเชื่อบุคคล</v>
          </cell>
          <cell r="E127" t="str">
            <v>Bill-Pay</v>
          </cell>
          <cell r="F127" t="str">
            <v>แซน</v>
          </cell>
          <cell r="G127" t="str">
            <v>Complete</v>
          </cell>
          <cell r="H127">
            <v>4</v>
          </cell>
          <cell r="I127">
            <v>45803</v>
          </cell>
          <cell r="J127">
            <v>45807</v>
          </cell>
          <cell r="K127">
            <v>4</v>
          </cell>
          <cell r="L127">
            <v>45803</v>
          </cell>
          <cell r="M127">
            <v>45807</v>
          </cell>
          <cell r="S127">
            <v>120</v>
          </cell>
          <cell r="T127">
            <v>0</v>
          </cell>
          <cell r="U127">
            <v>120</v>
          </cell>
          <cell r="V127">
            <v>88</v>
          </cell>
          <cell r="W127">
            <v>20</v>
          </cell>
          <cell r="X127">
            <v>0</v>
          </cell>
          <cell r="Y127">
            <v>0</v>
          </cell>
          <cell r="Z127">
            <v>12</v>
          </cell>
          <cell r="AA127">
            <v>20</v>
          </cell>
          <cell r="AB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1</v>
          </cell>
          <cell r="AI127">
            <v>0.81481481481481499</v>
          </cell>
          <cell r="AK127" t="str">
            <v>แซน</v>
          </cell>
          <cell r="AL127" t="str">
            <v>Complete</v>
          </cell>
          <cell r="AM127">
            <v>4</v>
          </cell>
          <cell r="AN127">
            <v>45936</v>
          </cell>
          <cell r="AO127">
            <v>45940</v>
          </cell>
          <cell r="AP127">
            <v>4</v>
          </cell>
          <cell r="AQ127">
            <v>45950</v>
          </cell>
          <cell r="AR127">
            <v>45953</v>
          </cell>
          <cell r="AU127">
            <v>25</v>
          </cell>
          <cell r="AV127">
            <v>0</v>
          </cell>
          <cell r="AW127">
            <v>0</v>
          </cell>
          <cell r="AX127">
            <v>120</v>
          </cell>
          <cell r="AY127">
            <v>0</v>
          </cell>
          <cell r="AZ127">
            <v>120</v>
          </cell>
          <cell r="BA127">
            <v>113</v>
          </cell>
          <cell r="BB127">
            <v>7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7</v>
          </cell>
          <cell r="BI127">
            <v>0</v>
          </cell>
          <cell r="BJ127">
            <v>0</v>
          </cell>
          <cell r="BK127">
            <v>12</v>
          </cell>
          <cell r="BL127">
            <v>0</v>
          </cell>
          <cell r="BM127">
            <v>1</v>
          </cell>
          <cell r="BN127">
            <v>0.94166666666666698</v>
          </cell>
          <cell r="BP127" t="str">
            <v>WCONEXAT</v>
          </cell>
          <cell r="BQ127" t="str">
            <v>QCM-COU-Test Case&amp;Result_259_S00_พรอมิส-R1.xlsx</v>
          </cell>
          <cell r="BR127">
            <v>0</v>
          </cell>
          <cell r="BS127" t="str">
            <v>Happy</v>
          </cell>
        </row>
        <row r="128">
          <cell r="A128" t="str">
            <v xml:space="preserve">         </v>
          </cell>
          <cell r="B128" t="str">
            <v>750_00</v>
          </cell>
          <cell r="C128" t="str">
            <v>เมืองไทยแคปปิตอล</v>
          </cell>
          <cell r="D128" t="str">
            <v>ค่างวด</v>
          </cell>
          <cell r="E128" t="str">
            <v>Bill-Pay</v>
          </cell>
          <cell r="F128" t="str">
            <v>เบบี้ออย</v>
          </cell>
          <cell r="G128" t="str">
            <v>Complete</v>
          </cell>
          <cell r="H128">
            <v>4</v>
          </cell>
          <cell r="I128">
            <v>45803</v>
          </cell>
          <cell r="J128">
            <v>45807</v>
          </cell>
          <cell r="K128">
            <v>4</v>
          </cell>
          <cell r="L128">
            <v>45803</v>
          </cell>
          <cell r="M128">
            <v>45807</v>
          </cell>
          <cell r="S128">
            <v>213</v>
          </cell>
          <cell r="T128">
            <v>0</v>
          </cell>
          <cell r="U128">
            <v>213</v>
          </cell>
          <cell r="V128">
            <v>119</v>
          </cell>
          <cell r="W128">
            <v>30</v>
          </cell>
          <cell r="X128">
            <v>0</v>
          </cell>
          <cell r="Y128">
            <v>0</v>
          </cell>
          <cell r="Z128">
            <v>64</v>
          </cell>
          <cell r="AA128">
            <v>30</v>
          </cell>
          <cell r="AB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1</v>
          </cell>
          <cell r="AI128">
            <v>0.79865771812080499</v>
          </cell>
          <cell r="AK128" t="str">
            <v>เบบี้ออย</v>
          </cell>
          <cell r="AL128" t="str">
            <v>Complete</v>
          </cell>
          <cell r="AM128">
            <v>4</v>
          </cell>
          <cell r="AN128">
            <v>45873</v>
          </cell>
          <cell r="AO128">
            <v>45877</v>
          </cell>
          <cell r="AP128">
            <v>5</v>
          </cell>
          <cell r="AQ128">
            <v>45873</v>
          </cell>
          <cell r="AR128">
            <v>45877</v>
          </cell>
          <cell r="AX128">
            <v>213</v>
          </cell>
          <cell r="AY128">
            <v>0</v>
          </cell>
          <cell r="AZ128">
            <v>213</v>
          </cell>
          <cell r="BA128">
            <v>126</v>
          </cell>
          <cell r="BB128">
            <v>10</v>
          </cell>
          <cell r="BC128">
            <v>0</v>
          </cell>
          <cell r="BD128">
            <v>0</v>
          </cell>
          <cell r="BE128">
            <v>77</v>
          </cell>
          <cell r="BF128">
            <v>0</v>
          </cell>
          <cell r="BG128">
            <v>10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1</v>
          </cell>
          <cell r="BN128">
            <v>0.92647058823529405</v>
          </cell>
          <cell r="BP128" t="str">
            <v>WCONEXAT</v>
          </cell>
          <cell r="BQ128" t="str">
            <v>QCM-COU-Test Case&amp;Result_750_S00_บริษัท เมืองไทย แคปปิตอล จำกัด(มหาชน)-R1</v>
          </cell>
          <cell r="BR128">
            <v>0</v>
          </cell>
          <cell r="BS128" t="str">
            <v>Happy</v>
          </cell>
        </row>
        <row r="129">
          <cell r="A129" t="str">
            <v>online swoffline</v>
          </cell>
          <cell r="B129" t="str">
            <v>271_06</v>
          </cell>
          <cell r="C129" t="str">
            <v xml:space="preserve">เงินติดล้อ  </v>
          </cell>
          <cell r="D129" t="str">
            <v>I-Count</v>
          </cell>
          <cell r="E129" t="str">
            <v>Bill-Pay</v>
          </cell>
          <cell r="F129" t="str">
            <v>เเชมป์</v>
          </cell>
          <cell r="G129" t="str">
            <v>Complete</v>
          </cell>
          <cell r="H129">
            <v>4</v>
          </cell>
          <cell r="I129">
            <v>45803</v>
          </cell>
          <cell r="J129">
            <v>45807</v>
          </cell>
          <cell r="K129">
            <v>4</v>
          </cell>
          <cell r="L129">
            <v>45803</v>
          </cell>
          <cell r="M129">
            <v>45807</v>
          </cell>
          <cell r="S129">
            <v>99</v>
          </cell>
          <cell r="T129">
            <v>0</v>
          </cell>
          <cell r="U129">
            <v>99</v>
          </cell>
          <cell r="V129">
            <v>77</v>
          </cell>
          <cell r="W129">
            <v>8</v>
          </cell>
          <cell r="X129">
            <v>0</v>
          </cell>
          <cell r="Y129">
            <v>0</v>
          </cell>
          <cell r="Z129">
            <v>14</v>
          </cell>
          <cell r="AA129">
            <v>8</v>
          </cell>
          <cell r="AB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1</v>
          </cell>
          <cell r="AI129">
            <v>0.90588235294117603</v>
          </cell>
          <cell r="AK129" t="str">
            <v>เจ</v>
          </cell>
          <cell r="AL129" t="str">
            <v>Complete</v>
          </cell>
          <cell r="AM129">
            <v>4</v>
          </cell>
          <cell r="AN129">
            <v>45950</v>
          </cell>
          <cell r="AO129">
            <v>45954</v>
          </cell>
          <cell r="AP129">
            <v>5</v>
          </cell>
          <cell r="AQ129">
            <v>45950</v>
          </cell>
          <cell r="AR129">
            <v>45954</v>
          </cell>
          <cell r="AU129" t="str">
            <v>25</v>
          </cell>
          <cell r="AV129">
            <v>0</v>
          </cell>
          <cell r="AW129">
            <v>0</v>
          </cell>
          <cell r="AX129">
            <v>99</v>
          </cell>
          <cell r="AY129">
            <v>0</v>
          </cell>
          <cell r="AZ129">
            <v>99</v>
          </cell>
          <cell r="BA129">
            <v>62</v>
          </cell>
          <cell r="BB129">
            <v>13</v>
          </cell>
          <cell r="BC129">
            <v>0</v>
          </cell>
          <cell r="BD129">
            <v>0</v>
          </cell>
          <cell r="BE129">
            <v>24</v>
          </cell>
          <cell r="BF129">
            <v>1</v>
          </cell>
          <cell r="BG129">
            <v>12</v>
          </cell>
          <cell r="BI129">
            <v>0</v>
          </cell>
          <cell r="BJ129">
            <v>9</v>
          </cell>
          <cell r="BK129">
            <v>2</v>
          </cell>
          <cell r="BL129">
            <v>3</v>
          </cell>
          <cell r="BM129">
            <v>1</v>
          </cell>
          <cell r="BN129">
            <v>0.82666666666666699</v>
          </cell>
          <cell r="BP129" t="str">
            <v>WCONEXAT</v>
          </cell>
          <cell r="BQ129" t="str">
            <v>QCM-COU-Test Case&amp;Result_271_S06_บริษัท เงินติดล้อ จำกัด-R1</v>
          </cell>
          <cell r="BR129">
            <v>0</v>
          </cell>
          <cell r="BS129" t="str">
            <v>Happy</v>
          </cell>
        </row>
        <row r="130">
          <cell r="B130" t="str">
            <v>666_99</v>
          </cell>
          <cell r="C130" t="str">
            <v>บริษัท ไอร่า แอนด์ ไอฟุล จำกัด (มหาชน)</v>
          </cell>
          <cell r="D130" t="str">
            <v>สินเชื่อ(ไม่เอาใบแจ้งหนี้มา)</v>
          </cell>
          <cell r="E130" t="str">
            <v>Bill-Pay</v>
          </cell>
          <cell r="F130" t="str">
            <v>เบล</v>
          </cell>
          <cell r="G130" t="str">
            <v>Complete</v>
          </cell>
          <cell r="H130">
            <v>4</v>
          </cell>
          <cell r="I130">
            <v>45803</v>
          </cell>
          <cell r="J130">
            <v>45807</v>
          </cell>
          <cell r="K130">
            <v>4</v>
          </cell>
          <cell r="L130">
            <v>45803</v>
          </cell>
          <cell r="M130">
            <v>45807</v>
          </cell>
          <cell r="S130">
            <v>111</v>
          </cell>
          <cell r="T130">
            <v>0</v>
          </cell>
          <cell r="U130">
            <v>111</v>
          </cell>
          <cell r="V130">
            <v>88</v>
          </cell>
          <cell r="W130">
            <v>23</v>
          </cell>
          <cell r="X130">
            <v>0</v>
          </cell>
          <cell r="Y130">
            <v>0</v>
          </cell>
          <cell r="Z130">
            <v>0</v>
          </cell>
          <cell r="AA130">
            <v>23</v>
          </cell>
          <cell r="AB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1</v>
          </cell>
          <cell r="AI130">
            <v>0.79279279279279302</v>
          </cell>
          <cell r="AK130" t="str">
            <v>นิว</v>
          </cell>
          <cell r="AL130" t="str">
            <v>Complete</v>
          </cell>
          <cell r="AM130">
            <v>4</v>
          </cell>
          <cell r="AN130">
            <v>45950</v>
          </cell>
          <cell r="AO130">
            <v>45954</v>
          </cell>
          <cell r="AP130">
            <v>5</v>
          </cell>
          <cell r="AQ130">
            <v>45950</v>
          </cell>
          <cell r="AR130">
            <v>45954</v>
          </cell>
          <cell r="AU130" t="str">
            <v>25</v>
          </cell>
          <cell r="AV130">
            <v>0</v>
          </cell>
          <cell r="AW130">
            <v>26</v>
          </cell>
          <cell r="AX130">
            <v>111</v>
          </cell>
          <cell r="AY130">
            <v>0</v>
          </cell>
          <cell r="AZ130">
            <v>111</v>
          </cell>
          <cell r="BA130">
            <v>75</v>
          </cell>
          <cell r="BB130">
            <v>1</v>
          </cell>
          <cell r="BC130">
            <v>0</v>
          </cell>
          <cell r="BD130">
            <v>0</v>
          </cell>
          <cell r="BE130">
            <v>35</v>
          </cell>
          <cell r="BF130">
            <v>0</v>
          </cell>
          <cell r="BG130">
            <v>1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1</v>
          </cell>
          <cell r="BN130">
            <v>0.98684210526315796</v>
          </cell>
          <cell r="BP130" t="str">
            <v>W017V4</v>
          </cell>
          <cell r="BQ130" t="str">
            <v>QCM-COU-Test Case&amp;Result_666_S99_บริษัท ไอร่า แอนด์ ไอฟุล จำกัด (มหาชน)-R1</v>
          </cell>
          <cell r="BR130">
            <v>0</v>
          </cell>
          <cell r="BS130" t="str">
            <v>Happy</v>
          </cell>
        </row>
        <row r="131">
          <cell r="B131" t="str">
            <v>666_00</v>
          </cell>
          <cell r="C131" t="str">
            <v>บริษัท ไอร่า แอนด์ ไอฟุล จำกัด (มหาชน)</v>
          </cell>
          <cell r="D131" t="str">
            <v>สินเชื่อ</v>
          </cell>
          <cell r="E131" t="str">
            <v>Bill-Pay</v>
          </cell>
          <cell r="F131" t="str">
            <v>เบบี้ออย</v>
          </cell>
          <cell r="G131" t="str">
            <v>Complete</v>
          </cell>
          <cell r="H131">
            <v>4</v>
          </cell>
          <cell r="I131">
            <v>45810</v>
          </cell>
          <cell r="J131">
            <v>45814</v>
          </cell>
          <cell r="K131">
            <v>4</v>
          </cell>
          <cell r="L131">
            <v>45810</v>
          </cell>
          <cell r="M131">
            <v>45814</v>
          </cell>
          <cell r="S131">
            <v>239</v>
          </cell>
          <cell r="T131">
            <v>0</v>
          </cell>
          <cell r="U131">
            <v>239</v>
          </cell>
          <cell r="V131">
            <v>170</v>
          </cell>
          <cell r="W131">
            <v>15</v>
          </cell>
          <cell r="X131">
            <v>0</v>
          </cell>
          <cell r="Y131">
            <v>0</v>
          </cell>
          <cell r="Z131">
            <v>54</v>
          </cell>
          <cell r="AA131">
            <v>15</v>
          </cell>
          <cell r="AB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1</v>
          </cell>
          <cell r="AI131">
            <v>0.91891891891891897</v>
          </cell>
          <cell r="AK131" t="str">
            <v>เบบี้ออย</v>
          </cell>
          <cell r="AL131" t="str">
            <v>Complete</v>
          </cell>
          <cell r="AM131">
            <v>4</v>
          </cell>
          <cell r="AN131">
            <v>45873</v>
          </cell>
          <cell r="AO131">
            <v>45877</v>
          </cell>
          <cell r="AP131">
            <v>5</v>
          </cell>
          <cell r="AQ131">
            <v>45873</v>
          </cell>
          <cell r="AR131">
            <v>45877</v>
          </cell>
          <cell r="AX131">
            <v>239</v>
          </cell>
          <cell r="AY131">
            <v>0</v>
          </cell>
          <cell r="AZ131">
            <v>239</v>
          </cell>
          <cell r="BA131">
            <v>118</v>
          </cell>
          <cell r="BB131">
            <v>18</v>
          </cell>
          <cell r="BC131">
            <v>31</v>
          </cell>
          <cell r="BD131">
            <v>0</v>
          </cell>
          <cell r="BE131">
            <v>72</v>
          </cell>
          <cell r="BF131">
            <v>0</v>
          </cell>
          <cell r="BG131">
            <v>18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1</v>
          </cell>
          <cell r="BN131">
            <v>0.70658682634730496</v>
          </cell>
          <cell r="BP131" t="str">
            <v>W017V4</v>
          </cell>
          <cell r="BQ131" t="str">
            <v>QCM-COU-Test Case&amp;Result_666_S00_บริษัท ไอร่า แอนด์ ไอฟุล จำกัด (มหาชน)-R1.xlsx</v>
          </cell>
          <cell r="BR131">
            <v>0</v>
          </cell>
          <cell r="BS131" t="str">
            <v>Happy</v>
          </cell>
        </row>
        <row r="132">
          <cell r="A132" t="str">
            <v>online swoffline</v>
          </cell>
          <cell r="B132" t="str">
            <v>10869_00</v>
          </cell>
          <cell r="C132" t="str">
            <v>CATHAY LEASING</v>
          </cell>
          <cell r="D132" t="str">
            <v>ค่างวด</v>
          </cell>
          <cell r="E132" t="str">
            <v>Bill-Pay</v>
          </cell>
          <cell r="F132" t="str">
            <v>เพชร</v>
          </cell>
          <cell r="G132" t="str">
            <v>Complete</v>
          </cell>
          <cell r="H132">
            <v>4</v>
          </cell>
          <cell r="I132">
            <v>45810</v>
          </cell>
          <cell r="J132">
            <v>45814</v>
          </cell>
          <cell r="K132">
            <v>4</v>
          </cell>
          <cell r="L132">
            <v>45810</v>
          </cell>
          <cell r="M132">
            <v>45814</v>
          </cell>
          <cell r="S132">
            <v>130</v>
          </cell>
          <cell r="T132">
            <v>0</v>
          </cell>
          <cell r="U132">
            <v>90</v>
          </cell>
          <cell r="V132">
            <v>67</v>
          </cell>
          <cell r="W132">
            <v>23</v>
          </cell>
          <cell r="X132">
            <v>0</v>
          </cell>
          <cell r="Y132">
            <v>0</v>
          </cell>
          <cell r="Z132">
            <v>40</v>
          </cell>
          <cell r="AA132">
            <v>23</v>
          </cell>
          <cell r="AB132">
            <v>0</v>
          </cell>
          <cell r="AD132">
            <v>11</v>
          </cell>
          <cell r="AE132">
            <v>0</v>
          </cell>
          <cell r="AF132">
            <v>4</v>
          </cell>
          <cell r="AG132">
            <v>8</v>
          </cell>
          <cell r="AH132">
            <v>1</v>
          </cell>
          <cell r="AI132">
            <v>0.74444444444444402</v>
          </cell>
          <cell r="AK132" t="str">
            <v>แซน</v>
          </cell>
          <cell r="AL132" t="str">
            <v>Complete</v>
          </cell>
          <cell r="AM132">
            <v>4</v>
          </cell>
          <cell r="AN132">
            <v>45943</v>
          </cell>
          <cell r="AO132">
            <v>45947</v>
          </cell>
          <cell r="AP132">
            <v>5</v>
          </cell>
          <cell r="AQ132">
            <v>45943</v>
          </cell>
          <cell r="AR132">
            <v>45947</v>
          </cell>
          <cell r="AX132">
            <v>130</v>
          </cell>
          <cell r="AY132">
            <v>0</v>
          </cell>
          <cell r="AZ132">
            <v>130</v>
          </cell>
          <cell r="BA132">
            <v>95</v>
          </cell>
          <cell r="BB132">
            <v>0</v>
          </cell>
          <cell r="BC132">
            <v>0</v>
          </cell>
          <cell r="BD132">
            <v>0</v>
          </cell>
          <cell r="BE132">
            <v>35</v>
          </cell>
          <cell r="BF132">
            <v>0</v>
          </cell>
          <cell r="BG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1</v>
          </cell>
          <cell r="BN132">
            <v>1</v>
          </cell>
          <cell r="BP132" t="str">
            <v>WCONEXAT</v>
          </cell>
          <cell r="BQ132" t="str">
            <v>QCM-COU-Test Case&amp;Result_10869_S00_บริษัท คาเธ่ย์ ลีสซิ่ง จำกัด-R1.xlsx</v>
          </cell>
          <cell r="BR132">
            <v>0</v>
          </cell>
          <cell r="BS132" t="str">
            <v>Happy</v>
          </cell>
        </row>
        <row r="133">
          <cell r="B133" t="str">
            <v>549_00</v>
          </cell>
          <cell r="C133" t="str">
            <v>กรมส่งเสริมและพัฒนาคุณภาพชีวิตคนพิการ</v>
          </cell>
          <cell r="D133" t="str">
            <v>ค่างวดเงินกู้</v>
          </cell>
          <cell r="E133" t="str">
            <v>Bill-Pay</v>
          </cell>
          <cell r="F133" t="str">
            <v>เบล</v>
          </cell>
          <cell r="G133" t="str">
            <v>Complete</v>
          </cell>
          <cell r="H133">
            <v>4</v>
          </cell>
          <cell r="I133">
            <v>45810</v>
          </cell>
          <cell r="J133">
            <v>45814</v>
          </cell>
          <cell r="K133">
            <v>4</v>
          </cell>
          <cell r="L133">
            <v>45810</v>
          </cell>
          <cell r="M133">
            <v>45814</v>
          </cell>
          <cell r="S133">
            <v>47</v>
          </cell>
          <cell r="T133">
            <v>0</v>
          </cell>
          <cell r="U133">
            <v>47</v>
          </cell>
          <cell r="V133">
            <v>35</v>
          </cell>
          <cell r="W133">
            <v>12</v>
          </cell>
          <cell r="X133">
            <v>0</v>
          </cell>
          <cell r="Y133">
            <v>0</v>
          </cell>
          <cell r="Z133">
            <v>0</v>
          </cell>
          <cell r="AA133">
            <v>12</v>
          </cell>
          <cell r="AB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1</v>
          </cell>
          <cell r="AI133">
            <v>0.74468085106382997</v>
          </cell>
          <cell r="AK133" t="str">
            <v>แซน</v>
          </cell>
          <cell r="AL133" t="str">
            <v>Complete</v>
          </cell>
          <cell r="AM133">
            <v>4</v>
          </cell>
          <cell r="AN133">
            <v>45950</v>
          </cell>
          <cell r="AO133">
            <v>45954</v>
          </cell>
          <cell r="AP133">
            <v>5</v>
          </cell>
          <cell r="AQ133">
            <v>45936</v>
          </cell>
          <cell r="AR133">
            <v>45940</v>
          </cell>
          <cell r="AX133">
            <v>47</v>
          </cell>
          <cell r="AY133">
            <v>0</v>
          </cell>
          <cell r="AZ133">
            <v>47</v>
          </cell>
          <cell r="BA133">
            <v>37</v>
          </cell>
          <cell r="BB133">
            <v>1</v>
          </cell>
          <cell r="BC133">
            <v>0</v>
          </cell>
          <cell r="BD133">
            <v>0</v>
          </cell>
          <cell r="BE133">
            <v>9</v>
          </cell>
          <cell r="BF133">
            <v>0</v>
          </cell>
          <cell r="BG133">
            <v>1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1</v>
          </cell>
          <cell r="BN133">
            <v>0.97368421052631604</v>
          </cell>
          <cell r="BP133" t="str">
            <v>WCONEX01PK</v>
          </cell>
          <cell r="BQ133" t="str">
            <v>QCM-COU-Test Case&amp;Result_549_SV00_กรมส่งเสริมและพัฒนาคุณภาพชีวิตคนพิการ-R1</v>
          </cell>
          <cell r="BR133">
            <v>0</v>
          </cell>
          <cell r="BS133" t="str">
            <v>Happy</v>
          </cell>
        </row>
        <row r="134">
          <cell r="A134" t="str">
            <v>Full 2 OS</v>
          </cell>
          <cell r="B134" t="str">
            <v>110_00</v>
          </cell>
          <cell r="C134" t="str">
            <v>ธ.ไทยพาณิชย์</v>
          </cell>
          <cell r="D134" t="str">
            <v>บัตรไทยพาณิชย์</v>
          </cell>
          <cell r="E134" t="str">
            <v>Bill-Pay</v>
          </cell>
          <cell r="F134" t="str">
            <v>แซน</v>
          </cell>
          <cell r="G134" t="str">
            <v>Complete</v>
          </cell>
          <cell r="H134">
            <v>4</v>
          </cell>
          <cell r="I134">
            <v>45810</v>
          </cell>
          <cell r="J134">
            <v>45814</v>
          </cell>
          <cell r="K134">
            <v>4</v>
          </cell>
          <cell r="L134">
            <v>45810</v>
          </cell>
          <cell r="M134">
            <v>45814</v>
          </cell>
          <cell r="S134">
            <v>109</v>
          </cell>
          <cell r="T134">
            <v>0</v>
          </cell>
          <cell r="U134">
            <v>109</v>
          </cell>
          <cell r="V134">
            <v>60</v>
          </cell>
          <cell r="W134">
            <v>13</v>
          </cell>
          <cell r="X134">
            <v>0</v>
          </cell>
          <cell r="Y134">
            <v>0</v>
          </cell>
          <cell r="Z134">
            <v>36</v>
          </cell>
          <cell r="AA134">
            <v>13</v>
          </cell>
          <cell r="AB134">
            <v>0</v>
          </cell>
          <cell r="AD134">
            <v>0</v>
          </cell>
          <cell r="AE134">
            <v>0</v>
          </cell>
          <cell r="AF134">
            <v>1</v>
          </cell>
          <cell r="AG134">
            <v>2</v>
          </cell>
          <cell r="AH134">
            <v>1</v>
          </cell>
          <cell r="AI134">
            <v>0.82191780821917804</v>
          </cell>
          <cell r="AK134" t="str">
            <v>เจ</v>
          </cell>
          <cell r="AL134" t="str">
            <v>Complete</v>
          </cell>
          <cell r="AM134">
            <v>4</v>
          </cell>
          <cell r="AN134">
            <v>45908</v>
          </cell>
          <cell r="AO134">
            <v>45912</v>
          </cell>
          <cell r="AP134">
            <v>5</v>
          </cell>
          <cell r="AQ134">
            <v>45908</v>
          </cell>
          <cell r="AR134">
            <v>45912</v>
          </cell>
          <cell r="AX134">
            <v>101</v>
          </cell>
          <cell r="AY134">
            <v>0</v>
          </cell>
          <cell r="AZ134">
            <v>101</v>
          </cell>
          <cell r="BA134">
            <v>31</v>
          </cell>
          <cell r="BB134">
            <v>0</v>
          </cell>
          <cell r="BC134">
            <v>0</v>
          </cell>
          <cell r="BD134">
            <v>0</v>
          </cell>
          <cell r="BE134">
            <v>70</v>
          </cell>
          <cell r="BF134">
            <v>0</v>
          </cell>
          <cell r="BG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1</v>
          </cell>
          <cell r="BN134">
            <v>1</v>
          </cell>
          <cell r="BP134" t="str">
            <v>WCOF</v>
          </cell>
          <cell r="BQ134" t="str">
            <v>QCM-COU-Test Case&amp;Result_110_S00_ธนาคารไทยพาณิชย์ จำกัด(มหาชน)-R1.xlsx</v>
          </cell>
          <cell r="BR134">
            <v>0</v>
          </cell>
          <cell r="BS134" t="str">
            <v>Happy</v>
          </cell>
        </row>
        <row r="135">
          <cell r="A135" t="str">
            <v>Full 2 OS</v>
          </cell>
          <cell r="B135" t="str">
            <v>110_01</v>
          </cell>
          <cell r="C135" t="str">
            <v>ธ.ไทยพาณิชย์</v>
          </cell>
          <cell r="D135" t="str">
            <v>ค่าบัตร</v>
          </cell>
          <cell r="E135" t="str">
            <v>Bill-Pay</v>
          </cell>
          <cell r="F135" t="str">
            <v>เจ</v>
          </cell>
          <cell r="G135" t="str">
            <v>Complete</v>
          </cell>
          <cell r="H135">
            <v>4</v>
          </cell>
          <cell r="I135">
            <v>45810</v>
          </cell>
          <cell r="J135">
            <v>45814</v>
          </cell>
          <cell r="K135">
            <v>4</v>
          </cell>
          <cell r="L135">
            <v>45810</v>
          </cell>
          <cell r="M135">
            <v>45814</v>
          </cell>
          <cell r="S135">
            <v>104</v>
          </cell>
          <cell r="T135">
            <v>0</v>
          </cell>
          <cell r="U135">
            <v>104</v>
          </cell>
          <cell r="V135">
            <v>58</v>
          </cell>
          <cell r="W135">
            <v>7</v>
          </cell>
          <cell r="X135">
            <v>0</v>
          </cell>
          <cell r="Y135">
            <v>0</v>
          </cell>
          <cell r="Z135">
            <v>39</v>
          </cell>
          <cell r="AA135">
            <v>7</v>
          </cell>
          <cell r="AB135">
            <v>0</v>
          </cell>
          <cell r="AD135">
            <v>0</v>
          </cell>
          <cell r="AE135">
            <v>0</v>
          </cell>
          <cell r="AF135">
            <v>7</v>
          </cell>
          <cell r="AG135">
            <v>0</v>
          </cell>
          <cell r="AH135">
            <v>1</v>
          </cell>
          <cell r="AI135">
            <v>0.89230769230769202</v>
          </cell>
          <cell r="AK135" t="str">
            <v>เจ</v>
          </cell>
          <cell r="AL135" t="str">
            <v>Complete</v>
          </cell>
          <cell r="AM135">
            <v>4</v>
          </cell>
          <cell r="AN135">
            <v>45922</v>
          </cell>
          <cell r="AO135">
            <v>45926</v>
          </cell>
          <cell r="AP135">
            <v>5</v>
          </cell>
          <cell r="AQ135">
            <v>45922</v>
          </cell>
          <cell r="AR135">
            <v>45926</v>
          </cell>
          <cell r="AX135">
            <v>105</v>
          </cell>
          <cell r="AY135">
            <v>0</v>
          </cell>
          <cell r="AZ135">
            <v>105</v>
          </cell>
          <cell r="BA135">
            <v>38</v>
          </cell>
          <cell r="BB135">
            <v>1</v>
          </cell>
          <cell r="BC135">
            <v>0</v>
          </cell>
          <cell r="BD135">
            <v>0</v>
          </cell>
          <cell r="BE135">
            <v>66</v>
          </cell>
          <cell r="BF135">
            <v>0</v>
          </cell>
          <cell r="BG135">
            <v>1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1</v>
          </cell>
          <cell r="BN135">
            <v>0.97435897435897401</v>
          </cell>
          <cell r="BP135" t="str">
            <v>WCOF</v>
          </cell>
          <cell r="BQ135" t="str">
            <v>QCM-COU-Test Case&amp;Result_110_S01_ธนาคารไทยพาณิชย์ จำกัด(มหาชน)-R1.xlsx</v>
          </cell>
          <cell r="BR135">
            <v>0</v>
          </cell>
          <cell r="BS135" t="str">
            <v>Happy</v>
          </cell>
        </row>
        <row r="136">
          <cell r="B136" t="str">
            <v>110_02</v>
          </cell>
          <cell r="C136" t="str">
            <v>ธ.ไทยพาณิชย์</v>
          </cell>
          <cell r="D136" t="str">
            <v>สินเชื่อรถยนต์ไทยพาณิชย์</v>
          </cell>
          <cell r="E136" t="str">
            <v>Bill-Pay</v>
          </cell>
          <cell r="F136" t="str">
            <v>นิว</v>
          </cell>
          <cell r="G136" t="str">
            <v>Complete</v>
          </cell>
          <cell r="H136">
            <v>4</v>
          </cell>
          <cell r="I136">
            <v>45810</v>
          </cell>
          <cell r="J136">
            <v>45814</v>
          </cell>
          <cell r="K136">
            <v>4</v>
          </cell>
          <cell r="L136">
            <v>45810</v>
          </cell>
          <cell r="M136">
            <v>45814</v>
          </cell>
          <cell r="S136">
            <v>92</v>
          </cell>
          <cell r="T136">
            <v>0</v>
          </cell>
          <cell r="U136">
            <v>92</v>
          </cell>
          <cell r="V136">
            <v>80</v>
          </cell>
          <cell r="W136">
            <v>4</v>
          </cell>
          <cell r="X136">
            <v>0</v>
          </cell>
          <cell r="Y136">
            <v>0</v>
          </cell>
          <cell r="Z136">
            <v>8</v>
          </cell>
          <cell r="AA136">
            <v>4</v>
          </cell>
          <cell r="AB136">
            <v>0</v>
          </cell>
          <cell r="AD136">
            <v>2</v>
          </cell>
          <cell r="AE136">
            <v>0</v>
          </cell>
          <cell r="AF136">
            <v>2</v>
          </cell>
          <cell r="AG136">
            <v>0</v>
          </cell>
          <cell r="AH136">
            <v>1</v>
          </cell>
          <cell r="AI136">
            <v>0.952380952380952</v>
          </cell>
          <cell r="AK136" t="str">
            <v>เจ</v>
          </cell>
          <cell r="AL136" t="str">
            <v>Complete</v>
          </cell>
          <cell r="AM136">
            <v>4</v>
          </cell>
          <cell r="AN136">
            <v>45929</v>
          </cell>
          <cell r="AO136">
            <v>45933</v>
          </cell>
          <cell r="AP136">
            <v>5</v>
          </cell>
          <cell r="AQ136">
            <v>45929</v>
          </cell>
          <cell r="AR136">
            <v>45933</v>
          </cell>
          <cell r="AX136">
            <v>92</v>
          </cell>
          <cell r="AY136">
            <v>0</v>
          </cell>
          <cell r="AZ136">
            <v>92</v>
          </cell>
          <cell r="BA136">
            <v>45</v>
          </cell>
          <cell r="BB136">
            <v>0</v>
          </cell>
          <cell r="BC136">
            <v>0</v>
          </cell>
          <cell r="BD136">
            <v>0</v>
          </cell>
          <cell r="BE136">
            <v>47</v>
          </cell>
          <cell r="BF136">
            <v>0</v>
          </cell>
          <cell r="BG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  <cell r="BM136">
            <v>1</v>
          </cell>
          <cell r="BN136">
            <v>1</v>
          </cell>
          <cell r="BQ136" t="str">
            <v>QCM-COU-Test Case&amp;Result_110_S02_ธนาคารไทยพาณิชย์ จำกัด(มหาชน)-R1.xlsx</v>
          </cell>
          <cell r="BR136">
            <v>0</v>
          </cell>
          <cell r="BS136" t="str">
            <v>Happy</v>
          </cell>
        </row>
        <row r="137">
          <cell r="A137" t="str">
            <v>Full 2 OS</v>
          </cell>
          <cell r="B137" t="str">
            <v>110_03</v>
          </cell>
          <cell r="C137" t="str">
            <v>ธ.ไทยพาณิชย์</v>
          </cell>
          <cell r="D137" t="str">
            <v>สินเชื่อบุคคล Speedy Loan</v>
          </cell>
          <cell r="E137" t="str">
            <v>Bill-Pay</v>
          </cell>
          <cell r="F137" t="str">
            <v>เเชมป์</v>
          </cell>
          <cell r="G137" t="str">
            <v>Complete</v>
          </cell>
          <cell r="H137">
            <v>4</v>
          </cell>
          <cell r="I137">
            <v>45810</v>
          </cell>
          <cell r="J137">
            <v>45814</v>
          </cell>
          <cell r="K137">
            <v>4</v>
          </cell>
          <cell r="L137">
            <v>45810</v>
          </cell>
          <cell r="M137">
            <v>45814</v>
          </cell>
          <cell r="S137">
            <v>68</v>
          </cell>
          <cell r="T137">
            <v>0</v>
          </cell>
          <cell r="U137">
            <v>68</v>
          </cell>
          <cell r="V137">
            <v>54</v>
          </cell>
          <cell r="W137">
            <v>13</v>
          </cell>
          <cell r="X137">
            <v>0</v>
          </cell>
          <cell r="Y137">
            <v>0</v>
          </cell>
          <cell r="Z137">
            <v>1</v>
          </cell>
          <cell r="AA137">
            <v>13</v>
          </cell>
          <cell r="AB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1</v>
          </cell>
          <cell r="AI137">
            <v>0.80597014925373101</v>
          </cell>
          <cell r="AK137" t="str">
            <v>เจ</v>
          </cell>
          <cell r="AL137" t="str">
            <v>Complete</v>
          </cell>
          <cell r="AM137">
            <v>4</v>
          </cell>
          <cell r="AN137">
            <v>45936</v>
          </cell>
          <cell r="AO137">
            <v>45940</v>
          </cell>
          <cell r="AP137">
            <v>5</v>
          </cell>
          <cell r="AQ137">
            <v>45936</v>
          </cell>
          <cell r="AR137">
            <v>45940</v>
          </cell>
          <cell r="AX137">
            <v>56</v>
          </cell>
          <cell r="AY137">
            <v>0</v>
          </cell>
          <cell r="AZ137">
            <v>56</v>
          </cell>
          <cell r="BA137">
            <v>32</v>
          </cell>
          <cell r="BB137">
            <v>2</v>
          </cell>
          <cell r="BC137">
            <v>0</v>
          </cell>
          <cell r="BD137">
            <v>0</v>
          </cell>
          <cell r="BE137">
            <v>22</v>
          </cell>
          <cell r="BF137">
            <v>1</v>
          </cell>
          <cell r="BG137">
            <v>1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1</v>
          </cell>
          <cell r="BN137">
            <v>0.94117647058823495</v>
          </cell>
          <cell r="BP137" t="str">
            <v>WCOF</v>
          </cell>
          <cell r="BQ137" t="str">
            <v>QCM-COU-Test Case&amp;Result_110_S03_ธนาคารไทยพาณิชย์ จำกัด(มหาชน)-R1.xlsx</v>
          </cell>
          <cell r="BR137">
            <v>0</v>
          </cell>
          <cell r="BS137" t="str">
            <v>Happy</v>
          </cell>
        </row>
        <row r="138">
          <cell r="B138" t="str">
            <v>279_00</v>
          </cell>
          <cell r="C138" t="str">
            <v>อีซูซุ ลิสซิ่งฯ</v>
          </cell>
          <cell r="D138" t="str">
            <v>ผ่อนชำระค่างวดและอื่นๆ</v>
          </cell>
          <cell r="E138" t="str">
            <v>Bill-Pay</v>
          </cell>
          <cell r="F138" t="str">
            <v>น้ำฝน,นิว</v>
          </cell>
          <cell r="G138" t="str">
            <v>Complete</v>
          </cell>
          <cell r="H138">
            <v>4</v>
          </cell>
          <cell r="I138">
            <v>45810</v>
          </cell>
          <cell r="J138">
            <v>45814</v>
          </cell>
          <cell r="K138">
            <v>4</v>
          </cell>
          <cell r="L138">
            <v>45810</v>
          </cell>
          <cell r="M138">
            <v>45814</v>
          </cell>
          <cell r="S138">
            <v>213</v>
          </cell>
          <cell r="T138">
            <v>0</v>
          </cell>
          <cell r="U138">
            <v>213</v>
          </cell>
          <cell r="V138">
            <v>161</v>
          </cell>
          <cell r="W138">
            <v>24</v>
          </cell>
          <cell r="X138">
            <v>0</v>
          </cell>
          <cell r="Y138">
            <v>0</v>
          </cell>
          <cell r="Z138">
            <v>28</v>
          </cell>
          <cell r="AA138">
            <v>24</v>
          </cell>
          <cell r="AB138">
            <v>0</v>
          </cell>
          <cell r="AD138">
            <v>0</v>
          </cell>
          <cell r="AE138">
            <v>3</v>
          </cell>
          <cell r="AF138">
            <v>6</v>
          </cell>
          <cell r="AG138">
            <v>15</v>
          </cell>
          <cell r="AH138">
            <v>1</v>
          </cell>
          <cell r="AI138">
            <v>0.87027027027027004</v>
          </cell>
          <cell r="AK138" t="str">
            <v>นิว</v>
          </cell>
          <cell r="AL138" t="str">
            <v>Complete</v>
          </cell>
          <cell r="AM138">
            <v>4</v>
          </cell>
          <cell r="AN138">
            <v>45957</v>
          </cell>
          <cell r="AO138">
            <v>45961</v>
          </cell>
          <cell r="AP138">
            <v>2</v>
          </cell>
          <cell r="AQ138">
            <v>45957</v>
          </cell>
          <cell r="AR138">
            <v>45958</v>
          </cell>
          <cell r="AS138" t="str">
            <v>28</v>
          </cell>
          <cell r="AT138">
            <v>33</v>
          </cell>
          <cell r="AX138">
            <v>212</v>
          </cell>
          <cell r="AY138">
            <v>0</v>
          </cell>
          <cell r="AZ138">
            <v>212</v>
          </cell>
          <cell r="BA138">
            <v>61</v>
          </cell>
          <cell r="BB138">
            <v>0</v>
          </cell>
          <cell r="BC138">
            <v>0</v>
          </cell>
          <cell r="BD138">
            <v>0</v>
          </cell>
          <cell r="BE138">
            <v>151</v>
          </cell>
          <cell r="BF138">
            <v>0</v>
          </cell>
          <cell r="BG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1</v>
          </cell>
          <cell r="BN138">
            <v>1</v>
          </cell>
          <cell r="BP138" t="str">
            <v>W017V2</v>
          </cell>
          <cell r="BQ138" t="str">
            <v>QCM-COU-Test Case&amp;Result_279_S00_บริษัท ตรีเพชรอีซูซุลิสซิ่ง จำกัด-R1.xlsx</v>
          </cell>
          <cell r="BR138">
            <v>0</v>
          </cell>
          <cell r="BS138" t="str">
            <v>Happy</v>
          </cell>
        </row>
        <row r="139">
          <cell r="A139" t="str">
            <v>NSS CS-03</v>
          </cell>
          <cell r="B139" t="str">
            <v>CS Lot #3 90%   ( 92 Service )</v>
          </cell>
          <cell r="I139">
            <v>45681</v>
          </cell>
          <cell r="J139" t="str">
            <v>31/02/2025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 t="e">
            <v>#DIV/0!</v>
          </cell>
          <cell r="AI139" t="e">
            <v>#DIV/0!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 t="e">
            <v>#DIV/0!</v>
          </cell>
          <cell r="BN139" t="e">
            <v>#DIV/0!</v>
          </cell>
          <cell r="BS139" t="str">
            <v>Happy</v>
          </cell>
        </row>
        <row r="140">
          <cell r="A140" t="str">
            <v>Full 2 OS</v>
          </cell>
          <cell r="B140" t="str">
            <v>271_00</v>
          </cell>
          <cell r="C140" t="str">
            <v>เงินติดล้อ</v>
          </cell>
          <cell r="D140" t="str">
            <v>ค่าสินเชื่อ</v>
          </cell>
          <cell r="E140" t="str">
            <v>Bill-Pay</v>
          </cell>
          <cell r="F140" t="str">
            <v>เเชมป์</v>
          </cell>
          <cell r="G140" t="str">
            <v>Complete</v>
          </cell>
          <cell r="H140">
            <v>3</v>
          </cell>
          <cell r="I140">
            <v>45971</v>
          </cell>
          <cell r="J140">
            <v>45974</v>
          </cell>
          <cell r="K140">
            <v>2</v>
          </cell>
          <cell r="L140">
            <v>45972</v>
          </cell>
          <cell r="M140">
            <v>45974</v>
          </cell>
          <cell r="O140">
            <v>16</v>
          </cell>
          <cell r="P140">
            <v>0</v>
          </cell>
          <cell r="Q140">
            <v>26</v>
          </cell>
          <cell r="S140">
            <v>101</v>
          </cell>
          <cell r="T140">
            <v>0</v>
          </cell>
          <cell r="U140">
            <v>101</v>
          </cell>
          <cell r="V140">
            <v>74</v>
          </cell>
          <cell r="W140">
            <v>14</v>
          </cell>
          <cell r="X140">
            <v>0</v>
          </cell>
          <cell r="Y140">
            <v>0</v>
          </cell>
          <cell r="Z140">
            <v>13</v>
          </cell>
          <cell r="AA140">
            <v>0</v>
          </cell>
          <cell r="AB140">
            <v>14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1</v>
          </cell>
          <cell r="AI140">
            <v>0.84090909090909105</v>
          </cell>
          <cell r="AK140" t="str">
            <v>นิว</v>
          </cell>
          <cell r="AL140" t="str">
            <v>Complete</v>
          </cell>
          <cell r="AM140">
            <v>3</v>
          </cell>
          <cell r="AN140">
            <v>46062</v>
          </cell>
          <cell r="AO140">
            <v>46066</v>
          </cell>
          <cell r="AP140">
            <v>5</v>
          </cell>
          <cell r="AQ140">
            <v>46063</v>
          </cell>
          <cell r="AR140">
            <v>46069</v>
          </cell>
          <cell r="AS140">
            <v>30</v>
          </cell>
          <cell r="AU140" t="str">
            <v>32</v>
          </cell>
          <cell r="AX140">
            <v>101</v>
          </cell>
          <cell r="AY140">
            <v>0</v>
          </cell>
          <cell r="AZ140">
            <v>64</v>
          </cell>
          <cell r="BA140">
            <v>64</v>
          </cell>
          <cell r="BB140">
            <v>0</v>
          </cell>
          <cell r="BC140">
            <v>0</v>
          </cell>
          <cell r="BD140">
            <v>0</v>
          </cell>
          <cell r="BE140">
            <v>37</v>
          </cell>
          <cell r="BF140">
            <v>0</v>
          </cell>
          <cell r="BG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1</v>
          </cell>
          <cell r="BN140">
            <v>1</v>
          </cell>
          <cell r="BP140" t="str">
            <v>WCONEX02PK</v>
          </cell>
          <cell r="BQ140" t="str">
            <v>QCM-COU-Test Case&amp;Result_271_S00_บริษัท เงินติดล้อ จำกัด-R1</v>
          </cell>
          <cell r="BR140">
            <v>0</v>
          </cell>
          <cell r="BS140" t="str">
            <v>Happy</v>
          </cell>
        </row>
        <row r="141">
          <cell r="A141" t="str">
            <v>Full 2 OS</v>
          </cell>
          <cell r="B141" t="str">
            <v>271_02</v>
          </cell>
          <cell r="C141" t="str">
            <v>เงินติดล้อ</v>
          </cell>
          <cell r="D141" t="str">
            <v>ค่าสินเชื่อ</v>
          </cell>
          <cell r="E141" t="str">
            <v>Bill-Pay</v>
          </cell>
          <cell r="F141" t="str">
            <v>เบล</v>
          </cell>
          <cell r="G141" t="str">
            <v>Complete</v>
          </cell>
          <cell r="H141">
            <v>3</v>
          </cell>
          <cell r="I141">
            <v>45971</v>
          </cell>
          <cell r="J141">
            <v>45974</v>
          </cell>
          <cell r="K141">
            <v>4</v>
          </cell>
          <cell r="L141">
            <v>45978</v>
          </cell>
          <cell r="M141">
            <v>45982</v>
          </cell>
          <cell r="N141">
            <v>47</v>
          </cell>
          <cell r="O141">
            <v>32</v>
          </cell>
          <cell r="P141">
            <v>33</v>
          </cell>
          <cell r="S141">
            <v>134</v>
          </cell>
          <cell r="T141">
            <v>0</v>
          </cell>
          <cell r="U141">
            <v>134</v>
          </cell>
          <cell r="V141">
            <v>94</v>
          </cell>
          <cell r="W141">
            <v>20</v>
          </cell>
          <cell r="X141">
            <v>0</v>
          </cell>
          <cell r="Y141">
            <v>0</v>
          </cell>
          <cell r="Z141">
            <v>20</v>
          </cell>
          <cell r="AA141">
            <v>0</v>
          </cell>
          <cell r="AB141">
            <v>20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1</v>
          </cell>
          <cell r="AI141">
            <v>0.82456140350877205</v>
          </cell>
          <cell r="AK141" t="str">
            <v>นิว</v>
          </cell>
          <cell r="AL141" t="str">
            <v>Complete</v>
          </cell>
          <cell r="AM141">
            <v>3</v>
          </cell>
          <cell r="AN141">
            <v>45957</v>
          </cell>
          <cell r="AO141">
            <v>45961</v>
          </cell>
          <cell r="AP141">
            <v>2</v>
          </cell>
          <cell r="AQ141">
            <v>46034</v>
          </cell>
          <cell r="AR141">
            <v>46035</v>
          </cell>
          <cell r="AS141">
            <v>25</v>
          </cell>
          <cell r="AT141" t="str">
            <v>30</v>
          </cell>
          <cell r="AX141">
            <v>134</v>
          </cell>
          <cell r="AY141">
            <v>0</v>
          </cell>
          <cell r="AZ141">
            <v>134</v>
          </cell>
          <cell r="BA141">
            <v>75</v>
          </cell>
          <cell r="BB141">
            <v>1</v>
          </cell>
          <cell r="BC141">
            <v>0</v>
          </cell>
          <cell r="BD141">
            <v>0</v>
          </cell>
          <cell r="BE141">
            <v>58</v>
          </cell>
          <cell r="BF141">
            <v>0</v>
          </cell>
          <cell r="BG141">
            <v>1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1</v>
          </cell>
          <cell r="BN141">
            <v>0.98684210526315796</v>
          </cell>
          <cell r="BP141" t="str">
            <v>WCONEXAT</v>
          </cell>
          <cell r="BQ141" t="str">
            <v>QCM-COU-Test Case&amp;Result_271_S02_บริษัท เงินติดล้อ จำกัด-R1</v>
          </cell>
          <cell r="BR141">
            <v>0</v>
          </cell>
          <cell r="BS141" t="str">
            <v>Happy</v>
          </cell>
        </row>
        <row r="142">
          <cell r="A142" t="str">
            <v>Full 2 OS</v>
          </cell>
          <cell r="B142" t="str">
            <v>10036_00</v>
          </cell>
          <cell r="C142" t="str">
            <v>ศรีสวัสดิ์ พาวเวอร์ 2014</v>
          </cell>
          <cell r="D142" t="str">
            <v>ค่างวดสินเชื่อ</v>
          </cell>
          <cell r="E142" t="str">
            <v>Bill-Pay</v>
          </cell>
          <cell r="F142" t="str">
            <v>เพชร</v>
          </cell>
          <cell r="G142" t="str">
            <v>Complete</v>
          </cell>
          <cell r="H142">
            <v>5</v>
          </cell>
          <cell r="I142">
            <v>45915</v>
          </cell>
          <cell r="J142">
            <v>45919</v>
          </cell>
          <cell r="K142">
            <v>4</v>
          </cell>
          <cell r="L142">
            <v>45922</v>
          </cell>
          <cell r="M142">
            <v>45926</v>
          </cell>
          <cell r="S142">
            <v>98</v>
          </cell>
          <cell r="T142">
            <v>0</v>
          </cell>
          <cell r="U142">
            <v>85</v>
          </cell>
          <cell r="V142">
            <v>80</v>
          </cell>
          <cell r="W142">
            <v>5</v>
          </cell>
          <cell r="X142">
            <v>0</v>
          </cell>
          <cell r="Y142">
            <v>0</v>
          </cell>
          <cell r="Z142">
            <v>13</v>
          </cell>
          <cell r="AA142">
            <v>5</v>
          </cell>
          <cell r="AB142">
            <v>0</v>
          </cell>
          <cell r="AD142">
            <v>3</v>
          </cell>
          <cell r="AE142">
            <v>0</v>
          </cell>
          <cell r="AF142">
            <v>2</v>
          </cell>
          <cell r="AG142">
            <v>1</v>
          </cell>
          <cell r="AH142">
            <v>1</v>
          </cell>
          <cell r="AI142">
            <v>0.94117647058823495</v>
          </cell>
          <cell r="AK142" t="str">
            <v>เจ</v>
          </cell>
          <cell r="AL142" t="str">
            <v>Complete</v>
          </cell>
          <cell r="AM142">
            <v>3</v>
          </cell>
          <cell r="AN142">
            <v>46013</v>
          </cell>
          <cell r="AO142">
            <v>46016</v>
          </cell>
          <cell r="AP142">
            <v>3</v>
          </cell>
          <cell r="AQ142">
            <v>45972</v>
          </cell>
          <cell r="AR142">
            <v>45974</v>
          </cell>
          <cell r="AT142" t="str">
            <v>10</v>
          </cell>
          <cell r="AU142" t="str">
            <v>25</v>
          </cell>
          <cell r="AV142" t="str">
            <v>0</v>
          </cell>
          <cell r="AW142" t="str">
            <v>28</v>
          </cell>
          <cell r="AX142">
            <v>98</v>
          </cell>
          <cell r="AY142">
            <v>0</v>
          </cell>
          <cell r="AZ142">
            <v>98</v>
          </cell>
          <cell r="BA142">
            <v>60</v>
          </cell>
          <cell r="BB142">
            <v>3</v>
          </cell>
          <cell r="BC142">
            <v>0</v>
          </cell>
          <cell r="BD142">
            <v>0</v>
          </cell>
          <cell r="BE142">
            <v>35</v>
          </cell>
          <cell r="BF142">
            <v>3</v>
          </cell>
          <cell r="BG142">
            <v>0</v>
          </cell>
          <cell r="BI142">
            <v>0</v>
          </cell>
          <cell r="BJ142">
            <v>0</v>
          </cell>
          <cell r="BK142">
            <v>3</v>
          </cell>
          <cell r="BL142">
            <v>0</v>
          </cell>
          <cell r="BM142">
            <v>1</v>
          </cell>
          <cell r="BN142">
            <v>0.952380952380952</v>
          </cell>
          <cell r="BP142" t="str">
            <v>WCOF</v>
          </cell>
          <cell r="BQ142" t="str">
            <v>QCM-COU-Test Case&amp;Result_10036_S00_ศรีสวัสดิ์ พาวเวอร์ 1014-R1</v>
          </cell>
          <cell r="BR142">
            <v>0</v>
          </cell>
          <cell r="BS142" t="str">
            <v>Happy</v>
          </cell>
        </row>
        <row r="143">
          <cell r="A143" t="str">
            <v>Full 2 OS</v>
          </cell>
          <cell r="B143" t="str">
            <v>072_00</v>
          </cell>
          <cell r="C143" t="str">
            <v xml:space="preserve">ไฮเวย์/สมหวัง  </v>
          </cell>
          <cell r="D143" t="str">
            <v>ค่างวดเช่าซื้อ</v>
          </cell>
          <cell r="E143" t="str">
            <v>Bill-Pay</v>
          </cell>
          <cell r="F143" t="str">
            <v>เบบี้ออย</v>
          </cell>
          <cell r="G143" t="str">
            <v>Complete</v>
          </cell>
          <cell r="H143">
            <v>5</v>
          </cell>
          <cell r="I143">
            <v>45817</v>
          </cell>
          <cell r="J143">
            <v>45821</v>
          </cell>
          <cell r="K143">
            <v>4</v>
          </cell>
          <cell r="L143">
            <v>45817</v>
          </cell>
          <cell r="M143">
            <v>45821</v>
          </cell>
          <cell r="S143">
            <v>255</v>
          </cell>
          <cell r="T143">
            <v>0</v>
          </cell>
          <cell r="U143">
            <v>255</v>
          </cell>
          <cell r="V143">
            <v>134</v>
          </cell>
          <cell r="W143">
            <v>43</v>
          </cell>
          <cell r="X143">
            <v>0</v>
          </cell>
          <cell r="Y143">
            <v>0</v>
          </cell>
          <cell r="Z143">
            <v>78</v>
          </cell>
          <cell r="AA143">
            <v>0</v>
          </cell>
          <cell r="AB143">
            <v>43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1</v>
          </cell>
          <cell r="AI143">
            <v>0.75706214689265505</v>
          </cell>
          <cell r="AK143" t="str">
            <v>นิว</v>
          </cell>
          <cell r="AL143" t="str">
            <v>Complete</v>
          </cell>
          <cell r="AM143">
            <v>3</v>
          </cell>
          <cell r="AN143">
            <v>46013</v>
          </cell>
          <cell r="AO143">
            <v>46016</v>
          </cell>
          <cell r="AP143">
            <v>3</v>
          </cell>
          <cell r="AQ143">
            <v>45972</v>
          </cell>
          <cell r="AR143">
            <v>45974</v>
          </cell>
          <cell r="AS143">
            <v>25</v>
          </cell>
          <cell r="AT143">
            <v>26</v>
          </cell>
          <cell r="AU143" t="str">
            <v>8</v>
          </cell>
          <cell r="AX143">
            <v>59</v>
          </cell>
          <cell r="AY143">
            <v>0</v>
          </cell>
          <cell r="AZ143">
            <v>59</v>
          </cell>
          <cell r="BA143">
            <v>58</v>
          </cell>
          <cell r="BB143">
            <v>1</v>
          </cell>
          <cell r="BC143">
            <v>0</v>
          </cell>
          <cell r="BD143">
            <v>0</v>
          </cell>
          <cell r="BE143">
            <v>0</v>
          </cell>
          <cell r="BF143">
            <v>1</v>
          </cell>
          <cell r="BG143">
            <v>0</v>
          </cell>
          <cell r="BI143">
            <v>0</v>
          </cell>
          <cell r="BJ143">
            <v>0</v>
          </cell>
          <cell r="BK143">
            <v>1</v>
          </cell>
          <cell r="BL143">
            <v>0</v>
          </cell>
          <cell r="BM143">
            <v>1</v>
          </cell>
          <cell r="BN143">
            <v>0.98305084745762705</v>
          </cell>
          <cell r="BP143" t="str">
            <v>WCOF</v>
          </cell>
          <cell r="BQ143" t="str">
            <v>QCM-COU-Test Case&amp;Result_072_S00_บริษัท ไฮเวย์ จำกัด-R1.xlsx</v>
          </cell>
          <cell r="BR143">
            <v>0</v>
          </cell>
          <cell r="BS143" t="str">
            <v>Happy</v>
          </cell>
        </row>
        <row r="144">
          <cell r="A144" t="str">
            <v>Full 2 OS</v>
          </cell>
          <cell r="B144" t="str">
            <v xml:space="preserve">10862_02 </v>
          </cell>
          <cell r="C144">
            <v>40</v>
          </cell>
          <cell r="D144" t="str">
            <v>ค่างวดสินเชื่อไชโย</v>
          </cell>
          <cell r="E144" t="str">
            <v>Bill-Pay</v>
          </cell>
          <cell r="F144" t="str">
            <v>เเชมป์</v>
          </cell>
          <cell r="G144" t="str">
            <v>Complete</v>
          </cell>
          <cell r="H144">
            <v>5</v>
          </cell>
          <cell r="I144">
            <v>45817</v>
          </cell>
          <cell r="J144">
            <v>45821</v>
          </cell>
          <cell r="K144">
            <v>4</v>
          </cell>
          <cell r="L144">
            <v>45817</v>
          </cell>
          <cell r="M144">
            <v>45821</v>
          </cell>
          <cell r="S144">
            <v>80</v>
          </cell>
          <cell r="T144">
            <v>0</v>
          </cell>
          <cell r="U144">
            <v>80</v>
          </cell>
          <cell r="V144">
            <v>56</v>
          </cell>
          <cell r="W144">
            <v>5</v>
          </cell>
          <cell r="X144">
            <v>0</v>
          </cell>
          <cell r="Y144">
            <v>0</v>
          </cell>
          <cell r="Z144">
            <v>19</v>
          </cell>
          <cell r="AA144">
            <v>5</v>
          </cell>
          <cell r="AB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1</v>
          </cell>
          <cell r="AI144">
            <v>0.91803278688524603</v>
          </cell>
          <cell r="AK144" t="str">
            <v>แซน</v>
          </cell>
          <cell r="AL144" t="str">
            <v>Complete</v>
          </cell>
          <cell r="AM144">
            <v>3</v>
          </cell>
          <cell r="AN144">
            <v>46013</v>
          </cell>
          <cell r="AO144">
            <v>46016</v>
          </cell>
          <cell r="AP144">
            <v>3</v>
          </cell>
          <cell r="AQ144">
            <v>45972</v>
          </cell>
          <cell r="AR144">
            <v>45974</v>
          </cell>
          <cell r="AT144" t="str">
            <v>34</v>
          </cell>
          <cell r="AU144" t="str">
            <v>27</v>
          </cell>
          <cell r="AX144">
            <v>80</v>
          </cell>
          <cell r="AY144">
            <v>0</v>
          </cell>
          <cell r="AZ144">
            <v>80</v>
          </cell>
          <cell r="BA144">
            <v>58</v>
          </cell>
          <cell r="BB144">
            <v>3</v>
          </cell>
          <cell r="BC144">
            <v>0</v>
          </cell>
          <cell r="BD144">
            <v>0</v>
          </cell>
          <cell r="BE144">
            <v>19</v>
          </cell>
          <cell r="BF144">
            <v>0</v>
          </cell>
          <cell r="BG144">
            <v>3</v>
          </cell>
          <cell r="BI144">
            <v>0</v>
          </cell>
          <cell r="BJ144">
            <v>0</v>
          </cell>
          <cell r="BK144">
            <v>3</v>
          </cell>
          <cell r="BL144">
            <v>0</v>
          </cell>
          <cell r="BM144">
            <v>1</v>
          </cell>
          <cell r="BN144">
            <v>0.95081967213114704</v>
          </cell>
          <cell r="BP144" t="str">
            <v/>
          </cell>
          <cell r="BQ144" t="str">
            <v>QCM-COU-Test Case&amp;Result_10862_S02_บริษัท ออโต้ เอกซ์ จำกัด-R1</v>
          </cell>
          <cell r="BR144" t="str">
            <v/>
          </cell>
          <cell r="BS144" t="str">
            <v>Happy</v>
          </cell>
        </row>
        <row r="145">
          <cell r="A145" t="str">
            <v>Full 2 OS</v>
          </cell>
          <cell r="B145" t="str">
            <v>411_01</v>
          </cell>
          <cell r="C145" t="str">
            <v>สยามชัย เซอร์วิส</v>
          </cell>
          <cell r="D145" t="str">
            <v>ค่างวดผ่อนสินค้า</v>
          </cell>
          <cell r="E145" t="str">
            <v>Bill-Pay</v>
          </cell>
          <cell r="F145" t="str">
            <v>แซน</v>
          </cell>
          <cell r="G145" t="str">
            <v>Complete</v>
          </cell>
          <cell r="H145">
            <v>5</v>
          </cell>
          <cell r="I145">
            <v>45817</v>
          </cell>
          <cell r="J145">
            <v>45821</v>
          </cell>
          <cell r="K145">
            <v>4</v>
          </cell>
          <cell r="L145">
            <v>45817</v>
          </cell>
          <cell r="M145">
            <v>45821</v>
          </cell>
          <cell r="S145">
            <v>154</v>
          </cell>
          <cell r="T145">
            <v>0</v>
          </cell>
          <cell r="U145">
            <v>154</v>
          </cell>
          <cell r="V145">
            <v>129</v>
          </cell>
          <cell r="W145">
            <v>5</v>
          </cell>
          <cell r="X145">
            <v>0</v>
          </cell>
          <cell r="Y145">
            <v>0</v>
          </cell>
          <cell r="Z145">
            <v>20</v>
          </cell>
          <cell r="AA145">
            <v>0</v>
          </cell>
          <cell r="AB145">
            <v>5</v>
          </cell>
          <cell r="AD145">
            <v>0</v>
          </cell>
          <cell r="AE145">
            <v>0</v>
          </cell>
          <cell r="AF145">
            <v>4</v>
          </cell>
          <cell r="AG145">
            <v>1</v>
          </cell>
          <cell r="AH145">
            <v>1</v>
          </cell>
          <cell r="AI145">
            <v>0.962686567164179</v>
          </cell>
          <cell r="AK145" t="str">
            <v>แซน</v>
          </cell>
          <cell r="AL145" t="str">
            <v>Complete</v>
          </cell>
          <cell r="AM145">
            <v>3</v>
          </cell>
          <cell r="AN145">
            <v>46017</v>
          </cell>
          <cell r="AO145">
            <v>46021</v>
          </cell>
          <cell r="AP145">
            <v>2</v>
          </cell>
          <cell r="AQ145">
            <v>45974</v>
          </cell>
          <cell r="AR145">
            <v>45975</v>
          </cell>
          <cell r="AT145">
            <v>35</v>
          </cell>
          <cell r="AV145" t="str">
            <v>39</v>
          </cell>
          <cell r="AW145">
            <v>16</v>
          </cell>
          <cell r="AX145">
            <v>154</v>
          </cell>
          <cell r="AY145">
            <v>0</v>
          </cell>
          <cell r="AZ145">
            <v>154</v>
          </cell>
          <cell r="BA145">
            <v>104</v>
          </cell>
          <cell r="BB145">
            <v>8</v>
          </cell>
          <cell r="BC145">
            <v>0</v>
          </cell>
          <cell r="BD145">
            <v>0</v>
          </cell>
          <cell r="BE145">
            <v>42</v>
          </cell>
          <cell r="BF145">
            <v>0</v>
          </cell>
          <cell r="BG145">
            <v>8</v>
          </cell>
          <cell r="BI145">
            <v>0</v>
          </cell>
          <cell r="BJ145">
            <v>0</v>
          </cell>
          <cell r="BK145">
            <v>7</v>
          </cell>
          <cell r="BL145">
            <v>1</v>
          </cell>
          <cell r="BM145">
            <v>1</v>
          </cell>
          <cell r="BN145">
            <v>0.92857142857142905</v>
          </cell>
          <cell r="BP145" t="str">
            <v/>
          </cell>
          <cell r="BQ145" t="str">
            <v>QCM-COU-Test Case&amp;Result_411_SV01_สยามชัยเซอร์วิส-R1.xlsx</v>
          </cell>
          <cell r="BR145" t="str">
            <v/>
          </cell>
          <cell r="BS145" t="str">
            <v>Happy</v>
          </cell>
        </row>
        <row r="146">
          <cell r="A146" t="str">
            <v>Full 2 OS</v>
          </cell>
          <cell r="B146" t="str">
            <v>107_01</v>
          </cell>
          <cell r="C146" t="str">
            <v>ไทยประกันชีวิต</v>
          </cell>
          <cell r="D146" t="str">
            <v>ชำระเบี้ยประกันภัย</v>
          </cell>
          <cell r="E146" t="str">
            <v>Bill-Pay</v>
          </cell>
          <cell r="F146" t="str">
            <v>นิว</v>
          </cell>
          <cell r="G146" t="str">
            <v>Complete</v>
          </cell>
          <cell r="H146">
            <v>5</v>
          </cell>
          <cell r="I146">
            <v>45817</v>
          </cell>
          <cell r="J146">
            <v>45821</v>
          </cell>
          <cell r="K146">
            <v>4</v>
          </cell>
          <cell r="L146">
            <v>45817</v>
          </cell>
          <cell r="M146">
            <v>45821</v>
          </cell>
          <cell r="S146">
            <v>131</v>
          </cell>
          <cell r="T146">
            <v>0</v>
          </cell>
          <cell r="U146">
            <v>113</v>
          </cell>
          <cell r="V146">
            <v>106</v>
          </cell>
          <cell r="W146">
            <v>7</v>
          </cell>
          <cell r="X146">
            <v>0</v>
          </cell>
          <cell r="Y146">
            <v>0</v>
          </cell>
          <cell r="Z146">
            <v>18</v>
          </cell>
          <cell r="AA146">
            <v>7</v>
          </cell>
          <cell r="AB146">
            <v>0</v>
          </cell>
          <cell r="AD146">
            <v>1</v>
          </cell>
          <cell r="AE146">
            <v>0</v>
          </cell>
          <cell r="AF146">
            <v>3</v>
          </cell>
          <cell r="AG146">
            <v>0</v>
          </cell>
          <cell r="AH146">
            <v>1</v>
          </cell>
          <cell r="AI146">
            <v>0.93805309734513298</v>
          </cell>
          <cell r="AK146" t="str">
            <v>นิว</v>
          </cell>
          <cell r="AL146" t="str">
            <v>Complete</v>
          </cell>
          <cell r="AM146">
            <v>3</v>
          </cell>
          <cell r="AN146">
            <v>46017</v>
          </cell>
          <cell r="AO146">
            <v>46021</v>
          </cell>
          <cell r="AP146">
            <v>2</v>
          </cell>
          <cell r="AQ146">
            <v>45974</v>
          </cell>
          <cell r="AR146">
            <v>45975</v>
          </cell>
          <cell r="AV146" t="str">
            <v>26</v>
          </cell>
          <cell r="AW146">
            <v>29</v>
          </cell>
          <cell r="AX146">
            <v>131</v>
          </cell>
          <cell r="AY146">
            <v>0</v>
          </cell>
          <cell r="AZ146">
            <v>131</v>
          </cell>
          <cell r="BA146">
            <v>55</v>
          </cell>
          <cell r="BB146">
            <v>0</v>
          </cell>
          <cell r="BC146">
            <v>0</v>
          </cell>
          <cell r="BD146">
            <v>0</v>
          </cell>
          <cell r="BE146">
            <v>76</v>
          </cell>
          <cell r="BF146">
            <v>0</v>
          </cell>
          <cell r="BG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1</v>
          </cell>
          <cell r="BN146">
            <v>1</v>
          </cell>
          <cell r="BP146" t="str">
            <v>WCONEXAT</v>
          </cell>
          <cell r="BQ146" t="str">
            <v>QCM-COU-Test Case&amp;Result_107_S01_บริษัท ไทยประกันชีวิต จำกัด (มหาชน)-R1</v>
          </cell>
          <cell r="BR146">
            <v>0</v>
          </cell>
          <cell r="BS146" t="str">
            <v>Happy</v>
          </cell>
        </row>
        <row r="147">
          <cell r="A147" t="str">
            <v>Full 2 OS</v>
          </cell>
          <cell r="B147" t="str">
            <v>243_01</v>
          </cell>
          <cell r="C147" t="str">
            <v>บมจ.ธนาคารไทยเครดิต</v>
          </cell>
          <cell r="D147" t="str">
            <v>สินเชื่อ</v>
          </cell>
          <cell r="E147" t="str">
            <v>Bill-Pay</v>
          </cell>
          <cell r="F147" t="str">
            <v>เบล</v>
          </cell>
          <cell r="G147" t="str">
            <v>Complete</v>
          </cell>
          <cell r="H147">
            <v>5</v>
          </cell>
          <cell r="I147">
            <v>45817</v>
          </cell>
          <cell r="J147">
            <v>45821</v>
          </cell>
          <cell r="K147">
            <v>4</v>
          </cell>
          <cell r="L147">
            <v>45817</v>
          </cell>
          <cell r="M147">
            <v>45821</v>
          </cell>
          <cell r="S147">
            <v>122</v>
          </cell>
          <cell r="T147">
            <v>0</v>
          </cell>
          <cell r="U147">
            <v>122</v>
          </cell>
          <cell r="V147">
            <v>63</v>
          </cell>
          <cell r="W147">
            <v>27</v>
          </cell>
          <cell r="X147">
            <v>0</v>
          </cell>
          <cell r="Y147">
            <v>0</v>
          </cell>
          <cell r="Z147">
            <v>32</v>
          </cell>
          <cell r="AA147">
            <v>27</v>
          </cell>
          <cell r="AB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1</v>
          </cell>
          <cell r="AI147">
            <v>0.7</v>
          </cell>
          <cell r="AK147" t="str">
            <v>เจ</v>
          </cell>
          <cell r="AL147" t="str">
            <v>Complete</v>
          </cell>
          <cell r="AM147">
            <v>3</v>
          </cell>
          <cell r="AN147">
            <v>46017</v>
          </cell>
          <cell r="AO147">
            <v>46021</v>
          </cell>
          <cell r="AP147">
            <v>3</v>
          </cell>
          <cell r="AQ147">
            <v>45992</v>
          </cell>
          <cell r="AR147">
            <v>45994</v>
          </cell>
          <cell r="AS147" t="str">
            <v>11</v>
          </cell>
          <cell r="AT147">
            <v>27</v>
          </cell>
          <cell r="AU147">
            <v>30</v>
          </cell>
          <cell r="AX147">
            <v>122</v>
          </cell>
          <cell r="AY147">
            <v>0</v>
          </cell>
          <cell r="AZ147">
            <v>122</v>
          </cell>
          <cell r="BA147">
            <v>65</v>
          </cell>
          <cell r="BB147">
            <v>3</v>
          </cell>
          <cell r="BC147">
            <v>0</v>
          </cell>
          <cell r="BD147">
            <v>0</v>
          </cell>
          <cell r="BE147">
            <v>54</v>
          </cell>
          <cell r="BF147">
            <v>3</v>
          </cell>
          <cell r="BG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1</v>
          </cell>
          <cell r="BN147">
            <v>0.95588235294117596</v>
          </cell>
          <cell r="BP147" t="str">
            <v>WCONEXAT</v>
          </cell>
          <cell r="BQ147" t="str">
            <v>QCM-COU-Test Case&amp;Result_243_S01_ธนาคารไทยเครดิต เพื่อรายย่อย จำกัด(มหาชน)-R1</v>
          </cell>
          <cell r="BR147">
            <v>0</v>
          </cell>
          <cell r="BS147" t="str">
            <v>Happy</v>
          </cell>
        </row>
        <row r="148">
          <cell r="A148" t="str">
            <v>Full 2 OS</v>
          </cell>
          <cell r="B148" t="str">
            <v>128_00</v>
          </cell>
          <cell r="C148" t="str">
            <v>บริษัท ธนาคารกสิกรไทย จำกัด (มหาชน)</v>
          </cell>
          <cell r="D148" t="str">
            <v>ค่าบัตรเครดิต</v>
          </cell>
          <cell r="E148" t="str">
            <v>Bill-Pay</v>
          </cell>
          <cell r="F148" t="str">
            <v>นิว</v>
          </cell>
          <cell r="G148" t="str">
            <v>Complete</v>
          </cell>
          <cell r="H148">
            <v>5</v>
          </cell>
          <cell r="I148">
            <v>45817</v>
          </cell>
          <cell r="J148">
            <v>45821</v>
          </cell>
          <cell r="K148">
            <v>4</v>
          </cell>
          <cell r="L148">
            <v>45817</v>
          </cell>
          <cell r="M148">
            <v>45821</v>
          </cell>
          <cell r="S148">
            <v>118</v>
          </cell>
          <cell r="T148">
            <v>0</v>
          </cell>
          <cell r="U148">
            <v>79</v>
          </cell>
          <cell r="V148">
            <v>78</v>
          </cell>
          <cell r="W148">
            <v>1</v>
          </cell>
          <cell r="X148">
            <v>0</v>
          </cell>
          <cell r="Y148">
            <v>0</v>
          </cell>
          <cell r="Z148">
            <v>39</v>
          </cell>
          <cell r="AA148">
            <v>1</v>
          </cell>
          <cell r="AB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  <cell r="AH148">
            <v>1</v>
          </cell>
          <cell r="AI148">
            <v>0.987341772151899</v>
          </cell>
          <cell r="AK148" t="str">
            <v>นิว</v>
          </cell>
          <cell r="AL148" t="str">
            <v>Complete</v>
          </cell>
          <cell r="AM148">
            <v>3</v>
          </cell>
          <cell r="AN148">
            <v>46027</v>
          </cell>
          <cell r="AO148">
            <v>46031</v>
          </cell>
          <cell r="AP148">
            <v>2</v>
          </cell>
          <cell r="AQ148">
            <v>45978</v>
          </cell>
          <cell r="AR148">
            <v>45979</v>
          </cell>
          <cell r="AS148">
            <v>27</v>
          </cell>
          <cell r="AT148">
            <v>26</v>
          </cell>
          <cell r="AX148">
            <v>117</v>
          </cell>
          <cell r="AY148">
            <v>0</v>
          </cell>
          <cell r="AZ148">
            <v>117</v>
          </cell>
          <cell r="BA148">
            <v>53</v>
          </cell>
          <cell r="BB148">
            <v>2</v>
          </cell>
          <cell r="BC148">
            <v>0</v>
          </cell>
          <cell r="BD148">
            <v>0</v>
          </cell>
          <cell r="BE148">
            <v>62</v>
          </cell>
          <cell r="BF148">
            <v>2</v>
          </cell>
          <cell r="BG148">
            <v>0</v>
          </cell>
          <cell r="BI148">
            <v>0</v>
          </cell>
          <cell r="BJ148">
            <v>0</v>
          </cell>
          <cell r="BK148">
            <v>2</v>
          </cell>
          <cell r="BL148">
            <v>0</v>
          </cell>
          <cell r="BM148">
            <v>1</v>
          </cell>
          <cell r="BN148">
            <v>0.96363636363636396</v>
          </cell>
          <cell r="BP148" t="str">
            <v>WCOF</v>
          </cell>
          <cell r="BQ148" t="str">
            <v>QCM-COU-Test Case&amp;Result_128_S00_ธนาคารกสิกรไทย จำกัด (มหาชน)-R1</v>
          </cell>
          <cell r="BR148">
            <v>0</v>
          </cell>
          <cell r="BS148" t="str">
            <v>Happy</v>
          </cell>
        </row>
        <row r="149">
          <cell r="A149" t="str">
            <v>online swoffline</v>
          </cell>
          <cell r="B149" t="str">
            <v xml:space="preserve">067_00 </v>
          </cell>
          <cell r="C149" t="str">
            <v>เอไอเอ</v>
          </cell>
          <cell r="D149" t="str">
            <v>รับฝากค่าเบี้ยประกัน</v>
          </cell>
          <cell r="E149" t="str">
            <v>Bill-Pay</v>
          </cell>
          <cell r="F149" t="str">
            <v>เเชมป์</v>
          </cell>
          <cell r="G149" t="str">
            <v>Complete</v>
          </cell>
          <cell r="H149">
            <v>5</v>
          </cell>
          <cell r="I149">
            <v>45922</v>
          </cell>
          <cell r="J149">
            <v>45926</v>
          </cell>
          <cell r="K149">
            <v>4</v>
          </cell>
          <cell r="L149">
            <v>45922</v>
          </cell>
          <cell r="M149">
            <v>45926</v>
          </cell>
          <cell r="S149">
            <v>124</v>
          </cell>
          <cell r="T149">
            <v>0</v>
          </cell>
          <cell r="U149">
            <v>124</v>
          </cell>
          <cell r="V149">
            <v>90</v>
          </cell>
          <cell r="W149">
            <v>9</v>
          </cell>
          <cell r="X149">
            <v>0</v>
          </cell>
          <cell r="Y149">
            <v>0</v>
          </cell>
          <cell r="Z149">
            <v>25</v>
          </cell>
          <cell r="AA149">
            <v>9</v>
          </cell>
          <cell r="AB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1</v>
          </cell>
          <cell r="AI149">
            <v>0.90909090909090895</v>
          </cell>
          <cell r="AK149" t="str">
            <v>เจ</v>
          </cell>
          <cell r="AL149" t="str">
            <v>Complete</v>
          </cell>
          <cell r="AM149">
            <v>3</v>
          </cell>
          <cell r="AN149">
            <v>46027</v>
          </cell>
          <cell r="AO149">
            <v>46031</v>
          </cell>
          <cell r="AP149">
            <v>3</v>
          </cell>
          <cell r="AQ149">
            <v>46010</v>
          </cell>
          <cell r="AR149">
            <v>46014</v>
          </cell>
          <cell r="AS149" t="str">
            <v>27</v>
          </cell>
          <cell r="AT149" t="str">
            <v>27</v>
          </cell>
          <cell r="AU149">
            <v>10</v>
          </cell>
          <cell r="AW149">
            <v>12</v>
          </cell>
          <cell r="AX149">
            <v>124</v>
          </cell>
          <cell r="AY149">
            <v>0</v>
          </cell>
          <cell r="AZ149">
            <v>124</v>
          </cell>
          <cell r="BA149">
            <v>76</v>
          </cell>
          <cell r="BB149">
            <v>0</v>
          </cell>
          <cell r="BC149">
            <v>0</v>
          </cell>
          <cell r="BD149">
            <v>0</v>
          </cell>
          <cell r="BE149">
            <v>48</v>
          </cell>
          <cell r="BF149">
            <v>0</v>
          </cell>
          <cell r="BG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1</v>
          </cell>
          <cell r="BN149">
            <v>1</v>
          </cell>
          <cell r="BP149" t="str">
            <v/>
          </cell>
          <cell r="BQ149" t="str">
            <v>QCM-COU-Test Case&amp;Result_067_S00_บริษัท เอไอเอ จำกัด-R1</v>
          </cell>
          <cell r="BR149" t="str">
            <v/>
          </cell>
          <cell r="BS149" t="str">
            <v>Happy</v>
          </cell>
        </row>
        <row r="150">
          <cell r="A150" t="str">
            <v>Full 2 OS</v>
          </cell>
          <cell r="B150" t="str">
            <v>283_00</v>
          </cell>
          <cell r="C150" t="str">
            <v>บริษัท ที ลีสซิ่ง จำกัด (สำนักงานใหญ่)</v>
          </cell>
          <cell r="D150" t="str">
            <v>ค่างวดเช่าซื้อและอื่นๆ</v>
          </cell>
          <cell r="E150" t="str">
            <v>Bill-Pay</v>
          </cell>
          <cell r="F150" t="str">
            <v>เบล</v>
          </cell>
          <cell r="G150" t="str">
            <v>Complete</v>
          </cell>
          <cell r="H150">
            <v>5</v>
          </cell>
          <cell r="I150">
            <v>45824</v>
          </cell>
          <cell r="J150">
            <v>45828</v>
          </cell>
          <cell r="K150">
            <v>4</v>
          </cell>
          <cell r="L150">
            <v>45824</v>
          </cell>
          <cell r="M150">
            <v>45828</v>
          </cell>
          <cell r="S150">
            <v>132</v>
          </cell>
          <cell r="T150">
            <v>0</v>
          </cell>
          <cell r="U150">
            <v>132</v>
          </cell>
          <cell r="V150">
            <v>120</v>
          </cell>
          <cell r="W150">
            <v>0</v>
          </cell>
          <cell r="X150">
            <v>0</v>
          </cell>
          <cell r="Y150">
            <v>0</v>
          </cell>
          <cell r="Z150">
            <v>12</v>
          </cell>
          <cell r="AA150">
            <v>0</v>
          </cell>
          <cell r="AB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1</v>
          </cell>
          <cell r="AI150">
            <v>1</v>
          </cell>
          <cell r="AK150" t="str">
            <v>นิว</v>
          </cell>
          <cell r="AL150" t="str">
            <v>Complete</v>
          </cell>
          <cell r="AM150">
            <v>3</v>
          </cell>
          <cell r="AN150">
            <v>46027</v>
          </cell>
          <cell r="AO150">
            <v>46031</v>
          </cell>
          <cell r="AP150">
            <v>2</v>
          </cell>
          <cell r="AQ150">
            <v>46041</v>
          </cell>
          <cell r="AR150">
            <v>46042</v>
          </cell>
          <cell r="AX150">
            <v>131</v>
          </cell>
          <cell r="AY150">
            <v>0</v>
          </cell>
          <cell r="AZ150">
            <v>131</v>
          </cell>
          <cell r="BA150">
            <v>82</v>
          </cell>
          <cell r="BB150">
            <v>0</v>
          </cell>
          <cell r="BC150">
            <v>0</v>
          </cell>
          <cell r="BD150">
            <v>0</v>
          </cell>
          <cell r="BE150">
            <v>49</v>
          </cell>
          <cell r="BF150">
            <v>0</v>
          </cell>
          <cell r="BG150">
            <v>0</v>
          </cell>
          <cell r="BI150">
            <v>4</v>
          </cell>
          <cell r="BJ150">
            <v>0</v>
          </cell>
          <cell r="BK150">
            <v>2</v>
          </cell>
          <cell r="BL150">
            <v>0</v>
          </cell>
          <cell r="BM150">
            <v>1</v>
          </cell>
          <cell r="BN150">
            <v>1</v>
          </cell>
          <cell r="BP150" t="str">
            <v>W10102</v>
          </cell>
          <cell r="BQ150" t="str">
            <v>QCM-COU-Test Case&amp;Result_283_S00_บริษัท ที ลีสซิ่ง จำกัด-R1</v>
          </cell>
          <cell r="BR150">
            <v>0</v>
          </cell>
          <cell r="BS150" t="str">
            <v>Happy</v>
          </cell>
        </row>
        <row r="151">
          <cell r="A151" t="str">
            <v>Full 2 OS</v>
          </cell>
          <cell r="B151" t="str">
            <v>255_00</v>
          </cell>
          <cell r="C151" t="str">
            <v>บริษัท ลีสซิ่งกสิกรไทย จำกัด</v>
          </cell>
          <cell r="D151" t="str">
            <v>ค่างวด/ค่าบริการ</v>
          </cell>
          <cell r="E151" t="str">
            <v>Bill-Pay</v>
          </cell>
          <cell r="F151" t="str">
            <v>เบล</v>
          </cell>
          <cell r="G151" t="str">
            <v>Complete</v>
          </cell>
          <cell r="H151">
            <v>5</v>
          </cell>
          <cell r="I151">
            <v>46013</v>
          </cell>
          <cell r="J151">
            <v>46017</v>
          </cell>
          <cell r="K151">
            <v>4</v>
          </cell>
          <cell r="L151">
            <v>45824</v>
          </cell>
          <cell r="M151">
            <v>45828</v>
          </cell>
          <cell r="S151">
            <v>113</v>
          </cell>
          <cell r="T151">
            <v>0</v>
          </cell>
          <cell r="U151">
            <v>113</v>
          </cell>
          <cell r="V151">
            <v>92</v>
          </cell>
          <cell r="W151">
            <v>8</v>
          </cell>
          <cell r="X151">
            <v>0</v>
          </cell>
          <cell r="Y151">
            <v>0</v>
          </cell>
          <cell r="Z151">
            <v>13</v>
          </cell>
          <cell r="AA151">
            <v>8</v>
          </cell>
          <cell r="AB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1</v>
          </cell>
          <cell r="AI151">
            <v>0.92</v>
          </cell>
          <cell r="AK151" t="str">
            <v>เจ</v>
          </cell>
          <cell r="AL151" t="str">
            <v>Complete</v>
          </cell>
          <cell r="AM151">
            <v>3</v>
          </cell>
          <cell r="AN151">
            <v>46034</v>
          </cell>
          <cell r="AO151">
            <v>46038</v>
          </cell>
          <cell r="AP151">
            <v>3</v>
          </cell>
          <cell r="AQ151">
            <v>46008</v>
          </cell>
          <cell r="AR151">
            <v>46010</v>
          </cell>
          <cell r="AU151" t="str">
            <v>12</v>
          </cell>
          <cell r="AV151">
            <v>40</v>
          </cell>
          <cell r="AW151">
            <v>30</v>
          </cell>
          <cell r="AX151">
            <v>113</v>
          </cell>
          <cell r="AY151">
            <v>0</v>
          </cell>
          <cell r="AZ151">
            <v>113</v>
          </cell>
          <cell r="BA151">
            <v>80</v>
          </cell>
          <cell r="BB151">
            <v>2</v>
          </cell>
          <cell r="BC151">
            <v>0</v>
          </cell>
          <cell r="BD151">
            <v>0</v>
          </cell>
          <cell r="BE151">
            <v>31</v>
          </cell>
          <cell r="BF151">
            <v>2</v>
          </cell>
          <cell r="BG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1</v>
          </cell>
          <cell r="BN151">
            <v>0.97560975609756095</v>
          </cell>
          <cell r="BP151" t="str">
            <v>WCOF</v>
          </cell>
          <cell r="BQ151" t="str">
            <v>QCM-COU-Test Case&amp;Result_255_S00_บริษัท ลีสซิ่งกสิกรไทย จำกัด-R1.xlsx</v>
          </cell>
          <cell r="BR151">
            <v>0</v>
          </cell>
          <cell r="BS151" t="str">
            <v>Happy</v>
          </cell>
        </row>
        <row r="152">
          <cell r="A152" t="str">
            <v>online swoffline</v>
          </cell>
          <cell r="B152" t="str">
            <v>365_00</v>
          </cell>
          <cell r="C152" t="str">
            <v>ลีสซิ่งไอซีบีซี(ไทย)</v>
          </cell>
          <cell r="D152" t="str">
            <v>ค่างวด และค่าบริการอื่นๆ</v>
          </cell>
          <cell r="E152" t="str">
            <v>Bill-Pay</v>
          </cell>
          <cell r="F152" t="str">
            <v>นิว</v>
          </cell>
          <cell r="G152" t="str">
            <v>Complete</v>
          </cell>
          <cell r="H152">
            <v>5</v>
          </cell>
          <cell r="I152">
            <v>45824</v>
          </cell>
          <cell r="J152">
            <v>45828</v>
          </cell>
          <cell r="K152">
            <v>4</v>
          </cell>
          <cell r="L152">
            <v>45824</v>
          </cell>
          <cell r="M152">
            <v>45828</v>
          </cell>
          <cell r="S152">
            <v>118</v>
          </cell>
          <cell r="T152">
            <v>0</v>
          </cell>
          <cell r="U152">
            <v>104</v>
          </cell>
          <cell r="V152">
            <v>100</v>
          </cell>
          <cell r="W152">
            <v>4</v>
          </cell>
          <cell r="X152">
            <v>0</v>
          </cell>
          <cell r="Y152">
            <v>0</v>
          </cell>
          <cell r="Z152">
            <v>14</v>
          </cell>
          <cell r="AA152">
            <v>4</v>
          </cell>
          <cell r="AB152">
            <v>0</v>
          </cell>
          <cell r="AD152">
            <v>0</v>
          </cell>
          <cell r="AE152">
            <v>0</v>
          </cell>
          <cell r="AF152">
            <v>4</v>
          </cell>
          <cell r="AG152">
            <v>0</v>
          </cell>
          <cell r="AH152">
            <v>1</v>
          </cell>
          <cell r="AI152">
            <v>0.96153846153846201</v>
          </cell>
          <cell r="AK152" t="str">
            <v>นิว</v>
          </cell>
          <cell r="AL152" t="str">
            <v>Complete</v>
          </cell>
          <cell r="AM152">
            <v>3</v>
          </cell>
          <cell r="AN152">
            <v>46034</v>
          </cell>
          <cell r="AO152">
            <v>46038</v>
          </cell>
          <cell r="AP152">
            <v>2</v>
          </cell>
          <cell r="AQ152">
            <v>45999</v>
          </cell>
          <cell r="AR152">
            <v>46003</v>
          </cell>
          <cell r="AS152" t="str">
            <v>29</v>
          </cell>
          <cell r="AT152">
            <v>32</v>
          </cell>
          <cell r="AX152">
            <v>118</v>
          </cell>
          <cell r="AY152">
            <v>2</v>
          </cell>
          <cell r="AZ152">
            <v>116</v>
          </cell>
          <cell r="BA152">
            <v>60</v>
          </cell>
          <cell r="BB152">
            <v>2</v>
          </cell>
          <cell r="BC152">
            <v>0</v>
          </cell>
          <cell r="BD152">
            <v>0</v>
          </cell>
          <cell r="BE152">
            <v>54</v>
          </cell>
          <cell r="BF152">
            <v>2</v>
          </cell>
          <cell r="BG152">
            <v>0</v>
          </cell>
          <cell r="BI152">
            <v>1</v>
          </cell>
          <cell r="BJ152">
            <v>0</v>
          </cell>
          <cell r="BK152">
            <v>0</v>
          </cell>
          <cell r="BL152">
            <v>0</v>
          </cell>
          <cell r="BM152">
            <v>0.98305084745762705</v>
          </cell>
          <cell r="BN152">
            <v>0.9375</v>
          </cell>
          <cell r="BP152" t="str">
            <v>WCONEXAT</v>
          </cell>
          <cell r="BQ152" t="str">
            <v>QCM-COU-Test Case&amp;Result_365_S00_บริษัท ลีสซิ่งไอซีบีซี(ไทย) จำกัด-R1</v>
          </cell>
          <cell r="BR152">
            <v>0</v>
          </cell>
          <cell r="BS152" t="str">
            <v>Happy</v>
          </cell>
        </row>
        <row r="153">
          <cell r="A153" t="str">
            <v>Full 2 OS 2 OS</v>
          </cell>
          <cell r="B153" t="str">
            <v>183_02</v>
          </cell>
          <cell r="C153" t="str">
            <v>ซีพีเอฟ โกลบอล ฟู้ด</v>
          </cell>
          <cell r="D153" t="str">
            <v>ค่าสินค้า 2</v>
          </cell>
          <cell r="E153" t="str">
            <v>Bill-Pay</v>
          </cell>
          <cell r="F153" t="str">
            <v>เพชร</v>
          </cell>
          <cell r="G153" t="str">
            <v>Complete</v>
          </cell>
          <cell r="H153">
            <v>5</v>
          </cell>
          <cell r="I153">
            <v>45922</v>
          </cell>
          <cell r="J153">
            <v>45926</v>
          </cell>
          <cell r="K153">
            <v>15</v>
          </cell>
          <cell r="L153">
            <v>45936</v>
          </cell>
          <cell r="M153">
            <v>45951</v>
          </cell>
          <cell r="S153">
            <v>178</v>
          </cell>
          <cell r="T153">
            <v>0</v>
          </cell>
          <cell r="U153">
            <v>103</v>
          </cell>
          <cell r="V153">
            <v>79</v>
          </cell>
          <cell r="W153">
            <v>24</v>
          </cell>
          <cell r="X153">
            <v>0</v>
          </cell>
          <cell r="Y153">
            <v>0</v>
          </cell>
          <cell r="Z153">
            <v>75</v>
          </cell>
          <cell r="AA153">
            <v>24</v>
          </cell>
          <cell r="AB153">
            <v>0</v>
          </cell>
          <cell r="AD153">
            <v>14</v>
          </cell>
          <cell r="AE153">
            <v>0</v>
          </cell>
          <cell r="AF153">
            <v>7</v>
          </cell>
          <cell r="AG153">
            <v>3</v>
          </cell>
          <cell r="AH153">
            <v>1</v>
          </cell>
          <cell r="AI153">
            <v>0.76699029126213603</v>
          </cell>
          <cell r="AK153" t="str">
            <v>แซน</v>
          </cell>
          <cell r="AL153" t="str">
            <v>Complete</v>
          </cell>
          <cell r="AM153">
            <v>3</v>
          </cell>
          <cell r="AN153">
            <v>46034</v>
          </cell>
          <cell r="AO153">
            <v>46038</v>
          </cell>
          <cell r="AP153">
            <v>2</v>
          </cell>
          <cell r="AQ153">
            <v>45995</v>
          </cell>
          <cell r="AR153">
            <v>45999</v>
          </cell>
          <cell r="AS153" t="str">
            <v>39</v>
          </cell>
          <cell r="AV153" t="str">
            <v>39</v>
          </cell>
          <cell r="AX153">
            <v>178</v>
          </cell>
          <cell r="AY153">
            <v>0</v>
          </cell>
          <cell r="AZ153">
            <v>178</v>
          </cell>
          <cell r="BA153">
            <v>98</v>
          </cell>
          <cell r="BB153">
            <v>5</v>
          </cell>
          <cell r="BC153">
            <v>0</v>
          </cell>
          <cell r="BD153">
            <v>0</v>
          </cell>
          <cell r="BE153">
            <v>75</v>
          </cell>
          <cell r="BF153">
            <v>0</v>
          </cell>
          <cell r="BG153">
            <v>5</v>
          </cell>
          <cell r="BI153">
            <v>3</v>
          </cell>
          <cell r="BJ153">
            <v>0</v>
          </cell>
          <cell r="BK153">
            <v>2</v>
          </cell>
          <cell r="BL153">
            <v>0</v>
          </cell>
          <cell r="BM153">
            <v>1</v>
          </cell>
          <cell r="BN153">
            <v>0.95145631067961201</v>
          </cell>
          <cell r="BP153" t="str">
            <v>W18300</v>
          </cell>
          <cell r="BQ153" t="str">
            <v>QCM-COU-Test Case&amp;Result_183_S02_บริษัท ซีพีเอฟ เทรดดิ้ง จำกัด-R1.xlsx</v>
          </cell>
          <cell r="BR153" t="str">
            <v>W1</v>
          </cell>
          <cell r="BS153" t="str">
            <v>Full</v>
          </cell>
        </row>
        <row r="154">
          <cell r="A154" t="str">
            <v>Full 2 OS</v>
          </cell>
          <cell r="B154" t="str">
            <v>681_00</v>
          </cell>
          <cell r="C154" t="str">
            <v>โอริโค่ ออโต้ ลีสซิ่ง</v>
          </cell>
          <cell r="D154" t="str">
            <v>สินเชื่อเช่าซื้อรถยนต์</v>
          </cell>
          <cell r="E154" t="str">
            <v>Bill-Pay</v>
          </cell>
          <cell r="F154" t="str">
            <v>เเชมป์</v>
          </cell>
          <cell r="G154" t="str">
            <v>Complete</v>
          </cell>
          <cell r="H154">
            <v>5</v>
          </cell>
          <cell r="I154">
            <v>45922</v>
          </cell>
          <cell r="J154">
            <v>45926</v>
          </cell>
          <cell r="K154">
            <v>4</v>
          </cell>
          <cell r="L154">
            <v>45922</v>
          </cell>
          <cell r="M154">
            <v>45926</v>
          </cell>
          <cell r="S154">
            <v>90</v>
          </cell>
          <cell r="T154">
            <v>0</v>
          </cell>
          <cell r="U154">
            <v>90</v>
          </cell>
          <cell r="V154">
            <v>79</v>
          </cell>
          <cell r="W154">
            <v>9</v>
          </cell>
          <cell r="X154">
            <v>0</v>
          </cell>
          <cell r="Y154">
            <v>0</v>
          </cell>
          <cell r="Z154">
            <v>2</v>
          </cell>
          <cell r="AA154">
            <v>9</v>
          </cell>
          <cell r="AB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1</v>
          </cell>
          <cell r="AI154">
            <v>0.89772727272727304</v>
          </cell>
          <cell r="AK154" t="str">
            <v>เจ</v>
          </cell>
          <cell r="AL154" t="str">
            <v>Complete</v>
          </cell>
          <cell r="AM154">
            <v>3</v>
          </cell>
          <cell r="AN154">
            <v>46041</v>
          </cell>
          <cell r="AO154">
            <v>46045</v>
          </cell>
          <cell r="AP154">
            <v>2</v>
          </cell>
          <cell r="AQ154">
            <v>45995</v>
          </cell>
          <cell r="AR154">
            <v>45999</v>
          </cell>
          <cell r="AS154" t="str">
            <v>28</v>
          </cell>
          <cell r="AV154">
            <v>30</v>
          </cell>
          <cell r="AX154">
            <v>90</v>
          </cell>
          <cell r="AY154">
            <v>0</v>
          </cell>
          <cell r="AZ154">
            <v>90</v>
          </cell>
          <cell r="BA154">
            <v>58</v>
          </cell>
          <cell r="BB154">
            <v>0</v>
          </cell>
          <cell r="BC154">
            <v>0</v>
          </cell>
          <cell r="BD154">
            <v>0</v>
          </cell>
          <cell r="BE154">
            <v>32</v>
          </cell>
          <cell r="BF154">
            <v>0</v>
          </cell>
          <cell r="BG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1</v>
          </cell>
          <cell r="BN154">
            <v>1</v>
          </cell>
          <cell r="BP154" t="str">
            <v>W1002201</v>
          </cell>
          <cell r="BQ154" t="str">
            <v>QCM-COU-Test Case&amp;Result_681_S00_บริษัท โอริโค่ ออโต้ ลีสซิ่ง (ประเทศไทย) จำกัด-R1</v>
          </cell>
          <cell r="BR154">
            <v>0</v>
          </cell>
          <cell r="BS154" t="str">
            <v>Happy</v>
          </cell>
        </row>
        <row r="155">
          <cell r="A155" t="str">
            <v>Full 2 OS</v>
          </cell>
          <cell r="B155" t="str">
            <v>829_03</v>
          </cell>
          <cell r="C155" t="str">
            <v>พิมพ์เอกสาร A4</v>
          </cell>
          <cell r="D155" t="str">
            <v>พิมพ์ใบต่ออนุญาต</v>
          </cell>
          <cell r="E155" t="str">
            <v>Bill-Pay</v>
          </cell>
          <cell r="F155" t="str">
            <v>เบล</v>
          </cell>
          <cell r="G155" t="str">
            <v>Complete</v>
          </cell>
          <cell r="H155">
            <v>5</v>
          </cell>
          <cell r="I155">
            <v>45922</v>
          </cell>
          <cell r="J155">
            <v>45926</v>
          </cell>
          <cell r="K155">
            <v>4</v>
          </cell>
          <cell r="L155">
            <v>45922</v>
          </cell>
          <cell r="M155">
            <v>45926</v>
          </cell>
          <cell r="S155">
            <v>119</v>
          </cell>
          <cell r="T155">
            <v>0</v>
          </cell>
          <cell r="U155">
            <v>119</v>
          </cell>
          <cell r="V155">
            <v>79</v>
          </cell>
          <cell r="W155">
            <v>3</v>
          </cell>
          <cell r="X155">
            <v>0</v>
          </cell>
          <cell r="Y155">
            <v>0</v>
          </cell>
          <cell r="Z155">
            <v>37</v>
          </cell>
          <cell r="AA155">
            <v>0</v>
          </cell>
          <cell r="AB155">
            <v>3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1</v>
          </cell>
          <cell r="AI155">
            <v>0.96341463414634099</v>
          </cell>
          <cell r="AK155" t="str">
            <v>นิว</v>
          </cell>
          <cell r="AL155" t="str">
            <v>Complete</v>
          </cell>
          <cell r="AM155">
            <v>3</v>
          </cell>
          <cell r="AN155">
            <v>46041</v>
          </cell>
          <cell r="AO155">
            <v>46045</v>
          </cell>
          <cell r="AP155">
            <v>2</v>
          </cell>
          <cell r="AQ155">
            <v>46002</v>
          </cell>
          <cell r="AR155">
            <v>46003</v>
          </cell>
          <cell r="AV155">
            <v>26</v>
          </cell>
          <cell r="AW155">
            <v>32</v>
          </cell>
          <cell r="AX155">
            <v>110</v>
          </cell>
          <cell r="AY155">
            <v>0</v>
          </cell>
          <cell r="AZ155">
            <v>110</v>
          </cell>
          <cell r="BA155">
            <v>53</v>
          </cell>
          <cell r="BB155">
            <v>5</v>
          </cell>
          <cell r="BC155">
            <v>0</v>
          </cell>
          <cell r="BD155">
            <v>0</v>
          </cell>
          <cell r="BE155">
            <v>52</v>
          </cell>
          <cell r="BF155">
            <v>0</v>
          </cell>
          <cell r="BG155">
            <v>5</v>
          </cell>
          <cell r="BI155">
            <v>2</v>
          </cell>
          <cell r="BJ155">
            <v>2</v>
          </cell>
          <cell r="BK155">
            <v>1</v>
          </cell>
          <cell r="BL155">
            <v>0</v>
          </cell>
          <cell r="BM155">
            <v>1</v>
          </cell>
          <cell r="BN155">
            <v>0.91379310344827602</v>
          </cell>
          <cell r="BP155" t="str">
            <v>WCONEDC02</v>
          </cell>
          <cell r="BQ155" t="str">
            <v>QCM-COU-Test Case&amp;Result_829_S03_พิมพ์ใบต่ออนุญาต กรมสรรพสามิต-R1</v>
          </cell>
          <cell r="BR155">
            <v>0</v>
          </cell>
          <cell r="BS155" t="str">
            <v>Happy</v>
          </cell>
        </row>
        <row r="156">
          <cell r="A156" t="str">
            <v>Full 2 OS</v>
          </cell>
          <cell r="B156" t="str">
            <v>508_00</v>
          </cell>
          <cell r="C156" t="str">
            <v>KASHJOY</v>
          </cell>
          <cell r="D156" t="str">
            <v>ค่าสินเชื่อ</v>
          </cell>
          <cell r="E156" t="str">
            <v>Bill-Pay</v>
          </cell>
          <cell r="F156" t="str">
            <v>เพชร</v>
          </cell>
          <cell r="G156" t="str">
            <v>Complete</v>
          </cell>
          <cell r="H156">
            <v>5</v>
          </cell>
          <cell r="I156">
            <v>45929</v>
          </cell>
          <cell r="J156">
            <v>45933</v>
          </cell>
          <cell r="K156">
            <v>6</v>
          </cell>
          <cell r="L156">
            <v>45951</v>
          </cell>
          <cell r="M156">
            <v>45958</v>
          </cell>
          <cell r="N156">
            <v>36</v>
          </cell>
          <cell r="O156">
            <v>4</v>
          </cell>
          <cell r="P156">
            <v>26</v>
          </cell>
          <cell r="S156">
            <v>137</v>
          </cell>
          <cell r="T156">
            <v>0</v>
          </cell>
          <cell r="U156">
            <v>89</v>
          </cell>
          <cell r="V156">
            <v>71</v>
          </cell>
          <cell r="W156">
            <v>18</v>
          </cell>
          <cell r="X156">
            <v>0</v>
          </cell>
          <cell r="Y156">
            <v>0</v>
          </cell>
          <cell r="Z156">
            <v>48</v>
          </cell>
          <cell r="AA156">
            <v>10</v>
          </cell>
          <cell r="AB156">
            <v>8</v>
          </cell>
          <cell r="AD156">
            <v>5</v>
          </cell>
          <cell r="AE156">
            <v>4</v>
          </cell>
          <cell r="AF156">
            <v>2</v>
          </cell>
          <cell r="AG156">
            <v>7</v>
          </cell>
          <cell r="AH156">
            <v>1</v>
          </cell>
          <cell r="AI156">
            <v>0.797752808988764</v>
          </cell>
          <cell r="AK156" t="str">
            <v>แซน</v>
          </cell>
          <cell r="AL156" t="str">
            <v>Complete</v>
          </cell>
          <cell r="AM156">
            <v>3</v>
          </cell>
          <cell r="AN156">
            <v>46041</v>
          </cell>
          <cell r="AO156">
            <v>46045</v>
          </cell>
          <cell r="AP156">
            <v>2</v>
          </cell>
          <cell r="AQ156">
            <v>45999</v>
          </cell>
          <cell r="AR156">
            <v>46000</v>
          </cell>
          <cell r="AS156" t="str">
            <v>36</v>
          </cell>
          <cell r="AT156" t="str">
            <v>39</v>
          </cell>
          <cell r="AX156">
            <v>137</v>
          </cell>
          <cell r="AY156">
            <v>0</v>
          </cell>
          <cell r="AZ156">
            <v>137</v>
          </cell>
          <cell r="BA156">
            <v>96</v>
          </cell>
          <cell r="BB156">
            <v>7</v>
          </cell>
          <cell r="BC156">
            <v>0</v>
          </cell>
          <cell r="BD156">
            <v>0</v>
          </cell>
          <cell r="BE156">
            <v>34</v>
          </cell>
          <cell r="BF156">
            <v>0</v>
          </cell>
          <cell r="BG156">
            <v>7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1</v>
          </cell>
          <cell r="BN156">
            <v>0.93203883495145601</v>
          </cell>
          <cell r="BP156" t="str">
            <v>WCONEXAT</v>
          </cell>
          <cell r="BQ156" t="str">
            <v>QCM-COU-Test Case&amp;Result_508_S00_บริษัท เคบี เจ แคปปิตอล จำกัด-R1.xlsx</v>
          </cell>
          <cell r="BR156">
            <v>0</v>
          </cell>
          <cell r="BS156" t="str">
            <v>Happy</v>
          </cell>
        </row>
        <row r="157">
          <cell r="A157" t="str">
            <v>online swonline</v>
          </cell>
          <cell r="B157" t="str">
            <v>055_01</v>
          </cell>
          <cell r="C157" t="str">
            <v>เจเนอรัล คาร์ด</v>
          </cell>
          <cell r="D157" t="str">
            <v>ค่าบัตรเครดิต</v>
          </cell>
          <cell r="E157" t="str">
            <v>Bill-Pay</v>
          </cell>
          <cell r="F157" t="str">
            <v>นิว</v>
          </cell>
          <cell r="G157" t="str">
            <v>Complete</v>
          </cell>
          <cell r="H157">
            <v>5</v>
          </cell>
          <cell r="I157">
            <v>45929</v>
          </cell>
          <cell r="J157">
            <v>45933</v>
          </cell>
          <cell r="L157">
            <v>46013</v>
          </cell>
          <cell r="M157">
            <v>46016</v>
          </cell>
          <cell r="N157">
            <v>20</v>
          </cell>
          <cell r="O157">
            <v>21</v>
          </cell>
          <cell r="P157">
            <v>25</v>
          </cell>
          <cell r="Q157">
            <v>26</v>
          </cell>
          <cell r="R157">
            <v>12</v>
          </cell>
          <cell r="S157">
            <v>117</v>
          </cell>
          <cell r="T157">
            <v>0</v>
          </cell>
          <cell r="U157">
            <v>117</v>
          </cell>
          <cell r="V157">
            <v>93</v>
          </cell>
          <cell r="W157">
            <v>11</v>
          </cell>
          <cell r="X157">
            <v>0</v>
          </cell>
          <cell r="Y157">
            <v>0</v>
          </cell>
          <cell r="Z157">
            <v>13</v>
          </cell>
          <cell r="AA157">
            <v>0</v>
          </cell>
          <cell r="AB157">
            <v>11</v>
          </cell>
          <cell r="AD157">
            <v>1</v>
          </cell>
          <cell r="AE157">
            <v>1</v>
          </cell>
          <cell r="AF157">
            <v>8</v>
          </cell>
          <cell r="AG157">
            <v>0</v>
          </cell>
          <cell r="AH157">
            <v>1</v>
          </cell>
          <cell r="AI157">
            <v>0.89423076923076905</v>
          </cell>
          <cell r="AK157" t="str">
            <v>นิว</v>
          </cell>
          <cell r="AL157" t="str">
            <v>Complete</v>
          </cell>
          <cell r="AM157">
            <v>3</v>
          </cell>
          <cell r="AN157">
            <v>46048</v>
          </cell>
          <cell r="AO157">
            <v>46052</v>
          </cell>
          <cell r="AP157">
            <v>2</v>
          </cell>
          <cell r="AQ157">
            <v>46020</v>
          </cell>
          <cell r="AR157">
            <v>46021</v>
          </cell>
          <cell r="AS157" t="str">
            <v>36</v>
          </cell>
          <cell r="AT157">
            <v>34</v>
          </cell>
          <cell r="AX157">
            <v>118</v>
          </cell>
          <cell r="AY157">
            <v>1</v>
          </cell>
          <cell r="AZ157">
            <v>117</v>
          </cell>
          <cell r="BA157">
            <v>66</v>
          </cell>
          <cell r="BB157">
            <v>4</v>
          </cell>
          <cell r="BC157">
            <v>0</v>
          </cell>
          <cell r="BD157">
            <v>0</v>
          </cell>
          <cell r="BE157">
            <v>47</v>
          </cell>
          <cell r="BF157">
            <v>0</v>
          </cell>
          <cell r="BG157">
            <v>4</v>
          </cell>
          <cell r="BI157">
            <v>0</v>
          </cell>
          <cell r="BJ157">
            <v>0</v>
          </cell>
          <cell r="BK157">
            <v>0</v>
          </cell>
          <cell r="BL157">
            <v>0</v>
          </cell>
          <cell r="BM157">
            <v>0.99152542372881403</v>
          </cell>
          <cell r="BN157">
            <v>0.92957746478873204</v>
          </cell>
          <cell r="BP157" t="str">
            <v>WCONEXAT</v>
          </cell>
          <cell r="BQ157" t="str">
            <v>QCM-COU-Test Case&amp;Result_055_S01_บริษัท เจเนอรัล คาร์ด เซอร์วิสเซส จำกัด-R1</v>
          </cell>
          <cell r="BR157">
            <v>0</v>
          </cell>
          <cell r="BS157" t="str">
            <v>Happy</v>
          </cell>
        </row>
        <row r="158">
          <cell r="A158" t="str">
            <v>online swoffline</v>
          </cell>
          <cell r="B158" t="str">
            <v>172_00</v>
          </cell>
          <cell r="C158" t="str">
            <v>กรมสรรพากร</v>
          </cell>
          <cell r="D158" t="str">
            <v xml:space="preserve">​ชำระค่าภาษี </v>
          </cell>
          <cell r="E158" t="str">
            <v>Bill-Pay</v>
          </cell>
          <cell r="F158" t="str">
            <v>เบล</v>
          </cell>
          <cell r="G158" t="str">
            <v>Complete</v>
          </cell>
          <cell r="H158">
            <v>5</v>
          </cell>
          <cell r="I158">
            <v>45929</v>
          </cell>
          <cell r="J158">
            <v>45933</v>
          </cell>
          <cell r="K158">
            <v>4</v>
          </cell>
          <cell r="L158">
            <v>45929</v>
          </cell>
          <cell r="M158">
            <v>45933</v>
          </cell>
          <cell r="S158">
            <v>113</v>
          </cell>
          <cell r="T158">
            <v>0</v>
          </cell>
          <cell r="U158">
            <v>113</v>
          </cell>
          <cell r="V158">
            <v>68</v>
          </cell>
          <cell r="W158">
            <v>8</v>
          </cell>
          <cell r="X158">
            <v>0</v>
          </cell>
          <cell r="Y158">
            <v>0</v>
          </cell>
          <cell r="Z158">
            <v>36</v>
          </cell>
          <cell r="AA158">
            <v>0</v>
          </cell>
          <cell r="AB158">
            <v>8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1</v>
          </cell>
          <cell r="AI158">
            <v>0.88311688311688297</v>
          </cell>
          <cell r="AK158" t="str">
            <v>แซน</v>
          </cell>
          <cell r="AL158" t="str">
            <v>Complete</v>
          </cell>
          <cell r="AM158">
            <v>3</v>
          </cell>
          <cell r="AN158">
            <v>46048</v>
          </cell>
          <cell r="AO158">
            <v>46052</v>
          </cell>
          <cell r="AP158">
            <v>2</v>
          </cell>
          <cell r="AQ158">
            <v>46002</v>
          </cell>
          <cell r="AR158">
            <v>46003</v>
          </cell>
          <cell r="AV158" t="str">
            <v>36</v>
          </cell>
          <cell r="AW158" t="str">
            <v>37</v>
          </cell>
          <cell r="AX158">
            <v>117</v>
          </cell>
          <cell r="AY158">
            <v>0</v>
          </cell>
          <cell r="AZ158">
            <v>117</v>
          </cell>
          <cell r="BA158">
            <v>72</v>
          </cell>
          <cell r="BB158">
            <v>1</v>
          </cell>
          <cell r="BC158">
            <v>0</v>
          </cell>
          <cell r="BD158">
            <v>0</v>
          </cell>
          <cell r="BE158">
            <v>44</v>
          </cell>
          <cell r="BF158">
            <v>0</v>
          </cell>
          <cell r="BG158">
            <v>1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1</v>
          </cell>
          <cell r="BN158">
            <v>0.98630136986301398</v>
          </cell>
          <cell r="BP158" t="str">
            <v>WCONEXAT</v>
          </cell>
          <cell r="BQ158" t="str">
            <v>QCM-COU-Test Case&amp;Result_172_S00_กรมสรรพากร-R1</v>
          </cell>
          <cell r="BR158">
            <v>0</v>
          </cell>
          <cell r="BS158" t="str">
            <v>Happy</v>
          </cell>
        </row>
        <row r="159">
          <cell r="A159" t="str">
            <v>Full 2 OS</v>
          </cell>
          <cell r="B159" t="str">
            <v>243_04</v>
          </cell>
          <cell r="C159" t="str">
            <v>บมจ.ธนาคารไทยเครดิต</v>
          </cell>
          <cell r="D159" t="str">
            <v>สินเชื่อสวัสดิการ</v>
          </cell>
          <cell r="E159" t="str">
            <v>Bill-Pay</v>
          </cell>
          <cell r="F159" t="str">
            <v>เพชร</v>
          </cell>
          <cell r="G159" t="str">
            <v>Complete</v>
          </cell>
          <cell r="H159">
            <v>5</v>
          </cell>
          <cell r="I159">
            <v>45936</v>
          </cell>
          <cell r="J159">
            <v>45940</v>
          </cell>
          <cell r="K159">
            <v>3</v>
          </cell>
          <cell r="L159">
            <v>45958</v>
          </cell>
          <cell r="M159">
            <v>45960</v>
          </cell>
          <cell r="O159">
            <v>6</v>
          </cell>
          <cell r="P159">
            <v>30</v>
          </cell>
          <cell r="Q159">
            <v>41</v>
          </cell>
          <cell r="S159">
            <v>100</v>
          </cell>
          <cell r="T159">
            <v>0</v>
          </cell>
          <cell r="U159">
            <v>77</v>
          </cell>
          <cell r="V159">
            <v>57</v>
          </cell>
          <cell r="W159">
            <v>20</v>
          </cell>
          <cell r="X159">
            <v>0</v>
          </cell>
          <cell r="Y159">
            <v>0</v>
          </cell>
          <cell r="Z159">
            <v>23</v>
          </cell>
          <cell r="AA159">
            <v>16</v>
          </cell>
          <cell r="AB159">
            <v>4</v>
          </cell>
          <cell r="AD159">
            <v>17</v>
          </cell>
          <cell r="AE159">
            <v>2</v>
          </cell>
          <cell r="AF159">
            <v>0</v>
          </cell>
          <cell r="AG159">
            <v>1</v>
          </cell>
          <cell r="AH159">
            <v>1</v>
          </cell>
          <cell r="AI159">
            <v>0.74025974025973995</v>
          </cell>
          <cell r="AK159" t="str">
            <v>เจ</v>
          </cell>
          <cell r="AL159" t="str">
            <v>Complete</v>
          </cell>
          <cell r="AM159">
            <v>3</v>
          </cell>
          <cell r="AN159">
            <v>46048</v>
          </cell>
          <cell r="AO159">
            <v>46052</v>
          </cell>
          <cell r="AP159">
            <v>3</v>
          </cell>
          <cell r="AQ159">
            <v>45986</v>
          </cell>
          <cell r="AR159">
            <v>45988</v>
          </cell>
          <cell r="AT159">
            <v>8</v>
          </cell>
          <cell r="AU159">
            <v>30</v>
          </cell>
          <cell r="AV159">
            <v>16</v>
          </cell>
          <cell r="AX159">
            <v>100</v>
          </cell>
          <cell r="AY159">
            <v>0</v>
          </cell>
          <cell r="AZ159">
            <v>100</v>
          </cell>
          <cell r="BA159">
            <v>54</v>
          </cell>
          <cell r="BB159">
            <v>0</v>
          </cell>
          <cell r="BC159">
            <v>0</v>
          </cell>
          <cell r="BD159">
            <v>0</v>
          </cell>
          <cell r="BE159">
            <v>46</v>
          </cell>
          <cell r="BF159">
            <v>0</v>
          </cell>
          <cell r="BG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1</v>
          </cell>
          <cell r="BN159">
            <v>1</v>
          </cell>
          <cell r="BO159" t="str">
            <v>ทำรายการได้จบบิลได้ ใบเสร็๗ไม่ออก</v>
          </cell>
          <cell r="BP159" t="str">
            <v>WCONEXAT</v>
          </cell>
          <cell r="BQ159" t="str">
            <v>QCM-COU-Test Case&amp;Result_243_S04_ธนาคารไทยเครดิต เพื่อรายย่อย จำกัด(มหาชน)-R1.xlsx</v>
          </cell>
          <cell r="BR159">
            <v>0</v>
          </cell>
          <cell r="BS159" t="str">
            <v>Happy</v>
          </cell>
        </row>
        <row r="160">
          <cell r="A160" t="str">
            <v>Full 2 OS</v>
          </cell>
          <cell r="B160" t="str">
            <v>10026_10</v>
          </cell>
          <cell r="C160" t="str">
            <v>คุรุสภา</v>
          </cell>
          <cell r="D160" t="str">
            <v>ค่าธรรมเนียมของคุรุสภา</v>
          </cell>
          <cell r="E160" t="str">
            <v>Bill-Pay</v>
          </cell>
          <cell r="F160" t="str">
            <v>เเชมป์</v>
          </cell>
          <cell r="G160" t="str">
            <v>Complete</v>
          </cell>
          <cell r="H160">
            <v>5</v>
          </cell>
          <cell r="I160">
            <v>45936</v>
          </cell>
          <cell r="J160">
            <v>45940</v>
          </cell>
          <cell r="K160">
            <v>4</v>
          </cell>
          <cell r="L160">
            <v>45929</v>
          </cell>
          <cell r="M160">
            <v>45933</v>
          </cell>
          <cell r="S160">
            <v>124</v>
          </cell>
          <cell r="T160">
            <v>0</v>
          </cell>
          <cell r="U160">
            <v>124</v>
          </cell>
          <cell r="V160">
            <v>93</v>
          </cell>
          <cell r="W160">
            <v>7</v>
          </cell>
          <cell r="X160">
            <v>0</v>
          </cell>
          <cell r="Y160">
            <v>0</v>
          </cell>
          <cell r="Z160">
            <v>24</v>
          </cell>
          <cell r="AA160">
            <v>0</v>
          </cell>
          <cell r="AB160">
            <v>7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1</v>
          </cell>
          <cell r="AI160">
            <v>0.93</v>
          </cell>
          <cell r="AK160" t="str">
            <v>เจ</v>
          </cell>
          <cell r="AL160" t="str">
            <v>Complete</v>
          </cell>
          <cell r="AM160">
            <v>3</v>
          </cell>
          <cell r="AN160">
            <v>46055</v>
          </cell>
          <cell r="AO160">
            <v>46059</v>
          </cell>
          <cell r="AP160">
            <v>2</v>
          </cell>
          <cell r="AQ160">
            <v>46000</v>
          </cell>
          <cell r="AR160">
            <v>46007</v>
          </cell>
          <cell r="AS160" t="str">
            <v>25</v>
          </cell>
          <cell r="AT160" t="str">
            <v>52</v>
          </cell>
          <cell r="AX160">
            <v>125</v>
          </cell>
          <cell r="AY160">
            <v>0</v>
          </cell>
          <cell r="AZ160">
            <v>125</v>
          </cell>
          <cell r="BA160">
            <v>76</v>
          </cell>
          <cell r="BB160">
            <v>1</v>
          </cell>
          <cell r="BC160">
            <v>0</v>
          </cell>
          <cell r="BD160">
            <v>0</v>
          </cell>
          <cell r="BE160">
            <v>48</v>
          </cell>
          <cell r="BF160">
            <v>0</v>
          </cell>
          <cell r="BG160">
            <v>1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1</v>
          </cell>
          <cell r="BN160">
            <v>0.98701298701298701</v>
          </cell>
          <cell r="BP160" t="str">
            <v>WCONEXAT</v>
          </cell>
          <cell r="BQ160" t="str">
            <v>QCM-COU-Test Case&amp;Result_10026_S10_สำนักงานเลขาธิการคุรุสภา-R1</v>
          </cell>
          <cell r="BR160">
            <v>0</v>
          </cell>
          <cell r="BS160" t="str">
            <v>Happy</v>
          </cell>
        </row>
        <row r="161">
          <cell r="A161" t="str">
            <v>Full 2 OS</v>
          </cell>
          <cell r="B161" t="str">
            <v>128_02</v>
          </cell>
          <cell r="C161" t="str">
            <v>ธ.กสิกรไทย</v>
          </cell>
          <cell r="D161" t="str">
            <v>ค่าบัตรเครดิต</v>
          </cell>
          <cell r="E161" t="str">
            <v>Bill-Pay</v>
          </cell>
          <cell r="F161" t="str">
            <v>เบล</v>
          </cell>
          <cell r="G161" t="str">
            <v>Complete</v>
          </cell>
          <cell r="H161">
            <v>5</v>
          </cell>
          <cell r="I161">
            <v>45936</v>
          </cell>
          <cell r="J161">
            <v>45940</v>
          </cell>
          <cell r="K161">
            <v>4</v>
          </cell>
          <cell r="L161">
            <v>45936</v>
          </cell>
          <cell r="M161">
            <v>45940</v>
          </cell>
          <cell r="S161">
            <v>110</v>
          </cell>
          <cell r="T161">
            <v>0</v>
          </cell>
          <cell r="U161">
            <v>110</v>
          </cell>
          <cell r="V161">
            <v>69</v>
          </cell>
          <cell r="W161">
            <v>28</v>
          </cell>
          <cell r="X161">
            <v>0</v>
          </cell>
          <cell r="Y161">
            <v>0</v>
          </cell>
          <cell r="Z161">
            <v>13</v>
          </cell>
          <cell r="AA161">
            <v>23</v>
          </cell>
          <cell r="AB161">
            <v>5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1</v>
          </cell>
          <cell r="AI161">
            <v>0.71134020618556704</v>
          </cell>
          <cell r="AK161" t="str">
            <v>นิว</v>
          </cell>
          <cell r="AL161" t="str">
            <v>Complete</v>
          </cell>
          <cell r="AM161">
            <v>3</v>
          </cell>
          <cell r="AN161">
            <v>46055</v>
          </cell>
          <cell r="AO161">
            <v>46059</v>
          </cell>
          <cell r="AP161">
            <v>2</v>
          </cell>
          <cell r="AQ161">
            <v>46006</v>
          </cell>
          <cell r="AR161">
            <v>46007</v>
          </cell>
          <cell r="AS161" t="str">
            <v>31</v>
          </cell>
          <cell r="AT161" t="str">
            <v>21</v>
          </cell>
          <cell r="AX161">
            <v>110</v>
          </cell>
          <cell r="AY161">
            <v>0</v>
          </cell>
          <cell r="AZ161">
            <v>110</v>
          </cell>
          <cell r="BA161">
            <v>51</v>
          </cell>
          <cell r="BB161">
            <v>1</v>
          </cell>
          <cell r="BC161">
            <v>0</v>
          </cell>
          <cell r="BD161">
            <v>0</v>
          </cell>
          <cell r="BE161">
            <v>58</v>
          </cell>
          <cell r="BF161">
            <v>0</v>
          </cell>
          <cell r="BG161">
            <v>1</v>
          </cell>
          <cell r="BI161">
            <v>0</v>
          </cell>
          <cell r="BJ161">
            <v>0</v>
          </cell>
          <cell r="BK161">
            <v>1</v>
          </cell>
          <cell r="BL161">
            <v>0</v>
          </cell>
          <cell r="BM161">
            <v>1</v>
          </cell>
          <cell r="BN161">
            <v>0.98076923076923095</v>
          </cell>
          <cell r="BP161" t="str">
            <v>WCOF</v>
          </cell>
          <cell r="BQ161" t="str">
            <v>QCM-COU-Test Case&amp;Result_128_S02_ธนาคารกสิกรไทย จำกัด (มหาชน)-R1</v>
          </cell>
          <cell r="BR161">
            <v>0</v>
          </cell>
          <cell r="BS161" t="str">
            <v>Happy</v>
          </cell>
        </row>
        <row r="162">
          <cell r="A162" t="str">
            <v>Full 2 OS</v>
          </cell>
          <cell r="B162" t="str">
            <v>10862_01</v>
          </cell>
          <cell r="C162" t="str">
            <v>เงินไชโย</v>
          </cell>
          <cell r="D162" t="str">
            <v>ค่างวดสินเชื่อจำนำรถ</v>
          </cell>
          <cell r="E162" t="str">
            <v>Bill-Pay</v>
          </cell>
          <cell r="F162" t="str">
            <v>เพชร</v>
          </cell>
          <cell r="G162" t="str">
            <v>Complete</v>
          </cell>
          <cell r="H162">
            <v>5</v>
          </cell>
          <cell r="I162">
            <v>45943</v>
          </cell>
          <cell r="J162">
            <v>45947</v>
          </cell>
          <cell r="K162">
            <v>12</v>
          </cell>
          <cell r="L162">
            <v>45960</v>
          </cell>
          <cell r="M162">
            <v>45972</v>
          </cell>
          <cell r="N162">
            <v>28</v>
          </cell>
          <cell r="O162">
            <v>24</v>
          </cell>
          <cell r="Q162">
            <v>7</v>
          </cell>
          <cell r="R162">
            <v>12</v>
          </cell>
          <cell r="S162">
            <v>119</v>
          </cell>
          <cell r="T162">
            <v>0</v>
          </cell>
          <cell r="U162">
            <v>90</v>
          </cell>
          <cell r="V162">
            <v>66</v>
          </cell>
          <cell r="W162">
            <v>24</v>
          </cell>
          <cell r="X162">
            <v>0</v>
          </cell>
          <cell r="Y162">
            <v>0</v>
          </cell>
          <cell r="Z162">
            <v>29</v>
          </cell>
          <cell r="AA162">
            <v>0</v>
          </cell>
          <cell r="AB162">
            <v>24</v>
          </cell>
          <cell r="AD162">
            <v>17</v>
          </cell>
          <cell r="AE162">
            <v>1</v>
          </cell>
          <cell r="AF162">
            <v>0</v>
          </cell>
          <cell r="AG162">
            <v>7</v>
          </cell>
          <cell r="AH162">
            <v>1</v>
          </cell>
          <cell r="AI162">
            <v>0.73333333333333295</v>
          </cell>
          <cell r="AK162" t="str">
            <v>แซน</v>
          </cell>
          <cell r="AL162" t="str">
            <v>Complete</v>
          </cell>
          <cell r="AM162">
            <v>3</v>
          </cell>
          <cell r="AN162">
            <v>46055</v>
          </cell>
          <cell r="AO162">
            <v>46059</v>
          </cell>
          <cell r="AP162">
            <v>2</v>
          </cell>
          <cell r="AQ162">
            <v>46006</v>
          </cell>
          <cell r="AR162">
            <v>46007</v>
          </cell>
          <cell r="AS162" t="str">
            <v>45</v>
          </cell>
          <cell r="AT162" t="str">
            <v>45</v>
          </cell>
          <cell r="AX162">
            <v>119</v>
          </cell>
          <cell r="AY162">
            <v>0</v>
          </cell>
          <cell r="AZ162">
            <v>119</v>
          </cell>
          <cell r="BA162">
            <v>89</v>
          </cell>
          <cell r="BB162">
            <v>1</v>
          </cell>
          <cell r="BC162">
            <v>0</v>
          </cell>
          <cell r="BD162">
            <v>0</v>
          </cell>
          <cell r="BE162">
            <v>29</v>
          </cell>
          <cell r="BF162">
            <v>0</v>
          </cell>
          <cell r="BG162">
            <v>1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1</v>
          </cell>
          <cell r="BN162">
            <v>0.98888888888888904</v>
          </cell>
          <cell r="BO162" t="str">
            <v xml:space="preserve">ไม่สามาาถทำรายการได้ </v>
          </cell>
          <cell r="BP162" t="str">
            <v>WCONEXAT</v>
          </cell>
          <cell r="BQ162" t="str">
            <v>QCM-COU-Test Case&amp;Result_10862_S01_บริษัท ออโต้ เอกซ์ จำกัด-R1.xlsx</v>
          </cell>
          <cell r="BR162">
            <v>0</v>
          </cell>
          <cell r="BS162" t="str">
            <v>Happy</v>
          </cell>
        </row>
        <row r="163">
          <cell r="A163" t="str">
            <v>Full 2 OS</v>
          </cell>
          <cell r="B163" t="str">
            <v>455_01</v>
          </cell>
          <cell r="C163" t="str">
            <v>S11 กรุ๊ป</v>
          </cell>
          <cell r="D163" t="str">
            <v>ค่างวดรถจักรยานยนต์</v>
          </cell>
          <cell r="E163" t="str">
            <v>Bill-Pay</v>
          </cell>
          <cell r="F163" t="str">
            <v>เเชมป์</v>
          </cell>
          <cell r="G163" t="str">
            <v>Complete</v>
          </cell>
          <cell r="H163">
            <v>5</v>
          </cell>
          <cell r="I163">
            <v>45943</v>
          </cell>
          <cell r="J163">
            <v>45947</v>
          </cell>
          <cell r="K163">
            <v>4</v>
          </cell>
          <cell r="L163">
            <v>45943</v>
          </cell>
          <cell r="M163">
            <v>45947</v>
          </cell>
          <cell r="S163">
            <v>61</v>
          </cell>
          <cell r="T163">
            <v>0</v>
          </cell>
          <cell r="U163">
            <v>56</v>
          </cell>
          <cell r="V163">
            <v>56</v>
          </cell>
          <cell r="W163">
            <v>2</v>
          </cell>
          <cell r="X163">
            <v>0</v>
          </cell>
          <cell r="Y163">
            <v>0</v>
          </cell>
          <cell r="Z163">
            <v>3</v>
          </cell>
          <cell r="AA163">
            <v>0</v>
          </cell>
          <cell r="AB163">
            <v>2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1</v>
          </cell>
          <cell r="AI163">
            <v>0.96551724137931005</v>
          </cell>
          <cell r="AK163" t="str">
            <v>เจ</v>
          </cell>
          <cell r="AL163" t="str">
            <v>Complete</v>
          </cell>
          <cell r="AM163">
            <v>3</v>
          </cell>
          <cell r="AN163">
            <v>46062</v>
          </cell>
          <cell r="AO163">
            <v>46066</v>
          </cell>
          <cell r="AP163">
            <v>2</v>
          </cell>
          <cell r="AQ163">
            <v>46007</v>
          </cell>
          <cell r="AR163">
            <v>46008</v>
          </cell>
          <cell r="AT163" t="str">
            <v>26</v>
          </cell>
          <cell r="AU163" t="str">
            <v>28</v>
          </cell>
          <cell r="AX163">
            <v>61</v>
          </cell>
          <cell r="AY163">
            <v>0</v>
          </cell>
          <cell r="AZ163">
            <v>61</v>
          </cell>
          <cell r="BA163">
            <v>50</v>
          </cell>
          <cell r="BB163">
            <v>4</v>
          </cell>
          <cell r="BC163">
            <v>0</v>
          </cell>
          <cell r="BD163">
            <v>0</v>
          </cell>
          <cell r="BE163">
            <v>7</v>
          </cell>
          <cell r="BF163">
            <v>0</v>
          </cell>
          <cell r="BG163">
            <v>4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1</v>
          </cell>
          <cell r="BN163">
            <v>0.92592592592592604</v>
          </cell>
          <cell r="BP163" t="str">
            <v>W1002201</v>
          </cell>
          <cell r="BQ163" t="str">
            <v>QCM-COU-Test Case&amp;Result_455_S01_บริษัท เอส 11 กรุ๊ป จำกัด(มหาชน)-R1</v>
          </cell>
          <cell r="BR163">
            <v>0</v>
          </cell>
          <cell r="BS163" t="str">
            <v>Happy</v>
          </cell>
        </row>
        <row r="164">
          <cell r="A164" t="str">
            <v>Full 2 OS</v>
          </cell>
          <cell r="B164" t="str">
            <v>104_01</v>
          </cell>
          <cell r="C164" t="str">
            <v>เวิลด์ลีส</v>
          </cell>
          <cell r="D164" t="str">
            <v>ค่างวดมอเตอร์ไซด์</v>
          </cell>
          <cell r="E164" t="str">
            <v>Bill-Pay</v>
          </cell>
          <cell r="F164" t="str">
            <v>เบล</v>
          </cell>
          <cell r="G164" t="str">
            <v>Complete</v>
          </cell>
          <cell r="H164">
            <v>5</v>
          </cell>
          <cell r="I164">
            <v>46006</v>
          </cell>
          <cell r="J164">
            <v>46010</v>
          </cell>
          <cell r="K164">
            <v>4</v>
          </cell>
          <cell r="L164">
            <v>45950</v>
          </cell>
          <cell r="M164">
            <v>45954</v>
          </cell>
          <cell r="P164">
            <v>44</v>
          </cell>
          <cell r="S164">
            <v>114</v>
          </cell>
          <cell r="T164">
            <v>0</v>
          </cell>
          <cell r="U164">
            <v>114</v>
          </cell>
          <cell r="V164">
            <v>86</v>
          </cell>
          <cell r="W164">
            <v>10</v>
          </cell>
          <cell r="X164">
            <v>0</v>
          </cell>
          <cell r="Y164">
            <v>0</v>
          </cell>
          <cell r="Z164">
            <v>18</v>
          </cell>
          <cell r="AA164">
            <v>0</v>
          </cell>
          <cell r="AB164">
            <v>10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1</v>
          </cell>
          <cell r="AI164">
            <v>0.89583333333333304</v>
          </cell>
          <cell r="AK164" t="str">
            <v>นิว</v>
          </cell>
          <cell r="AL164" t="str">
            <v>Complete</v>
          </cell>
          <cell r="AM164">
            <v>3</v>
          </cell>
          <cell r="AN164">
            <v>46062</v>
          </cell>
          <cell r="AO164">
            <v>46066</v>
          </cell>
          <cell r="AP164">
            <v>2</v>
          </cell>
          <cell r="AQ164">
            <v>46008</v>
          </cell>
          <cell r="AR164">
            <v>46010</v>
          </cell>
          <cell r="AU164" t="str">
            <v>26</v>
          </cell>
          <cell r="AV164" t="str">
            <v>27</v>
          </cell>
          <cell r="AW164" t="str">
            <v>9</v>
          </cell>
          <cell r="AX164">
            <v>114</v>
          </cell>
          <cell r="AY164">
            <v>0</v>
          </cell>
          <cell r="AZ164">
            <v>114</v>
          </cell>
          <cell r="BA164">
            <v>62</v>
          </cell>
          <cell r="BB164">
            <v>0</v>
          </cell>
          <cell r="BC164">
            <v>0</v>
          </cell>
          <cell r="BD164">
            <v>0</v>
          </cell>
          <cell r="BE164">
            <v>52</v>
          </cell>
          <cell r="BF164">
            <v>0</v>
          </cell>
          <cell r="BG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1</v>
          </cell>
          <cell r="BN164">
            <v>1</v>
          </cell>
          <cell r="BP164" t="str">
            <v>WCOF</v>
          </cell>
          <cell r="BQ164" t="str">
            <v>QCM-COU-Test Case&amp;Result_104_S01_บริษัท เวิลด์ลีส จำกัด-R1</v>
          </cell>
          <cell r="BR164">
            <v>0</v>
          </cell>
          <cell r="BS164" t="str">
            <v>Happy</v>
          </cell>
        </row>
        <row r="165">
          <cell r="A165" t="str">
            <v>online swonline</v>
          </cell>
          <cell r="B165" t="str">
            <v>073_02</v>
          </cell>
          <cell r="C165" t="str">
            <v>บริษัท บัตรกรุงศรีอยุธยา จำกัด</v>
          </cell>
          <cell r="D165" t="str">
            <v>ค่าบัตรเครดิต</v>
          </cell>
          <cell r="E165" t="str">
            <v>Bill-Pay</v>
          </cell>
          <cell r="F165" t="str">
            <v>เพชร</v>
          </cell>
          <cell r="G165" t="str">
            <v>Complete</v>
          </cell>
          <cell r="H165">
            <v>5</v>
          </cell>
          <cell r="I165">
            <v>45950</v>
          </cell>
          <cell r="J165">
            <v>45954</v>
          </cell>
          <cell r="K165">
            <v>4</v>
          </cell>
          <cell r="L165">
            <v>45964</v>
          </cell>
          <cell r="M165">
            <v>45968</v>
          </cell>
          <cell r="N165">
            <v>6</v>
          </cell>
          <cell r="O165">
            <v>24</v>
          </cell>
          <cell r="P165">
            <v>15</v>
          </cell>
          <cell r="Q165">
            <v>31</v>
          </cell>
          <cell r="R165">
            <v>7</v>
          </cell>
          <cell r="S165">
            <v>108</v>
          </cell>
          <cell r="T165">
            <v>0</v>
          </cell>
          <cell r="U165">
            <v>83</v>
          </cell>
          <cell r="V165">
            <v>59</v>
          </cell>
          <cell r="W165">
            <v>24</v>
          </cell>
          <cell r="X165">
            <v>0</v>
          </cell>
          <cell r="Y165">
            <v>0</v>
          </cell>
          <cell r="Z165">
            <v>25</v>
          </cell>
          <cell r="AA165">
            <v>2</v>
          </cell>
          <cell r="AB165">
            <v>22</v>
          </cell>
          <cell r="AD165">
            <v>9</v>
          </cell>
          <cell r="AE165">
            <v>4</v>
          </cell>
          <cell r="AF165">
            <v>3</v>
          </cell>
          <cell r="AG165">
            <v>8</v>
          </cell>
          <cell r="AH165">
            <v>1</v>
          </cell>
          <cell r="AI165">
            <v>0.71084337349397597</v>
          </cell>
          <cell r="AK165" t="str">
            <v>แซน</v>
          </cell>
          <cell r="AL165" t="str">
            <v>Complete</v>
          </cell>
          <cell r="AM165">
            <v>3</v>
          </cell>
          <cell r="AN165">
            <v>46062</v>
          </cell>
          <cell r="AO165">
            <v>46066</v>
          </cell>
          <cell r="AP165">
            <v>2</v>
          </cell>
          <cell r="AQ165">
            <v>46007</v>
          </cell>
          <cell r="AR165">
            <v>46008</v>
          </cell>
          <cell r="AT165" t="str">
            <v>40</v>
          </cell>
          <cell r="AU165" t="str">
            <v>41</v>
          </cell>
          <cell r="AX165">
            <v>108</v>
          </cell>
          <cell r="AY165">
            <v>0</v>
          </cell>
          <cell r="AZ165">
            <v>108</v>
          </cell>
          <cell r="BA165">
            <v>64</v>
          </cell>
          <cell r="BB165">
            <v>19</v>
          </cell>
          <cell r="BC165">
            <v>0</v>
          </cell>
          <cell r="BD165">
            <v>0</v>
          </cell>
          <cell r="BE165">
            <v>25</v>
          </cell>
          <cell r="BF165">
            <v>0</v>
          </cell>
          <cell r="BG165">
            <v>19</v>
          </cell>
          <cell r="BI165">
            <v>0</v>
          </cell>
          <cell r="BJ165">
            <v>3</v>
          </cell>
          <cell r="BK165">
            <v>1</v>
          </cell>
          <cell r="BL165">
            <v>7</v>
          </cell>
          <cell r="BM165">
            <v>1</v>
          </cell>
          <cell r="BN165">
            <v>0.77108433734939796</v>
          </cell>
          <cell r="BP165" t="str">
            <v>WCONEXAT</v>
          </cell>
          <cell r="BQ165" t="str">
            <v>QCM-COU-Test Case&amp;Result_073_S02_บริษัท บัตรกรุงศรีอยุธยา จำกัด-R1.xlsx</v>
          </cell>
          <cell r="BR165">
            <v>0</v>
          </cell>
          <cell r="BS165" t="str">
            <v>Happy</v>
          </cell>
        </row>
        <row r="166">
          <cell r="A166" t="str">
            <v>Full 2 OS</v>
          </cell>
          <cell r="B166" t="str">
            <v>461_00</v>
          </cell>
          <cell r="C166" t="str">
            <v>บมจ.ดีเอ็มดีแอล</v>
          </cell>
          <cell r="D166" t="str">
            <v>ชำระค่าสินค้า DMDL</v>
          </cell>
          <cell r="E166" t="str">
            <v>Bill-Pay</v>
          </cell>
          <cell r="F166" t="str">
            <v>เเชมป์</v>
          </cell>
          <cell r="G166" t="str">
            <v>Complete</v>
          </cell>
          <cell r="H166">
            <v>5</v>
          </cell>
          <cell r="I166">
            <v>45950</v>
          </cell>
          <cell r="J166">
            <v>45954</v>
          </cell>
          <cell r="K166">
            <v>1</v>
          </cell>
          <cell r="L166">
            <v>45950</v>
          </cell>
          <cell r="M166">
            <v>45950</v>
          </cell>
          <cell r="N166">
            <v>0</v>
          </cell>
          <cell r="O166">
            <v>13</v>
          </cell>
          <cell r="S166">
            <v>98</v>
          </cell>
          <cell r="T166">
            <v>0</v>
          </cell>
          <cell r="U166">
            <v>98</v>
          </cell>
          <cell r="V166">
            <v>66</v>
          </cell>
          <cell r="W166">
            <v>2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2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1</v>
          </cell>
          <cell r="AI166">
            <v>0.67346938775510201</v>
          </cell>
          <cell r="AK166" t="str">
            <v>เจ</v>
          </cell>
          <cell r="AL166" t="str">
            <v>Complete</v>
          </cell>
          <cell r="AM166">
            <v>3</v>
          </cell>
          <cell r="AN166">
            <v>46069</v>
          </cell>
          <cell r="AO166">
            <v>46073</v>
          </cell>
          <cell r="AP166">
            <v>2</v>
          </cell>
          <cell r="AQ166">
            <v>46048</v>
          </cell>
          <cell r="AR166">
            <v>46059</v>
          </cell>
          <cell r="AT166" t="str">
            <v>30</v>
          </cell>
          <cell r="AW166" t="str">
            <v>33</v>
          </cell>
          <cell r="AX166">
            <v>98</v>
          </cell>
          <cell r="AY166">
            <v>0</v>
          </cell>
          <cell r="AZ166">
            <v>98</v>
          </cell>
          <cell r="BA166">
            <v>61</v>
          </cell>
          <cell r="BB166">
            <v>2</v>
          </cell>
          <cell r="BC166">
            <v>0</v>
          </cell>
          <cell r="BD166">
            <v>0</v>
          </cell>
          <cell r="BE166">
            <v>35</v>
          </cell>
          <cell r="BF166">
            <v>0</v>
          </cell>
          <cell r="BG166">
            <v>2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1</v>
          </cell>
          <cell r="BN166">
            <v>0.96825396825396803</v>
          </cell>
          <cell r="BP166" t="str">
            <v>WCONEXAT</v>
          </cell>
          <cell r="BQ166" t="str">
            <v>QCM-COU-Test Case&amp;Result_461_S00_บริษัท ดีเอ็มดีแอล จำกัด (มหาชน)-R1</v>
          </cell>
          <cell r="BR166">
            <v>0</v>
          </cell>
          <cell r="BS166" t="str">
            <v>Happy</v>
          </cell>
        </row>
        <row r="167">
          <cell r="A167" t="str">
            <v>Full 2 OS</v>
          </cell>
          <cell r="B167" t="str">
            <v>406_01</v>
          </cell>
          <cell r="C167" t="str">
            <v>Easy Pass</v>
          </cell>
          <cell r="D167" t="str">
            <v>เติมเงิน Easy Pass</v>
          </cell>
          <cell r="E167" t="str">
            <v>Bill-Pay</v>
          </cell>
          <cell r="F167" t="str">
            <v>เบล</v>
          </cell>
          <cell r="G167" t="str">
            <v>Complete</v>
          </cell>
          <cell r="H167">
            <v>5</v>
          </cell>
          <cell r="I167">
            <v>45950</v>
          </cell>
          <cell r="J167">
            <v>45954</v>
          </cell>
          <cell r="K167">
            <v>5</v>
          </cell>
          <cell r="L167">
            <v>45957</v>
          </cell>
          <cell r="M167">
            <v>45961</v>
          </cell>
          <cell r="N167">
            <v>31</v>
          </cell>
          <cell r="O167">
            <v>10</v>
          </cell>
          <cell r="Q167">
            <v>9</v>
          </cell>
          <cell r="R167">
            <v>25</v>
          </cell>
          <cell r="S167">
            <v>94</v>
          </cell>
          <cell r="T167">
            <v>0</v>
          </cell>
          <cell r="U167">
            <v>94</v>
          </cell>
          <cell r="V167">
            <v>56</v>
          </cell>
          <cell r="W167">
            <v>24</v>
          </cell>
          <cell r="X167">
            <v>0</v>
          </cell>
          <cell r="Y167">
            <v>0</v>
          </cell>
          <cell r="Z167">
            <v>14</v>
          </cell>
          <cell r="AA167">
            <v>0</v>
          </cell>
          <cell r="AB167">
            <v>24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1</v>
          </cell>
          <cell r="AI167">
            <v>0.7</v>
          </cell>
          <cell r="AK167" t="str">
            <v>นิว</v>
          </cell>
          <cell r="AL167" t="str">
            <v>Complete</v>
          </cell>
          <cell r="AM167">
            <v>3</v>
          </cell>
          <cell r="AN167">
            <v>46069</v>
          </cell>
          <cell r="AO167">
            <v>46073</v>
          </cell>
          <cell r="AP167">
            <v>2</v>
          </cell>
          <cell r="AQ167">
            <v>46027</v>
          </cell>
          <cell r="AR167">
            <v>46029</v>
          </cell>
          <cell r="AS167">
            <v>28</v>
          </cell>
          <cell r="AT167" t="str">
            <v>32</v>
          </cell>
          <cell r="AX167">
            <v>94</v>
          </cell>
          <cell r="AY167">
            <v>0</v>
          </cell>
          <cell r="AZ167">
            <v>94</v>
          </cell>
          <cell r="BA167">
            <v>54</v>
          </cell>
          <cell r="BB167">
            <v>6</v>
          </cell>
          <cell r="BC167">
            <v>0</v>
          </cell>
          <cell r="BD167">
            <v>0</v>
          </cell>
          <cell r="BE167">
            <v>34</v>
          </cell>
          <cell r="BF167">
            <v>0</v>
          </cell>
          <cell r="BG167">
            <v>6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1</v>
          </cell>
          <cell r="BN167">
            <v>0.9</v>
          </cell>
          <cell r="BP167" t="str">
            <v>W40601</v>
          </cell>
          <cell r="BQ167" t="str">
            <v>QCM-COU-Test Case&amp;Result_406_S01_การทางพิเศษแห่งประเทศไทย-R1</v>
          </cell>
          <cell r="BR167">
            <v>0</v>
          </cell>
          <cell r="BS167" t="str">
            <v>Happy</v>
          </cell>
        </row>
        <row r="168">
          <cell r="A168" t="str">
            <v>Full 2 OS</v>
          </cell>
          <cell r="B168" t="str">
            <v>10321_01</v>
          </cell>
          <cell r="C168" t="str">
            <v>ซี.เอส. ดิสทริบิวชั่น</v>
          </cell>
          <cell r="D168" t="str">
            <v>จ่ายเงินซี เอส ดิสทริบิวชั่น</v>
          </cell>
          <cell r="E168" t="str">
            <v>Bill-Pay</v>
          </cell>
          <cell r="F168" t="str">
            <v>เพชร</v>
          </cell>
          <cell r="G168" t="str">
            <v>Complete</v>
          </cell>
          <cell r="H168">
            <v>5</v>
          </cell>
          <cell r="I168">
            <v>45957</v>
          </cell>
          <cell r="J168">
            <v>45961</v>
          </cell>
          <cell r="K168">
            <v>5</v>
          </cell>
          <cell r="L168">
            <v>45972</v>
          </cell>
          <cell r="M168">
            <v>45978</v>
          </cell>
          <cell r="N168">
            <v>19</v>
          </cell>
          <cell r="O168">
            <v>11</v>
          </cell>
          <cell r="P168">
            <v>3</v>
          </cell>
          <cell r="Q168">
            <v>44</v>
          </cell>
          <cell r="R168">
            <v>10</v>
          </cell>
          <cell r="S168">
            <v>123</v>
          </cell>
          <cell r="T168">
            <v>0</v>
          </cell>
          <cell r="U168">
            <v>87</v>
          </cell>
          <cell r="V168">
            <v>76</v>
          </cell>
          <cell r="W168">
            <v>11</v>
          </cell>
          <cell r="X168">
            <v>0</v>
          </cell>
          <cell r="Y168">
            <v>0</v>
          </cell>
          <cell r="Z168">
            <v>36</v>
          </cell>
          <cell r="AA168">
            <v>0</v>
          </cell>
          <cell r="AB168">
            <v>11</v>
          </cell>
          <cell r="AD168">
            <v>3</v>
          </cell>
          <cell r="AE168">
            <v>1</v>
          </cell>
          <cell r="AF168">
            <v>1</v>
          </cell>
          <cell r="AG168">
            <v>2</v>
          </cell>
          <cell r="AH168">
            <v>1</v>
          </cell>
          <cell r="AI168">
            <v>0.87356321839080497</v>
          </cell>
          <cell r="AK168" t="str">
            <v>แซน</v>
          </cell>
          <cell r="AL168" t="str">
            <v>Complete</v>
          </cell>
          <cell r="AM168">
            <v>3</v>
          </cell>
          <cell r="AN168">
            <v>46069</v>
          </cell>
          <cell r="AO168">
            <v>46073</v>
          </cell>
          <cell r="AP168">
            <v>2</v>
          </cell>
          <cell r="AQ168">
            <v>46008</v>
          </cell>
          <cell r="AR168">
            <v>46009</v>
          </cell>
          <cell r="AU168" t="str">
            <v>43</v>
          </cell>
          <cell r="AV168" t="str">
            <v>44</v>
          </cell>
          <cell r="AX168">
            <v>123</v>
          </cell>
          <cell r="AY168">
            <v>0</v>
          </cell>
          <cell r="AZ168">
            <v>123</v>
          </cell>
          <cell r="BA168">
            <v>80</v>
          </cell>
          <cell r="BB168">
            <v>7</v>
          </cell>
          <cell r="BC168">
            <v>0</v>
          </cell>
          <cell r="BD168">
            <v>0</v>
          </cell>
          <cell r="BE168">
            <v>36</v>
          </cell>
          <cell r="BF168">
            <v>0</v>
          </cell>
          <cell r="BG168">
            <v>7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1</v>
          </cell>
          <cell r="BN168">
            <v>0.91954022988505701</v>
          </cell>
          <cell r="BP168" t="str">
            <v>W1004200</v>
          </cell>
          <cell r="BQ168" t="str">
            <v>QCM-COU-Test Case&amp;Result_10321_S01_ซี เอส ดิสทริบิวชั่น-R1.xlsx</v>
          </cell>
          <cell r="BR168" t="str">
            <v>W1</v>
          </cell>
          <cell r="BS168" t="str">
            <v>Full</v>
          </cell>
        </row>
        <row r="169">
          <cell r="A169" t="str">
            <v>Full 2 OS</v>
          </cell>
          <cell r="B169" t="str">
            <v>10418_00</v>
          </cell>
          <cell r="C169" t="str">
            <v>ไมด้า แอสเซ็ท</v>
          </cell>
          <cell r="D169" t="str">
            <v>ชำระค่าสินค้าและบริการ</v>
          </cell>
          <cell r="E169" t="str">
            <v>Bill-Pay</v>
          </cell>
          <cell r="F169" t="str">
            <v>เเชมป์</v>
          </cell>
          <cell r="G169" t="str">
            <v>Complete</v>
          </cell>
          <cell r="H169">
            <v>5</v>
          </cell>
          <cell r="I169">
            <v>45957</v>
          </cell>
          <cell r="J169">
            <v>45961</v>
          </cell>
          <cell r="K169">
            <v>3</v>
          </cell>
          <cell r="L169">
            <v>45958</v>
          </cell>
          <cell r="M169">
            <v>45960</v>
          </cell>
          <cell r="N169">
            <v>0</v>
          </cell>
          <cell r="O169">
            <v>30</v>
          </cell>
          <cell r="P169">
            <v>39</v>
          </cell>
          <cell r="Q169">
            <v>30</v>
          </cell>
          <cell r="R169">
            <v>0</v>
          </cell>
          <cell r="S169">
            <v>102</v>
          </cell>
          <cell r="T169">
            <v>0</v>
          </cell>
          <cell r="U169">
            <v>84</v>
          </cell>
          <cell r="V169">
            <v>84</v>
          </cell>
          <cell r="W169">
            <v>15</v>
          </cell>
          <cell r="X169">
            <v>0</v>
          </cell>
          <cell r="Y169">
            <v>0</v>
          </cell>
          <cell r="Z169">
            <v>3</v>
          </cell>
          <cell r="AA169">
            <v>10</v>
          </cell>
          <cell r="AB169">
            <v>5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1</v>
          </cell>
          <cell r="AI169">
            <v>0.84848484848484795</v>
          </cell>
          <cell r="AK169" t="str">
            <v>เจ</v>
          </cell>
          <cell r="AL169" t="str">
            <v>Complete</v>
          </cell>
          <cell r="AM169">
            <v>3</v>
          </cell>
          <cell r="AN169">
            <v>46076</v>
          </cell>
          <cell r="AO169">
            <v>46080</v>
          </cell>
          <cell r="AP169">
            <v>3</v>
          </cell>
          <cell r="AQ169">
            <v>46015</v>
          </cell>
          <cell r="AR169">
            <v>46017</v>
          </cell>
          <cell r="AU169">
            <v>23</v>
          </cell>
          <cell r="AV169">
            <v>30</v>
          </cell>
          <cell r="AW169">
            <v>24</v>
          </cell>
          <cell r="AX169">
            <v>102</v>
          </cell>
          <cell r="AY169">
            <v>0</v>
          </cell>
          <cell r="AZ169">
            <v>102</v>
          </cell>
          <cell r="BA169">
            <v>76</v>
          </cell>
          <cell r="BB169">
            <v>1</v>
          </cell>
          <cell r="BC169">
            <v>0</v>
          </cell>
          <cell r="BD169">
            <v>0</v>
          </cell>
          <cell r="BE169">
            <v>25</v>
          </cell>
          <cell r="BF169">
            <v>0</v>
          </cell>
          <cell r="BG169">
            <v>1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1</v>
          </cell>
          <cell r="BN169">
            <v>0.98701298701298701</v>
          </cell>
          <cell r="BP169" t="str">
            <v>W54706</v>
          </cell>
          <cell r="BQ169" t="str">
            <v>QCM-COU-Test Case&amp;Result_10418_S00_บริษัทไมด้าแอสเซ็ท-R1</v>
          </cell>
          <cell r="BR169">
            <v>0</v>
          </cell>
          <cell r="BS169" t="str">
            <v>Happy</v>
          </cell>
        </row>
        <row r="170">
          <cell r="A170" t="str">
            <v>Full 2 OS</v>
          </cell>
          <cell r="B170" t="str">
            <v>268_00</v>
          </cell>
          <cell r="C170" t="str">
            <v>ทีคิวเอ็มโบรคเกอร์</v>
          </cell>
          <cell r="D170" t="str">
            <v>เบี้ยประกัน (มีบิล ออฟไลน์)</v>
          </cell>
          <cell r="E170" t="str">
            <v>Bill-Pay</v>
          </cell>
          <cell r="F170" t="str">
            <v>เบล</v>
          </cell>
          <cell r="G170" t="str">
            <v>Complete</v>
          </cell>
          <cell r="H170">
            <v>5</v>
          </cell>
          <cell r="I170">
            <v>45957</v>
          </cell>
          <cell r="J170">
            <v>45961</v>
          </cell>
          <cell r="K170">
            <v>5</v>
          </cell>
          <cell r="L170">
            <v>45964</v>
          </cell>
          <cell r="M170">
            <v>45968</v>
          </cell>
          <cell r="N170">
            <v>31</v>
          </cell>
          <cell r="O170">
            <v>35</v>
          </cell>
          <cell r="P170">
            <v>2</v>
          </cell>
          <cell r="S170">
            <v>73</v>
          </cell>
          <cell r="T170">
            <v>0</v>
          </cell>
          <cell r="U170">
            <v>73</v>
          </cell>
          <cell r="V170">
            <v>65</v>
          </cell>
          <cell r="W170">
            <v>2</v>
          </cell>
          <cell r="X170">
            <v>0</v>
          </cell>
          <cell r="Y170">
            <v>0</v>
          </cell>
          <cell r="Z170">
            <v>6</v>
          </cell>
          <cell r="AA170">
            <v>0</v>
          </cell>
          <cell r="AB170">
            <v>2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1</v>
          </cell>
          <cell r="AI170">
            <v>0.97014925373134298</v>
          </cell>
          <cell r="AK170" t="str">
            <v>นิว</v>
          </cell>
          <cell r="AL170" t="str">
            <v>Complete</v>
          </cell>
          <cell r="AM170">
            <v>3</v>
          </cell>
          <cell r="AN170">
            <v>46076</v>
          </cell>
          <cell r="AO170">
            <v>46080</v>
          </cell>
          <cell r="AP170">
            <v>3</v>
          </cell>
          <cell r="AQ170">
            <v>46029</v>
          </cell>
          <cell r="AR170">
            <v>46029</v>
          </cell>
          <cell r="AU170" t="str">
            <v>25</v>
          </cell>
          <cell r="AV170" t="str">
            <v>20</v>
          </cell>
          <cell r="AW170" t="str">
            <v>18</v>
          </cell>
          <cell r="AX170">
            <v>73</v>
          </cell>
          <cell r="AY170">
            <v>0</v>
          </cell>
          <cell r="AZ170">
            <v>73</v>
          </cell>
          <cell r="BA170">
            <v>63</v>
          </cell>
          <cell r="BB170">
            <v>0</v>
          </cell>
          <cell r="BC170">
            <v>0</v>
          </cell>
          <cell r="BD170">
            <v>0</v>
          </cell>
          <cell r="BE170">
            <v>10</v>
          </cell>
          <cell r="BF170">
            <v>0</v>
          </cell>
          <cell r="BG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1</v>
          </cell>
          <cell r="BN170">
            <v>1</v>
          </cell>
          <cell r="BP170" t="str">
            <v>WCONEXAT</v>
          </cell>
          <cell r="BQ170" t="str">
            <v>QCM-COU-Test Case&amp;Result_268_S00_บริษัท ทีคิวเอ็ม อินชัวร์รันส์ โบรคเกอร์ จำกัด-R1</v>
          </cell>
          <cell r="BR170">
            <v>0</v>
          </cell>
          <cell r="BS170" t="str">
            <v>Happy</v>
          </cell>
        </row>
        <row r="171">
          <cell r="A171" t="str">
            <v>Full 2 OS</v>
          </cell>
          <cell r="B171" t="str">
            <v>268_90</v>
          </cell>
          <cell r="C171" t="str">
            <v>ทีคิวเอ็มโบรคเกอร์</v>
          </cell>
          <cell r="D171" t="str">
            <v>เบี้ยประกัน (มีบิล)</v>
          </cell>
          <cell r="E171" t="str">
            <v>Bill-Pay</v>
          </cell>
          <cell r="F171" t="str">
            <v>เพชร</v>
          </cell>
          <cell r="G171" t="str">
            <v>Complete</v>
          </cell>
          <cell r="H171">
            <v>5</v>
          </cell>
          <cell r="I171">
            <v>45964</v>
          </cell>
          <cell r="J171">
            <v>45968</v>
          </cell>
          <cell r="K171">
            <v>5</v>
          </cell>
          <cell r="L171">
            <v>45981</v>
          </cell>
          <cell r="M171">
            <v>45987</v>
          </cell>
          <cell r="N171">
            <v>23</v>
          </cell>
          <cell r="P171">
            <v>8</v>
          </cell>
          <cell r="Q171">
            <v>6</v>
          </cell>
          <cell r="R171">
            <v>34</v>
          </cell>
          <cell r="S171">
            <v>92</v>
          </cell>
          <cell r="T171">
            <v>0</v>
          </cell>
          <cell r="U171">
            <v>71</v>
          </cell>
          <cell r="V171">
            <v>59</v>
          </cell>
          <cell r="W171">
            <v>12</v>
          </cell>
          <cell r="X171">
            <v>0</v>
          </cell>
          <cell r="Y171">
            <v>0</v>
          </cell>
          <cell r="Z171">
            <v>21</v>
          </cell>
          <cell r="AA171">
            <v>1</v>
          </cell>
          <cell r="AB171">
            <v>11</v>
          </cell>
          <cell r="AD171">
            <v>6</v>
          </cell>
          <cell r="AE171">
            <v>0</v>
          </cell>
          <cell r="AF171">
            <v>1</v>
          </cell>
          <cell r="AG171">
            <v>4</v>
          </cell>
          <cell r="AH171">
            <v>1</v>
          </cell>
          <cell r="AI171">
            <v>0.83098591549295797</v>
          </cell>
          <cell r="AK171" t="str">
            <v>แซน</v>
          </cell>
          <cell r="AL171" t="str">
            <v>Complete</v>
          </cell>
          <cell r="AM171">
            <v>3</v>
          </cell>
          <cell r="AN171">
            <v>46076</v>
          </cell>
          <cell r="AO171">
            <v>46080</v>
          </cell>
          <cell r="AP171">
            <v>2</v>
          </cell>
          <cell r="AQ171">
            <v>46014</v>
          </cell>
          <cell r="AR171">
            <v>46027</v>
          </cell>
          <cell r="AS171" t="str">
            <v>30</v>
          </cell>
          <cell r="AU171" t="str">
            <v>32</v>
          </cell>
          <cell r="AX171">
            <v>92</v>
          </cell>
          <cell r="AY171">
            <v>0</v>
          </cell>
          <cell r="AZ171">
            <v>92</v>
          </cell>
          <cell r="BA171">
            <v>56</v>
          </cell>
          <cell r="BB171">
            <v>15</v>
          </cell>
          <cell r="BC171">
            <v>0</v>
          </cell>
          <cell r="BD171">
            <v>0</v>
          </cell>
          <cell r="BE171">
            <v>21</v>
          </cell>
          <cell r="BF171">
            <v>0</v>
          </cell>
          <cell r="BG171">
            <v>15</v>
          </cell>
          <cell r="BI171">
            <v>0</v>
          </cell>
          <cell r="BJ171">
            <v>0</v>
          </cell>
          <cell r="BK171">
            <v>0</v>
          </cell>
          <cell r="BL171">
            <v>0</v>
          </cell>
          <cell r="BM171">
            <v>1</v>
          </cell>
          <cell r="BN171">
            <v>0.78873239436619702</v>
          </cell>
          <cell r="BP171" t="str">
            <v>WCONEXAT</v>
          </cell>
          <cell r="BQ171" t="str">
            <v>QCM-COU-Test Case&amp;Result_268_S90_บริษัท ทีคิวเอ็ม อินชัวร์รันส์ โบรคเกอร์ จำกัด-R1.xlsx</v>
          </cell>
          <cell r="BR171">
            <v>0</v>
          </cell>
          <cell r="BS171" t="str">
            <v>Happy</v>
          </cell>
        </row>
        <row r="172">
          <cell r="A172" t="str">
            <v>Full 2 OS</v>
          </cell>
          <cell r="B172" t="str">
            <v>488_02</v>
          </cell>
          <cell r="C172" t="str">
            <v>ซีพีเอฟ (ประเทศไทย)</v>
          </cell>
          <cell r="D172" t="str">
            <v>ค่าสินค้า 2</v>
          </cell>
          <cell r="E172" t="str">
            <v>Bill-Pay</v>
          </cell>
          <cell r="F172" t="str">
            <v>เเชมป์</v>
          </cell>
          <cell r="G172" t="str">
            <v>Complete</v>
          </cell>
          <cell r="H172">
            <v>5</v>
          </cell>
          <cell r="I172">
            <v>45964</v>
          </cell>
          <cell r="J172">
            <v>45968</v>
          </cell>
          <cell r="K172">
            <v>3</v>
          </cell>
          <cell r="L172">
            <v>45964</v>
          </cell>
          <cell r="M172">
            <v>45966</v>
          </cell>
          <cell r="N172">
            <v>32</v>
          </cell>
          <cell r="O172">
            <v>35</v>
          </cell>
          <cell r="P172">
            <v>30</v>
          </cell>
          <cell r="S172">
            <v>116</v>
          </cell>
          <cell r="T172">
            <v>0</v>
          </cell>
          <cell r="U172">
            <v>116</v>
          </cell>
          <cell r="V172">
            <v>77</v>
          </cell>
          <cell r="W172">
            <v>23</v>
          </cell>
          <cell r="X172">
            <v>0</v>
          </cell>
          <cell r="Y172">
            <v>0</v>
          </cell>
          <cell r="Z172">
            <v>16</v>
          </cell>
          <cell r="AA172">
            <v>0</v>
          </cell>
          <cell r="AB172">
            <v>23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1</v>
          </cell>
          <cell r="AI172">
            <v>0.77</v>
          </cell>
          <cell r="AK172" t="str">
            <v>เจ</v>
          </cell>
          <cell r="AL172" t="str">
            <v>Complete</v>
          </cell>
          <cell r="AM172">
            <v>3</v>
          </cell>
          <cell r="AN172">
            <v>46027</v>
          </cell>
          <cell r="AO172">
            <v>46031</v>
          </cell>
          <cell r="AP172">
            <v>3</v>
          </cell>
          <cell r="AQ172">
            <v>46041</v>
          </cell>
          <cell r="AR172">
            <v>46044</v>
          </cell>
          <cell r="AS172" t="str">
            <v>0</v>
          </cell>
          <cell r="AT172" t="str">
            <v>17</v>
          </cell>
          <cell r="AU172" t="str">
            <v>31</v>
          </cell>
          <cell r="AV172" t="str">
            <v>32</v>
          </cell>
          <cell r="AX172">
            <v>116</v>
          </cell>
          <cell r="AY172">
            <v>0</v>
          </cell>
          <cell r="AZ172">
            <v>116</v>
          </cell>
          <cell r="BA172">
            <v>76</v>
          </cell>
          <cell r="BB172">
            <v>10</v>
          </cell>
          <cell r="BC172">
            <v>0</v>
          </cell>
          <cell r="BD172">
            <v>0</v>
          </cell>
          <cell r="BE172">
            <v>30</v>
          </cell>
          <cell r="BF172">
            <v>0</v>
          </cell>
          <cell r="BG172">
            <v>10</v>
          </cell>
          <cell r="BI172">
            <v>0</v>
          </cell>
          <cell r="BJ172">
            <v>0</v>
          </cell>
          <cell r="BK172">
            <v>10</v>
          </cell>
          <cell r="BL172">
            <v>0</v>
          </cell>
          <cell r="BM172">
            <v>1</v>
          </cell>
          <cell r="BN172">
            <v>0.88372093023255804</v>
          </cell>
          <cell r="BP172" t="str">
            <v>WCONEXAT</v>
          </cell>
          <cell r="BQ172" t="str">
            <v>QCM-COU-Test Case&amp;Result_488_S02_บริษัท ซีพีเอฟ (ประเทศไทย) จำกัด (มหาชน)-R1</v>
          </cell>
          <cell r="BR172">
            <v>0</v>
          </cell>
          <cell r="BS172" t="str">
            <v>Happy</v>
          </cell>
        </row>
        <row r="173">
          <cell r="A173" t="str">
            <v>Full 2 OS</v>
          </cell>
          <cell r="B173" t="str">
            <v>698_00</v>
          </cell>
          <cell r="C173" t="str">
            <v>เบทาโกรเกษตรฯ</v>
          </cell>
          <cell r="D173" t="str">
            <v>ชำระค่าสินค้าBAI</v>
          </cell>
          <cell r="E173" t="str">
            <v>Bill-Pay</v>
          </cell>
          <cell r="F173" t="str">
            <v>เพชร</v>
          </cell>
          <cell r="G173" t="str">
            <v>Complete</v>
          </cell>
          <cell r="H173">
            <v>5</v>
          </cell>
          <cell r="I173">
            <v>45964</v>
          </cell>
          <cell r="J173">
            <v>45968</v>
          </cell>
          <cell r="K173">
            <v>4</v>
          </cell>
          <cell r="L173">
            <v>46056</v>
          </cell>
          <cell r="M173">
            <v>46059</v>
          </cell>
          <cell r="P173">
            <v>9</v>
          </cell>
          <cell r="S173">
            <v>131</v>
          </cell>
          <cell r="T173">
            <v>0</v>
          </cell>
          <cell r="U173">
            <v>131</v>
          </cell>
          <cell r="V173">
            <v>60</v>
          </cell>
          <cell r="W173">
            <v>6</v>
          </cell>
          <cell r="X173">
            <v>0</v>
          </cell>
          <cell r="Y173">
            <v>0</v>
          </cell>
          <cell r="Z173">
            <v>65</v>
          </cell>
          <cell r="AA173">
            <v>0</v>
          </cell>
          <cell r="AB173">
            <v>6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1</v>
          </cell>
          <cell r="AI173">
            <v>0.90909090909090895</v>
          </cell>
          <cell r="AK173" t="str">
            <v>นิว</v>
          </cell>
          <cell r="AL173" t="str">
            <v>Complete</v>
          </cell>
          <cell r="AM173">
            <v>3</v>
          </cell>
          <cell r="AN173">
            <v>46027</v>
          </cell>
          <cell r="AO173">
            <v>46031</v>
          </cell>
          <cell r="AP173">
            <v>2</v>
          </cell>
          <cell r="AQ173">
            <v>46071</v>
          </cell>
          <cell r="AR173">
            <v>46076</v>
          </cell>
          <cell r="AS173" t="str">
            <v>27</v>
          </cell>
          <cell r="AV173" t="str">
            <v>34</v>
          </cell>
          <cell r="AX173">
            <v>131</v>
          </cell>
          <cell r="AY173">
            <v>0</v>
          </cell>
          <cell r="AZ173">
            <v>131</v>
          </cell>
          <cell r="BA173">
            <v>61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1</v>
          </cell>
          <cell r="BN173">
            <v>0.465648854961832</v>
          </cell>
          <cell r="BP173" t="str">
            <v>WCONEXAT</v>
          </cell>
          <cell r="BQ173" t="str">
            <v>QCM-COU-Test Case&amp;Result_698_S00_บริษัท เบทาโกรเกษตรอุตสาหกรรม จำกัด-R1</v>
          </cell>
          <cell r="BR173">
            <v>0</v>
          </cell>
          <cell r="BS173" t="str">
            <v>Happy</v>
          </cell>
        </row>
        <row r="174">
          <cell r="A174" t="str">
            <v>Full 2 OS</v>
          </cell>
          <cell r="B174" t="str">
            <v>276_00</v>
          </cell>
          <cell r="C174" t="str">
            <v>ธนาคารกรุงเทพ</v>
          </cell>
          <cell r="D174" t="str">
            <v xml:space="preserve">ชำระค่าบัตรเครดิต </v>
          </cell>
          <cell r="E174" t="str">
            <v>Bill-Pay</v>
          </cell>
          <cell r="F174" t="str">
            <v>เพชร</v>
          </cell>
          <cell r="G174" t="str">
            <v>Complete</v>
          </cell>
          <cell r="H174">
            <v>5</v>
          </cell>
          <cell r="I174">
            <v>45971</v>
          </cell>
          <cell r="J174">
            <v>45975</v>
          </cell>
          <cell r="K174">
            <v>3</v>
          </cell>
          <cell r="L174">
            <v>45979</v>
          </cell>
          <cell r="M174">
            <v>45981</v>
          </cell>
          <cell r="O174">
            <v>69</v>
          </cell>
          <cell r="P174">
            <v>8</v>
          </cell>
          <cell r="Q174">
            <v>0</v>
          </cell>
          <cell r="S174">
            <v>98</v>
          </cell>
          <cell r="T174">
            <v>0</v>
          </cell>
          <cell r="U174">
            <v>77</v>
          </cell>
          <cell r="V174">
            <v>69</v>
          </cell>
          <cell r="W174">
            <v>8</v>
          </cell>
          <cell r="X174">
            <v>0</v>
          </cell>
          <cell r="Y174">
            <v>0</v>
          </cell>
          <cell r="Z174">
            <v>21</v>
          </cell>
          <cell r="AA174">
            <v>0</v>
          </cell>
          <cell r="AB174">
            <v>8</v>
          </cell>
          <cell r="AD174">
            <v>0</v>
          </cell>
          <cell r="AE174">
            <v>0</v>
          </cell>
          <cell r="AF174">
            <v>5</v>
          </cell>
          <cell r="AG174">
            <v>3</v>
          </cell>
          <cell r="AH174">
            <v>1</v>
          </cell>
          <cell r="AI174">
            <v>0.89610389610389596</v>
          </cell>
          <cell r="AK174" t="str">
            <v>แซน</v>
          </cell>
          <cell r="AL174" t="str">
            <v>Complete</v>
          </cell>
          <cell r="AM174">
            <v>3</v>
          </cell>
          <cell r="AN174">
            <v>46027</v>
          </cell>
          <cell r="AO174">
            <v>46031</v>
          </cell>
          <cell r="AP174">
            <v>2</v>
          </cell>
          <cell r="AQ174">
            <v>46027</v>
          </cell>
          <cell r="AR174">
            <v>46028</v>
          </cell>
          <cell r="AS174">
            <v>35</v>
          </cell>
          <cell r="AT174">
            <v>40</v>
          </cell>
          <cell r="AX174">
            <v>98</v>
          </cell>
          <cell r="AY174">
            <v>0</v>
          </cell>
          <cell r="AZ174">
            <v>98</v>
          </cell>
          <cell r="BA174">
            <v>69</v>
          </cell>
          <cell r="BB174">
            <v>8</v>
          </cell>
          <cell r="BC174">
            <v>0</v>
          </cell>
          <cell r="BD174">
            <v>0</v>
          </cell>
          <cell r="BE174">
            <v>21</v>
          </cell>
          <cell r="BF174">
            <v>0</v>
          </cell>
          <cell r="BG174">
            <v>8</v>
          </cell>
          <cell r="BI174">
            <v>0</v>
          </cell>
          <cell r="BJ174">
            <v>0</v>
          </cell>
          <cell r="BK174">
            <v>5</v>
          </cell>
          <cell r="BL174">
            <v>0</v>
          </cell>
          <cell r="BM174">
            <v>1</v>
          </cell>
          <cell r="BN174">
            <v>0.89610389610389596</v>
          </cell>
          <cell r="BP174" t="str">
            <v>WCOF</v>
          </cell>
          <cell r="BQ174" t="str">
            <v>QCM-COU-Test Case&amp;Result_276_S00_ธนาคารกรุงเทพ จำกัด(มหาชน)-R1.xlsx</v>
          </cell>
          <cell r="BR174">
            <v>0</v>
          </cell>
          <cell r="BS174" t="str">
            <v>Happy</v>
          </cell>
        </row>
        <row r="175">
          <cell r="A175" t="str">
            <v>Full 2 OS</v>
          </cell>
          <cell r="B175" t="str">
            <v>628_03</v>
          </cell>
          <cell r="C175" t="str">
            <v>กรมสรรพสามิต</v>
          </cell>
          <cell r="D175" t="str">
            <v>ค่าธรรมเนียมใบอนุญาต</v>
          </cell>
          <cell r="E175" t="str">
            <v>Bill-Pay</v>
          </cell>
          <cell r="F175" t="str">
            <v>เเชมป์</v>
          </cell>
          <cell r="G175" t="str">
            <v>Complete</v>
          </cell>
          <cell r="H175">
            <v>5</v>
          </cell>
          <cell r="I175">
            <v>45971</v>
          </cell>
          <cell r="J175">
            <v>45975</v>
          </cell>
          <cell r="K175">
            <v>5</v>
          </cell>
          <cell r="L175">
            <v>45980</v>
          </cell>
          <cell r="M175">
            <v>45986</v>
          </cell>
          <cell r="N175">
            <v>27</v>
          </cell>
          <cell r="O175">
            <v>22</v>
          </cell>
          <cell r="P175">
            <v>33</v>
          </cell>
          <cell r="Q175">
            <v>29</v>
          </cell>
          <cell r="S175">
            <v>152</v>
          </cell>
          <cell r="T175">
            <v>1</v>
          </cell>
          <cell r="U175">
            <v>151</v>
          </cell>
          <cell r="V175">
            <v>98</v>
          </cell>
          <cell r="W175">
            <v>23</v>
          </cell>
          <cell r="X175">
            <v>0</v>
          </cell>
          <cell r="Y175">
            <v>0</v>
          </cell>
          <cell r="Z175">
            <v>30</v>
          </cell>
          <cell r="AA175">
            <v>0</v>
          </cell>
          <cell r="AB175">
            <v>23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0.99342105263157898</v>
          </cell>
          <cell r="AI175">
            <v>0.80327868852458995</v>
          </cell>
          <cell r="AK175" t="str">
            <v>เจ</v>
          </cell>
          <cell r="AL175" t="str">
            <v>Complete</v>
          </cell>
          <cell r="AM175">
            <v>3</v>
          </cell>
          <cell r="AN175">
            <v>46034</v>
          </cell>
          <cell r="AO175">
            <v>46038</v>
          </cell>
          <cell r="AP175">
            <v>3</v>
          </cell>
          <cell r="AQ175">
            <v>46020</v>
          </cell>
          <cell r="AR175">
            <v>46029</v>
          </cell>
          <cell r="AS175" t="str">
            <v>26</v>
          </cell>
          <cell r="AT175">
            <v>41</v>
          </cell>
          <cell r="AU175">
            <v>18</v>
          </cell>
          <cell r="AV175">
            <v>7</v>
          </cell>
          <cell r="AX175">
            <v>152</v>
          </cell>
          <cell r="AY175">
            <v>0</v>
          </cell>
          <cell r="AZ175">
            <v>152</v>
          </cell>
          <cell r="BA175">
            <v>87</v>
          </cell>
          <cell r="BB175">
            <v>5</v>
          </cell>
          <cell r="BC175">
            <v>0</v>
          </cell>
          <cell r="BD175">
            <v>0</v>
          </cell>
          <cell r="BE175">
            <v>60</v>
          </cell>
          <cell r="BF175">
            <v>0</v>
          </cell>
          <cell r="BG175">
            <v>5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1</v>
          </cell>
          <cell r="BN175">
            <v>0.94565217391304301</v>
          </cell>
          <cell r="BP175" t="str">
            <v>WCONEXAT</v>
          </cell>
          <cell r="BQ175" t="str">
            <v>QCM-COU-Test Case&amp;Result_628_S03_กรมสรรพสามิต-R1</v>
          </cell>
          <cell r="BR175">
            <v>0</v>
          </cell>
          <cell r="BS175" t="str">
            <v>Happy</v>
          </cell>
        </row>
        <row r="176">
          <cell r="A176" t="str">
            <v>online swonline</v>
          </cell>
          <cell r="B176" t="str">
            <v>077_01</v>
          </cell>
          <cell r="C176" t="str">
            <v>โลตัส มันนี่ พลัส</v>
          </cell>
          <cell r="D176" t="str">
            <v>ค่าบัตรเครดิตโลตัส</v>
          </cell>
          <cell r="E176" t="str">
            <v>Bill-Pay</v>
          </cell>
          <cell r="F176" t="str">
            <v>เบล</v>
          </cell>
          <cell r="G176" t="str">
            <v>Complete</v>
          </cell>
          <cell r="H176">
            <v>5</v>
          </cell>
          <cell r="I176">
            <v>45971</v>
          </cell>
          <cell r="J176">
            <v>45975</v>
          </cell>
          <cell r="K176">
            <v>5</v>
          </cell>
          <cell r="L176">
            <v>45971</v>
          </cell>
          <cell r="M176">
            <v>45975</v>
          </cell>
          <cell r="N176">
            <v>17</v>
          </cell>
          <cell r="O176">
            <v>4</v>
          </cell>
          <cell r="P176">
            <v>3</v>
          </cell>
          <cell r="Q176">
            <v>31</v>
          </cell>
          <cell r="S176">
            <v>85</v>
          </cell>
          <cell r="T176">
            <v>0</v>
          </cell>
          <cell r="U176">
            <v>85</v>
          </cell>
          <cell r="V176">
            <v>76</v>
          </cell>
          <cell r="W176">
            <v>1</v>
          </cell>
          <cell r="X176">
            <v>0</v>
          </cell>
          <cell r="Y176">
            <v>0</v>
          </cell>
          <cell r="Z176">
            <v>8</v>
          </cell>
          <cell r="AA176">
            <v>0</v>
          </cell>
          <cell r="AB176">
            <v>1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1</v>
          </cell>
          <cell r="AI176">
            <v>0.98701298701298701</v>
          </cell>
          <cell r="AK176" t="str">
            <v>นิว</v>
          </cell>
          <cell r="AL176" t="str">
            <v>Complete</v>
          </cell>
          <cell r="AM176">
            <v>3</v>
          </cell>
          <cell r="AN176">
            <v>46034</v>
          </cell>
          <cell r="AO176">
            <v>46038</v>
          </cell>
          <cell r="AP176">
            <v>3</v>
          </cell>
          <cell r="AQ176">
            <v>46036</v>
          </cell>
          <cell r="AR176">
            <v>46038</v>
          </cell>
          <cell r="AU176">
            <v>25</v>
          </cell>
          <cell r="AV176">
            <v>27</v>
          </cell>
          <cell r="AW176">
            <v>16</v>
          </cell>
          <cell r="AX176">
            <v>85</v>
          </cell>
          <cell r="AY176">
            <v>0</v>
          </cell>
          <cell r="AZ176">
            <v>85</v>
          </cell>
          <cell r="BA176">
            <v>64</v>
          </cell>
          <cell r="BB176">
            <v>0</v>
          </cell>
          <cell r="BC176">
            <v>0</v>
          </cell>
          <cell r="BD176">
            <v>0</v>
          </cell>
          <cell r="BE176">
            <v>0</v>
          </cell>
          <cell r="BF176">
            <v>0</v>
          </cell>
          <cell r="BG176">
            <v>0</v>
          </cell>
          <cell r="BI176">
            <v>0</v>
          </cell>
          <cell r="BJ176">
            <v>0</v>
          </cell>
          <cell r="BK176">
            <v>0</v>
          </cell>
          <cell r="BL176">
            <v>0</v>
          </cell>
          <cell r="BM176">
            <v>1</v>
          </cell>
          <cell r="BN176">
            <v>0.752941176470588</v>
          </cell>
          <cell r="BP176" t="str">
            <v>WCONEXAT</v>
          </cell>
          <cell r="BQ176" t="str">
            <v>QCM-COU-Test Case&amp;Result_077_S01_บริษัท เทสโก้ คาร์ด เซอร์วิสเซส จำกัด-R1</v>
          </cell>
          <cell r="BR176">
            <v>0</v>
          </cell>
          <cell r="BS176" t="str">
            <v>Happy</v>
          </cell>
        </row>
        <row r="177">
          <cell r="A177" t="str">
            <v>Full 2 OS</v>
          </cell>
          <cell r="B177" t="str">
            <v>628_04</v>
          </cell>
          <cell r="C177" t="str">
            <v>กรมสรรพสามิต</v>
          </cell>
          <cell r="D177" t="str">
            <v>ค่าใบอนุญาต</v>
          </cell>
          <cell r="E177" t="str">
            <v>Bill-Pay</v>
          </cell>
          <cell r="F177" t="str">
            <v>เพชร</v>
          </cell>
          <cell r="G177" t="str">
            <v>Complete</v>
          </cell>
          <cell r="H177">
            <v>5</v>
          </cell>
          <cell r="I177">
            <v>45978</v>
          </cell>
          <cell r="J177">
            <v>45982</v>
          </cell>
          <cell r="K177">
            <v>7</v>
          </cell>
          <cell r="L177">
            <v>45987</v>
          </cell>
          <cell r="M177">
            <v>45995</v>
          </cell>
          <cell r="N177">
            <v>26</v>
          </cell>
          <cell r="O177">
            <v>14</v>
          </cell>
          <cell r="P177">
            <v>8</v>
          </cell>
          <cell r="R177">
            <v>7</v>
          </cell>
          <cell r="S177">
            <v>206</v>
          </cell>
          <cell r="T177">
            <v>0</v>
          </cell>
          <cell r="U177">
            <v>87</v>
          </cell>
          <cell r="V177">
            <v>68</v>
          </cell>
          <cell r="W177">
            <v>19</v>
          </cell>
          <cell r="X177">
            <v>0</v>
          </cell>
          <cell r="Y177">
            <v>0</v>
          </cell>
          <cell r="Z177">
            <v>119</v>
          </cell>
          <cell r="AA177">
            <v>6</v>
          </cell>
          <cell r="AB177">
            <v>13</v>
          </cell>
          <cell r="AD177">
            <v>11</v>
          </cell>
          <cell r="AE177">
            <v>1</v>
          </cell>
          <cell r="AF177">
            <v>4</v>
          </cell>
          <cell r="AG177">
            <v>3</v>
          </cell>
          <cell r="AH177">
            <v>1</v>
          </cell>
          <cell r="AI177">
            <v>0.78160919540229901</v>
          </cell>
          <cell r="AK177" t="str">
            <v>เจ</v>
          </cell>
          <cell r="AL177" t="str">
            <v>Complete</v>
          </cell>
          <cell r="AM177">
            <v>3</v>
          </cell>
          <cell r="AN177">
            <v>46062</v>
          </cell>
          <cell r="AO177">
            <v>46066</v>
          </cell>
          <cell r="AP177">
            <v>3</v>
          </cell>
          <cell r="AQ177">
            <v>46062</v>
          </cell>
          <cell r="AR177">
            <v>46064</v>
          </cell>
          <cell r="AS177" t="str">
            <v>19</v>
          </cell>
          <cell r="AT177">
            <v>30</v>
          </cell>
          <cell r="AU177">
            <v>24</v>
          </cell>
          <cell r="AX177">
            <v>206</v>
          </cell>
          <cell r="AY177">
            <v>0</v>
          </cell>
          <cell r="AZ177">
            <v>206</v>
          </cell>
          <cell r="BA177">
            <v>68</v>
          </cell>
          <cell r="BB177">
            <v>5</v>
          </cell>
          <cell r="BC177">
            <v>0</v>
          </cell>
          <cell r="BD177">
            <v>0</v>
          </cell>
          <cell r="BE177">
            <v>21</v>
          </cell>
          <cell r="BF177">
            <v>2</v>
          </cell>
          <cell r="BG177">
            <v>3</v>
          </cell>
          <cell r="BI177">
            <v>2</v>
          </cell>
          <cell r="BJ177">
            <v>0</v>
          </cell>
          <cell r="BK177">
            <v>0</v>
          </cell>
          <cell r="BL177">
            <v>0</v>
          </cell>
          <cell r="BM177">
            <v>1</v>
          </cell>
          <cell r="BN177">
            <v>0.36756756756756798</v>
          </cell>
          <cell r="BP177" t="str">
            <v>WCONEXAT</v>
          </cell>
          <cell r="BQ177" t="str">
            <v>QCM-COU-Test Case&amp;Result_628_S04_กรมสรรพสามิต-R1.xlsx</v>
          </cell>
          <cell r="BR177">
            <v>0</v>
          </cell>
          <cell r="BS177" t="str">
            <v>Happy</v>
          </cell>
        </row>
        <row r="178">
          <cell r="A178" t="str">
            <v>Full 2 OS</v>
          </cell>
          <cell r="B178" t="str">
            <v>024_02</v>
          </cell>
          <cell r="C178" t="str">
            <v>กรุ๊ปลีส</v>
          </cell>
          <cell r="D178" t="str">
            <v xml:space="preserve">Finwiz Installment </v>
          </cell>
          <cell r="E178" t="str">
            <v>Bill-Pay</v>
          </cell>
          <cell r="F178" t="str">
            <v>เเชมป์</v>
          </cell>
          <cell r="G178" t="str">
            <v>Complete</v>
          </cell>
          <cell r="H178">
            <v>5</v>
          </cell>
          <cell r="I178">
            <v>45978</v>
          </cell>
          <cell r="J178">
            <v>45982</v>
          </cell>
          <cell r="K178">
            <v>5</v>
          </cell>
          <cell r="L178">
            <v>45987</v>
          </cell>
          <cell r="M178">
            <v>45993</v>
          </cell>
          <cell r="P178">
            <v>17</v>
          </cell>
          <cell r="Q178">
            <v>36</v>
          </cell>
          <cell r="R178" t="str">
            <v>25</v>
          </cell>
          <cell r="S178">
            <v>108</v>
          </cell>
          <cell r="T178">
            <v>0</v>
          </cell>
          <cell r="U178">
            <v>108</v>
          </cell>
          <cell r="V178">
            <v>80</v>
          </cell>
          <cell r="W178">
            <v>14</v>
          </cell>
          <cell r="X178">
            <v>0</v>
          </cell>
          <cell r="Y178">
            <v>0</v>
          </cell>
          <cell r="Z178">
            <v>14</v>
          </cell>
          <cell r="AA178">
            <v>0</v>
          </cell>
          <cell r="AB178">
            <v>14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1</v>
          </cell>
          <cell r="AI178">
            <v>0.85106382978723405</v>
          </cell>
          <cell r="AK178" t="str">
            <v>นิว</v>
          </cell>
          <cell r="AL178" t="str">
            <v>Complete</v>
          </cell>
          <cell r="AM178">
            <v>3</v>
          </cell>
          <cell r="AN178">
            <v>46041</v>
          </cell>
          <cell r="AO178">
            <v>46045</v>
          </cell>
          <cell r="AP178">
            <v>2</v>
          </cell>
          <cell r="AQ178">
            <v>46041</v>
          </cell>
          <cell r="AR178">
            <v>46042</v>
          </cell>
          <cell r="AS178" t="str">
            <v>30</v>
          </cell>
          <cell r="AT178">
            <v>39</v>
          </cell>
          <cell r="AX178">
            <v>108</v>
          </cell>
          <cell r="AY178">
            <v>0</v>
          </cell>
          <cell r="AZ178">
            <v>108</v>
          </cell>
          <cell r="BA178">
            <v>69</v>
          </cell>
          <cell r="BB178">
            <v>0</v>
          </cell>
          <cell r="BC178">
            <v>0</v>
          </cell>
          <cell r="BD178">
            <v>0</v>
          </cell>
          <cell r="BE178">
            <v>39</v>
          </cell>
          <cell r="BF178">
            <v>0</v>
          </cell>
          <cell r="BG178">
            <v>0</v>
          </cell>
          <cell r="BI178" t="str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1</v>
          </cell>
          <cell r="BN178">
            <v>1</v>
          </cell>
          <cell r="BP178" t="str">
            <v>WCOF</v>
          </cell>
          <cell r="BQ178" t="str">
            <v>QCM-COU-Test Case&amp;Result_024_S02_บริษัท กรุ๊ปลีส จำกัด (มหาชน)-R1</v>
          </cell>
          <cell r="BR178">
            <v>0</v>
          </cell>
          <cell r="BS178" t="str">
            <v>Happy</v>
          </cell>
        </row>
        <row r="179">
          <cell r="A179" t="str">
            <v>Full 2 OS</v>
          </cell>
          <cell r="B179" t="str">
            <v>10388_00</v>
          </cell>
          <cell r="C179" t="str">
            <v>เฮงลิสซิ่ง แอนด์ แคปปิตอล</v>
          </cell>
          <cell r="D179" t="str">
            <v>ค่าสินเชื่อ</v>
          </cell>
          <cell r="E179" t="str">
            <v>Bill-Pay</v>
          </cell>
          <cell r="F179" t="str">
            <v>เบล</v>
          </cell>
          <cell r="G179" t="str">
            <v>Complete</v>
          </cell>
          <cell r="H179">
            <v>5</v>
          </cell>
          <cell r="I179">
            <v>45978</v>
          </cell>
          <cell r="J179">
            <v>45982</v>
          </cell>
          <cell r="K179">
            <v>4</v>
          </cell>
          <cell r="L179">
            <v>45981</v>
          </cell>
          <cell r="M179">
            <v>45986</v>
          </cell>
          <cell r="N179">
            <v>21</v>
          </cell>
          <cell r="O179">
            <v>63</v>
          </cell>
          <cell r="Q179">
            <v>34</v>
          </cell>
          <cell r="S179">
            <v>118</v>
          </cell>
          <cell r="T179">
            <v>0</v>
          </cell>
          <cell r="U179">
            <v>118</v>
          </cell>
          <cell r="V179">
            <v>108</v>
          </cell>
          <cell r="W179">
            <v>1</v>
          </cell>
          <cell r="X179">
            <v>0</v>
          </cell>
          <cell r="Y179">
            <v>0</v>
          </cell>
          <cell r="Z179">
            <v>9</v>
          </cell>
          <cell r="AA179">
            <v>0</v>
          </cell>
          <cell r="AB179">
            <v>1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1</v>
          </cell>
          <cell r="AI179">
            <v>0.99082568807339499</v>
          </cell>
          <cell r="AK179" t="str">
            <v>เจ</v>
          </cell>
          <cell r="AL179" t="str">
            <v>Complete</v>
          </cell>
          <cell r="AM179">
            <v>3</v>
          </cell>
          <cell r="AN179">
            <v>46048</v>
          </cell>
          <cell r="AO179">
            <v>46052</v>
          </cell>
          <cell r="AP179">
            <v>3</v>
          </cell>
          <cell r="AQ179">
            <v>46030</v>
          </cell>
          <cell r="AR179">
            <v>46038</v>
          </cell>
          <cell r="AS179" t="str">
            <v>26</v>
          </cell>
          <cell r="AT179">
            <v>18</v>
          </cell>
          <cell r="AU179">
            <v>0</v>
          </cell>
          <cell r="AV179">
            <v>29</v>
          </cell>
          <cell r="AW179" t="str">
            <v>12</v>
          </cell>
          <cell r="AX179">
            <v>118</v>
          </cell>
          <cell r="AY179">
            <v>0</v>
          </cell>
          <cell r="AZ179">
            <v>118</v>
          </cell>
          <cell r="BA179">
            <v>81</v>
          </cell>
          <cell r="BB179">
            <v>4</v>
          </cell>
          <cell r="BC179">
            <v>0</v>
          </cell>
          <cell r="BD179">
            <v>0</v>
          </cell>
          <cell r="BE179">
            <v>33</v>
          </cell>
          <cell r="BF179">
            <v>0</v>
          </cell>
          <cell r="BG179">
            <v>4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1</v>
          </cell>
          <cell r="BN179">
            <v>0.95294117647058796</v>
          </cell>
          <cell r="BP179" t="str">
            <v>WCOF</v>
          </cell>
          <cell r="BQ179" t="str">
            <v>QCM-COU-Test Case&amp;Result_10388_S00_บริษัท เฮง ลิสซิ่ง จำกัด-R1</v>
          </cell>
          <cell r="BR179">
            <v>0</v>
          </cell>
          <cell r="BS179" t="str">
            <v>Happy</v>
          </cell>
        </row>
        <row r="180">
          <cell r="A180" t="str">
            <v>online swoffline</v>
          </cell>
          <cell r="B180" t="str">
            <v>10798_61</v>
          </cell>
          <cell r="C180" t="str">
            <v>Lotus's</v>
          </cell>
          <cell r="D180" t="str">
            <v>ค่าสินค้าและบริการ</v>
          </cell>
          <cell r="E180" t="str">
            <v>Bill-Pay</v>
          </cell>
          <cell r="F180" t="str">
            <v>เพชร</v>
          </cell>
          <cell r="G180" t="str">
            <v>Complete</v>
          </cell>
          <cell r="H180">
            <v>5</v>
          </cell>
          <cell r="I180">
            <v>45985</v>
          </cell>
          <cell r="J180">
            <v>45989</v>
          </cell>
          <cell r="K180">
            <v>16</v>
          </cell>
          <cell r="L180">
            <v>45995</v>
          </cell>
          <cell r="M180">
            <v>46016</v>
          </cell>
          <cell r="N180">
            <v>10</v>
          </cell>
          <cell r="O180">
            <v>31</v>
          </cell>
          <cell r="P180">
            <v>22</v>
          </cell>
          <cell r="S180">
            <v>133</v>
          </cell>
          <cell r="T180">
            <v>0</v>
          </cell>
          <cell r="U180">
            <v>82</v>
          </cell>
          <cell r="V180">
            <v>68</v>
          </cell>
          <cell r="W180">
            <v>14</v>
          </cell>
          <cell r="X180">
            <v>0</v>
          </cell>
          <cell r="Y180">
            <v>0</v>
          </cell>
          <cell r="Z180">
            <v>51</v>
          </cell>
          <cell r="AA180">
            <v>9</v>
          </cell>
          <cell r="AB180">
            <v>5</v>
          </cell>
          <cell r="AD180">
            <v>9</v>
          </cell>
          <cell r="AE180">
            <v>0</v>
          </cell>
          <cell r="AF180">
            <v>2</v>
          </cell>
          <cell r="AG180">
            <v>1</v>
          </cell>
          <cell r="AH180">
            <v>1</v>
          </cell>
          <cell r="AI180">
            <v>0.82926829268292701</v>
          </cell>
          <cell r="AK180" t="str">
            <v>นิว</v>
          </cell>
          <cell r="AL180" t="str">
            <v>Complete</v>
          </cell>
          <cell r="AM180">
            <v>3</v>
          </cell>
          <cell r="AN180">
            <v>46062</v>
          </cell>
          <cell r="AO180">
            <v>46066</v>
          </cell>
          <cell r="AP180">
            <v>2</v>
          </cell>
          <cell r="AQ180">
            <v>46077</v>
          </cell>
          <cell r="AR180">
            <v>46080</v>
          </cell>
          <cell r="AT180">
            <v>30</v>
          </cell>
          <cell r="AV180">
            <v>34</v>
          </cell>
          <cell r="AX180">
            <v>133</v>
          </cell>
          <cell r="AY180">
            <v>0</v>
          </cell>
          <cell r="AZ180">
            <v>133</v>
          </cell>
          <cell r="BA180">
            <v>62</v>
          </cell>
          <cell r="BB180">
            <v>2</v>
          </cell>
          <cell r="BC180">
            <v>0</v>
          </cell>
          <cell r="BD180">
            <v>0</v>
          </cell>
          <cell r="BE180">
            <v>69</v>
          </cell>
          <cell r="BF180">
            <v>0</v>
          </cell>
          <cell r="BG180">
            <v>2</v>
          </cell>
          <cell r="BI180">
            <v>0</v>
          </cell>
          <cell r="BJ180">
            <v>0</v>
          </cell>
          <cell r="BK180">
            <v>1</v>
          </cell>
          <cell r="BL180">
            <v>0</v>
          </cell>
          <cell r="BM180">
            <v>1</v>
          </cell>
          <cell r="BN180">
            <v>0.96875</v>
          </cell>
          <cell r="BP180" t="str">
            <v/>
          </cell>
          <cell r="BQ180" t="str">
            <v>QCM-COU-Test Case&amp;Result_10798_S61_บริษัท ซีพี แอ็กซ์ตร้า จำกัด(มหาชน)-R1.xlsx</v>
          </cell>
          <cell r="BR180" t="str">
            <v/>
          </cell>
          <cell r="BS180" t="str">
            <v>Happy</v>
          </cell>
        </row>
        <row r="181">
          <cell r="A181" t="str">
            <v>Full 2 OS</v>
          </cell>
          <cell r="B181" t="str">
            <v>146_01</v>
          </cell>
          <cell r="C181" t="str">
            <v>ธนาคารยูโอบี</v>
          </cell>
          <cell r="D181" t="str">
            <v>บัตรเครดิต</v>
          </cell>
          <cell r="E181" t="str">
            <v>Bill-Pay</v>
          </cell>
          <cell r="F181" t="str">
            <v>เเชมป์</v>
          </cell>
          <cell r="G181" t="str">
            <v>Complete</v>
          </cell>
          <cell r="H181">
            <v>5</v>
          </cell>
          <cell r="I181">
            <v>45985</v>
          </cell>
          <cell r="J181">
            <v>45989</v>
          </cell>
          <cell r="K181">
            <v>2</v>
          </cell>
          <cell r="L181">
            <v>45995</v>
          </cell>
          <cell r="M181">
            <v>46002</v>
          </cell>
          <cell r="N181">
            <v>33</v>
          </cell>
          <cell r="O181" t="str">
            <v>25</v>
          </cell>
          <cell r="S181">
            <v>74</v>
          </cell>
          <cell r="T181">
            <v>0</v>
          </cell>
          <cell r="U181">
            <v>74</v>
          </cell>
          <cell r="V181">
            <v>55</v>
          </cell>
          <cell r="W181">
            <v>4</v>
          </cell>
          <cell r="X181">
            <v>0</v>
          </cell>
          <cell r="Y181">
            <v>0</v>
          </cell>
          <cell r="Z181">
            <v>15</v>
          </cell>
          <cell r="AA181">
            <v>0</v>
          </cell>
          <cell r="AB181">
            <v>4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1</v>
          </cell>
          <cell r="AI181">
            <v>0.93220338983050799</v>
          </cell>
          <cell r="AK181" t="str">
            <v>เจ</v>
          </cell>
          <cell r="AL181" t="str">
            <v>Complete</v>
          </cell>
          <cell r="AM181">
            <v>3</v>
          </cell>
          <cell r="AN181">
            <v>46062</v>
          </cell>
          <cell r="AO181">
            <v>46066</v>
          </cell>
          <cell r="AP181">
            <v>3</v>
          </cell>
          <cell r="AQ181">
            <v>46065</v>
          </cell>
          <cell r="AR181">
            <v>46069</v>
          </cell>
          <cell r="AS181" t="str">
            <v>10</v>
          </cell>
          <cell r="AV181">
            <v>24</v>
          </cell>
          <cell r="AW181">
            <v>20</v>
          </cell>
          <cell r="AX181">
            <v>75</v>
          </cell>
          <cell r="AY181">
            <v>0</v>
          </cell>
          <cell r="AZ181">
            <v>75</v>
          </cell>
          <cell r="BA181">
            <v>50</v>
          </cell>
          <cell r="BB181">
            <v>4</v>
          </cell>
          <cell r="BC181">
            <v>0</v>
          </cell>
          <cell r="BD181">
            <v>0</v>
          </cell>
          <cell r="BE181">
            <v>21</v>
          </cell>
          <cell r="BF181">
            <v>0</v>
          </cell>
          <cell r="BG181">
            <v>4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1</v>
          </cell>
          <cell r="BN181">
            <v>0.92592592592592604</v>
          </cell>
          <cell r="BP181" t="str">
            <v>WCOF</v>
          </cell>
          <cell r="BQ181" t="str">
            <v>QCM-COU-Test Case&amp;Result_146_S01_ธนาคารยูโอบี จำกัด (มหาชน)-R1</v>
          </cell>
          <cell r="BR181">
            <v>0</v>
          </cell>
          <cell r="BS181" t="str">
            <v>Happy</v>
          </cell>
        </row>
        <row r="182">
          <cell r="A182" t="str">
            <v>Full 2 OS</v>
          </cell>
          <cell r="B182" t="str">
            <v>193_01</v>
          </cell>
          <cell r="C182" t="str">
            <v>เดอเบล</v>
          </cell>
          <cell r="D182" t="str">
            <v>ค่าสินค้าหน่วยรถ</v>
          </cell>
          <cell r="E182" t="str">
            <v>Bill-Pay</v>
          </cell>
          <cell r="F182" t="str">
            <v>เบล</v>
          </cell>
          <cell r="G182" t="str">
            <v>Complete</v>
          </cell>
          <cell r="H182">
            <v>5</v>
          </cell>
          <cell r="I182">
            <v>45985</v>
          </cell>
          <cell r="J182">
            <v>45989</v>
          </cell>
          <cell r="K182">
            <v>3</v>
          </cell>
          <cell r="L182">
            <v>45988</v>
          </cell>
          <cell r="M182">
            <v>45992</v>
          </cell>
          <cell r="N182">
            <v>15</v>
          </cell>
          <cell r="O182">
            <v>41</v>
          </cell>
          <cell r="Q182">
            <v>25</v>
          </cell>
          <cell r="S182">
            <v>92</v>
          </cell>
          <cell r="T182">
            <v>0</v>
          </cell>
          <cell r="U182">
            <v>92</v>
          </cell>
          <cell r="V182">
            <v>81</v>
          </cell>
          <cell r="W182">
            <v>0</v>
          </cell>
          <cell r="X182">
            <v>0</v>
          </cell>
          <cell r="Y182">
            <v>0</v>
          </cell>
          <cell r="Z182">
            <v>11</v>
          </cell>
          <cell r="AA182">
            <v>0</v>
          </cell>
          <cell r="AB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1</v>
          </cell>
          <cell r="AI182">
            <v>1</v>
          </cell>
          <cell r="AK182" t="str">
            <v>นิว</v>
          </cell>
          <cell r="AL182" t="str">
            <v>Complete</v>
          </cell>
          <cell r="AM182">
            <v>3</v>
          </cell>
          <cell r="AN182">
            <v>46062</v>
          </cell>
          <cell r="AO182">
            <v>46066</v>
          </cell>
          <cell r="AP182">
            <v>3</v>
          </cell>
          <cell r="AQ182">
            <v>46043</v>
          </cell>
          <cell r="AR182">
            <v>46045</v>
          </cell>
          <cell r="AU182">
            <v>25</v>
          </cell>
          <cell r="AV182">
            <v>27</v>
          </cell>
          <cell r="AW182">
            <v>15</v>
          </cell>
          <cell r="AX182">
            <v>93</v>
          </cell>
          <cell r="AY182">
            <v>0</v>
          </cell>
          <cell r="AZ182">
            <v>93</v>
          </cell>
          <cell r="BA182">
            <v>67</v>
          </cell>
          <cell r="BB182">
            <v>0</v>
          </cell>
          <cell r="BC182">
            <v>0</v>
          </cell>
          <cell r="BD182">
            <v>0</v>
          </cell>
          <cell r="BE182">
            <v>26</v>
          </cell>
          <cell r="BF182">
            <v>0</v>
          </cell>
          <cell r="BG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1</v>
          </cell>
          <cell r="BN182">
            <v>1</v>
          </cell>
          <cell r="BP182" t="str">
            <v>WCONEXAT</v>
          </cell>
          <cell r="BQ182" t="str">
            <v>QCM-COU-Test Case&amp;Result_193_S01_บริษัท เดอเบล จำกัด-R1</v>
          </cell>
          <cell r="BR182">
            <v>0</v>
          </cell>
          <cell r="BS182" t="str">
            <v>Happy</v>
          </cell>
        </row>
        <row r="183">
          <cell r="A183" t="str">
            <v>Full 2 OS</v>
          </cell>
          <cell r="B183" t="str">
            <v>405_06</v>
          </cell>
          <cell r="C183" t="str">
            <v>ธนาคารออมสิน</v>
          </cell>
          <cell r="D183" t="str">
            <v>บัตรเงินสดธนาคารออมสิน</v>
          </cell>
          <cell r="E183" t="str">
            <v>Bill-Pay</v>
          </cell>
          <cell r="F183" t="str">
            <v>เพชร</v>
          </cell>
          <cell r="G183" t="str">
            <v>Complete</v>
          </cell>
          <cell r="H183">
            <v>5</v>
          </cell>
          <cell r="I183">
            <v>45992</v>
          </cell>
          <cell r="J183">
            <v>45996</v>
          </cell>
          <cell r="K183">
            <v>4</v>
          </cell>
          <cell r="L183">
            <v>46000</v>
          </cell>
          <cell r="M183">
            <v>46003</v>
          </cell>
          <cell r="O183">
            <v>48</v>
          </cell>
          <cell r="Q183">
            <v>21</v>
          </cell>
          <cell r="R183">
            <v>6</v>
          </cell>
          <cell r="S183">
            <v>114</v>
          </cell>
          <cell r="T183">
            <v>0</v>
          </cell>
          <cell r="U183">
            <v>75</v>
          </cell>
          <cell r="V183">
            <v>65</v>
          </cell>
          <cell r="W183">
            <v>10</v>
          </cell>
          <cell r="X183">
            <v>0</v>
          </cell>
          <cell r="Y183">
            <v>0</v>
          </cell>
          <cell r="Z183">
            <v>39</v>
          </cell>
          <cell r="AA183">
            <v>10</v>
          </cell>
          <cell r="AB183">
            <v>0</v>
          </cell>
          <cell r="AD183">
            <v>7</v>
          </cell>
          <cell r="AE183">
            <v>0</v>
          </cell>
          <cell r="AF183">
            <v>2</v>
          </cell>
          <cell r="AG183">
            <v>1</v>
          </cell>
          <cell r="AH183">
            <v>1</v>
          </cell>
          <cell r="AI183">
            <v>0.86666666666666703</v>
          </cell>
          <cell r="AK183" t="str">
            <v>เจ</v>
          </cell>
          <cell r="AL183" t="str">
            <v>Complete</v>
          </cell>
          <cell r="AM183">
            <v>3</v>
          </cell>
          <cell r="AN183">
            <v>46069</v>
          </cell>
          <cell r="AO183">
            <v>46073</v>
          </cell>
          <cell r="AP183">
            <v>3</v>
          </cell>
          <cell r="AQ183">
            <v>46069</v>
          </cell>
          <cell r="AR183">
            <v>46073</v>
          </cell>
          <cell r="AS183" t="str">
            <v>6</v>
          </cell>
          <cell r="AU183">
            <v>31</v>
          </cell>
          <cell r="AV183">
            <v>32</v>
          </cell>
          <cell r="AX183">
            <v>115</v>
          </cell>
          <cell r="AY183">
            <v>0</v>
          </cell>
          <cell r="AZ183">
            <v>115</v>
          </cell>
          <cell r="BA183">
            <v>68</v>
          </cell>
          <cell r="BB183">
            <v>1</v>
          </cell>
          <cell r="BC183">
            <v>0</v>
          </cell>
          <cell r="BD183">
            <v>0</v>
          </cell>
          <cell r="BE183">
            <v>46</v>
          </cell>
          <cell r="BF183">
            <v>0</v>
          </cell>
          <cell r="BG183">
            <v>1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1</v>
          </cell>
          <cell r="BN183">
            <v>0.98550724637681197</v>
          </cell>
          <cell r="BP183" t="str">
            <v>WCONEXAT</v>
          </cell>
          <cell r="BQ183" t="str">
            <v>QCM-COU-Test Case&amp;Result_405_S06_ธนาคารออมสิน-R1.xlsx</v>
          </cell>
          <cell r="BR183">
            <v>0</v>
          </cell>
          <cell r="BS183" t="str">
            <v>Happy</v>
          </cell>
        </row>
        <row r="184">
          <cell r="A184" t="str">
            <v>Full 2 OS</v>
          </cell>
          <cell r="B184" t="str">
            <v>278_08</v>
          </cell>
          <cell r="C184" t="str">
            <v>ทรู มันนี่ ยืนยันตัวตน</v>
          </cell>
          <cell r="D184" t="str">
            <v>KK Start Saving</v>
          </cell>
          <cell r="E184" t="str">
            <v>ยืนยันตัวตน</v>
          </cell>
          <cell r="F184" t="str">
            <v>เเชมป์</v>
          </cell>
          <cell r="G184" t="str">
            <v>Complete</v>
          </cell>
          <cell r="H184">
            <v>5</v>
          </cell>
          <cell r="I184">
            <v>45992</v>
          </cell>
          <cell r="J184">
            <v>45996</v>
          </cell>
          <cell r="L184">
            <v>46002</v>
          </cell>
          <cell r="M184">
            <v>46008</v>
          </cell>
          <cell r="N184" t="str">
            <v>43</v>
          </cell>
          <cell r="Q184" t="str">
            <v>11</v>
          </cell>
          <cell r="S184">
            <v>118</v>
          </cell>
          <cell r="T184">
            <v>0</v>
          </cell>
          <cell r="U184">
            <v>118</v>
          </cell>
          <cell r="V184">
            <v>75</v>
          </cell>
          <cell r="W184">
            <v>3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3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1</v>
          </cell>
          <cell r="AI184">
            <v>0.63559322033898302</v>
          </cell>
          <cell r="AK184" t="str">
            <v>นิว</v>
          </cell>
          <cell r="AL184" t="str">
            <v>Complete</v>
          </cell>
          <cell r="AM184">
            <v>3</v>
          </cell>
          <cell r="AN184">
            <v>46069</v>
          </cell>
          <cell r="AO184">
            <v>46073</v>
          </cell>
          <cell r="AP184">
            <v>2</v>
          </cell>
          <cell r="AQ184">
            <v>46083</v>
          </cell>
          <cell r="AR184">
            <v>46089</v>
          </cell>
          <cell r="AV184">
            <v>25</v>
          </cell>
          <cell r="AW184">
            <v>25</v>
          </cell>
          <cell r="AX184">
            <v>107</v>
          </cell>
          <cell r="AY184">
            <v>0</v>
          </cell>
          <cell r="AZ184">
            <v>107</v>
          </cell>
          <cell r="BA184">
            <v>49</v>
          </cell>
          <cell r="BB184">
            <v>1</v>
          </cell>
          <cell r="BC184">
            <v>0</v>
          </cell>
          <cell r="BD184">
            <v>0</v>
          </cell>
          <cell r="BE184">
            <v>57</v>
          </cell>
          <cell r="BF184">
            <v>0</v>
          </cell>
          <cell r="BG184">
            <v>1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1</v>
          </cell>
          <cell r="BN184">
            <v>0.98</v>
          </cell>
          <cell r="BO184" t="str">
            <v>ทดสอบได้แค่ slip ออก ไม่สามารถทดสอบที่ app true money ได้</v>
          </cell>
          <cell r="BP184" t="str">
            <v>W27806</v>
          </cell>
          <cell r="BQ184" t="str">
            <v>QCM-COU-Test Case&amp;Result_278_S08_บริษัท ทรู มันนี่ จำกัด (สำนักงานใหญ่) -R1</v>
          </cell>
          <cell r="BR184">
            <v>0</v>
          </cell>
          <cell r="BS184" t="str">
            <v>Happy</v>
          </cell>
        </row>
        <row r="185">
          <cell r="A185" t="str">
            <v>Full 2 OS 2 OS</v>
          </cell>
          <cell r="B185" t="str">
            <v>299_01</v>
          </cell>
          <cell r="C185" t="str">
            <v>บริษัท นครชัยแอร์ จำกัด</v>
          </cell>
          <cell r="D185" t="str">
            <v>ค่าตั๋วโดยสาร</v>
          </cell>
          <cell r="E185" t="str">
            <v>Bill-Pay</v>
          </cell>
          <cell r="F185" t="str">
            <v>เบล</v>
          </cell>
          <cell r="G185" t="str">
            <v>Complete</v>
          </cell>
          <cell r="H185">
            <v>5</v>
          </cell>
          <cell r="I185">
            <v>45992</v>
          </cell>
          <cell r="J185">
            <v>45996</v>
          </cell>
          <cell r="K185">
            <v>5</v>
          </cell>
          <cell r="L185">
            <v>45992</v>
          </cell>
          <cell r="M185">
            <v>45996</v>
          </cell>
          <cell r="N185">
            <v>29</v>
          </cell>
          <cell r="O185">
            <v>14</v>
          </cell>
          <cell r="S185">
            <v>126</v>
          </cell>
          <cell r="T185">
            <v>0</v>
          </cell>
          <cell r="U185">
            <v>126</v>
          </cell>
          <cell r="V185">
            <v>68</v>
          </cell>
          <cell r="W185">
            <v>21</v>
          </cell>
          <cell r="X185">
            <v>0</v>
          </cell>
          <cell r="Y185">
            <v>0</v>
          </cell>
          <cell r="Z185">
            <v>37</v>
          </cell>
          <cell r="AA185">
            <v>10</v>
          </cell>
          <cell r="AB185">
            <v>11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1</v>
          </cell>
          <cell r="AI185">
            <v>0.76404494382022503</v>
          </cell>
          <cell r="AK185" t="str">
            <v>เจ</v>
          </cell>
          <cell r="AL185" t="str">
            <v>Complete</v>
          </cell>
          <cell r="AM185">
            <v>3</v>
          </cell>
          <cell r="AN185">
            <v>46069</v>
          </cell>
          <cell r="AO185">
            <v>46073</v>
          </cell>
          <cell r="AP185">
            <v>2</v>
          </cell>
          <cell r="AQ185">
            <v>46090</v>
          </cell>
          <cell r="AR185">
            <v>46092</v>
          </cell>
          <cell r="AT185">
            <v>36</v>
          </cell>
          <cell r="AU185">
            <v>32</v>
          </cell>
          <cell r="AX185">
            <v>125</v>
          </cell>
          <cell r="AY185">
            <v>2</v>
          </cell>
          <cell r="AZ185">
            <v>123</v>
          </cell>
          <cell r="BA185">
            <v>55</v>
          </cell>
          <cell r="BB185">
            <v>13</v>
          </cell>
          <cell r="BC185">
            <v>0</v>
          </cell>
          <cell r="BD185">
            <v>0</v>
          </cell>
          <cell r="BE185">
            <v>55</v>
          </cell>
          <cell r="BF185">
            <v>0</v>
          </cell>
          <cell r="BG185">
            <v>13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0.98399999999999999</v>
          </cell>
          <cell r="BN185">
            <v>0.78571428571428603</v>
          </cell>
          <cell r="BP185" t="str">
            <v>WCONTEL13</v>
          </cell>
          <cell r="BQ185" t="str">
            <v>QCM-COU-Test Case&amp;Result_299_S01_นครชัยแอร์-R1</v>
          </cell>
          <cell r="BR185" t="str">
            <v>W1</v>
          </cell>
          <cell r="BS185" t="str">
            <v>Full</v>
          </cell>
        </row>
        <row r="186">
          <cell r="A186" t="str">
            <v>online swoffline</v>
          </cell>
          <cell r="B186" t="str">
            <v>258_00</v>
          </cell>
          <cell r="C186" t="str">
            <v>กรุงเทพประกันชีวิต</v>
          </cell>
          <cell r="D186" t="str">
            <v>ค่าเบี้ยประกันภัย</v>
          </cell>
          <cell r="E186" t="str">
            <v>Bill-Pay</v>
          </cell>
          <cell r="F186" t="str">
            <v>เพชร</v>
          </cell>
          <cell r="G186" t="str">
            <v>Complete</v>
          </cell>
          <cell r="H186">
            <v>5</v>
          </cell>
          <cell r="I186">
            <v>45999</v>
          </cell>
          <cell r="J186">
            <v>46003</v>
          </cell>
          <cell r="K186">
            <v>4</v>
          </cell>
          <cell r="L186">
            <v>46006</v>
          </cell>
          <cell r="M186">
            <v>46009</v>
          </cell>
          <cell r="N186">
            <v>7</v>
          </cell>
          <cell r="O186">
            <v>48</v>
          </cell>
          <cell r="P186">
            <v>28</v>
          </cell>
          <cell r="Q186">
            <v>36</v>
          </cell>
          <cell r="S186">
            <v>153</v>
          </cell>
          <cell r="T186">
            <v>0</v>
          </cell>
          <cell r="U186">
            <v>119</v>
          </cell>
          <cell r="V186">
            <v>106</v>
          </cell>
          <cell r="W186">
            <v>13</v>
          </cell>
          <cell r="X186">
            <v>0</v>
          </cell>
          <cell r="Y186">
            <v>0</v>
          </cell>
          <cell r="Z186">
            <v>34</v>
          </cell>
          <cell r="AA186">
            <v>1</v>
          </cell>
          <cell r="AB186">
            <v>12</v>
          </cell>
          <cell r="AD186">
            <v>6</v>
          </cell>
          <cell r="AE186">
            <v>4</v>
          </cell>
          <cell r="AF186">
            <v>3</v>
          </cell>
          <cell r="AG186">
            <v>0</v>
          </cell>
          <cell r="AH186">
            <v>1</v>
          </cell>
          <cell r="AI186">
            <v>0.89075630252100801</v>
          </cell>
          <cell r="AK186" t="str">
            <v>แซน</v>
          </cell>
          <cell r="AL186" t="str">
            <v>Complete</v>
          </cell>
          <cell r="AM186">
            <v>3</v>
          </cell>
          <cell r="AN186">
            <v>46076</v>
          </cell>
          <cell r="AO186">
            <v>46080</v>
          </cell>
          <cell r="AP186">
            <v>3</v>
          </cell>
          <cell r="AQ186">
            <v>46069</v>
          </cell>
          <cell r="AR186">
            <v>46071</v>
          </cell>
          <cell r="AS186">
            <v>68</v>
          </cell>
          <cell r="AU186">
            <v>37</v>
          </cell>
          <cell r="AX186">
            <v>153</v>
          </cell>
          <cell r="AY186">
            <v>0</v>
          </cell>
          <cell r="AZ186">
            <v>153</v>
          </cell>
          <cell r="BA186">
            <v>103</v>
          </cell>
          <cell r="BB186">
            <v>2</v>
          </cell>
          <cell r="BC186">
            <v>0</v>
          </cell>
          <cell r="BD186">
            <v>0</v>
          </cell>
          <cell r="BE186">
            <v>48</v>
          </cell>
          <cell r="BF186">
            <v>0</v>
          </cell>
          <cell r="BG186">
            <v>2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1</v>
          </cell>
          <cell r="BN186">
            <v>0.98095238095238102</v>
          </cell>
          <cell r="BP186" t="str">
            <v>WCONEXATPKNX</v>
          </cell>
          <cell r="BQ186" t="str">
            <v>QCM-COU-Test Case&amp;Result_258_S00_บริษัท กรุงเทพประกันชีวิต จำกัด (มหาชน)-R1.xlsx</v>
          </cell>
          <cell r="BR186">
            <v>0</v>
          </cell>
          <cell r="BS186" t="str">
            <v>Happy</v>
          </cell>
        </row>
        <row r="187">
          <cell r="A187" t="str">
            <v>online swoffline</v>
          </cell>
          <cell r="B187" t="str">
            <v>220_02</v>
          </cell>
          <cell r="C187" t="str">
            <v>ธนาคารทหารไทยธนชาต จำกัด (มหาชน)</v>
          </cell>
          <cell r="D187" t="str">
            <v>บัตรเครดิต/บัตรกดเงินสด</v>
          </cell>
          <cell r="E187" t="str">
            <v>Bill-Pay</v>
          </cell>
          <cell r="F187" t="str">
            <v>เเชมป์</v>
          </cell>
          <cell r="G187" t="str">
            <v>Complete</v>
          </cell>
          <cell r="H187">
            <v>5</v>
          </cell>
          <cell r="I187">
            <v>45999</v>
          </cell>
          <cell r="J187">
            <v>46003</v>
          </cell>
          <cell r="L187">
            <v>46011</v>
          </cell>
          <cell r="M187">
            <v>46043</v>
          </cell>
          <cell r="O187">
            <v>14</v>
          </cell>
          <cell r="P187" t="str">
            <v>46</v>
          </cell>
          <cell r="S187">
            <v>83</v>
          </cell>
          <cell r="T187">
            <v>0</v>
          </cell>
          <cell r="U187">
            <v>83</v>
          </cell>
          <cell r="V187">
            <v>69</v>
          </cell>
          <cell r="W187">
            <v>1</v>
          </cell>
          <cell r="X187">
            <v>0</v>
          </cell>
          <cell r="Y187">
            <v>0</v>
          </cell>
          <cell r="Z187">
            <v>13</v>
          </cell>
          <cell r="AA187">
            <v>0</v>
          </cell>
          <cell r="AB187">
            <v>1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1</v>
          </cell>
          <cell r="AI187">
            <v>0.98571428571428599</v>
          </cell>
          <cell r="AK187" t="str">
            <v>เจ</v>
          </cell>
          <cell r="AL187" t="str">
            <v>Complete</v>
          </cell>
          <cell r="AM187">
            <v>3</v>
          </cell>
          <cell r="AN187">
            <v>46076</v>
          </cell>
          <cell r="AO187">
            <v>46080</v>
          </cell>
          <cell r="AP187">
            <v>2</v>
          </cell>
          <cell r="AQ187">
            <v>46085</v>
          </cell>
          <cell r="AR187">
            <v>46087</v>
          </cell>
          <cell r="AU187" t="str">
            <v>23</v>
          </cell>
          <cell r="AV187">
            <v>39</v>
          </cell>
          <cell r="AX187">
            <v>82</v>
          </cell>
          <cell r="AY187">
            <v>0</v>
          </cell>
          <cell r="AZ187">
            <v>82</v>
          </cell>
          <cell r="BA187">
            <v>59</v>
          </cell>
          <cell r="BB187">
            <v>3</v>
          </cell>
          <cell r="BC187">
            <v>0</v>
          </cell>
          <cell r="BD187">
            <v>0</v>
          </cell>
          <cell r="BE187">
            <v>20</v>
          </cell>
          <cell r="BF187">
            <v>0</v>
          </cell>
          <cell r="BG187">
            <v>3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1</v>
          </cell>
          <cell r="BN187">
            <v>0.95161290322580605</v>
          </cell>
          <cell r="BP187" t="str">
            <v>WLR03TELEX</v>
          </cell>
          <cell r="BQ187" t="str">
            <v>QCM-COU-Test Case&amp;Result_220_S02_ธนาคารทหารไทย จำกัด (มหาชน)-R1</v>
          </cell>
          <cell r="BR187">
            <v>0</v>
          </cell>
          <cell r="BS187" t="str">
            <v>Happy</v>
          </cell>
        </row>
        <row r="188">
          <cell r="A188" t="str">
            <v>online swoffline</v>
          </cell>
          <cell r="B188" t="str">
            <v>089_01</v>
          </cell>
          <cell r="C188" t="str">
            <v>บมจ. บัตรกรุงไทย</v>
          </cell>
          <cell r="D188" t="str">
            <v>ค่าบัตรเครดิต KTC</v>
          </cell>
          <cell r="E188" t="str">
            <v>Bill-Pay</v>
          </cell>
          <cell r="F188" t="str">
            <v>แซน</v>
          </cell>
          <cell r="G188" t="str">
            <v>Complete</v>
          </cell>
          <cell r="H188">
            <v>5</v>
          </cell>
          <cell r="I188">
            <v>45999</v>
          </cell>
          <cell r="J188">
            <v>46003</v>
          </cell>
          <cell r="L188">
            <v>46009</v>
          </cell>
          <cell r="M188">
            <v>46014</v>
          </cell>
          <cell r="P188">
            <v>24</v>
          </cell>
          <cell r="S188">
            <v>97</v>
          </cell>
          <cell r="T188">
            <v>0</v>
          </cell>
          <cell r="U188">
            <v>97</v>
          </cell>
          <cell r="V188">
            <v>80</v>
          </cell>
          <cell r="W188">
            <v>12</v>
          </cell>
          <cell r="X188">
            <v>0</v>
          </cell>
          <cell r="Y188">
            <v>0</v>
          </cell>
          <cell r="Z188">
            <v>5</v>
          </cell>
          <cell r="AA188">
            <v>0</v>
          </cell>
          <cell r="AB188">
            <v>12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1</v>
          </cell>
          <cell r="AI188">
            <v>0.86956521739130399</v>
          </cell>
          <cell r="AK188" t="str">
            <v>นิว</v>
          </cell>
          <cell r="AL188" t="str">
            <v>Complete</v>
          </cell>
          <cell r="AM188">
            <v>3</v>
          </cell>
          <cell r="AN188">
            <v>46076</v>
          </cell>
          <cell r="AO188">
            <v>46080</v>
          </cell>
          <cell r="AP188">
            <v>2</v>
          </cell>
          <cell r="AQ188">
            <v>46093</v>
          </cell>
          <cell r="AR188">
            <v>46097</v>
          </cell>
          <cell r="AS188">
            <v>36</v>
          </cell>
          <cell r="AW188">
            <v>30</v>
          </cell>
          <cell r="AX188">
            <v>96</v>
          </cell>
          <cell r="AY188">
            <v>0</v>
          </cell>
          <cell r="AZ188">
            <v>96</v>
          </cell>
          <cell r="BA188">
            <v>63</v>
          </cell>
          <cell r="BB188">
            <v>2</v>
          </cell>
          <cell r="BC188">
            <v>0</v>
          </cell>
          <cell r="BD188">
            <v>0</v>
          </cell>
          <cell r="BE188">
            <v>31</v>
          </cell>
          <cell r="BF188">
            <v>0</v>
          </cell>
          <cell r="BG188">
            <v>2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1</v>
          </cell>
          <cell r="BN188">
            <v>0.96923076923076901</v>
          </cell>
          <cell r="BP188" t="str">
            <v>WCONEXAT</v>
          </cell>
          <cell r="BQ188" t="str">
            <v>QCM-COU-Test Case&amp;Result_089_S01_บริษัท บัตรกรุงไทย จำกัด(มหาชน)-R1</v>
          </cell>
          <cell r="BR188">
            <v>0</v>
          </cell>
          <cell r="BS188" t="str">
            <v>Happy</v>
          </cell>
        </row>
        <row r="189">
          <cell r="A189" t="str">
            <v>Full 2 OS</v>
          </cell>
          <cell r="B189" t="str">
            <v>084_01</v>
          </cell>
          <cell r="C189" t="str">
            <v>การไฟฟ้าส่วนภูมิภาค(กฟภ)</v>
          </cell>
          <cell r="D189" t="str">
            <v>รับชำระค่าไฟฟ้า</v>
          </cell>
          <cell r="E189" t="str">
            <v>Bill-Pay</v>
          </cell>
          <cell r="F189" t="str">
            <v>แซน</v>
          </cell>
          <cell r="G189" t="str">
            <v>Complete</v>
          </cell>
          <cell r="H189">
            <v>5</v>
          </cell>
          <cell r="I189">
            <v>46006</v>
          </cell>
          <cell r="J189">
            <v>46010</v>
          </cell>
          <cell r="K189">
            <v>3</v>
          </cell>
          <cell r="L189">
            <v>46009</v>
          </cell>
          <cell r="M189">
            <v>46014</v>
          </cell>
          <cell r="Q189" t="str">
            <v>32</v>
          </cell>
          <cell r="R189" t="str">
            <v>30</v>
          </cell>
          <cell r="S189">
            <v>134</v>
          </cell>
          <cell r="T189">
            <v>0</v>
          </cell>
          <cell r="U189">
            <v>134</v>
          </cell>
          <cell r="V189">
            <v>63</v>
          </cell>
          <cell r="W189">
            <v>8</v>
          </cell>
          <cell r="X189">
            <v>0</v>
          </cell>
          <cell r="Y189">
            <v>0</v>
          </cell>
          <cell r="Z189">
            <v>63</v>
          </cell>
          <cell r="AA189">
            <v>0</v>
          </cell>
          <cell r="AB189">
            <v>8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1</v>
          </cell>
          <cell r="AI189">
            <v>0.88732394366197198</v>
          </cell>
          <cell r="AK189" t="str">
            <v>แซน</v>
          </cell>
          <cell r="AL189" t="str">
            <v>Complete</v>
          </cell>
          <cell r="AM189">
            <v>3</v>
          </cell>
          <cell r="AN189">
            <v>46076</v>
          </cell>
          <cell r="AO189">
            <v>46080</v>
          </cell>
          <cell r="AP189">
            <v>2</v>
          </cell>
          <cell r="AQ189">
            <v>46072</v>
          </cell>
          <cell r="AR189">
            <v>46076</v>
          </cell>
          <cell r="AS189">
            <v>25</v>
          </cell>
          <cell r="AV189">
            <v>45</v>
          </cell>
          <cell r="AX189">
            <v>134</v>
          </cell>
          <cell r="AY189">
            <v>0</v>
          </cell>
          <cell r="AZ189">
            <v>134</v>
          </cell>
          <cell r="BA189">
            <v>62</v>
          </cell>
          <cell r="BB189">
            <v>1</v>
          </cell>
          <cell r="BC189">
            <v>0</v>
          </cell>
          <cell r="BD189">
            <v>0</v>
          </cell>
          <cell r="BE189">
            <v>71</v>
          </cell>
          <cell r="BF189">
            <v>0</v>
          </cell>
          <cell r="BG189">
            <v>1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1</v>
          </cell>
          <cell r="BN189">
            <v>0.98412698412698396</v>
          </cell>
          <cell r="BP189" t="str">
            <v>W08401</v>
          </cell>
          <cell r="BQ189" t="str">
            <v>QCM-COU-Test Case&amp;Result_084_S01_การไฟฟ้าส่วนภูมิภาค-R1</v>
          </cell>
          <cell r="BR189">
            <v>0</v>
          </cell>
          <cell r="BS189" t="str">
            <v>Happy</v>
          </cell>
        </row>
        <row r="190">
          <cell r="A190" t="str">
            <v>Full 2 OS</v>
          </cell>
          <cell r="B190" t="str">
            <v>225_15</v>
          </cell>
          <cell r="C190" t="str">
            <v>ธ.กรุงศรีอยุธยา</v>
          </cell>
          <cell r="D190" t="str">
            <v>ยืนยันตัวตนเพื่อเปิดบัญชี</v>
          </cell>
          <cell r="E190" t="str">
            <v>KYC - Banking</v>
          </cell>
          <cell r="F190" t="str">
            <v>เเชมป์</v>
          </cell>
          <cell r="G190" t="str">
            <v>Complete</v>
          </cell>
          <cell r="H190">
            <v>5</v>
          </cell>
          <cell r="I190">
            <v>46006</v>
          </cell>
          <cell r="J190">
            <v>46010</v>
          </cell>
          <cell r="L190">
            <v>46008</v>
          </cell>
          <cell r="M190">
            <v>46015</v>
          </cell>
          <cell r="Q190">
            <v>65</v>
          </cell>
          <cell r="S190">
            <v>148</v>
          </cell>
          <cell r="T190">
            <v>0</v>
          </cell>
          <cell r="U190">
            <v>148</v>
          </cell>
          <cell r="V190">
            <v>72</v>
          </cell>
          <cell r="W190">
            <v>12</v>
          </cell>
          <cell r="X190">
            <v>0</v>
          </cell>
          <cell r="Y190">
            <v>0</v>
          </cell>
          <cell r="Z190">
            <v>52</v>
          </cell>
          <cell r="AA190">
            <v>0</v>
          </cell>
          <cell r="AB190">
            <v>12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1</v>
          </cell>
          <cell r="AI190">
            <v>0.75</v>
          </cell>
          <cell r="AK190" t="str">
            <v>เจ</v>
          </cell>
          <cell r="AL190" t="str">
            <v>Complete</v>
          </cell>
          <cell r="AM190">
            <v>3</v>
          </cell>
          <cell r="AN190">
            <v>46076</v>
          </cell>
          <cell r="AO190">
            <v>46080</v>
          </cell>
          <cell r="AP190">
            <v>3</v>
          </cell>
          <cell r="AQ190">
            <v>46093</v>
          </cell>
          <cell r="AR190">
            <v>46097</v>
          </cell>
          <cell r="AS190" t="str">
            <v>25</v>
          </cell>
          <cell r="AV190" t="str">
            <v>25</v>
          </cell>
          <cell r="AW190">
            <v>23</v>
          </cell>
          <cell r="AX190">
            <v>154</v>
          </cell>
          <cell r="AY190">
            <v>0</v>
          </cell>
          <cell r="AZ190">
            <v>154</v>
          </cell>
          <cell r="BA190">
            <v>71</v>
          </cell>
          <cell r="BB190">
            <v>2</v>
          </cell>
          <cell r="BC190">
            <v>0</v>
          </cell>
          <cell r="BD190">
            <v>0</v>
          </cell>
          <cell r="BE190">
            <v>81</v>
          </cell>
          <cell r="BF190">
            <v>0</v>
          </cell>
          <cell r="BG190">
            <v>2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1</v>
          </cell>
          <cell r="BN190">
            <v>0.97260273972602695</v>
          </cell>
          <cell r="BP190" t="str">
            <v>WOPACBAY</v>
          </cell>
          <cell r="BQ190" t="str">
            <v>QCM-COU-Test Case&amp;Result_225_S15_ธนาคารกรุงศรีอยุธยา จำกัด(มหาชน)-R1</v>
          </cell>
          <cell r="BR190">
            <v>0</v>
          </cell>
          <cell r="BS190" t="str">
            <v>Happy</v>
          </cell>
        </row>
        <row r="191">
          <cell r="A191" t="str">
            <v>Full 2 OS</v>
          </cell>
          <cell r="B191" t="str">
            <v>276_15</v>
          </cell>
          <cell r="C191" t="str">
            <v>ธนาคารกรุงเทพ จำกัด (มหาชน)</v>
          </cell>
          <cell r="D191" t="str">
            <v>ยืนยันตัวตนเพื่อเปิดบัญชี</v>
          </cell>
          <cell r="E191" t="str">
            <v>KYC - Banking</v>
          </cell>
          <cell r="F191" t="str">
            <v>แซน</v>
          </cell>
          <cell r="G191" t="str">
            <v>Complete</v>
          </cell>
          <cell r="H191">
            <v>5</v>
          </cell>
          <cell r="I191">
            <v>46006</v>
          </cell>
          <cell r="J191">
            <v>46010</v>
          </cell>
          <cell r="K191">
            <v>3</v>
          </cell>
          <cell r="L191">
            <v>46005</v>
          </cell>
          <cell r="M191">
            <v>46007</v>
          </cell>
          <cell r="P191" t="str">
            <v>28</v>
          </cell>
          <cell r="S191">
            <v>145</v>
          </cell>
          <cell r="T191">
            <v>0</v>
          </cell>
          <cell r="U191">
            <v>145</v>
          </cell>
          <cell r="V191">
            <v>77</v>
          </cell>
          <cell r="W191">
            <v>23</v>
          </cell>
          <cell r="X191">
            <v>0</v>
          </cell>
          <cell r="Y191">
            <v>0</v>
          </cell>
          <cell r="Z191">
            <v>45</v>
          </cell>
          <cell r="AA191">
            <v>0</v>
          </cell>
          <cell r="AB191">
            <v>23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1</v>
          </cell>
          <cell r="AI191">
            <v>0.77</v>
          </cell>
          <cell r="AK191" t="str">
            <v>นิว</v>
          </cell>
          <cell r="AL191" t="str">
            <v>Complete</v>
          </cell>
          <cell r="AM191">
            <v>3</v>
          </cell>
          <cell r="AN191">
            <v>46076</v>
          </cell>
          <cell r="AO191">
            <v>46080</v>
          </cell>
          <cell r="AP191">
            <v>2</v>
          </cell>
          <cell r="AQ191">
            <v>46098</v>
          </cell>
          <cell r="AR191">
            <v>46099</v>
          </cell>
          <cell r="AT191">
            <v>29</v>
          </cell>
          <cell r="AU191">
            <v>30</v>
          </cell>
          <cell r="AX191">
            <v>133</v>
          </cell>
          <cell r="AY191">
            <v>0</v>
          </cell>
          <cell r="AZ191">
            <v>133</v>
          </cell>
          <cell r="BA191">
            <v>59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1</v>
          </cell>
          <cell r="BN191">
            <v>0.44360902255639101</v>
          </cell>
          <cell r="BP191" t="str">
            <v>WOPACBBL15</v>
          </cell>
          <cell r="BQ191" t="str">
            <v>QCM-COU-Test Case&amp;Result_276_S15_ธนาคารกรุงเทพ จำกัด(มหาชน)-R1</v>
          </cell>
          <cell r="BR191">
            <v>0</v>
          </cell>
          <cell r="BS191" t="str">
            <v>Happy</v>
          </cell>
        </row>
        <row r="192">
          <cell r="A192" t="str">
            <v>Full 2 OS</v>
          </cell>
          <cell r="B192" t="str">
            <v>174_15</v>
          </cell>
          <cell r="C192" t="str">
            <v>ธนาคาร ซีไอเอ็มบี ไทย จำกัด (มหาชน)</v>
          </cell>
          <cell r="D192" t="str">
            <v>ยืนยันตัวตนเพื่อเปิดบัญชี</v>
          </cell>
          <cell r="E192" t="str">
            <v>KYC - Banking</v>
          </cell>
          <cell r="F192" t="str">
            <v>เพชร</v>
          </cell>
          <cell r="G192" t="str">
            <v>Complete</v>
          </cell>
          <cell r="H192">
            <v>5</v>
          </cell>
          <cell r="I192">
            <v>46013</v>
          </cell>
          <cell r="J192">
            <v>46017</v>
          </cell>
          <cell r="K192">
            <v>33</v>
          </cell>
          <cell r="L192">
            <v>46009</v>
          </cell>
          <cell r="M192">
            <v>46055</v>
          </cell>
          <cell r="R192">
            <v>16</v>
          </cell>
          <cell r="S192">
            <v>133</v>
          </cell>
          <cell r="T192">
            <v>2</v>
          </cell>
          <cell r="U192">
            <v>74</v>
          </cell>
          <cell r="V192">
            <v>50</v>
          </cell>
          <cell r="W192">
            <v>24</v>
          </cell>
          <cell r="X192">
            <v>0</v>
          </cell>
          <cell r="Y192">
            <v>0</v>
          </cell>
          <cell r="Z192">
            <v>57</v>
          </cell>
          <cell r="AA192">
            <v>12</v>
          </cell>
          <cell r="AB192">
            <v>12</v>
          </cell>
          <cell r="AD192">
            <v>4</v>
          </cell>
          <cell r="AE192">
            <v>3</v>
          </cell>
          <cell r="AF192">
            <v>9</v>
          </cell>
          <cell r="AG192">
            <v>5</v>
          </cell>
          <cell r="AH192">
            <v>0.98496240601503804</v>
          </cell>
          <cell r="AI192">
            <v>0.65789473684210498</v>
          </cell>
          <cell r="AK192" t="str">
            <v>แซน</v>
          </cell>
          <cell r="AL192" t="str">
            <v>Complete</v>
          </cell>
          <cell r="AM192">
            <v>3</v>
          </cell>
          <cell r="AN192">
            <v>46090</v>
          </cell>
          <cell r="AO192">
            <v>46094</v>
          </cell>
          <cell r="AP192">
            <v>2</v>
          </cell>
          <cell r="AQ192">
            <v>46077</v>
          </cell>
          <cell r="AR192">
            <v>46085</v>
          </cell>
          <cell r="AT192">
            <v>31</v>
          </cell>
          <cell r="AU192">
            <v>30</v>
          </cell>
          <cell r="AX192">
            <v>133</v>
          </cell>
          <cell r="AY192">
            <v>0</v>
          </cell>
          <cell r="AZ192">
            <v>133</v>
          </cell>
          <cell r="BA192">
            <v>69</v>
          </cell>
          <cell r="BB192">
            <v>1</v>
          </cell>
          <cell r="BC192">
            <v>0</v>
          </cell>
          <cell r="BD192">
            <v>0</v>
          </cell>
          <cell r="BE192">
            <v>63</v>
          </cell>
          <cell r="BF192">
            <v>0</v>
          </cell>
          <cell r="BG192">
            <v>1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1</v>
          </cell>
          <cell r="BN192">
            <v>0.98571428571428599</v>
          </cell>
          <cell r="BP192" t="str">
            <v>WOPACCIMB</v>
          </cell>
          <cell r="BQ192" t="str">
            <v>QCM-COU-Test Case&amp;Result_174_S15_ธนาคาร ซีไอเอ็มบี ไทย จำกัด (มหาชน)-R1.xlsx</v>
          </cell>
          <cell r="BR192">
            <v>0</v>
          </cell>
          <cell r="BS192" t="str">
            <v>Happy</v>
          </cell>
        </row>
        <row r="193">
          <cell r="A193" t="str">
            <v>Full 2 OS</v>
          </cell>
          <cell r="B193" t="str">
            <v>10319_15</v>
          </cell>
          <cell r="C193" t="str">
            <v>ธนาคารแลนด์ แอนด์ เฮ้าส์ จำกัด (มหาชน)</v>
          </cell>
          <cell r="D193" t="str">
            <v>ยืนยันตัวตนเพื่อเปิดบัญชี</v>
          </cell>
          <cell r="E193" t="str">
            <v>KYC - Banking</v>
          </cell>
          <cell r="F193" t="str">
            <v>เเชมป์</v>
          </cell>
          <cell r="G193" t="str">
            <v>Complete</v>
          </cell>
          <cell r="H193">
            <v>5</v>
          </cell>
          <cell r="I193">
            <v>46013</v>
          </cell>
          <cell r="J193">
            <v>46017</v>
          </cell>
          <cell r="L193">
            <v>46037</v>
          </cell>
          <cell r="M193">
            <v>46041</v>
          </cell>
          <cell r="Q193" t="str">
            <v>44</v>
          </cell>
          <cell r="R193">
            <v>16</v>
          </cell>
          <cell r="S193">
            <v>135</v>
          </cell>
          <cell r="T193">
            <v>0</v>
          </cell>
          <cell r="U193">
            <v>135</v>
          </cell>
          <cell r="V193">
            <v>65</v>
          </cell>
          <cell r="W193">
            <v>15</v>
          </cell>
          <cell r="X193">
            <v>0</v>
          </cell>
          <cell r="Y193">
            <v>0</v>
          </cell>
          <cell r="Z193">
            <v>7</v>
          </cell>
          <cell r="AA193">
            <v>0</v>
          </cell>
          <cell r="AB193">
            <v>15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1</v>
          </cell>
          <cell r="AI193">
            <v>0.5078125</v>
          </cell>
          <cell r="AK193" t="str">
            <v>เจ</v>
          </cell>
          <cell r="AL193" t="str">
            <v>Complete</v>
          </cell>
          <cell r="AM193">
            <v>3</v>
          </cell>
          <cell r="AN193">
            <v>46090</v>
          </cell>
          <cell r="AO193">
            <v>46094</v>
          </cell>
          <cell r="AP193">
            <v>3</v>
          </cell>
          <cell r="AQ193">
            <v>46099</v>
          </cell>
          <cell r="AR193">
            <v>46100</v>
          </cell>
          <cell r="AU193">
            <v>41</v>
          </cell>
          <cell r="AV193">
            <v>32</v>
          </cell>
          <cell r="AX193">
            <v>135</v>
          </cell>
          <cell r="AY193">
            <v>0</v>
          </cell>
          <cell r="AZ193">
            <v>135</v>
          </cell>
          <cell r="BA193">
            <v>70</v>
          </cell>
          <cell r="BB193">
            <v>3</v>
          </cell>
          <cell r="BC193">
            <v>0</v>
          </cell>
          <cell r="BD193">
            <v>0</v>
          </cell>
          <cell r="BE193">
            <v>62</v>
          </cell>
          <cell r="BF193">
            <v>0</v>
          </cell>
          <cell r="BG193">
            <v>3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1</v>
          </cell>
          <cell r="BN193">
            <v>0.95890410958904104</v>
          </cell>
          <cell r="BP193" t="str">
            <v>WOPACLH</v>
          </cell>
          <cell r="BQ193" t="str">
            <v>QCM-COU-Test Case&amp;Result_10319_S15_ธนาคารแลนด์ แอนด์ เฮ้าส์ จำกัด (มหาชน)-R1</v>
          </cell>
          <cell r="BR193">
            <v>0</v>
          </cell>
          <cell r="BS193" t="str">
            <v>Happy</v>
          </cell>
        </row>
        <row r="194">
          <cell r="A194" t="str">
            <v>Full 2 OS</v>
          </cell>
          <cell r="B194" t="str">
            <v>757_00</v>
          </cell>
          <cell r="C194" t="str">
            <v>Embassy of Myanmar</v>
          </cell>
          <cell r="D194" t="str">
            <v>ค่า Work Permit to CI</v>
          </cell>
          <cell r="E194" t="str">
            <v>Bill-Pay</v>
          </cell>
          <cell r="F194" t="str">
            <v>เบล</v>
          </cell>
          <cell r="G194" t="str">
            <v>Complete</v>
          </cell>
          <cell r="H194">
            <v>5</v>
          </cell>
          <cell r="I194">
            <v>46013</v>
          </cell>
          <cell r="J194">
            <v>46017</v>
          </cell>
          <cell r="L194">
            <v>46009</v>
          </cell>
          <cell r="M194">
            <v>46017</v>
          </cell>
          <cell r="O194">
            <v>25</v>
          </cell>
          <cell r="P194">
            <v>26</v>
          </cell>
          <cell r="Q194" t="str">
            <v>71</v>
          </cell>
          <cell r="S194">
            <v>144</v>
          </cell>
          <cell r="T194">
            <v>0</v>
          </cell>
          <cell r="U194">
            <v>144</v>
          </cell>
          <cell r="V194">
            <v>101</v>
          </cell>
          <cell r="W194">
            <v>21</v>
          </cell>
          <cell r="X194">
            <v>0</v>
          </cell>
          <cell r="Y194">
            <v>0</v>
          </cell>
          <cell r="Z194">
            <v>22</v>
          </cell>
          <cell r="AA194">
            <v>0</v>
          </cell>
          <cell r="AB194">
            <v>21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1</v>
          </cell>
          <cell r="AI194">
            <v>0.82786885245901598</v>
          </cell>
          <cell r="AK194" t="str">
            <v>นิว</v>
          </cell>
          <cell r="AL194" t="str">
            <v>Complete</v>
          </cell>
          <cell r="AM194">
            <v>3</v>
          </cell>
          <cell r="AN194">
            <v>46090</v>
          </cell>
          <cell r="AO194">
            <v>46094</v>
          </cell>
          <cell r="AP194">
            <v>2</v>
          </cell>
          <cell r="AQ194">
            <v>46107</v>
          </cell>
          <cell r="AR194">
            <v>46112</v>
          </cell>
          <cell r="AS194">
            <v>27</v>
          </cell>
          <cell r="AT194" t="str">
            <v>29</v>
          </cell>
          <cell r="AW194">
            <v>25</v>
          </cell>
          <cell r="AX194">
            <v>144</v>
          </cell>
          <cell r="AY194">
            <v>0</v>
          </cell>
          <cell r="AZ194">
            <v>144</v>
          </cell>
          <cell r="BA194">
            <v>81</v>
          </cell>
          <cell r="BB194">
            <v>0</v>
          </cell>
          <cell r="BC194">
            <v>0</v>
          </cell>
          <cell r="BD194">
            <v>0</v>
          </cell>
          <cell r="BE194">
            <v>63</v>
          </cell>
          <cell r="BF194">
            <v>0</v>
          </cell>
          <cell r="BG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1</v>
          </cell>
          <cell r="BN194">
            <v>1</v>
          </cell>
          <cell r="BP194" t="str">
            <v>W75700</v>
          </cell>
          <cell r="BQ194" t="str">
            <v>QCM-COU-Test Case&amp;Result_757_S00_Embassy of the Republic of the Union of Myanmar-R1</v>
          </cell>
          <cell r="BR194" t="str">
            <v>QC Done</v>
          </cell>
          <cell r="BS194" t="str">
            <v>Happy</v>
          </cell>
        </row>
        <row r="195">
          <cell r="A195" t="str">
            <v>Full 2 OS</v>
          </cell>
          <cell r="B195" t="str">
            <v>804_38</v>
          </cell>
          <cell r="C195" t="str">
            <v>ซีทรานเฟอร์รี่</v>
          </cell>
          <cell r="D195" t="str">
            <v>ตั๋วรถลงเรือ ซีทรานเฟอร์รี่</v>
          </cell>
          <cell r="E195" t="str">
            <v xml:space="preserve">Book and Pay  </v>
          </cell>
          <cell r="F195" t="str">
            <v>เพชร</v>
          </cell>
          <cell r="G195" t="str">
            <v>Complete</v>
          </cell>
          <cell r="H195">
            <v>4</v>
          </cell>
          <cell r="I195">
            <v>46048</v>
          </cell>
          <cell r="J195">
            <v>46052</v>
          </cell>
          <cell r="L195">
            <v>46044</v>
          </cell>
          <cell r="M195">
            <v>46048</v>
          </cell>
          <cell r="S195">
            <v>368</v>
          </cell>
          <cell r="T195">
            <v>0</v>
          </cell>
          <cell r="U195">
            <v>320</v>
          </cell>
          <cell r="V195">
            <v>212</v>
          </cell>
          <cell r="W195">
            <v>108</v>
          </cell>
          <cell r="X195">
            <v>0</v>
          </cell>
          <cell r="Y195">
            <v>0</v>
          </cell>
          <cell r="Z195">
            <v>48</v>
          </cell>
          <cell r="AA195">
            <v>0</v>
          </cell>
          <cell r="AB195">
            <v>108</v>
          </cell>
          <cell r="AD195">
            <v>5</v>
          </cell>
          <cell r="AE195">
            <v>14</v>
          </cell>
          <cell r="AF195">
            <v>21</v>
          </cell>
          <cell r="AG195">
            <v>61</v>
          </cell>
          <cell r="AH195">
            <v>1</v>
          </cell>
          <cell r="AI195">
            <v>0.66249999999999998</v>
          </cell>
          <cell r="AK195" t="str">
            <v>แซน</v>
          </cell>
          <cell r="AL195" t="str">
            <v>Complete</v>
          </cell>
          <cell r="AM195">
            <v>3</v>
          </cell>
          <cell r="AN195">
            <v>46090</v>
          </cell>
          <cell r="AO195">
            <v>46094</v>
          </cell>
          <cell r="AP195">
            <v>5</v>
          </cell>
          <cell r="AQ195">
            <v>46086</v>
          </cell>
          <cell r="AR195">
            <v>46098</v>
          </cell>
          <cell r="AS195" t="str">
            <v>40</v>
          </cell>
          <cell r="AT195" t="str">
            <v>45</v>
          </cell>
          <cell r="AV195">
            <v>63</v>
          </cell>
          <cell r="AW195" t="str">
            <v>137</v>
          </cell>
          <cell r="AX195">
            <v>367</v>
          </cell>
          <cell r="AY195">
            <v>0</v>
          </cell>
          <cell r="AZ195">
            <v>367</v>
          </cell>
          <cell r="BA195">
            <v>238</v>
          </cell>
          <cell r="BB195">
            <v>64</v>
          </cell>
          <cell r="BC195">
            <v>0</v>
          </cell>
          <cell r="BD195">
            <v>0</v>
          </cell>
          <cell r="BE195">
            <v>65</v>
          </cell>
          <cell r="BF195">
            <v>0</v>
          </cell>
          <cell r="BG195">
            <v>64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1</v>
          </cell>
          <cell r="BN195">
            <v>0.78807947019867497</v>
          </cell>
          <cell r="BP195" t="str">
            <v>WCWEBSCR</v>
          </cell>
          <cell r="BQ195" t="str">
            <v>QCM-COU-Test Case&amp;Result_804_S38_เคาน์เตอร์เซอร์วิส(ตั๋วรถลงเรือ ซีทรานเฟอร์รี่)-R1.xlsx</v>
          </cell>
          <cell r="BR195" t="str">
            <v>QC Done</v>
          </cell>
          <cell r="BS195" t="str">
            <v>Happy</v>
          </cell>
        </row>
        <row r="196">
          <cell r="A196" t="str">
            <v>Full 2 OS</v>
          </cell>
          <cell r="B196" t="str">
            <v>10831_15</v>
          </cell>
          <cell r="C196" t="str">
            <v>Bitkub</v>
          </cell>
          <cell r="D196" t="str">
            <v>บริการยืนยันตัวตนเปิดบัญชี</v>
          </cell>
          <cell r="E196" t="str">
            <v>ยืนยันตัวตน</v>
          </cell>
          <cell r="F196" t="str">
            <v>เเชมป์</v>
          </cell>
          <cell r="G196" t="str">
            <v>Complete</v>
          </cell>
          <cell r="H196">
            <v>4</v>
          </cell>
          <cell r="I196">
            <v>46048</v>
          </cell>
          <cell r="J196">
            <v>46052</v>
          </cell>
          <cell r="L196">
            <v>46044</v>
          </cell>
          <cell r="M196">
            <v>46048</v>
          </cell>
          <cell r="N196" t="str">
            <v>34</v>
          </cell>
          <cell r="Q196" t="str">
            <v>13</v>
          </cell>
          <cell r="R196">
            <v>33</v>
          </cell>
          <cell r="S196">
            <v>110</v>
          </cell>
          <cell r="T196">
            <v>0</v>
          </cell>
          <cell r="U196">
            <v>110</v>
          </cell>
          <cell r="V196">
            <v>68</v>
          </cell>
          <cell r="W196">
            <v>11</v>
          </cell>
          <cell r="X196">
            <v>0</v>
          </cell>
          <cell r="Y196">
            <v>0</v>
          </cell>
          <cell r="Z196">
            <v>25</v>
          </cell>
          <cell r="AA196">
            <v>0</v>
          </cell>
          <cell r="AB196">
            <v>11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1</v>
          </cell>
          <cell r="AI196">
            <v>0.8</v>
          </cell>
          <cell r="AK196" t="str">
            <v>เจ</v>
          </cell>
          <cell r="AL196" t="str">
            <v>Complete</v>
          </cell>
          <cell r="AM196">
            <v>3</v>
          </cell>
          <cell r="AN196">
            <v>46090</v>
          </cell>
          <cell r="AO196">
            <v>46094</v>
          </cell>
          <cell r="AP196">
            <v>3</v>
          </cell>
          <cell r="AQ196">
            <v>46105</v>
          </cell>
          <cell r="AR196">
            <v>46108</v>
          </cell>
          <cell r="AU196" t="str">
            <v>31</v>
          </cell>
          <cell r="AV196" t="str">
            <v>30</v>
          </cell>
          <cell r="AW196">
            <v>13</v>
          </cell>
          <cell r="AX196">
            <v>115</v>
          </cell>
          <cell r="AY196">
            <v>0</v>
          </cell>
          <cell r="AZ196">
            <v>115</v>
          </cell>
          <cell r="BA196">
            <v>72</v>
          </cell>
          <cell r="BB196">
            <v>2</v>
          </cell>
          <cell r="BC196">
            <v>0</v>
          </cell>
          <cell r="BD196">
            <v>0</v>
          </cell>
          <cell r="BE196">
            <v>41</v>
          </cell>
          <cell r="BF196">
            <v>1</v>
          </cell>
          <cell r="BG196">
            <v>1</v>
          </cell>
          <cell r="BI196">
            <v>0</v>
          </cell>
          <cell r="BJ196">
            <v>0</v>
          </cell>
          <cell r="BK196">
            <v>2</v>
          </cell>
          <cell r="BL196">
            <v>0</v>
          </cell>
          <cell r="BM196">
            <v>1</v>
          </cell>
          <cell r="BN196">
            <v>0.97297297297297303</v>
          </cell>
          <cell r="BP196" t="str">
            <v>WOPCPFC</v>
          </cell>
          <cell r="BQ196" t="str">
            <v>QCM-COU-Test Case&amp;Result_10831_S15_บริษัท บิทคับ ออนไลน์ จำกัด-R1</v>
          </cell>
          <cell r="BR196">
            <v>0</v>
          </cell>
          <cell r="BS196" t="str">
            <v>Happy</v>
          </cell>
        </row>
        <row r="197">
          <cell r="A197" t="str">
            <v>Full 2 OS</v>
          </cell>
          <cell r="B197" t="str">
            <v>128_15</v>
          </cell>
          <cell r="C197" t="str">
            <v>ธนาคารกสิกรไทย จำกัด (มหาชน)</v>
          </cell>
          <cell r="D197" t="str">
            <v>บริการยืนยันตัวตนเปิดบัญชี</v>
          </cell>
          <cell r="E197" t="str">
            <v>ยืนยันตัวตน</v>
          </cell>
          <cell r="F197" t="str">
            <v>แซน</v>
          </cell>
          <cell r="G197" t="str">
            <v>Complete</v>
          </cell>
          <cell r="H197">
            <v>4</v>
          </cell>
          <cell r="I197">
            <v>46048</v>
          </cell>
          <cell r="J197">
            <v>46052</v>
          </cell>
          <cell r="K197">
            <v>5</v>
          </cell>
          <cell r="L197">
            <v>46042</v>
          </cell>
          <cell r="M197">
            <v>46048</v>
          </cell>
          <cell r="O197" t="str">
            <v>17</v>
          </cell>
          <cell r="P197" t="str">
            <v>27</v>
          </cell>
          <cell r="Q197" t="str">
            <v>33</v>
          </cell>
          <cell r="S197">
            <v>130</v>
          </cell>
          <cell r="T197">
            <v>0</v>
          </cell>
          <cell r="U197">
            <v>126</v>
          </cell>
          <cell r="V197">
            <v>95</v>
          </cell>
          <cell r="W197">
            <v>10</v>
          </cell>
          <cell r="X197">
            <v>0</v>
          </cell>
          <cell r="Y197">
            <v>0</v>
          </cell>
          <cell r="Z197">
            <v>21</v>
          </cell>
          <cell r="AA197">
            <v>0</v>
          </cell>
          <cell r="AB197">
            <v>10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1</v>
          </cell>
          <cell r="AI197">
            <v>0.87155963302752304</v>
          </cell>
          <cell r="AK197" t="str">
            <v>นิว</v>
          </cell>
          <cell r="AL197" t="str">
            <v>Complete</v>
          </cell>
          <cell r="AM197">
            <v>3</v>
          </cell>
          <cell r="AN197">
            <v>46090</v>
          </cell>
          <cell r="AO197">
            <v>46094</v>
          </cell>
          <cell r="AP197">
            <v>3</v>
          </cell>
          <cell r="AQ197">
            <v>46112</v>
          </cell>
          <cell r="AR197">
            <v>46115</v>
          </cell>
          <cell r="AU197" t="str">
            <v>27</v>
          </cell>
          <cell r="AV197" t="str">
            <v>30</v>
          </cell>
          <cell r="AW197" t="str">
            <v>14</v>
          </cell>
          <cell r="AX197">
            <v>123</v>
          </cell>
          <cell r="AY197">
            <v>0</v>
          </cell>
          <cell r="AZ197">
            <v>123</v>
          </cell>
          <cell r="BA197">
            <v>71</v>
          </cell>
          <cell r="BB197">
            <v>2</v>
          </cell>
          <cell r="BC197">
            <v>0</v>
          </cell>
          <cell r="BD197">
            <v>0</v>
          </cell>
          <cell r="BE197">
            <v>50</v>
          </cell>
          <cell r="BF197">
            <v>0</v>
          </cell>
          <cell r="BG197">
            <v>2</v>
          </cell>
          <cell r="BI197">
            <v>0</v>
          </cell>
          <cell r="BJ197">
            <v>0</v>
          </cell>
          <cell r="BK197">
            <v>2</v>
          </cell>
          <cell r="BL197">
            <v>0</v>
          </cell>
          <cell r="BM197">
            <v>1</v>
          </cell>
          <cell r="BN197">
            <v>0.97260273972602695</v>
          </cell>
          <cell r="BP197" t="str">
            <v>W12815</v>
          </cell>
          <cell r="BQ197" t="str">
            <v>QCM-COU-Test Case&amp;Result_128_S15_ธนาคารกสิกรไทย จำกัด (มหาชน)-R1.xlsx</v>
          </cell>
          <cell r="BR197">
            <v>0</v>
          </cell>
          <cell r="BS197" t="str">
            <v>Happy</v>
          </cell>
        </row>
        <row r="198">
          <cell r="A198" t="str">
            <v>Full 2 OS</v>
          </cell>
          <cell r="B198" t="str">
            <v>10912_15</v>
          </cell>
          <cell r="C198" t="str">
            <v>บริษัท หลักทรัพย์ ยูโอบี เคย์เฮียน</v>
          </cell>
          <cell r="D198" t="str">
            <v>บริการยืนยันตัวตนเปิดบัญชี</v>
          </cell>
          <cell r="E198" t="str">
            <v>ยืนยันตัวตน</v>
          </cell>
          <cell r="F198" t="str">
            <v>มิว</v>
          </cell>
          <cell r="G198" t="str">
            <v>Complete</v>
          </cell>
          <cell r="H198">
            <v>4</v>
          </cell>
          <cell r="I198">
            <v>46055</v>
          </cell>
          <cell r="J198">
            <v>46059</v>
          </cell>
          <cell r="L198">
            <v>46050</v>
          </cell>
          <cell r="M198">
            <v>46055</v>
          </cell>
          <cell r="P198" t="str">
            <v>24</v>
          </cell>
          <cell r="S198">
            <v>114</v>
          </cell>
          <cell r="T198">
            <v>0</v>
          </cell>
          <cell r="U198">
            <v>75</v>
          </cell>
          <cell r="V198">
            <v>66</v>
          </cell>
          <cell r="W198">
            <v>9</v>
          </cell>
          <cell r="X198">
            <v>0</v>
          </cell>
          <cell r="Y198">
            <v>0</v>
          </cell>
          <cell r="Z198">
            <v>39</v>
          </cell>
          <cell r="AA198">
            <v>0</v>
          </cell>
          <cell r="AB198">
            <v>9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1</v>
          </cell>
          <cell r="AI198">
            <v>0.88</v>
          </cell>
          <cell r="AK198" t="str">
            <v>แซน</v>
          </cell>
          <cell r="AL198" t="str">
            <v>Complete</v>
          </cell>
          <cell r="AM198">
            <v>3</v>
          </cell>
          <cell r="AN198">
            <v>46097</v>
          </cell>
          <cell r="AO198">
            <v>46101</v>
          </cell>
          <cell r="AP198">
            <v>2</v>
          </cell>
          <cell r="AQ198">
            <v>46099</v>
          </cell>
          <cell r="AR198">
            <v>46100</v>
          </cell>
          <cell r="AU198" t="str">
            <v>40</v>
          </cell>
          <cell r="AV198" t="str">
            <v>30</v>
          </cell>
          <cell r="AX198">
            <v>114</v>
          </cell>
          <cell r="AY198">
            <v>0</v>
          </cell>
          <cell r="AZ198">
            <v>114</v>
          </cell>
          <cell r="BA198">
            <v>64</v>
          </cell>
          <cell r="BB198">
            <v>6</v>
          </cell>
          <cell r="BC198">
            <v>0</v>
          </cell>
          <cell r="BD198">
            <v>0</v>
          </cell>
          <cell r="BE198">
            <v>44</v>
          </cell>
          <cell r="BF198">
            <v>0</v>
          </cell>
          <cell r="BG198">
            <v>6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1</v>
          </cell>
          <cell r="BN198">
            <v>0.91428571428571404</v>
          </cell>
          <cell r="BP198" t="str">
            <v>WOPCPFC</v>
          </cell>
          <cell r="BQ198" t="str">
            <v>QCM-COU-Test Case&amp;Result_10912_S15_บริษัท หลักทรัพย์ ยูโอบี เคย์เฮียน (ประเทศไทย)-R1.xlsx</v>
          </cell>
          <cell r="BR198">
            <v>0</v>
          </cell>
          <cell r="BS198" t="str">
            <v>Happy</v>
          </cell>
        </row>
        <row r="199">
          <cell r="A199" t="str">
            <v>Full 2 OS</v>
          </cell>
          <cell r="B199" t="str">
            <v>10801_15</v>
          </cell>
          <cell r="C199" t="str">
            <v>บริษัท หลักทรัพย์จัดการกองทุน กรุงศรี จำกัด</v>
          </cell>
          <cell r="D199" t="str">
            <v>บริการยืนยันตัวตนเปิดบัญชี</v>
          </cell>
          <cell r="E199" t="str">
            <v>ยืนยันตัวตน</v>
          </cell>
          <cell r="F199" t="str">
            <v>เเชมป์</v>
          </cell>
          <cell r="G199" t="str">
            <v>Complete</v>
          </cell>
          <cell r="H199">
            <v>4</v>
          </cell>
          <cell r="I199">
            <v>46055</v>
          </cell>
          <cell r="J199">
            <v>46059</v>
          </cell>
          <cell r="L199">
            <v>46051</v>
          </cell>
          <cell r="M199">
            <v>46055</v>
          </cell>
          <cell r="O199" t="str">
            <v>28</v>
          </cell>
          <cell r="S199">
            <v>108</v>
          </cell>
          <cell r="T199">
            <v>0</v>
          </cell>
          <cell r="U199">
            <v>58</v>
          </cell>
          <cell r="V199">
            <v>0</v>
          </cell>
          <cell r="W199">
            <v>21</v>
          </cell>
          <cell r="X199">
            <v>0</v>
          </cell>
          <cell r="Y199">
            <v>0</v>
          </cell>
          <cell r="Z199">
            <v>29</v>
          </cell>
          <cell r="AA199">
            <v>0</v>
          </cell>
          <cell r="AB199">
            <v>21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1</v>
          </cell>
          <cell r="AI199">
            <v>0</v>
          </cell>
          <cell r="AK199" t="str">
            <v>เบียร์</v>
          </cell>
          <cell r="AL199" t="str">
            <v>Complete</v>
          </cell>
          <cell r="AM199">
            <v>3</v>
          </cell>
          <cell r="AN199">
            <v>46097</v>
          </cell>
          <cell r="AO199">
            <v>46101</v>
          </cell>
          <cell r="AP199">
            <v>2</v>
          </cell>
          <cell r="AQ199">
            <v>46105</v>
          </cell>
          <cell r="AR199">
            <v>46106</v>
          </cell>
          <cell r="AT199" t="str">
            <v>28</v>
          </cell>
          <cell r="AU199" t="str">
            <v>84</v>
          </cell>
          <cell r="AX199">
            <v>112</v>
          </cell>
          <cell r="AY199">
            <v>0</v>
          </cell>
          <cell r="AZ199">
            <v>112</v>
          </cell>
          <cell r="BA199">
            <v>79</v>
          </cell>
          <cell r="BB199">
            <v>6</v>
          </cell>
          <cell r="BC199">
            <v>0</v>
          </cell>
          <cell r="BD199">
            <v>0</v>
          </cell>
          <cell r="BE199">
            <v>27</v>
          </cell>
          <cell r="BF199">
            <v>0</v>
          </cell>
          <cell r="BG199">
            <v>6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1</v>
          </cell>
          <cell r="BN199">
            <v>0.92941176470588205</v>
          </cell>
          <cell r="BP199" t="str">
            <v>WOPCPFC</v>
          </cell>
          <cell r="BQ199" t="str">
            <v>QCM-COU-Test Case&amp;Result_10801_S15_บริษัทหลักทรัพย์จัดการกองทุน กรุงศรี จำกัด-R1</v>
          </cell>
          <cell r="BR199">
            <v>0</v>
          </cell>
          <cell r="BS199" t="str">
            <v>Happy</v>
          </cell>
        </row>
        <row r="200">
          <cell r="A200" t="str">
            <v>Full 2 OS</v>
          </cell>
          <cell r="B200" t="str">
            <v>10806_15</v>
          </cell>
          <cell r="C200" t="str">
            <v>บริษัท หลักทรัพย์ ฟินันเซีย ไซรัส จำกัด (มหาชน)</v>
          </cell>
          <cell r="D200" t="str">
            <v>บริการยืนยันตัวตนเปิดบัญชี</v>
          </cell>
          <cell r="E200" t="str">
            <v>ยืนยันตัวตน</v>
          </cell>
          <cell r="F200" t="str">
            <v>เจ</v>
          </cell>
          <cell r="G200" t="str">
            <v>Complete</v>
          </cell>
          <cell r="H200">
            <v>4</v>
          </cell>
          <cell r="I200">
            <v>46055</v>
          </cell>
          <cell r="J200">
            <v>46059</v>
          </cell>
          <cell r="L200">
            <v>46050</v>
          </cell>
          <cell r="M200">
            <v>46055</v>
          </cell>
          <cell r="N200" t="str">
            <v>13</v>
          </cell>
          <cell r="P200" t="str">
            <v>28</v>
          </cell>
          <cell r="Q200" t="str">
            <v>12</v>
          </cell>
          <cell r="R200" t="str">
            <v>17</v>
          </cell>
          <cell r="S200">
            <v>119</v>
          </cell>
          <cell r="T200">
            <v>0</v>
          </cell>
          <cell r="U200">
            <v>119</v>
          </cell>
          <cell r="V200">
            <v>62</v>
          </cell>
          <cell r="W200">
            <v>9</v>
          </cell>
          <cell r="X200">
            <v>0</v>
          </cell>
          <cell r="Y200">
            <v>0</v>
          </cell>
          <cell r="Z200">
            <v>48</v>
          </cell>
          <cell r="AA200">
            <v>0</v>
          </cell>
          <cell r="AB200">
            <v>9</v>
          </cell>
          <cell r="AD200">
            <v>0</v>
          </cell>
          <cell r="AE200">
            <v>0</v>
          </cell>
          <cell r="AF200">
            <v>9</v>
          </cell>
          <cell r="AG200">
            <v>0</v>
          </cell>
          <cell r="AH200">
            <v>1</v>
          </cell>
          <cell r="AI200">
            <v>0.87323943661971803</v>
          </cell>
          <cell r="AK200" t="str">
            <v>เจ</v>
          </cell>
          <cell r="AL200" t="str">
            <v>Complete</v>
          </cell>
          <cell r="AM200">
            <v>3</v>
          </cell>
          <cell r="AN200">
            <v>46097</v>
          </cell>
          <cell r="AO200">
            <v>46101</v>
          </cell>
          <cell r="AP200">
            <v>2</v>
          </cell>
          <cell r="AQ200">
            <v>46076</v>
          </cell>
          <cell r="AR200">
            <v>46078</v>
          </cell>
          <cell r="AT200">
            <v>42</v>
          </cell>
          <cell r="AU200">
            <v>28</v>
          </cell>
          <cell r="AX200">
            <v>119</v>
          </cell>
          <cell r="AY200">
            <v>0</v>
          </cell>
          <cell r="AZ200">
            <v>119</v>
          </cell>
          <cell r="BA200">
            <v>69</v>
          </cell>
          <cell r="BB200">
            <v>2</v>
          </cell>
          <cell r="BC200">
            <v>0</v>
          </cell>
          <cell r="BD200">
            <v>0</v>
          </cell>
          <cell r="BE200">
            <v>48</v>
          </cell>
          <cell r="BF200">
            <v>0</v>
          </cell>
          <cell r="BG200">
            <v>2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1</v>
          </cell>
          <cell r="BN200">
            <v>0.971830985915493</v>
          </cell>
          <cell r="BP200" t="str">
            <v>WOPCPFC</v>
          </cell>
          <cell r="BQ200" t="str">
            <v>QCM-COU-Test Case&amp;Result_10806_S15_บริษัท หลักทรัพย์ ฟินันเซีย ไซรัส จำกัด (มหาชน)-R1.xlsx</v>
          </cell>
          <cell r="BR200">
            <v>0</v>
          </cell>
          <cell r="BS200" t="str">
            <v>Happy</v>
          </cell>
        </row>
        <row r="201">
          <cell r="A201" t="str">
            <v>Full 2 OS</v>
          </cell>
          <cell r="B201" t="str">
            <v>10800_71</v>
          </cell>
          <cell r="C201" t="str">
            <v>บริษัท หลักทรัพย์นายหน้าซื้อขายหน่วยลงทุน ฟินโนมีนา จำกัด</v>
          </cell>
          <cell r="D201" t="str">
            <v>บริการยืนยันตัวตนเปิดบัญชี</v>
          </cell>
          <cell r="E201" t="str">
            <v>ยืนยันตัวตน</v>
          </cell>
          <cell r="F201" t="str">
            <v>เฟิร์น</v>
          </cell>
          <cell r="G201" t="str">
            <v>Complete</v>
          </cell>
          <cell r="H201">
            <v>4</v>
          </cell>
          <cell r="I201">
            <v>46055</v>
          </cell>
          <cell r="J201">
            <v>46059</v>
          </cell>
          <cell r="L201">
            <v>46050</v>
          </cell>
          <cell r="M201">
            <v>46055</v>
          </cell>
          <cell r="P201" t="str">
            <v>20</v>
          </cell>
          <cell r="Q201">
            <v>45</v>
          </cell>
          <cell r="S201">
            <v>114</v>
          </cell>
          <cell r="T201">
            <v>0</v>
          </cell>
          <cell r="U201">
            <v>84</v>
          </cell>
          <cell r="V201">
            <v>79</v>
          </cell>
          <cell r="W201">
            <v>5</v>
          </cell>
          <cell r="X201">
            <v>3</v>
          </cell>
          <cell r="Y201">
            <v>0</v>
          </cell>
          <cell r="Z201">
            <v>27</v>
          </cell>
          <cell r="AA201">
            <v>0</v>
          </cell>
          <cell r="AB201">
            <v>5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1</v>
          </cell>
          <cell r="AI201">
            <v>0.90804597701149403</v>
          </cell>
          <cell r="AK201" t="str">
            <v>แซน</v>
          </cell>
          <cell r="AL201" t="str">
            <v>Complete</v>
          </cell>
          <cell r="AM201">
            <v>3</v>
          </cell>
          <cell r="AN201">
            <v>46097</v>
          </cell>
          <cell r="AO201">
            <v>46101</v>
          </cell>
          <cell r="AP201">
            <v>2</v>
          </cell>
          <cell r="AQ201">
            <v>46099</v>
          </cell>
          <cell r="AR201">
            <v>46100</v>
          </cell>
          <cell r="AU201" t="str">
            <v>35</v>
          </cell>
          <cell r="AV201">
            <v>32</v>
          </cell>
          <cell r="AX201">
            <v>114</v>
          </cell>
          <cell r="AY201">
            <v>0</v>
          </cell>
          <cell r="AZ201">
            <v>114</v>
          </cell>
          <cell r="BA201">
            <v>62</v>
          </cell>
          <cell r="BB201">
            <v>5</v>
          </cell>
          <cell r="BC201">
            <v>0</v>
          </cell>
          <cell r="BD201">
            <v>0</v>
          </cell>
          <cell r="BE201">
            <v>47</v>
          </cell>
          <cell r="BF201">
            <v>0</v>
          </cell>
          <cell r="BG201">
            <v>5</v>
          </cell>
          <cell r="BI201">
            <v>0</v>
          </cell>
          <cell r="BJ201">
            <v>0</v>
          </cell>
          <cell r="BK201">
            <v>0</v>
          </cell>
          <cell r="BL201">
            <v>5</v>
          </cell>
          <cell r="BM201">
            <v>1</v>
          </cell>
          <cell r="BN201">
            <v>0.92537313432835799</v>
          </cell>
          <cell r="BP201" t="str">
            <v>WOPCPFC</v>
          </cell>
          <cell r="BQ201" t="str">
            <v>QCM-COU-Test Case&amp;Result_10800_S71_บริษัท หลักทรัพย์นายหน้าซื้อขายหน่วยลงทุน ฟินโนมีนา จำกัด -R1.xlsx</v>
          </cell>
          <cell r="BR201">
            <v>0</v>
          </cell>
          <cell r="BS201" t="str">
            <v>Happy</v>
          </cell>
        </row>
        <row r="202">
          <cell r="A202" t="str">
            <v>Full 2 OS</v>
          </cell>
          <cell r="B202" t="str">
            <v>243_15</v>
          </cell>
          <cell r="C202" t="str">
            <v>ธนาคารไทยเครดิต จำกัด (มหาชน)</v>
          </cell>
          <cell r="D202" t="str">
            <v>บริการยืนยันตัวตนเปิดบัญชี</v>
          </cell>
          <cell r="E202" t="str">
            <v>ยืนยันตัวตน</v>
          </cell>
          <cell r="F202" t="str">
            <v>เพชร</v>
          </cell>
          <cell r="G202" t="str">
            <v>Complete</v>
          </cell>
          <cell r="H202">
            <v>4</v>
          </cell>
          <cell r="I202">
            <v>46055</v>
          </cell>
          <cell r="J202">
            <v>46059</v>
          </cell>
          <cell r="L202">
            <v>46055</v>
          </cell>
          <cell r="M202">
            <v>46056</v>
          </cell>
          <cell r="S202">
            <v>120</v>
          </cell>
          <cell r="T202">
            <v>1</v>
          </cell>
          <cell r="U202">
            <v>50</v>
          </cell>
          <cell r="V202">
            <v>39</v>
          </cell>
          <cell r="W202">
            <v>11</v>
          </cell>
          <cell r="X202">
            <v>0</v>
          </cell>
          <cell r="Y202">
            <v>0</v>
          </cell>
          <cell r="Z202">
            <v>69</v>
          </cell>
          <cell r="AA202">
            <v>5</v>
          </cell>
          <cell r="AB202">
            <v>6</v>
          </cell>
          <cell r="AD202">
            <v>3</v>
          </cell>
          <cell r="AE202">
            <v>1</v>
          </cell>
          <cell r="AF202">
            <v>1</v>
          </cell>
          <cell r="AG202">
            <v>6</v>
          </cell>
          <cell r="AH202">
            <v>0.99166666666666703</v>
          </cell>
          <cell r="AI202">
            <v>0.76470588235294101</v>
          </cell>
          <cell r="AK202" t="str">
            <v>เจ</v>
          </cell>
          <cell r="AL202" t="str">
            <v>Complete</v>
          </cell>
          <cell r="AM202">
            <v>3</v>
          </cell>
          <cell r="AN202">
            <v>46097</v>
          </cell>
          <cell r="AO202">
            <v>46101</v>
          </cell>
          <cell r="AP202">
            <v>2</v>
          </cell>
          <cell r="AQ202">
            <v>46119</v>
          </cell>
          <cell r="AR202">
            <v>46120</v>
          </cell>
          <cell r="AT202" t="str">
            <v>26</v>
          </cell>
          <cell r="AU202">
            <v>23</v>
          </cell>
          <cell r="AX202">
            <v>120</v>
          </cell>
          <cell r="AY202">
            <v>0</v>
          </cell>
          <cell r="AZ202">
            <v>120</v>
          </cell>
          <cell r="BA202">
            <v>47</v>
          </cell>
          <cell r="BB202">
            <v>2</v>
          </cell>
          <cell r="BC202">
            <v>0</v>
          </cell>
          <cell r="BD202">
            <v>0</v>
          </cell>
          <cell r="BE202">
            <v>71</v>
          </cell>
          <cell r="BF202">
            <v>1</v>
          </cell>
          <cell r="BG202">
            <v>1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1</v>
          </cell>
          <cell r="BN202">
            <v>0.95918367346938804</v>
          </cell>
          <cell r="BP202" t="str">
            <v>WOPCPFC</v>
          </cell>
          <cell r="BQ202" t="str">
            <v>QCM-COU-Test Case&amp;Result_243_S15_ธนาคารไทยเครดิต เพื่อรายย่อย จำกัด (มหาชน)-R1.xlsx</v>
          </cell>
          <cell r="BR202">
            <v>0</v>
          </cell>
          <cell r="BS202" t="str">
            <v>Happy</v>
          </cell>
        </row>
        <row r="203">
          <cell r="A203" t="str">
            <v>Full 2 OS</v>
          </cell>
          <cell r="B203" t="str">
            <v>10802_15</v>
          </cell>
          <cell r="C203" t="str">
            <v>บริษัท หลักทรัพย์ เอเชีย พลัส จำกัด</v>
          </cell>
          <cell r="D203" t="str">
            <v>บริการยืนยันตัวตนเปิดบัญชี</v>
          </cell>
          <cell r="E203" t="str">
            <v>ยืนยันตัวตน</v>
          </cell>
          <cell r="F203" t="str">
            <v>มิว</v>
          </cell>
          <cell r="G203" t="str">
            <v>Complete</v>
          </cell>
          <cell r="H203">
            <v>4</v>
          </cell>
          <cell r="I203">
            <v>46055</v>
          </cell>
          <cell r="J203">
            <v>46059</v>
          </cell>
          <cell r="L203">
            <v>46055</v>
          </cell>
          <cell r="M203">
            <v>46083</v>
          </cell>
          <cell r="S203">
            <v>114</v>
          </cell>
          <cell r="T203">
            <v>0</v>
          </cell>
          <cell r="U203">
            <v>50</v>
          </cell>
          <cell r="V203">
            <v>41</v>
          </cell>
          <cell r="W203">
            <v>9</v>
          </cell>
          <cell r="X203">
            <v>0</v>
          </cell>
          <cell r="Y203">
            <v>0</v>
          </cell>
          <cell r="Z203">
            <v>64</v>
          </cell>
          <cell r="AA203">
            <v>0</v>
          </cell>
          <cell r="AB203">
            <v>9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1</v>
          </cell>
          <cell r="AI203">
            <v>0.82</v>
          </cell>
          <cell r="AK203" t="str">
            <v>เบียร์</v>
          </cell>
          <cell r="AL203" t="str">
            <v>Complete</v>
          </cell>
          <cell r="AM203">
            <v>3</v>
          </cell>
          <cell r="AN203">
            <v>46097</v>
          </cell>
          <cell r="AO203">
            <v>46101</v>
          </cell>
          <cell r="AP203">
            <v>2</v>
          </cell>
          <cell r="AQ203">
            <v>46107</v>
          </cell>
          <cell r="AR203">
            <v>46161</v>
          </cell>
          <cell r="AV203" t="str">
            <v>92</v>
          </cell>
          <cell r="AX203">
            <v>114</v>
          </cell>
          <cell r="AY203">
            <v>0</v>
          </cell>
          <cell r="AZ203">
            <v>114</v>
          </cell>
          <cell r="BA203">
            <v>50</v>
          </cell>
          <cell r="BB203">
            <v>0</v>
          </cell>
          <cell r="BC203">
            <v>0</v>
          </cell>
          <cell r="BD203">
            <v>0</v>
          </cell>
          <cell r="BE203">
            <v>64</v>
          </cell>
          <cell r="BF203">
            <v>0</v>
          </cell>
          <cell r="BG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1</v>
          </cell>
          <cell r="BN203">
            <v>1</v>
          </cell>
          <cell r="BP203" t="str">
            <v>WOPCPFC</v>
          </cell>
          <cell r="BQ203" t="str">
            <v>QCM-COU-Test Case&amp;Result_10802_S15_บริษัท หลักทรัพย์ เอเซีย พลัส จำกัด-R1</v>
          </cell>
          <cell r="BR203">
            <v>0</v>
          </cell>
          <cell r="BS203" t="str">
            <v>Happy</v>
          </cell>
        </row>
        <row r="204">
          <cell r="A204" t="str">
            <v>Full 2 OS</v>
          </cell>
          <cell r="B204" t="str">
            <v>10793_15</v>
          </cell>
          <cell r="C204" t="str">
            <v>บริษัท หลักทรัพย์จัดการกองทุน พรินซิเพิล จำกัด</v>
          </cell>
          <cell r="D204" t="str">
            <v>บริการยืนยันตัวตนเปิดบัญชี</v>
          </cell>
          <cell r="E204" t="str">
            <v>ยืนยันตัวตน</v>
          </cell>
          <cell r="F204" t="str">
            <v>เฟิร์น</v>
          </cell>
          <cell r="G204" t="str">
            <v>Complete</v>
          </cell>
          <cell r="H204">
            <v>4</v>
          </cell>
          <cell r="I204">
            <v>46055</v>
          </cell>
          <cell r="J204">
            <v>46059</v>
          </cell>
          <cell r="L204">
            <v>46056</v>
          </cell>
          <cell r="M204">
            <v>46058</v>
          </cell>
          <cell r="O204" t="str">
            <v>35</v>
          </cell>
          <cell r="S204">
            <v>46</v>
          </cell>
          <cell r="T204">
            <v>0</v>
          </cell>
          <cell r="U204">
            <v>42</v>
          </cell>
          <cell r="V204">
            <v>39</v>
          </cell>
          <cell r="W204">
            <v>3</v>
          </cell>
          <cell r="X204">
            <v>2</v>
          </cell>
          <cell r="Y204">
            <v>0</v>
          </cell>
          <cell r="Z204">
            <v>2</v>
          </cell>
          <cell r="AA204">
            <v>0</v>
          </cell>
          <cell r="AB204">
            <v>3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1</v>
          </cell>
          <cell r="AI204">
            <v>0.88636363636363602</v>
          </cell>
          <cell r="AK204" t="str">
            <v>แซน</v>
          </cell>
          <cell r="AL204" t="str">
            <v>Complete</v>
          </cell>
          <cell r="AM204">
            <v>3</v>
          </cell>
          <cell r="AN204">
            <v>46104</v>
          </cell>
          <cell r="AO204">
            <v>46108</v>
          </cell>
          <cell r="AP204">
            <v>1</v>
          </cell>
          <cell r="AQ204">
            <v>46107</v>
          </cell>
          <cell r="AR204">
            <v>46107</v>
          </cell>
          <cell r="AV204">
            <v>46</v>
          </cell>
          <cell r="AX204">
            <v>46</v>
          </cell>
          <cell r="AY204">
            <v>0</v>
          </cell>
          <cell r="AZ204">
            <v>46</v>
          </cell>
          <cell r="BA204">
            <v>42</v>
          </cell>
          <cell r="BB204">
            <v>2</v>
          </cell>
          <cell r="BC204">
            <v>0</v>
          </cell>
          <cell r="BD204">
            <v>0</v>
          </cell>
          <cell r="BE204">
            <v>2</v>
          </cell>
          <cell r="BF204">
            <v>0</v>
          </cell>
          <cell r="BG204">
            <v>2</v>
          </cell>
          <cell r="BI204">
            <v>0</v>
          </cell>
          <cell r="BJ204">
            <v>0</v>
          </cell>
          <cell r="BK204">
            <v>0</v>
          </cell>
          <cell r="BL204">
            <v>2</v>
          </cell>
          <cell r="BM204">
            <v>1</v>
          </cell>
          <cell r="BN204">
            <v>0.95454545454545503</v>
          </cell>
          <cell r="BP204" t="str">
            <v>WOPCPFC</v>
          </cell>
          <cell r="BQ204" t="str">
            <v>QCM-COU-Test Case&amp;Result_10793_S15_บริษัท หลักทรัพย์จัดการกองทุน พรินซิเพิล จำกัด-R1.xlsx</v>
          </cell>
          <cell r="BR204">
            <v>0</v>
          </cell>
          <cell r="BS204" t="str">
            <v>Happy</v>
          </cell>
        </row>
        <row r="205">
          <cell r="A205" t="str">
            <v>Full 2 OS</v>
          </cell>
          <cell r="B205" t="str">
            <v>10797_15</v>
          </cell>
          <cell r="C205" t="str">
            <v>บริษัท หลักทรัพย์จัดการกองทุน ทิสโก้ จำกัด</v>
          </cell>
          <cell r="D205" t="str">
            <v>บริการยืนยันตัวตนเปิดบัญชี</v>
          </cell>
          <cell r="E205" t="str">
            <v>ยืนยันตัวตน</v>
          </cell>
          <cell r="F205" t="str">
            <v>เเชมป์</v>
          </cell>
          <cell r="G205" t="str">
            <v>Complete</v>
          </cell>
          <cell r="H205">
            <v>4</v>
          </cell>
          <cell r="I205">
            <v>46055</v>
          </cell>
          <cell r="J205">
            <v>46059</v>
          </cell>
          <cell r="L205">
            <v>46056</v>
          </cell>
          <cell r="M205">
            <v>46056</v>
          </cell>
          <cell r="S205">
            <v>110</v>
          </cell>
          <cell r="T205">
            <v>1</v>
          </cell>
          <cell r="U205">
            <v>109</v>
          </cell>
          <cell r="V205">
            <v>54</v>
          </cell>
          <cell r="W205">
            <v>19</v>
          </cell>
          <cell r="X205">
            <v>0</v>
          </cell>
          <cell r="Y205">
            <v>0</v>
          </cell>
          <cell r="Z205">
            <v>36</v>
          </cell>
          <cell r="AA205">
            <v>0</v>
          </cell>
          <cell r="AB205">
            <v>19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0.99090909090909096</v>
          </cell>
          <cell r="AI205">
            <v>0.72972972972973005</v>
          </cell>
          <cell r="AK205" t="str">
            <v>เจ</v>
          </cell>
          <cell r="AL205" t="str">
            <v>Complete</v>
          </cell>
          <cell r="AM205">
            <v>3</v>
          </cell>
          <cell r="AN205">
            <v>46104</v>
          </cell>
          <cell r="AO205">
            <v>46108</v>
          </cell>
          <cell r="AP205">
            <v>2</v>
          </cell>
          <cell r="AQ205">
            <v>46120</v>
          </cell>
          <cell r="AR205">
            <v>46121</v>
          </cell>
          <cell r="AU205">
            <v>26</v>
          </cell>
          <cell r="AV205">
            <v>46</v>
          </cell>
          <cell r="AX205">
            <v>115</v>
          </cell>
          <cell r="AY205">
            <v>0</v>
          </cell>
          <cell r="AZ205">
            <v>115</v>
          </cell>
          <cell r="BA205">
            <v>68</v>
          </cell>
          <cell r="BB205">
            <v>4</v>
          </cell>
          <cell r="BC205">
            <v>0</v>
          </cell>
          <cell r="BD205">
            <v>0</v>
          </cell>
          <cell r="BE205">
            <v>43</v>
          </cell>
          <cell r="BF205">
            <v>1</v>
          </cell>
          <cell r="BG205">
            <v>3</v>
          </cell>
          <cell r="BI205">
            <v>0</v>
          </cell>
          <cell r="BJ205">
            <v>2</v>
          </cell>
          <cell r="BK205">
            <v>2</v>
          </cell>
          <cell r="BL205">
            <v>0</v>
          </cell>
          <cell r="BM205">
            <v>1</v>
          </cell>
          <cell r="BN205">
            <v>0.94444444444444398</v>
          </cell>
          <cell r="BP205" t="str">
            <v>WOPCPFC</v>
          </cell>
          <cell r="BQ205" t="str">
            <v>QCM-COU-Test Case&amp;Result__บริษัท หลักทรัพย์จัดการกองทุน ทิสโก้ จำกัด-R1</v>
          </cell>
          <cell r="BR205">
            <v>0</v>
          </cell>
          <cell r="BS205" t="str">
            <v>Happy</v>
          </cell>
        </row>
        <row r="206">
          <cell r="A206" t="str">
            <v>Full 2 OS</v>
          </cell>
          <cell r="B206" t="str">
            <v>10877_15</v>
          </cell>
          <cell r="C206" t="str">
            <v>บริษัท อัพบิต เอ็กซ์เชนจ์ (ประเทศไทย) จำกัด</v>
          </cell>
          <cell r="D206" t="str">
            <v>บริการยืนยันตัวตนเปิดบัญชี</v>
          </cell>
          <cell r="E206" t="str">
            <v>ยืนยันตัวตน</v>
          </cell>
          <cell r="F206" t="str">
            <v>มิว,เเชมป์</v>
          </cell>
          <cell r="G206" t="str">
            <v>Complete</v>
          </cell>
          <cell r="H206">
            <v>4</v>
          </cell>
          <cell r="I206">
            <v>46055</v>
          </cell>
          <cell r="J206">
            <v>46059</v>
          </cell>
          <cell r="L206">
            <v>46083</v>
          </cell>
          <cell r="M206">
            <v>46058</v>
          </cell>
          <cell r="S206">
            <v>114</v>
          </cell>
          <cell r="T206">
            <v>0</v>
          </cell>
          <cell r="U206">
            <v>114</v>
          </cell>
          <cell r="V206">
            <v>64</v>
          </cell>
          <cell r="W206">
            <v>1</v>
          </cell>
          <cell r="X206">
            <v>0</v>
          </cell>
          <cell r="Y206">
            <v>0</v>
          </cell>
          <cell r="Z206">
            <v>2</v>
          </cell>
          <cell r="AA206">
            <v>0</v>
          </cell>
          <cell r="AB206">
            <v>1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1</v>
          </cell>
          <cell r="AI206">
            <v>0.57142857142857095</v>
          </cell>
          <cell r="AK206" t="str">
            <v>ยู้</v>
          </cell>
          <cell r="AL206" t="str">
            <v>Complete</v>
          </cell>
          <cell r="AM206">
            <v>3</v>
          </cell>
          <cell r="AN206">
            <v>46104</v>
          </cell>
          <cell r="AO206">
            <v>46108</v>
          </cell>
          <cell r="AP206">
            <v>1</v>
          </cell>
          <cell r="AQ206">
            <v>46161</v>
          </cell>
          <cell r="AR206">
            <v>46162</v>
          </cell>
          <cell r="AT206">
            <v>41</v>
          </cell>
          <cell r="AU206">
            <v>23</v>
          </cell>
          <cell r="AX206">
            <v>115</v>
          </cell>
          <cell r="AY206">
            <v>0</v>
          </cell>
          <cell r="AZ206">
            <v>115</v>
          </cell>
          <cell r="BA206">
            <v>64</v>
          </cell>
          <cell r="BB206">
            <v>0</v>
          </cell>
          <cell r="BC206">
            <v>0</v>
          </cell>
          <cell r="BD206">
            <v>0</v>
          </cell>
          <cell r="BE206">
            <v>51</v>
          </cell>
          <cell r="BF206">
            <v>0</v>
          </cell>
          <cell r="BG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1</v>
          </cell>
          <cell r="BN206">
            <v>1</v>
          </cell>
          <cell r="BP206" t="str">
            <v>WOPCPFC</v>
          </cell>
          <cell r="BQ206" t="str">
            <v>QCM-COU-Test Case&amp;Result_10877_S15_บริษัท อัพบิต เอ็กซ์เชนจ์ (ประเทศไทย) จำกัด-R1.xlsx</v>
          </cell>
          <cell r="BR206">
            <v>0</v>
          </cell>
          <cell r="BS206" t="str">
            <v>Happy</v>
          </cell>
        </row>
        <row r="207">
          <cell r="A207" t="str">
            <v>Full 2 OS</v>
          </cell>
          <cell r="B207" t="str">
            <v>10901_15</v>
          </cell>
          <cell r="C207" t="str">
            <v>บริษัท หลักทรัพย์ ลิเบอเรเตอร์ จำกัด</v>
          </cell>
          <cell r="D207" t="str">
            <v>บริการยืนยันตัวตนเปิดบัญชี</v>
          </cell>
          <cell r="E207" t="str">
            <v>ยืนยันตัวตน</v>
          </cell>
          <cell r="F207" t="str">
            <v>เจ</v>
          </cell>
          <cell r="G207" t="str">
            <v>Complete</v>
          </cell>
          <cell r="H207">
            <v>4</v>
          </cell>
          <cell r="I207">
            <v>46076</v>
          </cell>
          <cell r="J207">
            <v>46080</v>
          </cell>
          <cell r="L207">
            <v>46056</v>
          </cell>
          <cell r="M207">
            <v>46058</v>
          </cell>
          <cell r="O207" t="str">
            <v>32</v>
          </cell>
          <cell r="P207" t="str">
            <v>0</v>
          </cell>
          <cell r="Q207" t="str">
            <v>41</v>
          </cell>
          <cell r="S207">
            <v>122</v>
          </cell>
          <cell r="T207">
            <v>0</v>
          </cell>
          <cell r="U207">
            <v>122</v>
          </cell>
          <cell r="V207">
            <v>61</v>
          </cell>
          <cell r="W207">
            <v>13</v>
          </cell>
          <cell r="X207">
            <v>0</v>
          </cell>
          <cell r="Y207">
            <v>0</v>
          </cell>
          <cell r="Z207">
            <v>48</v>
          </cell>
          <cell r="AA207">
            <v>0</v>
          </cell>
          <cell r="AB207">
            <v>13</v>
          </cell>
          <cell r="AD207">
            <v>0</v>
          </cell>
          <cell r="AE207">
            <v>0</v>
          </cell>
          <cell r="AF207">
            <v>11</v>
          </cell>
          <cell r="AG207">
            <v>0</v>
          </cell>
          <cell r="AH207">
            <v>1</v>
          </cell>
          <cell r="AI207">
            <v>0.82432432432432401</v>
          </cell>
          <cell r="AK207" t="str">
            <v>เจ</v>
          </cell>
          <cell r="AL207" t="str">
            <v>Complete</v>
          </cell>
          <cell r="AM207">
            <v>3</v>
          </cell>
          <cell r="AN207">
            <v>46104</v>
          </cell>
          <cell r="AO207">
            <v>46108</v>
          </cell>
          <cell r="AP207">
            <v>2</v>
          </cell>
          <cell r="AQ207">
            <v>46079</v>
          </cell>
          <cell r="AR207">
            <v>46080</v>
          </cell>
          <cell r="AV207">
            <v>43</v>
          </cell>
          <cell r="AW207">
            <v>30</v>
          </cell>
          <cell r="AX207">
            <v>122</v>
          </cell>
          <cell r="AY207">
            <v>0</v>
          </cell>
          <cell r="AZ207">
            <v>122</v>
          </cell>
          <cell r="BA207">
            <v>65</v>
          </cell>
          <cell r="BB207">
            <v>8</v>
          </cell>
          <cell r="BC207">
            <v>0</v>
          </cell>
          <cell r="BD207">
            <v>0</v>
          </cell>
          <cell r="BE207">
            <v>49</v>
          </cell>
          <cell r="BF207">
            <v>5</v>
          </cell>
          <cell r="BG207">
            <v>3</v>
          </cell>
          <cell r="BI207">
            <v>0</v>
          </cell>
          <cell r="BJ207">
            <v>0</v>
          </cell>
          <cell r="BK207">
            <v>8</v>
          </cell>
          <cell r="BL207">
            <v>0</v>
          </cell>
          <cell r="BM207">
            <v>1</v>
          </cell>
          <cell r="BN207">
            <v>0.89041095890411004</v>
          </cell>
          <cell r="BP207" t="str">
            <v>WOPCPFC</v>
          </cell>
          <cell r="BQ207" t="str">
            <v>QCM-COU-Test Case&amp;Result_10901_S15_บริษัท หลักทรัพย์ ลิเบอเรเตอร์ จำกัด-R1.xlsx</v>
          </cell>
          <cell r="BR207">
            <v>0</v>
          </cell>
          <cell r="BS207" t="str">
            <v>Happy</v>
          </cell>
        </row>
        <row r="208">
          <cell r="A208" t="str">
            <v>Full 2 OS</v>
          </cell>
          <cell r="B208" t="str">
            <v>10837_15</v>
          </cell>
          <cell r="C208" t="str">
            <v>บริษัท ซิปเม็กซ์ เทคโนโลยี จำกัด</v>
          </cell>
          <cell r="D208" t="str">
            <v>บริการยืนยันตัวตนเปิดบัญชี</v>
          </cell>
          <cell r="E208" t="str">
            <v>ยืนยันตัวตน</v>
          </cell>
          <cell r="F208" t="str">
            <v>นิว</v>
          </cell>
          <cell r="G208" t="str">
            <v>Complete</v>
          </cell>
          <cell r="H208">
            <v>4</v>
          </cell>
          <cell r="I208">
            <v>46076</v>
          </cell>
          <cell r="J208">
            <v>46080</v>
          </cell>
          <cell r="K208">
            <v>3</v>
          </cell>
          <cell r="L208">
            <v>46055</v>
          </cell>
          <cell r="M208">
            <v>46057</v>
          </cell>
          <cell r="N208" t="str">
            <v>35</v>
          </cell>
          <cell r="O208">
            <v>30</v>
          </cell>
          <cell r="P208">
            <v>23</v>
          </cell>
          <cell r="S208">
            <v>121</v>
          </cell>
          <cell r="T208">
            <v>2</v>
          </cell>
          <cell r="U208">
            <v>119</v>
          </cell>
          <cell r="V208">
            <v>86</v>
          </cell>
          <cell r="W208">
            <v>2</v>
          </cell>
          <cell r="X208">
            <v>0</v>
          </cell>
          <cell r="Y208">
            <v>0</v>
          </cell>
          <cell r="Z208">
            <v>31</v>
          </cell>
          <cell r="AA208">
            <v>2</v>
          </cell>
          <cell r="AB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0.98347107438016501</v>
          </cell>
          <cell r="AI208">
            <v>0.95555555555555605</v>
          </cell>
          <cell r="AK208" t="str">
            <v>แซน</v>
          </cell>
          <cell r="AL208" t="str">
            <v>Complete</v>
          </cell>
          <cell r="AM208">
            <v>3</v>
          </cell>
          <cell r="AN208">
            <v>46104</v>
          </cell>
          <cell r="AO208">
            <v>46108</v>
          </cell>
          <cell r="AP208">
            <v>2</v>
          </cell>
          <cell r="AQ208">
            <v>46106</v>
          </cell>
          <cell r="AR208">
            <v>46107</v>
          </cell>
          <cell r="AV208" t="str">
            <v>73</v>
          </cell>
          <cell r="AX208">
            <v>121</v>
          </cell>
          <cell r="AY208">
            <v>0</v>
          </cell>
          <cell r="AZ208">
            <v>121</v>
          </cell>
          <cell r="BA208">
            <v>73</v>
          </cell>
          <cell r="BB208">
            <v>0</v>
          </cell>
          <cell r="BC208">
            <v>0</v>
          </cell>
          <cell r="BD208">
            <v>0</v>
          </cell>
          <cell r="BE208">
            <v>48</v>
          </cell>
          <cell r="BF208">
            <v>0</v>
          </cell>
          <cell r="BG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1</v>
          </cell>
          <cell r="BN208">
            <v>1</v>
          </cell>
          <cell r="BP208" t="str">
            <v>WOPCPFC</v>
          </cell>
          <cell r="BQ208" t="str">
            <v>QCM-COU-Test Case&amp;Result_10837_S15_บริษัท ซิปเม็กซ์ เทคโนโลยี จำกัด-R1</v>
          </cell>
          <cell r="BR208">
            <v>0</v>
          </cell>
          <cell r="BS208" t="str">
            <v>Happy</v>
          </cell>
        </row>
        <row r="209">
          <cell r="A209" t="str">
            <v>Full 2 OS</v>
          </cell>
          <cell r="B209" t="str">
            <v>10846_15</v>
          </cell>
          <cell r="C209" t="str">
            <v>บริษัทหลักทรัพย์ เอเชีย เวลท์ จำกัด</v>
          </cell>
          <cell r="D209" t="str">
            <v>บริการยืนยันตัวตนเปิดบัญชี</v>
          </cell>
          <cell r="E209" t="str">
            <v>ยืนยันตัวตน</v>
          </cell>
          <cell r="F209" t="str">
            <v>พีท</v>
          </cell>
          <cell r="G209" t="str">
            <v>Complete</v>
          </cell>
          <cell r="H209">
            <v>5</v>
          </cell>
          <cell r="I209">
            <v>46051</v>
          </cell>
          <cell r="J209">
            <v>46056</v>
          </cell>
          <cell r="K209">
            <v>3</v>
          </cell>
          <cell r="L209">
            <v>46051</v>
          </cell>
          <cell r="M209">
            <v>46056</v>
          </cell>
          <cell r="N209" t="str">
            <v>39</v>
          </cell>
          <cell r="O209" t="str">
            <v>1</v>
          </cell>
          <cell r="Q209" t="str">
            <v>21</v>
          </cell>
          <cell r="R209" t="str">
            <v>55</v>
          </cell>
          <cell r="S209">
            <v>118</v>
          </cell>
          <cell r="T209">
            <v>0</v>
          </cell>
          <cell r="U209">
            <v>118</v>
          </cell>
          <cell r="V209">
            <v>61</v>
          </cell>
          <cell r="W209">
            <v>22</v>
          </cell>
          <cell r="X209">
            <v>0</v>
          </cell>
          <cell r="Y209">
            <v>0</v>
          </cell>
          <cell r="Z209">
            <v>35</v>
          </cell>
          <cell r="AA209">
            <v>22</v>
          </cell>
          <cell r="AB209">
            <v>0</v>
          </cell>
          <cell r="AD209">
            <v>0</v>
          </cell>
          <cell r="AE209">
            <v>5</v>
          </cell>
          <cell r="AF209">
            <v>22</v>
          </cell>
          <cell r="AG209">
            <v>0</v>
          </cell>
          <cell r="AH209">
            <v>1</v>
          </cell>
          <cell r="AI209">
            <v>0.73493975903614495</v>
          </cell>
          <cell r="AK209" t="str">
            <v>พีท</v>
          </cell>
          <cell r="AL209" t="str">
            <v>Complete</v>
          </cell>
          <cell r="AM209">
            <v>3</v>
          </cell>
          <cell r="AN209">
            <v>46104</v>
          </cell>
          <cell r="AO209">
            <v>46108</v>
          </cell>
          <cell r="AP209">
            <v>2</v>
          </cell>
          <cell r="AQ209">
            <v>46125</v>
          </cell>
          <cell r="AR209">
            <v>46129</v>
          </cell>
          <cell r="AX209">
            <v>118</v>
          </cell>
          <cell r="AY209">
            <v>2</v>
          </cell>
          <cell r="AZ209">
            <v>116</v>
          </cell>
          <cell r="BA209">
            <v>70</v>
          </cell>
          <cell r="BB209">
            <v>3</v>
          </cell>
          <cell r="BC209">
            <v>0</v>
          </cell>
          <cell r="BD209">
            <v>0</v>
          </cell>
          <cell r="BE209">
            <v>43</v>
          </cell>
          <cell r="BF209">
            <v>0</v>
          </cell>
          <cell r="BG209">
            <v>3</v>
          </cell>
          <cell r="BH209">
            <v>0</v>
          </cell>
          <cell r="BI209">
            <v>0</v>
          </cell>
          <cell r="BJ209">
            <v>1</v>
          </cell>
          <cell r="BK209">
            <v>1</v>
          </cell>
          <cell r="BL209">
            <v>1</v>
          </cell>
          <cell r="BM209">
            <v>0.98305084745762705</v>
          </cell>
          <cell r="BN209">
            <v>0.93333333333333302</v>
          </cell>
          <cell r="BP209" t="str">
            <v>WOPCPFC</v>
          </cell>
          <cell r="BQ209" t="str">
            <v>QCM-COU-Test Case&amp;Result_10846_S15_บริษัทหลักทรัพย์ เอเชีย เวลท์ จำกัด-R1.xlsx</v>
          </cell>
          <cell r="BR209">
            <v>0</v>
          </cell>
          <cell r="BS209" t="str">
            <v>Happy</v>
          </cell>
        </row>
        <row r="210">
          <cell r="A210" t="str">
            <v>Full 2 OS</v>
          </cell>
          <cell r="B210" t="str">
            <v>10819_15</v>
          </cell>
          <cell r="C210" t="str">
            <v>บริษัทหลักทรัพย์ บัวหลวง จำกัด (มหาชน)</v>
          </cell>
          <cell r="D210" t="str">
            <v>บริการยืนยันตัวตนเปิดบัญชี</v>
          </cell>
          <cell r="E210" t="str">
            <v>ยืนยันตัวตน</v>
          </cell>
          <cell r="F210" t="str">
            <v>เก่ง</v>
          </cell>
          <cell r="G210" t="str">
            <v>Complete</v>
          </cell>
          <cell r="H210">
            <v>5</v>
          </cell>
          <cell r="I210">
            <v>46051</v>
          </cell>
          <cell r="J210">
            <v>46056</v>
          </cell>
          <cell r="K210">
            <v>3</v>
          </cell>
          <cell r="L210">
            <v>46051</v>
          </cell>
          <cell r="M210">
            <v>46056</v>
          </cell>
          <cell r="N210" t="str">
            <v>78</v>
          </cell>
          <cell r="O210" t="str">
            <v>2</v>
          </cell>
          <cell r="Q210" t="str">
            <v>13</v>
          </cell>
          <cell r="R210" t="str">
            <v>22</v>
          </cell>
          <cell r="S210">
            <v>115</v>
          </cell>
          <cell r="T210">
            <v>0</v>
          </cell>
          <cell r="U210">
            <v>115</v>
          </cell>
          <cell r="V210">
            <v>57</v>
          </cell>
          <cell r="W210">
            <v>21</v>
          </cell>
          <cell r="X210">
            <v>0</v>
          </cell>
          <cell r="Y210">
            <v>0</v>
          </cell>
          <cell r="Z210">
            <v>37</v>
          </cell>
          <cell r="AA210">
            <v>21</v>
          </cell>
          <cell r="AB210">
            <v>0</v>
          </cell>
          <cell r="AD210">
            <v>0</v>
          </cell>
          <cell r="AE210">
            <v>2</v>
          </cell>
          <cell r="AF210">
            <v>16</v>
          </cell>
          <cell r="AG210">
            <v>3</v>
          </cell>
          <cell r="AH210">
            <v>1</v>
          </cell>
          <cell r="AI210">
            <v>0.73076923076923095</v>
          </cell>
          <cell r="AK210" t="str">
            <v>แซน</v>
          </cell>
          <cell r="AL210" t="str">
            <v>Complete</v>
          </cell>
          <cell r="AM210">
            <v>3</v>
          </cell>
          <cell r="AN210">
            <v>46111</v>
          </cell>
          <cell r="AO210">
            <v>46115</v>
          </cell>
          <cell r="AP210">
            <v>2</v>
          </cell>
          <cell r="AQ210">
            <v>46111</v>
          </cell>
          <cell r="AR210">
            <v>46114</v>
          </cell>
          <cell r="AU210" t="str">
            <v>30</v>
          </cell>
          <cell r="AV210" t="str">
            <v>33</v>
          </cell>
          <cell r="AX210">
            <v>115</v>
          </cell>
          <cell r="AY210">
            <v>0</v>
          </cell>
          <cell r="AZ210">
            <v>115</v>
          </cell>
          <cell r="BA210">
            <v>63</v>
          </cell>
          <cell r="BB210">
            <v>2</v>
          </cell>
          <cell r="BC210">
            <v>0</v>
          </cell>
          <cell r="BD210">
            <v>0</v>
          </cell>
          <cell r="BE210">
            <v>50</v>
          </cell>
          <cell r="BF210">
            <v>0</v>
          </cell>
          <cell r="BG210">
            <v>2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1</v>
          </cell>
          <cell r="BN210">
            <v>0.96923076923076901</v>
          </cell>
          <cell r="BP210" t="str">
            <v>WOPCPFC</v>
          </cell>
          <cell r="BQ210" t="str">
            <v>QCM-COU-Test Case&amp;Result_10819_S15_บริษัทหลักทรัพย์ บัวหลวง จำกัด (มหาชน)-R1.xlsx</v>
          </cell>
          <cell r="BR210">
            <v>0</v>
          </cell>
          <cell r="BS210" t="str">
            <v>Happy</v>
          </cell>
        </row>
        <row r="211">
          <cell r="A211" t="str">
            <v>Full 2 OS</v>
          </cell>
          <cell r="B211" t="str">
            <v>10815_15</v>
          </cell>
          <cell r="C211" t="str">
            <v>บริษัท หลักทรัพย์ ธนชาต จำกัด (มหาชน)</v>
          </cell>
          <cell r="D211" t="str">
            <v>บริการยืนยันตัวตนเปิดบัญชี</v>
          </cell>
          <cell r="E211" t="str">
            <v>ยืนยันตัวตน</v>
          </cell>
          <cell r="F211" t="str">
            <v>ยู้</v>
          </cell>
          <cell r="G211" t="str">
            <v>Complete</v>
          </cell>
          <cell r="H211">
            <v>4</v>
          </cell>
          <cell r="I211">
            <v>46052</v>
          </cell>
          <cell r="J211">
            <v>46056</v>
          </cell>
          <cell r="K211">
            <v>3</v>
          </cell>
          <cell r="L211">
            <v>46052</v>
          </cell>
          <cell r="M211">
            <v>46084</v>
          </cell>
          <cell r="N211" t="str">
            <v>57</v>
          </cell>
          <cell r="O211" t="str">
            <v>14</v>
          </cell>
          <cell r="R211" t="str">
            <v>23</v>
          </cell>
          <cell r="S211">
            <v>145</v>
          </cell>
          <cell r="T211">
            <v>0</v>
          </cell>
          <cell r="U211">
            <v>145</v>
          </cell>
          <cell r="V211">
            <v>57</v>
          </cell>
          <cell r="W211">
            <v>35</v>
          </cell>
          <cell r="X211">
            <v>0</v>
          </cell>
          <cell r="Y211">
            <v>0</v>
          </cell>
          <cell r="Z211">
            <v>53</v>
          </cell>
          <cell r="AA211">
            <v>35</v>
          </cell>
          <cell r="AB211">
            <v>0</v>
          </cell>
          <cell r="AD211">
            <v>0</v>
          </cell>
          <cell r="AE211">
            <v>0</v>
          </cell>
          <cell r="AF211">
            <v>35</v>
          </cell>
          <cell r="AG211">
            <v>0</v>
          </cell>
          <cell r="AH211">
            <v>1</v>
          </cell>
          <cell r="AI211">
            <v>0.61956521739130399</v>
          </cell>
          <cell r="AK211" t="str">
            <v>เจ</v>
          </cell>
          <cell r="AL211" t="str">
            <v>Complete</v>
          </cell>
          <cell r="AM211">
            <v>3</v>
          </cell>
          <cell r="AN211">
            <v>46111</v>
          </cell>
          <cell r="AO211">
            <v>46115</v>
          </cell>
          <cell r="AP211">
            <v>3</v>
          </cell>
          <cell r="AQ211">
            <v>46113</v>
          </cell>
          <cell r="AR211">
            <v>46115</v>
          </cell>
          <cell r="AU211" t="str">
            <v>12</v>
          </cell>
          <cell r="AV211">
            <v>38</v>
          </cell>
          <cell r="AW211" t="str">
            <v>32</v>
          </cell>
          <cell r="AX211">
            <v>145</v>
          </cell>
          <cell r="AY211">
            <v>0</v>
          </cell>
          <cell r="AZ211">
            <v>145</v>
          </cell>
          <cell r="BA211">
            <v>79</v>
          </cell>
          <cell r="BB211">
            <v>3</v>
          </cell>
          <cell r="BC211">
            <v>0</v>
          </cell>
          <cell r="BD211">
            <v>0</v>
          </cell>
          <cell r="BE211">
            <v>63</v>
          </cell>
          <cell r="BF211">
            <v>0</v>
          </cell>
          <cell r="BG211">
            <v>3</v>
          </cell>
          <cell r="BH211">
            <v>0</v>
          </cell>
          <cell r="BI211">
            <v>0</v>
          </cell>
          <cell r="BJ211">
            <v>2</v>
          </cell>
          <cell r="BK211">
            <v>0</v>
          </cell>
          <cell r="BL211">
            <v>0</v>
          </cell>
          <cell r="BM211">
            <v>1</v>
          </cell>
          <cell r="BN211">
            <v>0.96341463414634099</v>
          </cell>
          <cell r="BP211" t="str">
            <v>WOPCPFC</v>
          </cell>
          <cell r="BQ211" t="str">
            <v>QCM-COU-Test Case&amp;Result_10815_S15_บริษัท หลักทรัพย์ ธนชาต จำกัด (มหาชน)-R1.xlsx</v>
          </cell>
          <cell r="BR211">
            <v>0</v>
          </cell>
          <cell r="BS211" t="str">
            <v>Happy</v>
          </cell>
        </row>
        <row r="212">
          <cell r="A212" t="str">
            <v>Full 2 OS</v>
          </cell>
          <cell r="B212" t="str">
            <v>10884_16</v>
          </cell>
          <cell r="C212" t="str">
            <v>สำนักงานพัฒนารัฐบาลดิจิทัล (องค์การมหาชน)</v>
          </cell>
          <cell r="D212" t="str">
            <v>บริการยืนยันตัวตนเปิดบัญชี</v>
          </cell>
          <cell r="E212" t="str">
            <v>ยืนยันตัวตน</v>
          </cell>
          <cell r="F212" t="str">
            <v>พีท</v>
          </cell>
          <cell r="G212" t="str">
            <v>Complete</v>
          </cell>
          <cell r="H212">
            <v>4</v>
          </cell>
          <cell r="I212">
            <v>46055</v>
          </cell>
          <cell r="J212">
            <v>46059</v>
          </cell>
          <cell r="K212">
            <v>2</v>
          </cell>
          <cell r="L212">
            <v>46056</v>
          </cell>
          <cell r="M212">
            <v>46058</v>
          </cell>
          <cell r="O212" t="str">
            <v>34</v>
          </cell>
          <cell r="P212" t="str">
            <v>66</v>
          </cell>
          <cell r="S212">
            <v>126</v>
          </cell>
          <cell r="T212">
            <v>0</v>
          </cell>
          <cell r="U212">
            <v>126</v>
          </cell>
          <cell r="V212">
            <v>66</v>
          </cell>
          <cell r="W212">
            <v>20</v>
          </cell>
          <cell r="X212">
            <v>0</v>
          </cell>
          <cell r="Y212">
            <v>0</v>
          </cell>
          <cell r="Z212">
            <v>40</v>
          </cell>
          <cell r="AA212">
            <v>20</v>
          </cell>
          <cell r="AB212">
            <v>0</v>
          </cell>
          <cell r="AD212">
            <v>1</v>
          </cell>
          <cell r="AE212">
            <v>8</v>
          </cell>
          <cell r="AF212">
            <v>16</v>
          </cell>
          <cell r="AG212">
            <v>0</v>
          </cell>
          <cell r="AH212">
            <v>1</v>
          </cell>
          <cell r="AI212">
            <v>0.76744186046511598</v>
          </cell>
          <cell r="AK212" t="str">
            <v>เจ</v>
          </cell>
          <cell r="AL212" t="str">
            <v>Complete</v>
          </cell>
          <cell r="AM212">
            <v>3</v>
          </cell>
          <cell r="AN212">
            <v>46111</v>
          </cell>
          <cell r="AO212">
            <v>46115</v>
          </cell>
          <cell r="AP212">
            <v>2</v>
          </cell>
          <cell r="AQ212">
            <v>46133</v>
          </cell>
          <cell r="AR212">
            <v>46136</v>
          </cell>
          <cell r="AU212">
            <v>42</v>
          </cell>
          <cell r="AV212" t="str">
            <v>32</v>
          </cell>
          <cell r="AX212">
            <v>126</v>
          </cell>
          <cell r="AY212">
            <v>0</v>
          </cell>
          <cell r="AZ212">
            <v>126</v>
          </cell>
          <cell r="BA212">
            <v>71</v>
          </cell>
          <cell r="BB212">
            <v>3</v>
          </cell>
          <cell r="BC212">
            <v>0</v>
          </cell>
          <cell r="BD212">
            <v>0</v>
          </cell>
          <cell r="BE212">
            <v>52</v>
          </cell>
          <cell r="BF212">
            <v>0</v>
          </cell>
          <cell r="BG212">
            <v>3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1</v>
          </cell>
          <cell r="BN212">
            <v>0.95945945945945899</v>
          </cell>
          <cell r="BP212">
            <v>0</v>
          </cell>
          <cell r="BQ212" t="str">
            <v>QCM-COU-Test Case_Result_10884_S16_สำนักงานพัฒนารัฐบาลดิจิทัล (องค์การมหาชน)-R1.xlsx</v>
          </cell>
          <cell r="BR212">
            <v>0</v>
          </cell>
          <cell r="BS212" t="str">
            <v>Happy</v>
          </cell>
        </row>
        <row r="213">
          <cell r="A213" t="str">
            <v>Full 2 OS</v>
          </cell>
          <cell r="B213" t="str">
            <v>10761_15</v>
          </cell>
          <cell r="C213" t="str">
            <v>บริษัท หลักทรัพย์จัดการกองทุน เอ็มเอฟซี จำกัด (มหาชน)</v>
          </cell>
          <cell r="D213" t="str">
            <v>บริการยืนยันตัวตนเปิดบัญชี</v>
          </cell>
          <cell r="E213" t="str">
            <v>ยืนยันตัวตน</v>
          </cell>
          <cell r="F213" t="str">
            <v>เก่ง</v>
          </cell>
          <cell r="G213" t="str">
            <v>Complete</v>
          </cell>
          <cell r="H213">
            <v>4</v>
          </cell>
          <cell r="I213">
            <v>46055</v>
          </cell>
          <cell r="J213">
            <v>46059</v>
          </cell>
          <cell r="K213">
            <v>3</v>
          </cell>
          <cell r="L213">
            <v>46056</v>
          </cell>
          <cell r="M213">
            <v>46058</v>
          </cell>
          <cell r="O213" t="str">
            <v>35</v>
          </cell>
          <cell r="P213" t="str">
            <v>75</v>
          </cell>
          <cell r="Q213" t="str">
            <v>13</v>
          </cell>
          <cell r="S213">
            <v>123</v>
          </cell>
          <cell r="T213">
            <v>0</v>
          </cell>
          <cell r="U213">
            <v>123</v>
          </cell>
          <cell r="V213">
            <v>71</v>
          </cell>
          <cell r="W213">
            <v>28</v>
          </cell>
          <cell r="X213">
            <v>0</v>
          </cell>
          <cell r="Y213">
            <v>0</v>
          </cell>
          <cell r="Z213">
            <v>24</v>
          </cell>
          <cell r="AA213">
            <v>28</v>
          </cell>
          <cell r="AB213">
            <v>0</v>
          </cell>
          <cell r="AD213">
            <v>1</v>
          </cell>
          <cell r="AE213">
            <v>0</v>
          </cell>
          <cell r="AF213">
            <v>16</v>
          </cell>
          <cell r="AG213">
            <v>11</v>
          </cell>
          <cell r="AH213">
            <v>1</v>
          </cell>
          <cell r="AI213">
            <v>0.71717171717171702</v>
          </cell>
          <cell r="AK213" t="str">
            <v>เก่ง</v>
          </cell>
          <cell r="AL213" t="str">
            <v>Complete</v>
          </cell>
          <cell r="AM213">
            <v>3</v>
          </cell>
          <cell r="AN213">
            <v>46111</v>
          </cell>
          <cell r="AO213">
            <v>46115</v>
          </cell>
          <cell r="AP213">
            <v>3</v>
          </cell>
          <cell r="AQ213">
            <v>46111</v>
          </cell>
          <cell r="AR213">
            <v>46114</v>
          </cell>
          <cell r="AS213" t="str">
            <v>10</v>
          </cell>
          <cell r="AT213" t="str">
            <v>16</v>
          </cell>
          <cell r="AU213" t="str">
            <v>52</v>
          </cell>
          <cell r="AV213" t="str">
            <v>45</v>
          </cell>
          <cell r="AX213">
            <v>123</v>
          </cell>
          <cell r="AY213">
            <v>0</v>
          </cell>
          <cell r="AZ213">
            <v>123</v>
          </cell>
          <cell r="BA213">
            <v>94</v>
          </cell>
          <cell r="BB213">
            <v>2</v>
          </cell>
          <cell r="BC213">
            <v>0</v>
          </cell>
          <cell r="BD213">
            <v>0</v>
          </cell>
          <cell r="BE213">
            <v>27</v>
          </cell>
          <cell r="BF213">
            <v>0</v>
          </cell>
          <cell r="BG213">
            <v>2</v>
          </cell>
          <cell r="BH213">
            <v>0</v>
          </cell>
          <cell r="BI213">
            <v>0</v>
          </cell>
          <cell r="BJ213">
            <v>1</v>
          </cell>
          <cell r="BK213">
            <v>1</v>
          </cell>
          <cell r="BL213">
            <v>0</v>
          </cell>
          <cell r="BM213">
            <v>1</v>
          </cell>
          <cell r="BN213">
            <v>0.97916666666666696</v>
          </cell>
          <cell r="BP213" t="str">
            <v>WOPACMFC</v>
          </cell>
          <cell r="BQ213" t="str">
            <v>QCM-COU-Test Case&amp;Result_10761_S15_ บริษัท หลักทรัพย์จัดการกองทุน เอ็มเอฟซี จำกัด (มหาชน)-R1.xlsx</v>
          </cell>
          <cell r="BR213">
            <v>0</v>
          </cell>
          <cell r="BS213" t="str">
            <v>Happy</v>
          </cell>
        </row>
        <row r="214">
          <cell r="A214" t="str">
            <v>Full 2 OS</v>
          </cell>
          <cell r="B214" t="str">
            <v>10765_15</v>
          </cell>
          <cell r="C214" t="str">
            <v>บริษัท หลักทรัพย์ ฟิลลิป (ประเทศไทย) จำกัด (มหาชน)</v>
          </cell>
          <cell r="D214" t="str">
            <v>บริการยืนยันตัวตนเปิดบัญชี</v>
          </cell>
          <cell r="E214" t="str">
            <v>ยืนยันตัวตน</v>
          </cell>
          <cell r="F214" t="str">
            <v>ยู้</v>
          </cell>
          <cell r="G214" t="str">
            <v>Complete</v>
          </cell>
          <cell r="H214">
            <v>4</v>
          </cell>
          <cell r="I214">
            <v>46055</v>
          </cell>
          <cell r="J214">
            <v>46059</v>
          </cell>
          <cell r="K214">
            <v>3</v>
          </cell>
          <cell r="L214">
            <v>46057</v>
          </cell>
          <cell r="M214">
            <v>46059</v>
          </cell>
          <cell r="P214" t="str">
            <v>17</v>
          </cell>
          <cell r="Q214" t="str">
            <v>51</v>
          </cell>
          <cell r="R214" t="str">
            <v>14</v>
          </cell>
          <cell r="S214">
            <v>134</v>
          </cell>
          <cell r="T214">
            <v>0</v>
          </cell>
          <cell r="U214">
            <v>134</v>
          </cell>
          <cell r="V214">
            <v>51</v>
          </cell>
          <cell r="W214">
            <v>17</v>
          </cell>
          <cell r="X214">
            <v>0</v>
          </cell>
          <cell r="Y214">
            <v>0</v>
          </cell>
          <cell r="Z214">
            <v>66</v>
          </cell>
          <cell r="AA214">
            <v>0</v>
          </cell>
          <cell r="AB214">
            <v>17</v>
          </cell>
          <cell r="AD214">
            <v>0</v>
          </cell>
          <cell r="AE214">
            <v>0</v>
          </cell>
          <cell r="AF214">
            <v>17</v>
          </cell>
          <cell r="AG214">
            <v>0</v>
          </cell>
          <cell r="AH214">
            <v>1</v>
          </cell>
          <cell r="AI214">
            <v>0.75</v>
          </cell>
          <cell r="AK214" t="str">
            <v>เจ</v>
          </cell>
          <cell r="AL214" t="str">
            <v>Complete</v>
          </cell>
          <cell r="AM214">
            <v>3</v>
          </cell>
          <cell r="AN214">
            <v>46111</v>
          </cell>
          <cell r="AO214">
            <v>46115</v>
          </cell>
          <cell r="AP214">
            <v>3</v>
          </cell>
          <cell r="AQ214">
            <v>46111</v>
          </cell>
          <cell r="AR214">
            <v>46113</v>
          </cell>
          <cell r="AS214" t="str">
            <v>16</v>
          </cell>
          <cell r="AT214" t="str">
            <v>31</v>
          </cell>
          <cell r="AU214" t="str">
            <v>21</v>
          </cell>
          <cell r="AX214">
            <v>134</v>
          </cell>
          <cell r="AY214">
            <v>0</v>
          </cell>
          <cell r="AZ214">
            <v>134</v>
          </cell>
          <cell r="BA214">
            <v>67</v>
          </cell>
          <cell r="BB214">
            <v>1</v>
          </cell>
          <cell r="BC214">
            <v>0</v>
          </cell>
          <cell r="BD214">
            <v>0</v>
          </cell>
          <cell r="BE214">
            <v>66</v>
          </cell>
          <cell r="BF214">
            <v>0</v>
          </cell>
          <cell r="BG214">
            <v>1</v>
          </cell>
          <cell r="BH214">
            <v>0</v>
          </cell>
          <cell r="BI214">
            <v>0</v>
          </cell>
          <cell r="BJ214">
            <v>0</v>
          </cell>
          <cell r="BK214">
            <v>1</v>
          </cell>
          <cell r="BL214">
            <v>0</v>
          </cell>
          <cell r="BM214">
            <v>1</v>
          </cell>
          <cell r="BN214">
            <v>0.98529411764705899</v>
          </cell>
          <cell r="BP214" t="str">
            <v>WOPACMFC</v>
          </cell>
          <cell r="BQ214" t="str">
            <v>QCM-COU-Test Case&amp;Result_10765_S15_บริษัท หลักทรัพย์ ฟิลลิป (ประเทศไทย) จำกัด (มหาชน)-R1.xlsx</v>
          </cell>
          <cell r="BR214">
            <v>0</v>
          </cell>
          <cell r="BS214" t="str">
            <v>Happy</v>
          </cell>
        </row>
        <row r="215">
          <cell r="A215" t="str">
            <v xml:space="preserve">Full  Linux, Happy Win10 </v>
          </cell>
          <cell r="B215" t="str">
            <v>804_02</v>
          </cell>
          <cell r="C215" t="str">
            <v>ไทยแอร์เอเชีย</v>
          </cell>
          <cell r="D215" t="str">
            <v>ขายตั๋วแอร์เอเชีย</v>
          </cell>
          <cell r="E215" t="str">
            <v xml:space="preserve">Book and Pay  </v>
          </cell>
          <cell r="F215" t="str">
            <v>นิว</v>
          </cell>
          <cell r="G215" t="str">
            <v>Complete</v>
          </cell>
          <cell r="H215">
            <v>4</v>
          </cell>
          <cell r="I215">
            <v>46055</v>
          </cell>
          <cell r="J215">
            <v>46059</v>
          </cell>
          <cell r="K215">
            <v>4</v>
          </cell>
          <cell r="L215">
            <v>46057</v>
          </cell>
          <cell r="M215">
            <v>46062</v>
          </cell>
          <cell r="N215" t="str">
            <v>39</v>
          </cell>
          <cell r="P215" t="str">
            <v>32</v>
          </cell>
          <cell r="Q215" t="str">
            <v>35</v>
          </cell>
          <cell r="R215">
            <v>35</v>
          </cell>
          <cell r="S215">
            <v>146</v>
          </cell>
          <cell r="T215">
            <v>0</v>
          </cell>
          <cell r="U215">
            <v>146</v>
          </cell>
          <cell r="V215">
            <v>134</v>
          </cell>
          <cell r="W215">
            <v>6</v>
          </cell>
          <cell r="X215">
            <v>0</v>
          </cell>
          <cell r="Y215">
            <v>0</v>
          </cell>
          <cell r="Z215">
            <v>6</v>
          </cell>
          <cell r="AA215">
            <v>5</v>
          </cell>
          <cell r="AB215">
            <v>1</v>
          </cell>
          <cell r="AD215">
            <v>6</v>
          </cell>
          <cell r="AE215">
            <v>0</v>
          </cell>
          <cell r="AF215">
            <v>0</v>
          </cell>
          <cell r="AG215">
            <v>0</v>
          </cell>
          <cell r="AH215">
            <v>1</v>
          </cell>
          <cell r="AI215">
            <v>0.95714285714285696</v>
          </cell>
          <cell r="AK215" t="str">
            <v>เพชร</v>
          </cell>
          <cell r="AM215"/>
          <cell r="AN215"/>
          <cell r="AO215"/>
          <cell r="AX215">
            <v>169</v>
          </cell>
          <cell r="AY215">
            <v>169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P215" t="str">
            <v>WCWEBSCR</v>
          </cell>
          <cell r="BQ215" t="str">
            <v>QCM-COU-Test Case&amp;Result_804_S02_บริษัท เคาน์เตอร์เซอร์วิส จำกัด(ขายตั๋วแอร์เอเชีย Domestic)-R1</v>
          </cell>
          <cell r="BR215" t="str">
            <v>QC Done</v>
          </cell>
          <cell r="BS215" t="str">
            <v>Happy</v>
          </cell>
        </row>
        <row r="216">
          <cell r="A216"/>
          <cell r="B216" t="str">
            <v>804_07</v>
          </cell>
          <cell r="C216" t="str">
            <v>ไลออนแอร์</v>
          </cell>
          <cell r="D216" t="str">
            <v>ขายตั๋วไลอ้อนแอร์-Domestic</v>
          </cell>
          <cell r="E216" t="str">
            <v xml:space="preserve">Book and Pay  </v>
          </cell>
          <cell r="F216" t="str">
            <v>แซน</v>
          </cell>
          <cell r="G216" t="str">
            <v>Complete</v>
          </cell>
          <cell r="H216">
            <v>4</v>
          </cell>
          <cell r="I216">
            <v>46055</v>
          </cell>
          <cell r="J216">
            <v>46059</v>
          </cell>
          <cell r="K216">
            <v>4</v>
          </cell>
          <cell r="L216">
            <v>46055</v>
          </cell>
          <cell r="M216">
            <v>46059</v>
          </cell>
          <cell r="N216" t="str">
            <v>30</v>
          </cell>
          <cell r="O216" t="str">
            <v>47</v>
          </cell>
          <cell r="S216">
            <v>128</v>
          </cell>
          <cell r="T216">
            <v>0</v>
          </cell>
          <cell r="U216">
            <v>79</v>
          </cell>
          <cell r="V216">
            <v>79</v>
          </cell>
          <cell r="W216">
            <v>34</v>
          </cell>
          <cell r="X216">
            <v>0</v>
          </cell>
          <cell r="Y216">
            <v>0</v>
          </cell>
          <cell r="Z216">
            <v>15</v>
          </cell>
          <cell r="AA216">
            <v>0</v>
          </cell>
          <cell r="AB216">
            <v>34</v>
          </cell>
          <cell r="AD216">
            <v>0</v>
          </cell>
          <cell r="AE216">
            <v>1</v>
          </cell>
          <cell r="AF216">
            <v>25</v>
          </cell>
          <cell r="AG216">
            <v>9</v>
          </cell>
          <cell r="AH216">
            <v>1</v>
          </cell>
          <cell r="AI216">
            <v>0.69911504424778703</v>
          </cell>
          <cell r="AK216" t="str">
            <v>แซน</v>
          </cell>
          <cell r="AL216" t="str">
            <v>Complete</v>
          </cell>
          <cell r="AM216">
            <v>3</v>
          </cell>
          <cell r="AN216">
            <v>46118</v>
          </cell>
          <cell r="AO216">
            <v>46122</v>
          </cell>
          <cell r="AP216">
            <v>3</v>
          </cell>
          <cell r="AQ216">
            <v>46119</v>
          </cell>
          <cell r="AR216">
            <v>46122</v>
          </cell>
          <cell r="AU216" t="str">
            <v>44</v>
          </cell>
          <cell r="AV216">
            <v>33</v>
          </cell>
          <cell r="AW216">
            <v>23</v>
          </cell>
          <cell r="AX216">
            <v>128</v>
          </cell>
          <cell r="AY216">
            <v>0</v>
          </cell>
          <cell r="AZ216">
            <v>128</v>
          </cell>
          <cell r="BA216">
            <v>93</v>
          </cell>
          <cell r="BB216">
            <v>13</v>
          </cell>
          <cell r="BC216">
            <v>0</v>
          </cell>
          <cell r="BD216">
            <v>0</v>
          </cell>
          <cell r="BE216">
            <v>22</v>
          </cell>
          <cell r="BF216">
            <v>0</v>
          </cell>
          <cell r="BG216">
            <v>13</v>
          </cell>
          <cell r="BI216">
            <v>0</v>
          </cell>
          <cell r="BJ216">
            <v>2</v>
          </cell>
          <cell r="BK216">
            <v>2</v>
          </cell>
          <cell r="BL216">
            <v>10</v>
          </cell>
          <cell r="BM216">
            <v>1</v>
          </cell>
          <cell r="BN216">
            <v>0.87735849056603799</v>
          </cell>
          <cell r="BP216" t="str">
            <v>WCWEBSCR</v>
          </cell>
          <cell r="BQ216" t="str">
            <v>QCM-COU-Test Case&amp;Result_804_S07_บริษัท เคาน์เตอร์เซอร์วิส จำกัด(ไลอ้อนแอร์ Domestic)-R1.xlsx</v>
          </cell>
          <cell r="BR216" t="str">
            <v>QC Done</v>
          </cell>
          <cell r="BS216" t="str">
            <v>Happy</v>
          </cell>
        </row>
        <row r="217">
          <cell r="A217"/>
          <cell r="B217" t="str">
            <v>804_08</v>
          </cell>
          <cell r="C217" t="str">
            <v>ไลออนแอร์</v>
          </cell>
          <cell r="D217" t="str">
            <v>ขายตั๋วไลอ้อนแอร์-Inter.</v>
          </cell>
          <cell r="E217" t="str">
            <v xml:space="preserve">Book and Pay  </v>
          </cell>
          <cell r="F217" t="str">
            <v>นัท,แซน</v>
          </cell>
          <cell r="G217" t="str">
            <v>Complete</v>
          </cell>
          <cell r="H217">
            <v>4</v>
          </cell>
          <cell r="I217">
            <v>46055</v>
          </cell>
          <cell r="J217">
            <v>46059</v>
          </cell>
          <cell r="K217">
            <v>3</v>
          </cell>
          <cell r="L217">
            <v>46055</v>
          </cell>
          <cell r="M217">
            <v>46059</v>
          </cell>
          <cell r="N217" t="str">
            <v>35</v>
          </cell>
          <cell r="O217" t="str">
            <v>41</v>
          </cell>
          <cell r="P217" t="str">
            <v>68</v>
          </cell>
          <cell r="S217">
            <v>177</v>
          </cell>
          <cell r="T217">
            <v>0</v>
          </cell>
          <cell r="U217">
            <v>177</v>
          </cell>
          <cell r="V217">
            <v>130</v>
          </cell>
          <cell r="W217">
            <v>31</v>
          </cell>
          <cell r="X217">
            <v>0</v>
          </cell>
          <cell r="Y217">
            <v>0</v>
          </cell>
          <cell r="Z217">
            <v>16</v>
          </cell>
          <cell r="AA217">
            <v>0</v>
          </cell>
          <cell r="AB217">
            <v>31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1</v>
          </cell>
          <cell r="AI217">
            <v>0.80745341614906796</v>
          </cell>
          <cell r="AK217" t="str">
            <v>เบียร์</v>
          </cell>
          <cell r="AL217" t="str">
            <v>Complete</v>
          </cell>
          <cell r="AM217">
            <v>3</v>
          </cell>
          <cell r="AN217">
            <v>46118</v>
          </cell>
          <cell r="AO217">
            <v>46122</v>
          </cell>
          <cell r="AQ217">
            <v>46119</v>
          </cell>
          <cell r="AR217">
            <v>46120</v>
          </cell>
          <cell r="AT217" t="str">
            <v>51</v>
          </cell>
          <cell r="AU217" t="str">
            <v>125</v>
          </cell>
          <cell r="AX217">
            <v>176</v>
          </cell>
          <cell r="AY217">
            <v>0</v>
          </cell>
          <cell r="AZ217">
            <v>176</v>
          </cell>
          <cell r="BA217">
            <v>160</v>
          </cell>
          <cell r="BB217">
            <v>1</v>
          </cell>
          <cell r="BC217">
            <v>0</v>
          </cell>
          <cell r="BD217">
            <v>0</v>
          </cell>
          <cell r="BE217">
            <v>15</v>
          </cell>
          <cell r="BF217">
            <v>0</v>
          </cell>
          <cell r="BG217">
            <v>1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1</v>
          </cell>
          <cell r="BN217">
            <v>0.99378881987577605</v>
          </cell>
          <cell r="BP217" t="str">
            <v>WCWEBSCR</v>
          </cell>
          <cell r="BQ217" t="str">
            <v>QCM-COU-Test Case&amp;Result_804_S08_บริษัท เคาน์เตอร์เซอร์วิส จำกัด(ไลอ้อนแอร์ Inter)-R1.xlsx</v>
          </cell>
          <cell r="BR217" t="str">
            <v>QC Done</v>
          </cell>
          <cell r="BS217" t="str">
            <v>Happy</v>
          </cell>
        </row>
        <row r="218">
          <cell r="A218" t="str">
            <v xml:space="preserve">Full  Linux, Happy Win10 </v>
          </cell>
          <cell r="B218" t="str">
            <v>804_34</v>
          </cell>
          <cell r="C218" t="str">
            <v>บขส.</v>
          </cell>
          <cell r="D218" t="str">
            <v>ขายตั๋ว บขส.</v>
          </cell>
          <cell r="E218" t="str">
            <v xml:space="preserve">Book and Pay  </v>
          </cell>
          <cell r="F218" t="str">
            <v>แชมป์</v>
          </cell>
          <cell r="G218" t="str">
            <v>Complete</v>
          </cell>
          <cell r="H218">
            <v>4</v>
          </cell>
          <cell r="I218">
            <v>46062</v>
          </cell>
          <cell r="J218">
            <v>46066</v>
          </cell>
          <cell r="L218">
            <v>46057</v>
          </cell>
          <cell r="M218">
            <v>46062</v>
          </cell>
          <cell r="N218">
            <v>24</v>
          </cell>
          <cell r="S218">
            <v>115</v>
          </cell>
          <cell r="T218">
            <v>0</v>
          </cell>
          <cell r="U218">
            <v>115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1</v>
          </cell>
          <cell r="AI218">
            <v>0</v>
          </cell>
          <cell r="AK218" t="str">
            <v>แชมป์</v>
          </cell>
          <cell r="AM218"/>
          <cell r="AN218"/>
          <cell r="AO218"/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 t="e">
            <v>#DIV/0!</v>
          </cell>
          <cell r="BN218" t="e">
            <v>#DIV/0!</v>
          </cell>
          <cell r="BP218" t="str">
            <v>WCWEBSCR</v>
          </cell>
          <cell r="BQ218" t="str">
            <v>QCM-COU-Test Case&amp;Result_804_S34_Book&amp;Pay บขส. 999-R1</v>
          </cell>
          <cell r="BR218" t="str">
            <v>QC Done</v>
          </cell>
          <cell r="BS218" t="str">
            <v>Happy</v>
          </cell>
        </row>
        <row r="219">
          <cell r="A219" t="str">
            <v xml:space="preserve">Full  Linux, Happy Win10 </v>
          </cell>
          <cell r="B219" t="str">
            <v>804_33</v>
          </cell>
          <cell r="C219" t="str">
            <v>กรีนบัส (ชัยพัฒนาขนส่ง)</v>
          </cell>
          <cell r="D219" t="str">
            <v>ขายตั๋วชัยพัฒนาขนส่ง</v>
          </cell>
          <cell r="E219" t="str">
            <v xml:space="preserve">Book and Pay  </v>
          </cell>
          <cell r="F219" t="str">
            <v>พีท</v>
          </cell>
          <cell r="G219" t="str">
            <v>Complete</v>
          </cell>
          <cell r="H219">
            <v>4</v>
          </cell>
          <cell r="I219">
            <v>46062</v>
          </cell>
          <cell r="J219">
            <v>46066</v>
          </cell>
          <cell r="K219">
            <v>3</v>
          </cell>
          <cell r="L219">
            <v>46058</v>
          </cell>
          <cell r="M219">
            <v>46062</v>
          </cell>
          <cell r="O219">
            <v>49</v>
          </cell>
          <cell r="Q219">
            <v>74</v>
          </cell>
          <cell r="R219">
            <v>68</v>
          </cell>
          <cell r="S219">
            <v>193</v>
          </cell>
          <cell r="T219">
            <v>0</v>
          </cell>
          <cell r="U219">
            <v>193</v>
          </cell>
          <cell r="V219">
            <v>138</v>
          </cell>
          <cell r="W219">
            <v>40</v>
          </cell>
          <cell r="X219">
            <v>0</v>
          </cell>
          <cell r="Y219">
            <v>0</v>
          </cell>
          <cell r="Z219">
            <v>15</v>
          </cell>
          <cell r="AA219">
            <v>33</v>
          </cell>
          <cell r="AB219">
            <v>7</v>
          </cell>
          <cell r="AD219">
            <v>2</v>
          </cell>
          <cell r="AE219">
            <v>16</v>
          </cell>
          <cell r="AF219">
            <v>18</v>
          </cell>
          <cell r="AG219">
            <v>7</v>
          </cell>
          <cell r="AH219">
            <v>1</v>
          </cell>
          <cell r="AI219">
            <v>0.77528089887640395</v>
          </cell>
          <cell r="AK219" t="str">
            <v>เบล</v>
          </cell>
          <cell r="AM219"/>
          <cell r="AN219"/>
          <cell r="AO219"/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 t="e">
            <v>#DIV/0!</v>
          </cell>
          <cell r="BN219" t="e">
            <v>#DIV/0!</v>
          </cell>
          <cell r="BP219" t="str">
            <v>WCWEBSCR</v>
          </cell>
          <cell r="BQ219" t="str">
            <v>QCM-COU-Test Case&amp;Result_804_S33_บริษัท เคาน์เตอร์เซอร์วิส จำกัด(ขายตั๋วชัยพัฒนาขนส่ง)-R1.xlsx</v>
          </cell>
          <cell r="BR219" t="str">
            <v>QC Done</v>
          </cell>
          <cell r="BS219" t="str">
            <v>Happy</v>
          </cell>
        </row>
        <row r="220">
          <cell r="A220"/>
          <cell r="B220" t="str">
            <v>804_37</v>
          </cell>
          <cell r="C220" t="str">
            <v>ซีทรานเฟอร์รี่</v>
          </cell>
          <cell r="D220" t="str">
            <v>ตั๋วคนลงเรือ ซีทรานเฟอร์รี่</v>
          </cell>
          <cell r="E220" t="str">
            <v xml:space="preserve">Book and Pay  </v>
          </cell>
          <cell r="F220" t="str">
            <v>เก่ง</v>
          </cell>
          <cell r="G220" t="str">
            <v>Complete</v>
          </cell>
          <cell r="H220">
            <v>4</v>
          </cell>
          <cell r="I220">
            <v>46062</v>
          </cell>
          <cell r="J220">
            <v>46066</v>
          </cell>
          <cell r="K220">
            <v>4</v>
          </cell>
          <cell r="L220">
            <v>46058</v>
          </cell>
          <cell r="M220">
            <v>46066</v>
          </cell>
          <cell r="N220">
            <v>79</v>
          </cell>
          <cell r="O220">
            <v>37</v>
          </cell>
          <cell r="P220">
            <v>5</v>
          </cell>
          <cell r="Q220">
            <v>60</v>
          </cell>
          <cell r="R220">
            <v>23</v>
          </cell>
          <cell r="S220">
            <v>205</v>
          </cell>
          <cell r="T220">
            <v>0</v>
          </cell>
          <cell r="U220">
            <v>205</v>
          </cell>
          <cell r="V220">
            <v>115</v>
          </cell>
          <cell r="W220">
            <v>42</v>
          </cell>
          <cell r="X220">
            <v>0</v>
          </cell>
          <cell r="Y220">
            <v>0</v>
          </cell>
          <cell r="Z220">
            <v>48</v>
          </cell>
          <cell r="AA220">
            <v>38</v>
          </cell>
          <cell r="AB220">
            <v>4</v>
          </cell>
          <cell r="AD220">
            <v>12</v>
          </cell>
          <cell r="AE220">
            <v>10</v>
          </cell>
          <cell r="AF220">
            <v>15</v>
          </cell>
          <cell r="AG220">
            <v>5</v>
          </cell>
          <cell r="AH220">
            <v>1</v>
          </cell>
          <cell r="AI220">
            <v>0.73248407643312097</v>
          </cell>
          <cell r="AK220" t="str">
            <v>เก่ง</v>
          </cell>
          <cell r="AL220" t="str">
            <v>Complete</v>
          </cell>
          <cell r="AM220">
            <v>3</v>
          </cell>
          <cell r="AN220">
            <v>46132</v>
          </cell>
          <cell r="AO220">
            <v>46136</v>
          </cell>
          <cell r="AQ220">
            <v>46114</v>
          </cell>
          <cell r="AR220">
            <v>46120</v>
          </cell>
          <cell r="AT220" t="str">
            <v>63</v>
          </cell>
          <cell r="AU220" t="str">
            <v>43</v>
          </cell>
          <cell r="AV220" t="str">
            <v>44</v>
          </cell>
          <cell r="AW220" t="str">
            <v>55</v>
          </cell>
          <cell r="AX220">
            <v>205</v>
          </cell>
          <cell r="AY220">
            <v>0</v>
          </cell>
          <cell r="AZ220">
            <v>205</v>
          </cell>
          <cell r="BA220">
            <v>145</v>
          </cell>
          <cell r="BB220">
            <v>2</v>
          </cell>
          <cell r="BC220">
            <v>11</v>
          </cell>
          <cell r="BD220">
            <v>0</v>
          </cell>
          <cell r="BE220">
            <v>47</v>
          </cell>
          <cell r="BF220">
            <v>0</v>
          </cell>
          <cell r="BG220">
            <v>2</v>
          </cell>
          <cell r="BI220">
            <v>11</v>
          </cell>
          <cell r="BJ220">
            <v>2</v>
          </cell>
          <cell r="BK220">
            <v>0</v>
          </cell>
          <cell r="BL220">
            <v>0</v>
          </cell>
          <cell r="BM220">
            <v>1</v>
          </cell>
          <cell r="BN220">
            <v>0.917721518987342</v>
          </cell>
          <cell r="BP220" t="str">
            <v>WCWEBSCR</v>
          </cell>
          <cell r="BQ220" t="str">
            <v>QCM-COU-Test Case&amp;Result_804_S37_เคาน์เตอร์เซอร์วิส(ตั๋วคนลงเรือ ซีทรานเฟอร์รี่)-R1.xlsx</v>
          </cell>
          <cell r="BR220" t="str">
            <v>QC Done</v>
          </cell>
          <cell r="BS220" t="str">
            <v>Happy</v>
          </cell>
        </row>
        <row r="221">
          <cell r="A221"/>
          <cell r="B221" t="str">
            <v>721_00</v>
          </cell>
          <cell r="C221" t="str">
            <v>กองทุนผู้สูงอายุ</v>
          </cell>
          <cell r="D221" t="str">
            <v>ชำระเงินคืนกองทุน</v>
          </cell>
          <cell r="E221" t="str">
            <v>Bill-Pay</v>
          </cell>
          <cell r="F221" t="str">
            <v>เฟิร์น</v>
          </cell>
          <cell r="G221" t="str">
            <v>Complete</v>
          </cell>
          <cell r="H221">
            <v>4</v>
          </cell>
          <cell r="I221">
            <v>46062</v>
          </cell>
          <cell r="J221">
            <v>46066</v>
          </cell>
          <cell r="L221">
            <v>46059</v>
          </cell>
          <cell r="M221">
            <v>46091</v>
          </cell>
          <cell r="O221">
            <v>16</v>
          </cell>
          <cell r="R221">
            <v>30</v>
          </cell>
          <cell r="S221">
            <v>57</v>
          </cell>
          <cell r="T221">
            <v>0</v>
          </cell>
          <cell r="U221">
            <v>40</v>
          </cell>
          <cell r="V221">
            <v>35</v>
          </cell>
          <cell r="W221">
            <v>5</v>
          </cell>
          <cell r="X221">
            <v>8</v>
          </cell>
          <cell r="Y221">
            <v>0</v>
          </cell>
          <cell r="Z221">
            <v>9</v>
          </cell>
          <cell r="AA221">
            <v>0</v>
          </cell>
          <cell r="AB221">
            <v>5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1</v>
          </cell>
          <cell r="AI221">
            <v>0.72916666666666696</v>
          </cell>
          <cell r="AJ221" t="str">
            <v>l</v>
          </cell>
          <cell r="AK221" t="str">
            <v>แซน</v>
          </cell>
          <cell r="AL221" t="str">
            <v>Complete</v>
          </cell>
          <cell r="AM221">
            <v>3</v>
          </cell>
          <cell r="AN221">
            <v>46139</v>
          </cell>
          <cell r="AO221">
            <v>46142</v>
          </cell>
          <cell r="AQ221">
            <v>46162</v>
          </cell>
          <cell r="AR221">
            <v>46162</v>
          </cell>
          <cell r="AU221" t="str">
            <v>36</v>
          </cell>
          <cell r="AX221">
            <v>58</v>
          </cell>
          <cell r="AY221">
            <v>0</v>
          </cell>
          <cell r="AZ221">
            <v>58</v>
          </cell>
          <cell r="BA221">
            <v>35</v>
          </cell>
          <cell r="BB221">
            <v>1</v>
          </cell>
          <cell r="BC221">
            <v>0</v>
          </cell>
          <cell r="BD221">
            <v>0</v>
          </cell>
          <cell r="BE221">
            <v>22</v>
          </cell>
          <cell r="BF221">
            <v>0</v>
          </cell>
          <cell r="BG221">
            <v>1</v>
          </cell>
          <cell r="BI221">
            <v>0</v>
          </cell>
          <cell r="BJ221">
            <v>0</v>
          </cell>
          <cell r="BK221">
            <v>1</v>
          </cell>
          <cell r="BL221">
            <v>0</v>
          </cell>
          <cell r="BM221">
            <v>1</v>
          </cell>
          <cell r="BN221">
            <v>0.97222222222222199</v>
          </cell>
          <cell r="BP221" t="str">
            <v>W22500</v>
          </cell>
          <cell r="BQ221" t="str">
            <v>QCM-COU-Test Case&amp;Result_721_S00_กรมกิจการผู้สูงอายุ-R1.xlsx</v>
          </cell>
          <cell r="BR221">
            <v>0</v>
          </cell>
          <cell r="BS221" t="str">
            <v>Happy</v>
          </cell>
        </row>
        <row r="222">
          <cell r="A222" t="str">
            <v xml:space="preserve">Full  Linux, Happy Win10 </v>
          </cell>
          <cell r="B222" t="str">
            <v>804_31</v>
          </cell>
          <cell r="C222" t="str">
            <v>นครชัยแอร์</v>
          </cell>
          <cell r="D222" t="str">
            <v>ขายตั๋วนครชัยแอร์</v>
          </cell>
          <cell r="E222" t="str">
            <v xml:space="preserve">Book and Pay  </v>
          </cell>
          <cell r="F222" t="str">
            <v>แซน</v>
          </cell>
          <cell r="G222" t="str">
            <v>Complete</v>
          </cell>
          <cell r="H222">
            <v>4</v>
          </cell>
          <cell r="I222">
            <v>46062</v>
          </cell>
          <cell r="J222">
            <v>46066</v>
          </cell>
          <cell r="L222">
            <v>46062</v>
          </cell>
          <cell r="M222">
            <v>46065</v>
          </cell>
          <cell r="S222">
            <v>310</v>
          </cell>
          <cell r="T222">
            <v>0</v>
          </cell>
          <cell r="U222">
            <v>310</v>
          </cell>
          <cell r="V222">
            <v>221</v>
          </cell>
          <cell r="W222">
            <v>32</v>
          </cell>
          <cell r="X222">
            <v>0</v>
          </cell>
          <cell r="Y222">
            <v>0</v>
          </cell>
          <cell r="Z222">
            <v>57</v>
          </cell>
          <cell r="AA222">
            <v>0</v>
          </cell>
          <cell r="AB222">
            <v>32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1</v>
          </cell>
          <cell r="AI222">
            <v>0.873517786561265</v>
          </cell>
          <cell r="AK222" t="str">
            <v>แซน,เจ</v>
          </cell>
          <cell r="AL222" t="str">
            <v>Inprogress</v>
          </cell>
          <cell r="AM222"/>
          <cell r="AN222"/>
          <cell r="AO222"/>
          <cell r="AQ222">
            <v>46185</v>
          </cell>
          <cell r="AW222" t="str">
            <v>57</v>
          </cell>
          <cell r="AX222">
            <v>312</v>
          </cell>
          <cell r="AY222">
            <v>165</v>
          </cell>
          <cell r="AZ222">
            <v>147</v>
          </cell>
          <cell r="BA222">
            <v>44</v>
          </cell>
          <cell r="BB222">
            <v>4</v>
          </cell>
          <cell r="BC222">
            <v>0</v>
          </cell>
          <cell r="BD222">
            <v>0</v>
          </cell>
          <cell r="BE222">
            <v>99</v>
          </cell>
          <cell r="BF222">
            <v>0</v>
          </cell>
          <cell r="BG222">
            <v>4</v>
          </cell>
          <cell r="BI222">
            <v>0</v>
          </cell>
          <cell r="BJ222">
            <v>1</v>
          </cell>
          <cell r="BK222">
            <v>0</v>
          </cell>
          <cell r="BL222">
            <v>3</v>
          </cell>
          <cell r="BM222">
            <v>0.47115384615384598</v>
          </cell>
          <cell r="BN222">
            <v>0.20657276995305199</v>
          </cell>
          <cell r="BP222" t="str">
            <v>WCWEBSCR</v>
          </cell>
          <cell r="BQ222" t="str">
            <v>QCM-COU-Test Case&amp;Result_804_S31_บริษัท เคาน์เตอร์เซอร์วิส จำกัด(ขายตั๋วนครชัยแอร์)-R1.xlsx</v>
          </cell>
          <cell r="BR222" t="str">
            <v>QC Done</v>
          </cell>
          <cell r="BS222" t="str">
            <v>Happy</v>
          </cell>
        </row>
        <row r="223">
          <cell r="A223" t="str">
            <v xml:space="preserve">Full  Linux, Happy Win10 </v>
          </cell>
          <cell r="B223" t="str">
            <v>804_03</v>
          </cell>
          <cell r="C223" t="str">
            <v>ไทยแอร์เอเชีย</v>
          </cell>
          <cell r="D223" t="str">
            <v>ขายตั๋วแอร์เอเชีย-Inter.</v>
          </cell>
          <cell r="E223" t="str">
            <v xml:space="preserve">Book and Pay  </v>
          </cell>
          <cell r="F223" t="str">
            <v>ยู้</v>
          </cell>
          <cell r="G223" t="str">
            <v>Complete</v>
          </cell>
          <cell r="H223">
            <v>4</v>
          </cell>
          <cell r="I223">
            <v>46062</v>
          </cell>
          <cell r="J223">
            <v>46066</v>
          </cell>
          <cell r="K223">
            <v>6</v>
          </cell>
          <cell r="L223">
            <v>46059</v>
          </cell>
          <cell r="M223">
            <v>46078</v>
          </cell>
          <cell r="N223" t="str">
            <v>28</v>
          </cell>
          <cell r="O223" t="str">
            <v>84</v>
          </cell>
          <cell r="P223" t="str">
            <v>92</v>
          </cell>
          <cell r="R223">
            <v>13</v>
          </cell>
          <cell r="S223">
            <v>217</v>
          </cell>
          <cell r="T223">
            <v>0</v>
          </cell>
          <cell r="U223">
            <v>217</v>
          </cell>
          <cell r="V223">
            <v>130</v>
          </cell>
          <cell r="W223">
            <v>66</v>
          </cell>
          <cell r="X223">
            <v>0</v>
          </cell>
          <cell r="Y223">
            <v>0</v>
          </cell>
          <cell r="Z223">
            <v>21</v>
          </cell>
          <cell r="AA223">
            <v>0</v>
          </cell>
          <cell r="AB223">
            <v>66</v>
          </cell>
          <cell r="AD223">
            <v>0</v>
          </cell>
          <cell r="AE223">
            <v>6</v>
          </cell>
          <cell r="AF223">
            <v>60</v>
          </cell>
          <cell r="AG223">
            <v>0</v>
          </cell>
          <cell r="AH223">
            <v>1</v>
          </cell>
          <cell r="AI223">
            <v>0.66326530612244905</v>
          </cell>
          <cell r="AK223" t="str">
            <v>พล</v>
          </cell>
          <cell r="AL223" t="str">
            <v>Inprogress</v>
          </cell>
          <cell r="AM223"/>
          <cell r="AN223"/>
          <cell r="AO223"/>
          <cell r="AQ223">
            <v>46185</v>
          </cell>
          <cell r="AV223">
            <v>24</v>
          </cell>
          <cell r="AX223">
            <v>220</v>
          </cell>
          <cell r="AY223">
            <v>175</v>
          </cell>
          <cell r="AZ223">
            <v>45</v>
          </cell>
          <cell r="BA223">
            <v>23</v>
          </cell>
          <cell r="BB223">
            <v>1</v>
          </cell>
          <cell r="BC223">
            <v>0</v>
          </cell>
          <cell r="BD223">
            <v>0</v>
          </cell>
          <cell r="BE223">
            <v>21</v>
          </cell>
          <cell r="BF223">
            <v>1</v>
          </cell>
          <cell r="BG223">
            <v>0</v>
          </cell>
          <cell r="BH223">
            <v>1</v>
          </cell>
          <cell r="BI223">
            <v>0</v>
          </cell>
          <cell r="BJ223">
            <v>0</v>
          </cell>
          <cell r="BK223">
            <v>1</v>
          </cell>
          <cell r="BL223">
            <v>0</v>
          </cell>
          <cell r="BM223">
            <v>0.204545454545455</v>
          </cell>
          <cell r="BN223">
            <v>0.115577889447236</v>
          </cell>
          <cell r="BP223" t="str">
            <v>WCWEBSCR</v>
          </cell>
          <cell r="BQ223" t="str">
            <v>QCM-COU-Test Case&amp;Result_804_S03_บริษัท เคาน์เตอร์เซอร์วิส จำกัด(ขายตั๋วแอร์เอเชีย Inter)-R1.xlsx</v>
          </cell>
          <cell r="BR223" t="str">
            <v>QC Done</v>
          </cell>
          <cell r="BS223" t="str">
            <v>Happy</v>
          </cell>
        </row>
        <row r="224">
          <cell r="A224" t="str">
            <v xml:space="preserve">Full  Linux, Happy Win10 </v>
          </cell>
          <cell r="B224" t="str">
            <v>804_43</v>
          </cell>
          <cell r="C224" t="str">
            <v>TigerLineFerryTICKET - จองตั๋ว</v>
          </cell>
          <cell r="D224" t="str">
            <v>ตั๋วเรือไทเกอร์ไลน์เฟอร์รี่</v>
          </cell>
          <cell r="E224" t="str">
            <v xml:space="preserve">Book and Pay  </v>
          </cell>
          <cell r="F224" t="str">
            <v>พีท</v>
          </cell>
          <cell r="G224" t="str">
            <v>Complete</v>
          </cell>
          <cell r="H224">
            <v>4</v>
          </cell>
          <cell r="I224">
            <v>46069</v>
          </cell>
          <cell r="J224">
            <v>46073</v>
          </cell>
          <cell r="K224">
            <v>3.5</v>
          </cell>
          <cell r="L224">
            <v>46069</v>
          </cell>
          <cell r="M224">
            <v>46073</v>
          </cell>
          <cell r="N224" t="str">
            <v>41</v>
          </cell>
          <cell r="P224" t="str">
            <v>96</v>
          </cell>
          <cell r="Q224" t="str">
            <v>37</v>
          </cell>
          <cell r="R224" t="str">
            <v>4</v>
          </cell>
          <cell r="S224">
            <v>178</v>
          </cell>
          <cell r="T224">
            <v>0</v>
          </cell>
          <cell r="U224">
            <v>178</v>
          </cell>
          <cell r="V224">
            <v>107</v>
          </cell>
          <cell r="W224">
            <v>24</v>
          </cell>
          <cell r="X224">
            <v>0</v>
          </cell>
          <cell r="Y224">
            <v>0</v>
          </cell>
          <cell r="Z224">
            <v>47</v>
          </cell>
          <cell r="AA224">
            <v>16</v>
          </cell>
          <cell r="AB224">
            <v>8</v>
          </cell>
          <cell r="AD224">
            <v>0</v>
          </cell>
          <cell r="AE224">
            <v>5</v>
          </cell>
          <cell r="AF224">
            <v>17</v>
          </cell>
          <cell r="AG224">
            <v>2</v>
          </cell>
          <cell r="AH224">
            <v>1</v>
          </cell>
          <cell r="AI224">
            <v>0.81679389312977102</v>
          </cell>
          <cell r="AK224" t="str">
            <v>เก่่ง</v>
          </cell>
          <cell r="AL224" t="str">
            <v>Inprogress</v>
          </cell>
          <cell r="AM224"/>
          <cell r="AN224"/>
          <cell r="AO224"/>
          <cell r="AQ224">
            <v>46185</v>
          </cell>
          <cell r="AW224" t="str">
            <v>12</v>
          </cell>
          <cell r="AX224">
            <v>178</v>
          </cell>
          <cell r="AY224">
            <v>131</v>
          </cell>
          <cell r="AZ224">
            <v>47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47</v>
          </cell>
          <cell r="BF224">
            <v>0</v>
          </cell>
          <cell r="BG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0.26404494382022498</v>
          </cell>
          <cell r="BN224">
            <v>0</v>
          </cell>
          <cell r="BP224" t="str">
            <v>WCWEBSCR</v>
          </cell>
          <cell r="BQ224" t="str">
            <v>QCM-COU-Test Case&amp;Result_804_S43_เคาน์เตอร์เซอร์วิส(ตั๋วเรือไทเกอร์ไลน์เฟอร์รี่)-R1.xlsx</v>
          </cell>
          <cell r="BR224" t="str">
            <v/>
          </cell>
          <cell r="BS224" t="str">
            <v>Happy</v>
          </cell>
        </row>
        <row r="225">
          <cell r="A225" t="str">
            <v xml:space="preserve">Full  Linux, Happy Win10 </v>
          </cell>
          <cell r="B225" t="str">
            <v>175_01</v>
          </cell>
          <cell r="C225" t="str">
            <v>ไทยแอร์เอเชีย</v>
          </cell>
          <cell r="D225" t="str">
            <v>ค่าโดยสาร,อื่นๆ</v>
          </cell>
          <cell r="E225" t="str">
            <v>Bill-Pay</v>
          </cell>
          <cell r="F225" t="str">
            <v>เก่ง</v>
          </cell>
          <cell r="G225" t="str">
            <v>Complete</v>
          </cell>
          <cell r="H225">
            <v>4</v>
          </cell>
          <cell r="I225">
            <v>46069</v>
          </cell>
          <cell r="J225">
            <v>46073</v>
          </cell>
          <cell r="K225">
            <v>4</v>
          </cell>
          <cell r="L225">
            <v>46069</v>
          </cell>
          <cell r="M225">
            <v>46092</v>
          </cell>
          <cell r="N225" t="str">
            <v>21</v>
          </cell>
          <cell r="P225" t="str">
            <v>30</v>
          </cell>
          <cell r="Q225" t="str">
            <v>28</v>
          </cell>
          <cell r="R225" t="str">
            <v>28</v>
          </cell>
          <cell r="S225">
            <v>107</v>
          </cell>
          <cell r="T225">
            <v>0</v>
          </cell>
          <cell r="U225">
            <v>107</v>
          </cell>
          <cell r="V225">
            <v>51</v>
          </cell>
          <cell r="W225">
            <v>13</v>
          </cell>
          <cell r="X225">
            <v>0</v>
          </cell>
          <cell r="Y225">
            <v>0</v>
          </cell>
          <cell r="Z225">
            <v>43</v>
          </cell>
          <cell r="AA225">
            <v>13</v>
          </cell>
          <cell r="AB225">
            <v>0</v>
          </cell>
          <cell r="AD225">
            <v>11</v>
          </cell>
          <cell r="AE225">
            <v>1</v>
          </cell>
          <cell r="AF225">
            <v>0</v>
          </cell>
          <cell r="AG225">
            <v>1</v>
          </cell>
          <cell r="AH225">
            <v>1</v>
          </cell>
          <cell r="AI225">
            <v>0.796875</v>
          </cell>
          <cell r="AK225" t="str">
            <v>เจ</v>
          </cell>
          <cell r="AL225" t="str">
            <v>Inprogress</v>
          </cell>
          <cell r="AM225"/>
          <cell r="AN225"/>
          <cell r="AO225"/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 t="e">
            <v>#DIV/0!</v>
          </cell>
          <cell r="BN225" t="e">
            <v>#DIV/0!</v>
          </cell>
          <cell r="BP225" t="str">
            <v>WCONINQ01</v>
          </cell>
          <cell r="BQ225" t="str">
            <v>QCM-COU-Test Case&amp;Result_175_S01_บริษัท ไทยแอร์เอเชีย จำกัด-R1.xlsx</v>
          </cell>
          <cell r="BR225" t="str">
            <v>W1</v>
          </cell>
          <cell r="BS225" t="str">
            <v>Full</v>
          </cell>
        </row>
        <row r="226">
          <cell r="A226" t="str">
            <v xml:space="preserve">Full  Linux, Happy Win10 </v>
          </cell>
          <cell r="B226" t="str">
            <v>10917_00</v>
          </cell>
          <cell r="C226" t="str">
            <v>ไทยแอร์เอเชียเอ็กซ์</v>
          </cell>
          <cell r="D226" t="str">
            <v>ค่าโดยสาร,อื่นๆ</v>
          </cell>
          <cell r="E226" t="str">
            <v>Bill-Pay</v>
          </cell>
          <cell r="F226" t="str">
            <v>ยู้</v>
          </cell>
          <cell r="G226" t="str">
            <v>Complete</v>
          </cell>
          <cell r="H226">
            <v>4</v>
          </cell>
          <cell r="I226">
            <v>46076</v>
          </cell>
          <cell r="J226">
            <v>46080</v>
          </cell>
          <cell r="K226">
            <v>5</v>
          </cell>
          <cell r="L226">
            <v>46078</v>
          </cell>
          <cell r="M226">
            <v>46097</v>
          </cell>
          <cell r="N226" t="str">
            <v>3</v>
          </cell>
          <cell r="P226">
            <v>13</v>
          </cell>
          <cell r="Q226" t="str">
            <v>30</v>
          </cell>
          <cell r="R226" t="str">
            <v>59</v>
          </cell>
          <cell r="S226">
            <v>112</v>
          </cell>
          <cell r="T226">
            <v>0</v>
          </cell>
          <cell r="U226">
            <v>112</v>
          </cell>
          <cell r="V226">
            <v>53</v>
          </cell>
          <cell r="W226">
            <v>30</v>
          </cell>
          <cell r="X226">
            <v>0</v>
          </cell>
          <cell r="Y226">
            <v>0</v>
          </cell>
          <cell r="Z226">
            <v>29</v>
          </cell>
          <cell r="AA226">
            <v>0</v>
          </cell>
          <cell r="AB226">
            <v>30</v>
          </cell>
          <cell r="AD226">
            <v>0</v>
          </cell>
          <cell r="AE226">
            <v>24</v>
          </cell>
          <cell r="AF226">
            <v>11</v>
          </cell>
          <cell r="AG226">
            <v>0</v>
          </cell>
          <cell r="AH226">
            <v>1</v>
          </cell>
          <cell r="AI226">
            <v>0.63855421686747005</v>
          </cell>
          <cell r="AK226" t="str">
            <v>พล</v>
          </cell>
          <cell r="AL226"/>
          <cell r="AM226"/>
          <cell r="AN226"/>
          <cell r="AO226"/>
          <cell r="AQ226"/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 t="e">
            <v>#DIV/0!</v>
          </cell>
          <cell r="BN226" t="e">
            <v>#DIV/0!</v>
          </cell>
          <cell r="BP226" t="str">
            <v>WCONINQ01</v>
          </cell>
          <cell r="BQ226" t="str">
            <v>QCM-COU-Test Case&amp;Result_10917_S00_ บริษัท ไทยแอร์เอเชีย เอ็กซ์ จำกัด-R1.xlsx</v>
          </cell>
          <cell r="BR226" t="str">
            <v>W11</v>
          </cell>
          <cell r="BS226" t="str">
            <v>Happy</v>
          </cell>
        </row>
        <row r="227">
          <cell r="A227"/>
          <cell r="B227" t="str">
            <v>278_09</v>
          </cell>
          <cell r="C227" t="str">
            <v>ทรู มันนี่</v>
          </cell>
          <cell r="D227" t="str">
            <v>ยืนยันตัวตนKK Cash Now</v>
          </cell>
          <cell r="E227" t="str">
            <v>ยืนยันตัวตน</v>
          </cell>
          <cell r="F227" t="str">
            <v>พีท</v>
          </cell>
          <cell r="G227" t="str">
            <v>Complete</v>
          </cell>
          <cell r="H227">
            <v>4</v>
          </cell>
          <cell r="I227">
            <v>46076</v>
          </cell>
          <cell r="J227">
            <v>46080</v>
          </cell>
          <cell r="K227">
            <v>2</v>
          </cell>
          <cell r="L227">
            <v>46077</v>
          </cell>
          <cell r="M227">
            <v>46080</v>
          </cell>
          <cell r="N227" t="str">
            <v>100</v>
          </cell>
          <cell r="O227" t="str">
            <v>21</v>
          </cell>
          <cell r="S227">
            <v>126</v>
          </cell>
          <cell r="T227">
            <v>0</v>
          </cell>
          <cell r="U227">
            <v>126</v>
          </cell>
          <cell r="V227">
            <v>79</v>
          </cell>
          <cell r="W227">
            <v>13</v>
          </cell>
          <cell r="X227">
            <v>0</v>
          </cell>
          <cell r="Y227">
            <v>0</v>
          </cell>
          <cell r="Z227">
            <v>34</v>
          </cell>
          <cell r="AA227">
            <v>13</v>
          </cell>
          <cell r="AB227">
            <v>0</v>
          </cell>
          <cell r="AD227">
            <v>1</v>
          </cell>
          <cell r="AE227">
            <v>1</v>
          </cell>
          <cell r="AF227">
            <v>9</v>
          </cell>
          <cell r="AG227">
            <v>3</v>
          </cell>
          <cell r="AH227">
            <v>1</v>
          </cell>
          <cell r="AI227">
            <v>0.85869565217391297</v>
          </cell>
          <cell r="AK227" t="str">
            <v>พีท</v>
          </cell>
          <cell r="AL227" t="str">
            <v>Complete</v>
          </cell>
          <cell r="AM227">
            <v>3</v>
          </cell>
          <cell r="AN227">
            <v>46146</v>
          </cell>
          <cell r="AO227">
            <v>46150</v>
          </cell>
          <cell r="AP227">
            <v>2</v>
          </cell>
          <cell r="AQ227">
            <v>46078</v>
          </cell>
          <cell r="AR227">
            <v>46108</v>
          </cell>
          <cell r="AU227" t="str">
            <v>105</v>
          </cell>
          <cell r="AV227" t="str">
            <v>15</v>
          </cell>
          <cell r="AW227" t="str">
            <v>6</v>
          </cell>
          <cell r="AX227">
            <v>126</v>
          </cell>
          <cell r="AY227">
            <v>0</v>
          </cell>
          <cell r="AZ227">
            <v>126</v>
          </cell>
          <cell r="BA227">
            <v>85</v>
          </cell>
          <cell r="BB227">
            <v>5</v>
          </cell>
          <cell r="BC227">
            <v>1</v>
          </cell>
          <cell r="BD227">
            <v>0</v>
          </cell>
          <cell r="BE227">
            <v>35</v>
          </cell>
          <cell r="BF227">
            <v>0</v>
          </cell>
          <cell r="BG227">
            <v>5</v>
          </cell>
          <cell r="BH227">
            <v>0</v>
          </cell>
          <cell r="BI227">
            <v>0</v>
          </cell>
          <cell r="BJ227">
            <v>1</v>
          </cell>
          <cell r="BK227">
            <v>4</v>
          </cell>
          <cell r="BL227">
            <v>0</v>
          </cell>
          <cell r="BM227">
            <v>1</v>
          </cell>
          <cell r="BN227">
            <v>0.93406593406593397</v>
          </cell>
          <cell r="BP227" t="str">
            <v>W27806</v>
          </cell>
          <cell r="BQ227" t="str">
            <v>QCM-COU-Test Case&amp;Result_278_S09_บริษัท ทรู มันนี่ จำกัด (สำนักงานใหญ่)-R1.xlsx</v>
          </cell>
          <cell r="BR227">
            <v>0</v>
          </cell>
          <cell r="BS227" t="str">
            <v>Happy</v>
          </cell>
        </row>
        <row r="228">
          <cell r="A228"/>
          <cell r="B228" t="str">
            <v>810_01</v>
          </cell>
          <cell r="C228" t="str">
            <v xml:space="preserve">บริษัท เคาน์เตอร์เซอร์วิส จำกัด </v>
          </cell>
          <cell r="D228" t="str">
            <v>Concert-เขาใหญ่</v>
          </cell>
          <cell r="E228" t="str">
            <v>All Ticket</v>
          </cell>
          <cell r="F228" t="str">
            <v>---------</v>
          </cell>
          <cell r="G228" t="str">
            <v>---------</v>
          </cell>
          <cell r="H228">
            <v>5</v>
          </cell>
          <cell r="I228">
            <v>46132</v>
          </cell>
          <cell r="J228">
            <v>46136</v>
          </cell>
          <cell r="L228">
            <v>46132</v>
          </cell>
          <cell r="M228">
            <v>46136</v>
          </cell>
          <cell r="S228">
            <v>192</v>
          </cell>
          <cell r="T228">
            <v>0</v>
          </cell>
          <cell r="U228">
            <v>192</v>
          </cell>
          <cell r="V228">
            <v>58</v>
          </cell>
          <cell r="W228">
            <v>55</v>
          </cell>
          <cell r="X228">
            <v>0</v>
          </cell>
          <cell r="Y228">
            <v>0</v>
          </cell>
          <cell r="Z228">
            <v>79</v>
          </cell>
          <cell r="AA228">
            <v>0</v>
          </cell>
          <cell r="AB228">
            <v>55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1</v>
          </cell>
          <cell r="AI228">
            <v>0.51327433628318597</v>
          </cell>
          <cell r="AK228" t="str">
            <v>เเชมป์,แซน,พล</v>
          </cell>
          <cell r="AL228" t="str">
            <v>Complete</v>
          </cell>
          <cell r="AM228">
            <v>4</v>
          </cell>
          <cell r="AN228">
            <v>46153</v>
          </cell>
          <cell r="AO228">
            <v>46156</v>
          </cell>
          <cell r="AQ228">
            <v>46153</v>
          </cell>
          <cell r="AR228">
            <v>46157</v>
          </cell>
          <cell r="AS228" t="str">
            <v>53</v>
          </cell>
          <cell r="AT228" t="str">
            <v>24</v>
          </cell>
          <cell r="AU228" t="str">
            <v>19</v>
          </cell>
          <cell r="AV228" t="str">
            <v>50</v>
          </cell>
          <cell r="AX228">
            <v>184</v>
          </cell>
          <cell r="AY228">
            <v>0</v>
          </cell>
          <cell r="AZ228">
            <v>184</v>
          </cell>
          <cell r="BA228">
            <v>92</v>
          </cell>
          <cell r="BB228">
            <v>19</v>
          </cell>
          <cell r="BC228">
            <v>0</v>
          </cell>
          <cell r="BD228">
            <v>0</v>
          </cell>
          <cell r="BE228">
            <v>73</v>
          </cell>
          <cell r="BF228">
            <v>8</v>
          </cell>
          <cell r="BG228">
            <v>11</v>
          </cell>
          <cell r="BI228">
            <v>0</v>
          </cell>
          <cell r="BJ228">
            <v>0</v>
          </cell>
          <cell r="BK228">
            <v>3</v>
          </cell>
          <cell r="BL228">
            <v>0</v>
          </cell>
          <cell r="BM228">
            <v>1</v>
          </cell>
          <cell r="BN228">
            <v>0.82882882882882902</v>
          </cell>
          <cell r="BP228" t="str">
            <v>W81001</v>
          </cell>
          <cell r="BQ228" t="str">
            <v>QCM-COU-Test Case&amp;Result_810_S01_บริษัท เคาน์เตอร์เซอร์วิส จำกัด(All-Ticket)-R1.xlsx</v>
          </cell>
          <cell r="BR228" t="str">
            <v>QC Done</v>
          </cell>
          <cell r="BS228" t="str">
            <v>Happy</v>
          </cell>
        </row>
        <row r="229">
          <cell r="A229" t="str">
            <v>Full 2 OS</v>
          </cell>
          <cell r="B229">
            <v>1</v>
          </cell>
          <cell r="C229" t="str">
            <v>Event ที่รับบัตรหน้างานเท่านั้น</v>
          </cell>
          <cell r="D229" t="str">
            <v>เขาใหญ่</v>
          </cell>
          <cell r="F229" t="str">
            <v>เเชมป์</v>
          </cell>
          <cell r="G229" t="str">
            <v>Complete</v>
          </cell>
          <cell r="L229">
            <v>46132</v>
          </cell>
          <cell r="M229">
            <v>46136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 t="e">
            <v>#DIV/0!</v>
          </cell>
          <cell r="AI229" t="e">
            <v>#DIV/0!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 t="e">
            <v>#DIV/0!</v>
          </cell>
          <cell r="BN229" t="e">
            <v>#DIV/0!</v>
          </cell>
          <cell r="BP229" t="str">
            <v>W81001</v>
          </cell>
          <cell r="BR229" t="str">
            <v/>
          </cell>
          <cell r="BS229" t="str">
            <v>Happy</v>
          </cell>
        </row>
        <row r="230">
          <cell r="A230" t="str">
            <v>Full 2 OS</v>
          </cell>
          <cell r="B230">
            <v>11</v>
          </cell>
          <cell r="C230" t="str">
            <v>Event ชำระบัตรเครดิตเต็มจำนวน</v>
          </cell>
          <cell r="D230" t="str">
            <v>เขาใหญ่</v>
          </cell>
          <cell r="F230" t="str">
            <v>แซน</v>
          </cell>
          <cell r="G230" t="str">
            <v>Complete</v>
          </cell>
          <cell r="L230">
            <v>46132</v>
          </cell>
          <cell r="M230">
            <v>46136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 t="e">
            <v>#DIV/0!</v>
          </cell>
          <cell r="AI230" t="e">
            <v>#DIV/0!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 t="e">
            <v>#DIV/0!</v>
          </cell>
          <cell r="BN230" t="e">
            <v>#DIV/0!</v>
          </cell>
          <cell r="BP230" t="str">
            <v>W81001</v>
          </cell>
          <cell r="BR230" t="str">
            <v/>
          </cell>
          <cell r="BS230" t="str">
            <v>Happy</v>
          </cell>
        </row>
        <row r="231">
          <cell r="A231" t="str">
            <v>Full 2 OS</v>
          </cell>
          <cell r="C231" t="str">
            <v xml:space="preserve">บริษัท เคาน์เตอร์เซอร์วิส จำกัด </v>
          </cell>
          <cell r="D231" t="str">
            <v>Concert-เขมจิรา</v>
          </cell>
          <cell r="E231" t="str">
            <v>All Ticket</v>
          </cell>
          <cell r="F231" t="str">
            <v>เจ</v>
          </cell>
          <cell r="G231" t="str">
            <v>Complete</v>
          </cell>
          <cell r="H231">
            <v>5</v>
          </cell>
          <cell r="I231">
            <v>46139</v>
          </cell>
          <cell r="J231">
            <v>46143</v>
          </cell>
          <cell r="K231">
            <v>3</v>
          </cell>
          <cell r="L231">
            <v>46148</v>
          </cell>
          <cell r="M231">
            <v>46153</v>
          </cell>
          <cell r="N231" t="str">
            <v>33</v>
          </cell>
          <cell r="P231" t="str">
            <v>23</v>
          </cell>
          <cell r="Q231" t="str">
            <v>42</v>
          </cell>
          <cell r="S231">
            <v>162</v>
          </cell>
          <cell r="T231">
            <v>0</v>
          </cell>
          <cell r="U231">
            <v>162</v>
          </cell>
          <cell r="V231">
            <v>82</v>
          </cell>
          <cell r="W231">
            <v>17</v>
          </cell>
          <cell r="X231">
            <v>0</v>
          </cell>
          <cell r="Y231">
            <v>0</v>
          </cell>
          <cell r="Z231">
            <v>63</v>
          </cell>
          <cell r="AA231">
            <v>0</v>
          </cell>
          <cell r="AB231">
            <v>17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1</v>
          </cell>
          <cell r="AI231">
            <v>0.82828282828282795</v>
          </cell>
          <cell r="AK231" t="str">
            <v>เจ</v>
          </cell>
          <cell r="AL231" t="str">
            <v>Complete</v>
          </cell>
          <cell r="AM231">
            <v>5</v>
          </cell>
          <cell r="AN231">
            <v>46139</v>
          </cell>
          <cell r="AO231">
            <v>46143</v>
          </cell>
          <cell r="AP231">
            <v>3</v>
          </cell>
          <cell r="AQ231">
            <v>46139</v>
          </cell>
          <cell r="AR231">
            <v>46148</v>
          </cell>
          <cell r="AT231">
            <v>64</v>
          </cell>
          <cell r="AU231" t="str">
            <v>26</v>
          </cell>
          <cell r="AX231">
            <v>162</v>
          </cell>
          <cell r="AY231">
            <v>0</v>
          </cell>
          <cell r="AZ231">
            <v>162</v>
          </cell>
          <cell r="BA231">
            <v>69</v>
          </cell>
          <cell r="BB231">
            <v>26</v>
          </cell>
          <cell r="BC231">
            <v>0</v>
          </cell>
          <cell r="BD231">
            <v>0</v>
          </cell>
          <cell r="BE231">
            <v>67</v>
          </cell>
          <cell r="BF231">
            <v>1</v>
          </cell>
          <cell r="BG231">
            <v>25</v>
          </cell>
          <cell r="BH231">
            <v>1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1</v>
          </cell>
          <cell r="BN231">
            <v>0.72631578947368403</v>
          </cell>
          <cell r="BP231" t="str">
            <v>W81001</v>
          </cell>
          <cell r="BQ231" t="str">
            <v>QCM-COU-Test Case&amp;Result_810_S01_บริษัท เคาน์เตอร์เซอร์วิส จำกัด(Concert-เขมจิรา-All-Ticket)-R11</v>
          </cell>
          <cell r="BR231" t="str">
            <v/>
          </cell>
          <cell r="BS231" t="str">
            <v>Happy</v>
          </cell>
        </row>
        <row r="232">
          <cell r="A232" t="str">
            <v>Full 2 OS</v>
          </cell>
          <cell r="B232">
            <v>10</v>
          </cell>
          <cell r="C232" t="str">
            <v>Event ที่ไม่มีขายประกัน</v>
          </cell>
          <cell r="D232" t="str">
            <v>เขมจิรา</v>
          </cell>
          <cell r="F232" t="str">
            <v>---------</v>
          </cell>
          <cell r="G232" t="str">
            <v>---------</v>
          </cell>
          <cell r="L232">
            <v>46148</v>
          </cell>
          <cell r="M232">
            <v>46153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 t="e">
            <v>#DIV/0!</v>
          </cell>
          <cell r="AI232" t="e">
            <v>#DIV/0!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 t="e">
            <v>#DIV/0!</v>
          </cell>
          <cell r="BN232" t="e">
            <v>#DIV/0!</v>
          </cell>
          <cell r="BP232" t="str">
            <v>W81001</v>
          </cell>
          <cell r="BR232" t="str">
            <v/>
          </cell>
          <cell r="BS232" t="str">
            <v>Happy</v>
          </cell>
        </row>
        <row r="233">
          <cell r="C233" t="str">
            <v>บริษัท เคาน์เตอร์เซอร์วิส จำกัด</v>
          </cell>
          <cell r="D233" t="str">
            <v>Concert-Ocean Night (26007)</v>
          </cell>
          <cell r="E233" t="str">
            <v>All Ticket</v>
          </cell>
          <cell r="L233">
            <v>46148</v>
          </cell>
          <cell r="M233">
            <v>46153</v>
          </cell>
          <cell r="BP233" t="str">
            <v>W81001</v>
          </cell>
          <cell r="BR233" t="str">
            <v/>
          </cell>
          <cell r="BS233" t="str">
            <v>Happy</v>
          </cell>
        </row>
        <row r="234">
          <cell r="A234" t="str">
            <v>Happy case + UI</v>
          </cell>
          <cell r="B234">
            <v>7</v>
          </cell>
          <cell r="C234" t="str">
            <v>Event ที่มี Consent แบบยินยอมเท่านั้น</v>
          </cell>
          <cell r="D234" t="str">
            <v>Ocean Night (26007)</v>
          </cell>
          <cell r="F234" t="str">
            <v>พีท</v>
          </cell>
          <cell r="G234" t="str">
            <v>Complete</v>
          </cell>
          <cell r="H234">
            <v>5</v>
          </cell>
          <cell r="I234">
            <v>46139</v>
          </cell>
          <cell r="J234">
            <v>46143</v>
          </cell>
          <cell r="K234">
            <v>2</v>
          </cell>
          <cell r="L234">
            <v>46139</v>
          </cell>
          <cell r="M234">
            <v>46141</v>
          </cell>
          <cell r="O234">
            <v>39</v>
          </cell>
          <cell r="P234">
            <v>144</v>
          </cell>
          <cell r="S234">
            <v>185</v>
          </cell>
          <cell r="T234">
            <v>1</v>
          </cell>
          <cell r="U234">
            <v>184</v>
          </cell>
          <cell r="V234">
            <v>69</v>
          </cell>
          <cell r="W234">
            <v>23</v>
          </cell>
          <cell r="X234">
            <v>2</v>
          </cell>
          <cell r="Y234">
            <v>0</v>
          </cell>
          <cell r="Z234">
            <v>90</v>
          </cell>
          <cell r="AA234">
            <v>0</v>
          </cell>
          <cell r="AB234">
            <v>23</v>
          </cell>
          <cell r="AC234">
            <v>0</v>
          </cell>
          <cell r="AD234">
            <v>0</v>
          </cell>
          <cell r="AE234">
            <v>4</v>
          </cell>
          <cell r="AF234">
            <v>15</v>
          </cell>
          <cell r="AG234">
            <v>4</v>
          </cell>
          <cell r="AH234">
            <v>0.99459459459459498</v>
          </cell>
          <cell r="AI234">
            <v>0.72631578947368403</v>
          </cell>
          <cell r="AK234" t="str">
            <v>พล</v>
          </cell>
          <cell r="AL234" t="str">
            <v>Complete</v>
          </cell>
          <cell r="AM234">
            <v>4</v>
          </cell>
          <cell r="AN234">
            <v>46147</v>
          </cell>
          <cell r="AO234">
            <v>46150</v>
          </cell>
          <cell r="AP234">
            <v>4</v>
          </cell>
          <cell r="AQ234">
            <v>46147</v>
          </cell>
          <cell r="AR234">
            <v>46150</v>
          </cell>
          <cell r="AT234" t="str">
            <v>25</v>
          </cell>
          <cell r="AU234" t="str">
            <v>23</v>
          </cell>
          <cell r="AV234" t="str">
            <v>49</v>
          </cell>
          <cell r="AW234" t="str">
            <v>88</v>
          </cell>
          <cell r="AX234">
            <v>185</v>
          </cell>
          <cell r="AY234">
            <v>0</v>
          </cell>
          <cell r="AZ234">
            <v>185</v>
          </cell>
          <cell r="BA234">
            <v>72</v>
          </cell>
          <cell r="BB234">
            <v>21</v>
          </cell>
          <cell r="BC234">
            <v>2</v>
          </cell>
          <cell r="BD234">
            <v>0</v>
          </cell>
          <cell r="BE234">
            <v>90</v>
          </cell>
          <cell r="BF234">
            <v>2</v>
          </cell>
          <cell r="BG234">
            <v>19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1</v>
          </cell>
          <cell r="BN234">
            <v>0.75789473684210495</v>
          </cell>
          <cell r="BP234" t="str">
            <v>W81001</v>
          </cell>
          <cell r="BQ234" t="str">
            <v>QCM-COU-Test Case&amp;Result_810_S01_บริษัท เคาน์เตอร์เซอร์วิส จำกัด(Concert-Ocean Night (26007)-All-Ticket)-R1</v>
          </cell>
          <cell r="BR234" t="str">
            <v/>
          </cell>
          <cell r="BS234" t="str">
            <v>Happy</v>
          </cell>
        </row>
        <row r="235">
          <cell r="C235" t="str">
            <v>บริษัท เคาน์เตอร์เซอร์วิส จำกัด</v>
          </cell>
          <cell r="D235" t="str">
            <v>Concert-Fara Talk (26908)</v>
          </cell>
          <cell r="E235" t="str">
            <v>All Ticket</v>
          </cell>
          <cell r="F235" t="str">
            <v>---------</v>
          </cell>
          <cell r="G235" t="str">
            <v>---------</v>
          </cell>
          <cell r="L235">
            <v>46139</v>
          </cell>
          <cell r="M235">
            <v>46141</v>
          </cell>
          <cell r="BP235" t="str">
            <v>W81001</v>
          </cell>
          <cell r="BR235" t="str">
            <v/>
          </cell>
          <cell r="BS235" t="str">
            <v>Happy</v>
          </cell>
        </row>
        <row r="236">
          <cell r="A236" t="str">
            <v>Full 2 OS</v>
          </cell>
          <cell r="B236">
            <v>2</v>
          </cell>
          <cell r="C236" t="str">
            <v>Event ที่เลือกรับบัตรหน้างาน หรือเลือกจัดส่งไปรษณีย์</v>
          </cell>
          <cell r="D236" t="str">
            <v>Fara Talk (26908)</v>
          </cell>
          <cell r="F236" t="str">
            <v>เเชมป์</v>
          </cell>
          <cell r="G236" t="str">
            <v>Complete</v>
          </cell>
          <cell r="H236">
            <v>5</v>
          </cell>
          <cell r="I236">
            <v>46139</v>
          </cell>
          <cell r="J236">
            <v>46143</v>
          </cell>
          <cell r="L236">
            <v>46139</v>
          </cell>
          <cell r="M236">
            <v>46141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 t="e">
            <v>#DIV/0!</v>
          </cell>
          <cell r="AI236" t="e">
            <v>#DIV/0!</v>
          </cell>
          <cell r="AK236" t="str">
            <v>ยูู้</v>
          </cell>
          <cell r="AL236" t="str">
            <v>Complete</v>
          </cell>
          <cell r="AM236">
            <v>4</v>
          </cell>
          <cell r="AN236">
            <v>46153</v>
          </cell>
          <cell r="AO236">
            <v>46156</v>
          </cell>
          <cell r="AP236">
            <v>2</v>
          </cell>
          <cell r="AQ236">
            <v>46154</v>
          </cell>
          <cell r="AR236">
            <v>46155</v>
          </cell>
          <cell r="AT236">
            <v>30</v>
          </cell>
          <cell r="AU236">
            <v>39</v>
          </cell>
          <cell r="AX236">
            <v>164</v>
          </cell>
          <cell r="AY236">
            <v>0</v>
          </cell>
          <cell r="AZ236">
            <v>164</v>
          </cell>
          <cell r="BA236">
            <v>42</v>
          </cell>
          <cell r="BB236">
            <v>27</v>
          </cell>
          <cell r="BC236">
            <v>0</v>
          </cell>
          <cell r="BD236">
            <v>0</v>
          </cell>
          <cell r="BE236">
            <v>95</v>
          </cell>
          <cell r="BF236">
            <v>10</v>
          </cell>
          <cell r="BG236">
            <v>17</v>
          </cell>
          <cell r="BI236">
            <v>0</v>
          </cell>
          <cell r="BJ236">
            <v>26</v>
          </cell>
          <cell r="BK236">
            <v>0</v>
          </cell>
          <cell r="BL236">
            <v>0</v>
          </cell>
          <cell r="BM236">
            <v>1</v>
          </cell>
          <cell r="BN236">
            <v>0.60869565217391297</v>
          </cell>
          <cell r="BP236" t="str">
            <v>W81001</v>
          </cell>
          <cell r="BQ236" t="str">
            <v>QCM-COU-Test Case&amp;Result_810_S01_บริษัท เคาน์เตอร์เซอร์วิส จำกัด(Concert-Fara Talk (26908)-All-Ticket)-R11</v>
          </cell>
          <cell r="BR236" t="str">
            <v/>
          </cell>
          <cell r="BS236" t="str">
            <v>Happy</v>
          </cell>
        </row>
        <row r="237">
          <cell r="A237" t="str">
            <v>Happy case + UI</v>
          </cell>
          <cell r="B237">
            <v>8</v>
          </cell>
          <cell r="C237" t="str">
            <v>Event ที่มีการกรอกชื่อ เพื่อพิมพ์หลังบัตรหลังชำระเงินสำเร็จ</v>
          </cell>
          <cell r="D237" t="str">
            <v>Fara Talk (26908)</v>
          </cell>
          <cell r="F237" t="str">
            <v>เเชมป์</v>
          </cell>
          <cell r="G237" t="str">
            <v>Complete</v>
          </cell>
          <cell r="H237">
            <v>5</v>
          </cell>
          <cell r="I237">
            <v>46139</v>
          </cell>
          <cell r="J237">
            <v>46143</v>
          </cell>
          <cell r="L237">
            <v>46139</v>
          </cell>
          <cell r="M237">
            <v>46141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 t="e">
            <v>#DIV/0!</v>
          </cell>
          <cell r="AI237" t="e">
            <v>#DIV/0!</v>
          </cell>
          <cell r="AK237" t="str">
            <v>ยูู้</v>
          </cell>
          <cell r="AL237" t="str">
            <v>Complete</v>
          </cell>
          <cell r="AM237">
            <v>4</v>
          </cell>
          <cell r="AN237">
            <v>46153</v>
          </cell>
          <cell r="AO237">
            <v>46156</v>
          </cell>
          <cell r="AP237">
            <v>2</v>
          </cell>
          <cell r="AQ237">
            <v>46154</v>
          </cell>
          <cell r="AR237">
            <v>46155</v>
          </cell>
          <cell r="AT237">
            <v>30</v>
          </cell>
          <cell r="AU237">
            <v>39</v>
          </cell>
          <cell r="AX237">
            <v>164</v>
          </cell>
          <cell r="AY237">
            <v>0</v>
          </cell>
          <cell r="AZ237">
            <v>164</v>
          </cell>
          <cell r="BA237">
            <v>42</v>
          </cell>
          <cell r="BB237">
            <v>27</v>
          </cell>
          <cell r="BC237">
            <v>0</v>
          </cell>
          <cell r="BD237">
            <v>0</v>
          </cell>
          <cell r="BE237">
            <v>95</v>
          </cell>
          <cell r="BF237">
            <v>10</v>
          </cell>
          <cell r="BG237">
            <v>17</v>
          </cell>
          <cell r="BI237">
            <v>0</v>
          </cell>
          <cell r="BJ237">
            <v>26</v>
          </cell>
          <cell r="BK237">
            <v>0</v>
          </cell>
          <cell r="BL237">
            <v>0</v>
          </cell>
          <cell r="BM237">
            <v>1</v>
          </cell>
          <cell r="BN237">
            <v>0.60869565217391297</v>
          </cell>
          <cell r="BP237" t="str">
            <v>W81001</v>
          </cell>
          <cell r="BQ237" t="str">
            <v>QCM-COU-Test Case&amp;Result_810_S01_บริษัท เคาน์เตอร์เซอร์วิส จำกัด(Concert-Fara Talk (26908)-All-Ticket)-R11</v>
          </cell>
          <cell r="BR237" t="str">
            <v/>
          </cell>
          <cell r="BS237" t="str">
            <v>Happy</v>
          </cell>
        </row>
        <row r="238">
          <cell r="C238" t="str">
            <v>บริษัท เคาน์เตอร์เซอร์วิส จำกัด</v>
          </cell>
          <cell r="D238" t="str">
            <v>Concert-Octopus Music Festival 2026</v>
          </cell>
          <cell r="E238" t="str">
            <v>All Ticket</v>
          </cell>
          <cell r="F238" t="str">
            <v>---------</v>
          </cell>
          <cell r="G238" t="str">
            <v>---------</v>
          </cell>
          <cell r="H238">
            <v>3</v>
          </cell>
          <cell r="I238">
            <v>46146</v>
          </cell>
          <cell r="J238">
            <v>46148</v>
          </cell>
          <cell r="L238">
            <v>46141</v>
          </cell>
          <cell r="M238">
            <v>46148</v>
          </cell>
          <cell r="O238">
            <v>38</v>
          </cell>
          <cell r="Q238">
            <v>20</v>
          </cell>
          <cell r="R238" t="str">
            <v>32</v>
          </cell>
          <cell r="S238">
            <v>191</v>
          </cell>
          <cell r="T238">
            <v>0</v>
          </cell>
          <cell r="U238">
            <v>191</v>
          </cell>
          <cell r="V238">
            <v>86</v>
          </cell>
          <cell r="W238">
            <v>4</v>
          </cell>
          <cell r="X238">
            <v>0</v>
          </cell>
          <cell r="Y238">
            <v>0</v>
          </cell>
          <cell r="Z238">
            <v>101</v>
          </cell>
          <cell r="AA238">
            <v>0</v>
          </cell>
          <cell r="AB238">
            <v>4</v>
          </cell>
          <cell r="AD238">
            <v>2</v>
          </cell>
          <cell r="AE238">
            <v>0</v>
          </cell>
          <cell r="AF238">
            <v>2</v>
          </cell>
          <cell r="AG238">
            <v>0</v>
          </cell>
          <cell r="AH238">
            <v>1</v>
          </cell>
          <cell r="AI238">
            <v>0.95555555555555605</v>
          </cell>
          <cell r="AK238" t="str">
            <v>นิว</v>
          </cell>
          <cell r="AL238" t="str">
            <v>Complete</v>
          </cell>
          <cell r="AM238">
            <v>3</v>
          </cell>
          <cell r="AN238">
            <v>46146</v>
          </cell>
          <cell r="AO238">
            <v>46148</v>
          </cell>
          <cell r="AP238">
            <v>3</v>
          </cell>
          <cell r="AQ238">
            <v>46141</v>
          </cell>
          <cell r="AR238">
            <v>46148</v>
          </cell>
          <cell r="AT238">
            <v>38</v>
          </cell>
          <cell r="AV238">
            <v>20</v>
          </cell>
          <cell r="AW238" t="str">
            <v>32</v>
          </cell>
          <cell r="AX238">
            <v>191</v>
          </cell>
          <cell r="AY238">
            <v>0</v>
          </cell>
          <cell r="AZ238">
            <v>191</v>
          </cell>
          <cell r="BA238">
            <v>86</v>
          </cell>
          <cell r="BB238">
            <v>4</v>
          </cell>
          <cell r="BC238">
            <v>0</v>
          </cell>
          <cell r="BD238">
            <v>0</v>
          </cell>
          <cell r="BE238">
            <v>101</v>
          </cell>
          <cell r="BF238">
            <v>0</v>
          </cell>
          <cell r="BG238">
            <v>4</v>
          </cell>
          <cell r="BI238">
            <v>2</v>
          </cell>
          <cell r="BJ238">
            <v>0</v>
          </cell>
          <cell r="BK238">
            <v>2</v>
          </cell>
          <cell r="BL238">
            <v>0</v>
          </cell>
          <cell r="BM238">
            <v>1</v>
          </cell>
          <cell r="BN238">
            <v>0.95555555555555605</v>
          </cell>
          <cell r="BP238" t="str">
            <v>W81001</v>
          </cell>
          <cell r="BQ238" t="str">
            <v>QCM-COU-Test Case&amp;Result_810_S01_บริษัท เคาน์เตอร์เซอร์วิส จำกัด(Concert-Octopus Music Festival 2026-All-Ticket)-R1</v>
          </cell>
          <cell r="BR238" t="str">
            <v/>
          </cell>
          <cell r="BS238" t="str">
            <v>Happy</v>
          </cell>
        </row>
        <row r="239">
          <cell r="A239" t="str">
            <v>Happy case + UI</v>
          </cell>
          <cell r="B239">
            <v>6</v>
          </cell>
          <cell r="C239" t="str">
            <v>Event ที่ขายบัตรหลายประเภท</v>
          </cell>
          <cell r="D239" t="str">
            <v>Octopus Music Festival 2026 (26031, 26032, 26045)</v>
          </cell>
          <cell r="F239" t="str">
            <v>นิว</v>
          </cell>
          <cell r="G239" t="str">
            <v>Complete</v>
          </cell>
          <cell r="I239">
            <v>46141</v>
          </cell>
          <cell r="J239">
            <v>46148</v>
          </cell>
          <cell r="L239">
            <v>46141</v>
          </cell>
          <cell r="M239">
            <v>46148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 t="e">
            <v>#DIV/0!</v>
          </cell>
          <cell r="AI239" t="e">
            <v>#DIV/0!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 t="e">
            <v>#DIV/0!</v>
          </cell>
          <cell r="BN239" t="e">
            <v>#DIV/0!</v>
          </cell>
          <cell r="BP239" t="str">
            <v>W81001</v>
          </cell>
          <cell r="BR239" t="str">
            <v/>
          </cell>
          <cell r="BS239" t="str">
            <v>Happy</v>
          </cell>
        </row>
        <row r="240">
          <cell r="A240" t="str">
            <v>Happy case + UI</v>
          </cell>
          <cell r="B240">
            <v>14</v>
          </cell>
          <cell r="C240" t="str">
            <v>Event ที่มีโปรโมชั่นส่วนลดทันที</v>
          </cell>
          <cell r="D240" t="str">
            <v>Octopus Music Festival 2026 (26031)</v>
          </cell>
          <cell r="F240" t="str">
            <v>นิว</v>
          </cell>
          <cell r="G240" t="str">
            <v>Complete</v>
          </cell>
          <cell r="I240">
            <v>46141</v>
          </cell>
          <cell r="J240">
            <v>46148</v>
          </cell>
          <cell r="L240">
            <v>46141</v>
          </cell>
          <cell r="M240">
            <v>46148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 t="e">
            <v>#DIV/0!</v>
          </cell>
          <cell r="AI240" t="e">
            <v>#DIV/0!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 t="e">
            <v>#DIV/0!</v>
          </cell>
          <cell r="BN240" t="e">
            <v>#DIV/0!</v>
          </cell>
          <cell r="BP240" t="str">
            <v>W81001</v>
          </cell>
          <cell r="BR240" t="str">
            <v/>
          </cell>
          <cell r="BS240" t="str">
            <v>Happy</v>
          </cell>
        </row>
        <row r="241">
          <cell r="C241" t="str">
            <v>บริษัท เคาน์เตอร์เซอร์วิส จำกัด</v>
          </cell>
          <cell r="D241" t="str">
            <v>Concert-ASIA ROAD RACING CHAMPIONSHIP 2025 ROUND 6</v>
          </cell>
          <cell r="E241" t="str">
            <v>All Ticket</v>
          </cell>
          <cell r="F241" t="str">
            <v>---------</v>
          </cell>
          <cell r="G241" t="str">
            <v>---------</v>
          </cell>
          <cell r="H241">
            <v>5</v>
          </cell>
          <cell r="I241">
            <v>46146</v>
          </cell>
          <cell r="J241">
            <v>46150</v>
          </cell>
          <cell r="K241">
            <v>3</v>
          </cell>
          <cell r="L241">
            <v>46141</v>
          </cell>
          <cell r="M241">
            <v>46148</v>
          </cell>
          <cell r="O241" t="str">
            <v>51</v>
          </cell>
          <cell r="P241" t="str">
            <v>55</v>
          </cell>
          <cell r="Q241" t="str">
            <v>51</v>
          </cell>
          <cell r="S241">
            <v>167</v>
          </cell>
          <cell r="T241">
            <v>0</v>
          </cell>
          <cell r="U241">
            <v>167</v>
          </cell>
          <cell r="V241">
            <v>54</v>
          </cell>
          <cell r="W241">
            <v>30</v>
          </cell>
          <cell r="X241">
            <v>0</v>
          </cell>
          <cell r="Y241">
            <v>0</v>
          </cell>
          <cell r="Z241">
            <v>83</v>
          </cell>
          <cell r="AA241">
            <v>0</v>
          </cell>
          <cell r="AB241">
            <v>30</v>
          </cell>
          <cell r="AD241">
            <v>0</v>
          </cell>
          <cell r="AE241">
            <v>9</v>
          </cell>
          <cell r="AF241">
            <v>13</v>
          </cell>
          <cell r="AG241">
            <v>9</v>
          </cell>
          <cell r="AH241">
            <v>1</v>
          </cell>
          <cell r="AI241">
            <v>0.64285714285714302</v>
          </cell>
          <cell r="AK241" t="str">
            <v>แซน</v>
          </cell>
          <cell r="AL241" t="str">
            <v>Complete</v>
          </cell>
          <cell r="AM241">
            <v>5</v>
          </cell>
          <cell r="AN241">
            <v>46146</v>
          </cell>
          <cell r="AO241">
            <v>46150</v>
          </cell>
          <cell r="AP241">
            <v>3</v>
          </cell>
          <cell r="AQ241">
            <v>46141</v>
          </cell>
          <cell r="AR241">
            <v>46148</v>
          </cell>
          <cell r="AT241" t="str">
            <v>51</v>
          </cell>
          <cell r="AU241" t="str">
            <v>55</v>
          </cell>
          <cell r="AV241" t="str">
            <v>51</v>
          </cell>
          <cell r="AX241">
            <v>167</v>
          </cell>
          <cell r="AY241">
            <v>0</v>
          </cell>
          <cell r="AZ241">
            <v>167</v>
          </cell>
          <cell r="BA241">
            <v>45</v>
          </cell>
          <cell r="BB241">
            <v>39</v>
          </cell>
          <cell r="BC241">
            <v>0</v>
          </cell>
          <cell r="BD241">
            <v>0</v>
          </cell>
          <cell r="BE241">
            <v>83</v>
          </cell>
          <cell r="BF241">
            <v>0</v>
          </cell>
          <cell r="BG241">
            <v>39</v>
          </cell>
          <cell r="BI241">
            <v>0</v>
          </cell>
          <cell r="BJ241">
            <v>11</v>
          </cell>
          <cell r="BK241">
            <v>23</v>
          </cell>
          <cell r="BL241">
            <v>6</v>
          </cell>
          <cell r="BM241">
            <v>1</v>
          </cell>
          <cell r="BN241">
            <v>0.53571428571428603</v>
          </cell>
          <cell r="BP241" t="str">
            <v>W81001</v>
          </cell>
          <cell r="BQ241" t="str">
            <v>QCM-COU-Test Case&amp;Result_810_S01_บริษัท เคาน์เตอร์เซอร์วิส จำกัด(ASIA ROAD RACING)-Motor_Sport)-R1.xlsx</v>
          </cell>
          <cell r="BR241" t="str">
            <v/>
          </cell>
          <cell r="BS241" t="str">
            <v>Happy</v>
          </cell>
        </row>
        <row r="242">
          <cell r="A242" t="str">
            <v>Happy case + UI</v>
          </cell>
          <cell r="B242">
            <v>16</v>
          </cell>
          <cell r="C242" t="str">
            <v>Event ที่มีโปรโมชั่นส่วนลดแบบ กรอก Code เพื่อรับส่วนลด</v>
          </cell>
          <cell r="D242" t="str">
            <v>ASIA ROAD RACING CHAMPIONSHIP 2025 ROUND 6 (25180)</v>
          </cell>
          <cell r="F242" t="str">
            <v>แซน</v>
          </cell>
          <cell r="G242" t="str">
            <v>Complete</v>
          </cell>
          <cell r="L242">
            <v>46141</v>
          </cell>
          <cell r="M242">
            <v>46148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 t="e">
            <v>#DIV/0!</v>
          </cell>
          <cell r="AI242" t="e">
            <v>#DIV/0!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 t="e">
            <v>#DIV/0!</v>
          </cell>
          <cell r="BN242" t="e">
            <v>#DIV/0!</v>
          </cell>
          <cell r="BP242" t="str">
            <v>W81001</v>
          </cell>
          <cell r="BR242" t="str">
            <v/>
          </cell>
          <cell r="BS242" t="str">
            <v>Happy</v>
          </cell>
        </row>
        <row r="243">
          <cell r="A243" t="str">
            <v>Happy case + UI</v>
          </cell>
          <cell r="B243">
            <v>17</v>
          </cell>
          <cell r="C243" t="str">
            <v>Event ประเภท Sport ที่รับบัตร A4</v>
          </cell>
          <cell r="D243" t="str">
            <v>ASIA ROAD RACING CHAMPIONSHIP 2025 ROUND 6 (25180),
สโมสรทรู แบงค็อก ยูไนเต็ด CHANG FA CUP Round of 16</v>
          </cell>
          <cell r="F243" t="str">
            <v>แซน</v>
          </cell>
          <cell r="G243" t="str">
            <v>Complete</v>
          </cell>
          <cell r="L243">
            <v>46141</v>
          </cell>
          <cell r="M243">
            <v>46148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 t="e">
            <v>#DIV/0!</v>
          </cell>
          <cell r="AI243" t="e">
            <v>#DIV/0!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 t="e">
            <v>#DIV/0!</v>
          </cell>
          <cell r="BN243" t="e">
            <v>#DIV/0!</v>
          </cell>
          <cell r="BP243" t="str">
            <v>W81001</v>
          </cell>
          <cell r="BR243" t="str">
            <v/>
          </cell>
          <cell r="BS243" t="str">
            <v>Happy</v>
          </cell>
        </row>
        <row r="244">
          <cell r="A244" t="str">
            <v>Full 2 OS</v>
          </cell>
          <cell r="B244">
            <v>3</v>
          </cell>
          <cell r="C244" t="str">
            <v>Event ที่เลือกจัดส่งไปรณีย์เท่านั้น</v>
          </cell>
          <cell r="D244" t="str">
            <v>นั่งเล 5 (26019)</v>
          </cell>
          <cell r="E244" t="str">
            <v>All Ticket</v>
          </cell>
          <cell r="F244" t="str">
            <v>เบียร์</v>
          </cell>
          <cell r="G244" t="str">
            <v>Complete</v>
          </cell>
          <cell r="H244">
            <v>5</v>
          </cell>
          <cell r="I244">
            <v>46146</v>
          </cell>
          <cell r="J244">
            <v>46150</v>
          </cell>
          <cell r="K244">
            <v>5</v>
          </cell>
          <cell r="L244">
            <v>46139</v>
          </cell>
          <cell r="M244">
            <v>46147</v>
          </cell>
          <cell r="Q244" t="str">
            <v>72</v>
          </cell>
          <cell r="S244">
            <v>92</v>
          </cell>
          <cell r="T244">
            <v>0</v>
          </cell>
          <cell r="U244">
            <v>92</v>
          </cell>
          <cell r="V244">
            <v>49</v>
          </cell>
          <cell r="W244">
            <v>20</v>
          </cell>
          <cell r="X244">
            <v>0</v>
          </cell>
          <cell r="Y244">
            <v>0</v>
          </cell>
          <cell r="Z244">
            <v>23</v>
          </cell>
          <cell r="AA244">
            <v>0</v>
          </cell>
          <cell r="AB244">
            <v>20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1</v>
          </cell>
          <cell r="AI244">
            <v>0.71014492753623204</v>
          </cell>
          <cell r="AK244" t="str">
            <v>เบียร์</v>
          </cell>
          <cell r="AL244" t="str">
            <v>Complete</v>
          </cell>
          <cell r="AM244">
            <v>1</v>
          </cell>
          <cell r="AN244">
            <v>46148</v>
          </cell>
          <cell r="AO244">
            <v>46148</v>
          </cell>
          <cell r="AP244">
            <v>1</v>
          </cell>
          <cell r="AQ244">
            <v>46148</v>
          </cell>
          <cell r="AR244">
            <v>46148</v>
          </cell>
          <cell r="AU244">
            <v>61</v>
          </cell>
          <cell r="AX244">
            <v>92</v>
          </cell>
          <cell r="AY244">
            <v>0</v>
          </cell>
          <cell r="AZ244">
            <v>92</v>
          </cell>
          <cell r="BA244">
            <v>45</v>
          </cell>
          <cell r="BB244">
            <v>24</v>
          </cell>
          <cell r="BC244">
            <v>0</v>
          </cell>
          <cell r="BD244">
            <v>0</v>
          </cell>
          <cell r="BE244">
            <v>23</v>
          </cell>
          <cell r="BF244">
            <v>0</v>
          </cell>
          <cell r="BG244">
            <v>24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1</v>
          </cell>
          <cell r="BN244">
            <v>0.65217391304347805</v>
          </cell>
          <cell r="BP244" t="str">
            <v>W81001</v>
          </cell>
          <cell r="BQ244" t="str">
            <v>QCM-COU-Test Case&amp;Result_810_S01_บริษัท เคาน์เตอร์เซอร์วิส จำกัด((นั่งเล 5 (26019)-All-Ticket)-R1</v>
          </cell>
          <cell r="BR244" t="str">
            <v/>
          </cell>
          <cell r="BS244" t="str">
            <v>Happy</v>
          </cell>
        </row>
        <row r="245">
          <cell r="A245" t="str">
            <v>Full 2 OS</v>
          </cell>
          <cell r="B245">
            <v>12</v>
          </cell>
          <cell r="C245" t="str">
            <v>Event ที่มีผ่อนชำระผ่านบัตรเครดิต</v>
          </cell>
          <cell r="D245" t="str">
            <v>DOH KYUNG SOO (25933)</v>
          </cell>
          <cell r="E245" t="str">
            <v>All Ticket</v>
          </cell>
          <cell r="F245" t="str">
            <v>ยู้</v>
          </cell>
          <cell r="G245" t="str">
            <v>Complete</v>
          </cell>
          <cell r="H245">
            <v>5</v>
          </cell>
          <cell r="I245">
            <v>46139</v>
          </cell>
          <cell r="J245">
            <v>46143</v>
          </cell>
          <cell r="K245">
            <v>2.5</v>
          </cell>
          <cell r="L245">
            <v>46147</v>
          </cell>
          <cell r="M245">
            <v>46150</v>
          </cell>
          <cell r="O245">
            <v>1</v>
          </cell>
          <cell r="P245" t="str">
            <v>82</v>
          </cell>
          <cell r="Q245" t="str">
            <v>44</v>
          </cell>
          <cell r="R245" t="str">
            <v>4</v>
          </cell>
          <cell r="S245">
            <v>131</v>
          </cell>
          <cell r="T245">
            <v>0</v>
          </cell>
          <cell r="U245">
            <v>131</v>
          </cell>
          <cell r="V245">
            <v>87</v>
          </cell>
          <cell r="W245">
            <v>38</v>
          </cell>
          <cell r="X245">
            <v>0</v>
          </cell>
          <cell r="Y245">
            <v>0</v>
          </cell>
          <cell r="Z245">
            <v>6</v>
          </cell>
          <cell r="AA245">
            <v>6</v>
          </cell>
          <cell r="AB245">
            <v>32</v>
          </cell>
          <cell r="AD245">
            <v>0</v>
          </cell>
          <cell r="AE245">
            <v>37</v>
          </cell>
          <cell r="AF245">
            <v>0</v>
          </cell>
          <cell r="AG245">
            <v>0</v>
          </cell>
          <cell r="AH245">
            <v>1</v>
          </cell>
          <cell r="AI245">
            <v>0.69599999999999995</v>
          </cell>
          <cell r="AK245" t="str">
            <v>ยูู้</v>
          </cell>
          <cell r="AL245" t="str">
            <v>Complete</v>
          </cell>
          <cell r="AM245">
            <v>2</v>
          </cell>
          <cell r="AN245">
            <v>46150</v>
          </cell>
          <cell r="AO245">
            <v>46153</v>
          </cell>
          <cell r="AP245">
            <v>2</v>
          </cell>
          <cell r="AQ245">
            <v>46150</v>
          </cell>
          <cell r="AR245">
            <v>46153</v>
          </cell>
          <cell r="AS245">
            <v>85</v>
          </cell>
          <cell r="AW245" t="str">
            <v>46</v>
          </cell>
          <cell r="AX245">
            <v>131</v>
          </cell>
          <cell r="AY245">
            <v>0</v>
          </cell>
          <cell r="AZ245">
            <v>131</v>
          </cell>
          <cell r="BA245">
            <v>90</v>
          </cell>
          <cell r="BB245">
            <v>35</v>
          </cell>
          <cell r="BC245">
            <v>0</v>
          </cell>
          <cell r="BD245">
            <v>0</v>
          </cell>
          <cell r="BE245">
            <v>6</v>
          </cell>
          <cell r="BF245">
            <v>14</v>
          </cell>
          <cell r="BG245">
            <v>21</v>
          </cell>
          <cell r="BI245">
            <v>0</v>
          </cell>
          <cell r="BJ245">
            <v>16</v>
          </cell>
          <cell r="BK245">
            <v>0</v>
          </cell>
          <cell r="BL245">
            <v>0</v>
          </cell>
          <cell r="BM245">
            <v>1</v>
          </cell>
          <cell r="BN245">
            <v>0.72</v>
          </cell>
          <cell r="BP245" t="str">
            <v>W81001</v>
          </cell>
          <cell r="BQ245" t="str">
            <v>QCM-COU-Test Case&amp;Result_810_S01_บริษัท เคาน์เตอร์เซอร์วิส จำกัด(All-Ticket)-(DOH KYUNG SOO (25933))-R1.xlsx</v>
          </cell>
          <cell r="BR245" t="str">
            <v/>
          </cell>
          <cell r="BS245" t="str">
            <v>Happy</v>
          </cell>
        </row>
        <row r="246">
          <cell r="A246" t="str">
            <v>Happy case + UI</v>
          </cell>
          <cell r="B246">
            <v>4</v>
          </cell>
          <cell r="C246" t="str">
            <v>Event รับบัตรเป็น E-Ticket</v>
          </cell>
          <cell r="D246" t="str">
            <v>BIG ISLAND WATER FUN COLORFUL (26050)</v>
          </cell>
          <cell r="E246" t="str">
            <v>All Ticket</v>
          </cell>
          <cell r="F246" t="str">
            <v>พีท</v>
          </cell>
          <cell r="G246" t="str">
            <v>Complete</v>
          </cell>
          <cell r="H246">
            <v>5</v>
          </cell>
          <cell r="I246">
            <v>46139</v>
          </cell>
          <cell r="J246">
            <v>46143</v>
          </cell>
          <cell r="K246">
            <v>2</v>
          </cell>
          <cell r="L246">
            <v>46142</v>
          </cell>
          <cell r="M246">
            <v>46147</v>
          </cell>
          <cell r="P246">
            <v>120</v>
          </cell>
          <cell r="Q246">
            <v>63</v>
          </cell>
          <cell r="S246">
            <v>183</v>
          </cell>
          <cell r="T246">
            <v>0</v>
          </cell>
          <cell r="U246">
            <v>183</v>
          </cell>
          <cell r="V246">
            <v>77</v>
          </cell>
          <cell r="W246">
            <v>13</v>
          </cell>
          <cell r="X246">
            <v>0</v>
          </cell>
          <cell r="Y246">
            <v>0</v>
          </cell>
          <cell r="Z246">
            <v>93</v>
          </cell>
          <cell r="AA246">
            <v>0</v>
          </cell>
          <cell r="AB246">
            <v>13</v>
          </cell>
          <cell r="AC246">
            <v>0</v>
          </cell>
          <cell r="AD246">
            <v>0</v>
          </cell>
          <cell r="AE246">
            <v>8</v>
          </cell>
          <cell r="AF246">
            <v>3</v>
          </cell>
          <cell r="AG246">
            <v>2</v>
          </cell>
          <cell r="AH246">
            <v>1</v>
          </cell>
          <cell r="AI246">
            <v>0.85555555555555496</v>
          </cell>
          <cell r="AK246" t="str">
            <v>เบียร์</v>
          </cell>
          <cell r="AL246" t="str">
            <v>Complete</v>
          </cell>
          <cell r="AM246">
            <v>1</v>
          </cell>
          <cell r="AN246">
            <v>46149</v>
          </cell>
          <cell r="AO246">
            <v>46149</v>
          </cell>
          <cell r="AP246">
            <v>1</v>
          </cell>
          <cell r="AQ246">
            <v>46149</v>
          </cell>
          <cell r="AR246">
            <v>46149</v>
          </cell>
          <cell r="AX246">
            <v>183</v>
          </cell>
          <cell r="AY246">
            <v>0</v>
          </cell>
          <cell r="AZ246">
            <v>183</v>
          </cell>
          <cell r="BA246">
            <v>76</v>
          </cell>
          <cell r="BB246">
            <v>14</v>
          </cell>
          <cell r="BC246">
            <v>0</v>
          </cell>
          <cell r="BD246">
            <v>0</v>
          </cell>
          <cell r="BE246">
            <v>93</v>
          </cell>
          <cell r="BF246">
            <v>0</v>
          </cell>
          <cell r="BG246">
            <v>14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1</v>
          </cell>
          <cell r="BN246">
            <v>0.844444444444444</v>
          </cell>
          <cell r="BP246" t="str">
            <v>W81001</v>
          </cell>
          <cell r="BQ246" t="str">
            <v>QCM-COU-Test Case&amp;Result_810_S01_บริษัท เคาน์เตอร์เซอร์วิส จำกัด(Concert-BIG ISLAND WATER FUN (26050)-All-Ticket)-R1.xlsx</v>
          </cell>
          <cell r="BR246" t="str">
            <v/>
          </cell>
          <cell r="BS246" t="str">
            <v>Happy</v>
          </cell>
        </row>
        <row r="247">
          <cell r="A247" t="str">
            <v>Happy case + UI</v>
          </cell>
          <cell r="B247">
            <v>5</v>
          </cell>
          <cell r="C247" t="str">
            <v>Event ที่ต้องกรอก Membership Code ก่อน จึงจะสามารถทำรายการได้</v>
          </cell>
          <cell r="D247" t="str">
            <v>Happy BUSDAY The Sophomore (Live Stream-Member) (25944)</v>
          </cell>
          <cell r="E247" t="str">
            <v>All Ticket</v>
          </cell>
          <cell r="F247" t="str">
            <v>เก่ง</v>
          </cell>
          <cell r="G247" t="str">
            <v>Complete</v>
          </cell>
          <cell r="H247">
            <v>5</v>
          </cell>
          <cell r="I247">
            <v>46146</v>
          </cell>
          <cell r="J247">
            <v>46150</v>
          </cell>
          <cell r="K247">
            <v>4</v>
          </cell>
          <cell r="L247">
            <v>46140</v>
          </cell>
          <cell r="M247">
            <v>46147</v>
          </cell>
          <cell r="O247" t="str">
            <v>19</v>
          </cell>
          <cell r="P247" t="str">
            <v>46</v>
          </cell>
          <cell r="Q247" t="str">
            <v>58</v>
          </cell>
          <cell r="S247">
            <v>125</v>
          </cell>
          <cell r="T247">
            <v>0</v>
          </cell>
          <cell r="U247">
            <v>125</v>
          </cell>
          <cell r="V247">
            <v>60</v>
          </cell>
          <cell r="W247">
            <v>19</v>
          </cell>
          <cell r="X247">
            <v>0</v>
          </cell>
          <cell r="Y247">
            <v>0</v>
          </cell>
          <cell r="Z247">
            <v>46</v>
          </cell>
          <cell r="AA247">
            <v>0</v>
          </cell>
          <cell r="AB247">
            <v>19</v>
          </cell>
          <cell r="AD247">
            <v>0</v>
          </cell>
          <cell r="AE247">
            <v>7</v>
          </cell>
          <cell r="AF247">
            <v>6</v>
          </cell>
          <cell r="AG247">
            <v>6</v>
          </cell>
          <cell r="AH247">
            <v>1</v>
          </cell>
          <cell r="AI247">
            <v>0.759493670886076</v>
          </cell>
          <cell r="AK247" t="str">
            <v>เก่ง</v>
          </cell>
          <cell r="AL247" t="str">
            <v>Complete</v>
          </cell>
          <cell r="AM247">
            <v>1</v>
          </cell>
          <cell r="AN247">
            <v>46148</v>
          </cell>
          <cell r="AO247">
            <v>46150</v>
          </cell>
          <cell r="AP247">
            <v>3</v>
          </cell>
          <cell r="AQ247">
            <v>46148</v>
          </cell>
          <cell r="AR247">
            <v>46150</v>
          </cell>
          <cell r="AU247" t="str">
            <v>34</v>
          </cell>
          <cell r="AV247" t="str">
            <v>91</v>
          </cell>
          <cell r="AX247">
            <v>125</v>
          </cell>
          <cell r="AY247">
            <v>0</v>
          </cell>
          <cell r="AZ247">
            <v>125</v>
          </cell>
          <cell r="BA247">
            <v>58</v>
          </cell>
          <cell r="BB247">
            <v>21</v>
          </cell>
          <cell r="BC247">
            <v>0</v>
          </cell>
          <cell r="BD247">
            <v>0</v>
          </cell>
          <cell r="BE247">
            <v>46</v>
          </cell>
          <cell r="BF247">
            <v>1</v>
          </cell>
          <cell r="BG247">
            <v>20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1</v>
          </cell>
          <cell r="BN247">
            <v>0.734177215189873</v>
          </cell>
          <cell r="BP247" t="str">
            <v>W81001</v>
          </cell>
          <cell r="BQ247" t="str">
            <v>QCM-COU-Test Case&amp;Result_810_S01_บริษัท เคาน์เตอร์เซอร์วิส จำกัด(All-Ticket)-(Happy BUSDAY The Sophomore (Live Stream-Member) (25944))-R1.xlsx</v>
          </cell>
          <cell r="BR247" t="str">
            <v/>
          </cell>
          <cell r="BS247" t="str">
            <v>Happy</v>
          </cell>
        </row>
        <row r="248">
          <cell r="A248" t="str">
            <v>Happy case + UI</v>
          </cell>
          <cell r="B248">
            <v>19</v>
          </cell>
          <cell r="C248" t="str">
            <v>Event ประเภท E-Voucher</v>
          </cell>
          <cell r="D248" t="str">
            <v>รหัสเติมวัน แพ็กเกจเบสิก ดูหนังดูซีรีส์แอป MONOMAX (26017)</v>
          </cell>
          <cell r="E248" t="str">
            <v>All Ticket</v>
          </cell>
          <cell r="F248" t="str">
            <v>ยู้</v>
          </cell>
          <cell r="G248" t="str">
            <v>Complete</v>
          </cell>
          <cell r="H248">
            <v>5</v>
          </cell>
          <cell r="I248">
            <v>46139</v>
          </cell>
          <cell r="J248">
            <v>46143</v>
          </cell>
          <cell r="K248">
            <v>3</v>
          </cell>
          <cell r="L248">
            <v>46140</v>
          </cell>
          <cell r="M248" t="str">
            <v>30/4/2026</v>
          </cell>
          <cell r="O248">
            <v>45</v>
          </cell>
          <cell r="P248">
            <v>58</v>
          </cell>
          <cell r="Q248" t="str">
            <v>7</v>
          </cell>
          <cell r="S248">
            <v>111</v>
          </cell>
          <cell r="T248">
            <v>0</v>
          </cell>
          <cell r="U248">
            <v>111</v>
          </cell>
          <cell r="V248">
            <v>67</v>
          </cell>
          <cell r="W248">
            <v>26</v>
          </cell>
          <cell r="X248">
            <v>0</v>
          </cell>
          <cell r="Y248">
            <v>0</v>
          </cell>
          <cell r="Z248">
            <v>18</v>
          </cell>
          <cell r="AA248">
            <v>8</v>
          </cell>
          <cell r="AB248">
            <v>18</v>
          </cell>
          <cell r="AD248">
            <v>0</v>
          </cell>
          <cell r="AE248">
            <v>20</v>
          </cell>
          <cell r="AF248">
            <v>4</v>
          </cell>
          <cell r="AG248">
            <v>0</v>
          </cell>
          <cell r="AH248">
            <v>1</v>
          </cell>
          <cell r="AI248">
            <v>0.72043010752688197</v>
          </cell>
          <cell r="AK248" t="str">
            <v>ยู้</v>
          </cell>
          <cell r="AL248" t="str">
            <v>Complete</v>
          </cell>
          <cell r="AM248">
            <v>1</v>
          </cell>
          <cell r="AN248">
            <v>46142</v>
          </cell>
          <cell r="AO248">
            <v>46147</v>
          </cell>
          <cell r="AP248">
            <v>2</v>
          </cell>
          <cell r="AQ248">
            <v>46142</v>
          </cell>
          <cell r="AR248">
            <v>46147</v>
          </cell>
          <cell r="AT248">
            <v>44</v>
          </cell>
          <cell r="AV248">
            <v>24</v>
          </cell>
          <cell r="AX248">
            <v>111</v>
          </cell>
          <cell r="AY248">
            <v>0</v>
          </cell>
          <cell r="AZ248">
            <v>111</v>
          </cell>
          <cell r="BA248">
            <v>49</v>
          </cell>
          <cell r="BB248">
            <v>19</v>
          </cell>
          <cell r="BC248">
            <v>0</v>
          </cell>
          <cell r="BD248">
            <v>0</v>
          </cell>
          <cell r="BE248">
            <v>43</v>
          </cell>
          <cell r="BF248">
            <v>4</v>
          </cell>
          <cell r="BG248">
            <v>15</v>
          </cell>
          <cell r="BI248">
            <v>0</v>
          </cell>
          <cell r="BJ248">
            <v>19</v>
          </cell>
          <cell r="BK248">
            <v>0</v>
          </cell>
          <cell r="BL248">
            <v>0</v>
          </cell>
          <cell r="BM248">
            <v>1</v>
          </cell>
          <cell r="BN248">
            <v>0.72058823529411797</v>
          </cell>
          <cell r="BP248" t="str">
            <v>W81001</v>
          </cell>
          <cell r="BQ248" t="str">
            <v>QCM-COU-Test Case&amp;Result_810_S01_บริษัท เคาน์เตอร์เซอร์วิส จำกัด(All-Ticket)-(รหัสเติมวัน แพ็กเกจเบสิก ดูหนังดูซีรีส์แอป MONOMAX (26017))-R1.xlsx</v>
          </cell>
          <cell r="BR248" t="str">
            <v/>
          </cell>
          <cell r="BS248" t="str">
            <v>Happy</v>
          </cell>
        </row>
        <row r="249">
          <cell r="A249" t="str">
            <v>---------</v>
          </cell>
          <cell r="B249" t="str">
            <v>809_44</v>
          </cell>
          <cell r="C249" t="str">
            <v>เคาน์เตอร์เซอร์วิส</v>
          </cell>
          <cell r="D249" t="str">
            <v>ประกัน พ.ร.บ.ออนไลน์ POS (จักรยานยนต์)</v>
          </cell>
          <cell r="E249" t="str">
            <v>---------</v>
          </cell>
          <cell r="F249" t="str">
            <v>---------</v>
          </cell>
          <cell r="G249" t="str">
            <v>---------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 t="e">
            <v>#DIV/0!</v>
          </cell>
          <cell r="AI249" t="e">
            <v>#DIV/0!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 t="e">
            <v>#DIV/0!</v>
          </cell>
          <cell r="BN249" t="e">
            <v>#DIV/0!</v>
          </cell>
          <cell r="BP249" t="str">
            <v>W80944</v>
          </cell>
          <cell r="BR249" t="str">
            <v>W1</v>
          </cell>
          <cell r="BS249" t="str">
            <v>Full</v>
          </cell>
        </row>
        <row r="250">
          <cell r="A250" t="str">
            <v xml:space="preserve"> </v>
          </cell>
          <cell r="B250" t="str">
            <v>809_44_P000000239</v>
          </cell>
          <cell r="C250" t="str">
            <v>บจก.กลางคุ้มครองผู้ประสบภัยจากรถ</v>
          </cell>
          <cell r="D250" t="str">
            <v>ประกัน พ.ร.บ.ออนไลน์ POS (จักรยานยนต์)</v>
          </cell>
          <cell r="E250" t="str">
            <v>All Insurance</v>
          </cell>
          <cell r="F250" t="str">
            <v>เพชร</v>
          </cell>
          <cell r="G250" t="str">
            <v>Complete</v>
          </cell>
          <cell r="H250">
            <v>10</v>
          </cell>
          <cell r="I250">
            <v>46139</v>
          </cell>
          <cell r="J250">
            <v>46150</v>
          </cell>
          <cell r="L250">
            <v>46140</v>
          </cell>
          <cell r="M250">
            <v>46155</v>
          </cell>
          <cell r="S250">
            <v>428</v>
          </cell>
          <cell r="T250">
            <v>0</v>
          </cell>
          <cell r="U250">
            <v>363</v>
          </cell>
          <cell r="V250">
            <v>232</v>
          </cell>
          <cell r="W250">
            <v>131</v>
          </cell>
          <cell r="X250">
            <v>0</v>
          </cell>
          <cell r="Y250">
            <v>0</v>
          </cell>
          <cell r="Z250">
            <v>65</v>
          </cell>
          <cell r="AA250">
            <v>117</v>
          </cell>
          <cell r="AB250">
            <v>14</v>
          </cell>
          <cell r="AD250">
            <v>16</v>
          </cell>
          <cell r="AE250">
            <v>1</v>
          </cell>
          <cell r="AF250">
            <v>66</v>
          </cell>
          <cell r="AG250">
            <v>48</v>
          </cell>
          <cell r="AH250">
            <v>1</v>
          </cell>
          <cell r="AI250">
            <v>0.63911845730027494</v>
          </cell>
          <cell r="AK250" t="str">
            <v>เพชร</v>
          </cell>
          <cell r="AL250" t="str">
            <v>Complete</v>
          </cell>
          <cell r="AM250">
            <v>6</v>
          </cell>
          <cell r="AN250">
            <v>46167</v>
          </cell>
          <cell r="AO250">
            <v>46175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 t="e">
            <v>#DIV/0!</v>
          </cell>
          <cell r="BN250" t="e">
            <v>#DIV/0!</v>
          </cell>
          <cell r="BP250" t="str">
            <v>W80944</v>
          </cell>
          <cell r="BQ250" t="str">
            <v>QCM-COU-Test Case&amp;Result_809_S44_พรบ.รถจักรยานยนต์_POS-R1.xlsx</v>
          </cell>
          <cell r="BR250" t="str">
            <v/>
          </cell>
          <cell r="BS250" t="str">
            <v>Happy</v>
          </cell>
        </row>
        <row r="251">
          <cell r="A251" t="str">
            <v xml:space="preserve">Full  Linux, Happy Win10 </v>
          </cell>
          <cell r="B251" t="str">
            <v>308_03</v>
          </cell>
          <cell r="C251" t="str">
            <v>กรมการขนส่งทางบก</v>
          </cell>
          <cell r="D251" t="str">
            <v>ชำระภาษีรถแบบออนไลน์</v>
          </cell>
          <cell r="E251" t="str">
            <v>Bill-Pay</v>
          </cell>
          <cell r="F251" t="str">
            <v>เก่ง</v>
          </cell>
          <cell r="G251" t="str">
            <v>Blocked</v>
          </cell>
          <cell r="H251">
            <v>3</v>
          </cell>
          <cell r="I251">
            <v>46134</v>
          </cell>
          <cell r="J251">
            <v>46136</v>
          </cell>
          <cell r="L251">
            <v>46122</v>
          </cell>
          <cell r="O251">
            <v>31</v>
          </cell>
          <cell r="R251" t="str">
            <v>21</v>
          </cell>
          <cell r="S251">
            <v>255</v>
          </cell>
          <cell r="T251">
            <v>121</v>
          </cell>
          <cell r="U251">
            <v>134</v>
          </cell>
          <cell r="V251">
            <v>24</v>
          </cell>
          <cell r="W251">
            <v>29</v>
          </cell>
          <cell r="X251">
            <v>0</v>
          </cell>
          <cell r="Y251">
            <v>0</v>
          </cell>
          <cell r="Z251">
            <v>81</v>
          </cell>
          <cell r="AA251">
            <v>0</v>
          </cell>
          <cell r="AB251">
            <v>29</v>
          </cell>
          <cell r="AD251">
            <v>0</v>
          </cell>
          <cell r="AE251">
            <v>29</v>
          </cell>
          <cell r="AF251">
            <v>0</v>
          </cell>
          <cell r="AG251">
            <v>0</v>
          </cell>
          <cell r="AH251">
            <v>0.52549019607843095</v>
          </cell>
          <cell r="AI251">
            <v>0.13793103448275901</v>
          </cell>
          <cell r="AK251" t="str">
            <v>เก่ง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 t="e">
            <v>#DIV/0!</v>
          </cell>
          <cell r="BN251" t="e">
            <v>#DIV/0!</v>
          </cell>
          <cell r="BP251" t="str">
            <v>W09903</v>
          </cell>
          <cell r="BQ251" t="str">
            <v>QCM-COU-Test Case&amp;Result_308_S03_กรมการขนส่งทางบก-R1.xlsx</v>
          </cell>
          <cell r="BR251" t="str">
            <v>QC Done</v>
          </cell>
          <cell r="BS251" t="str">
            <v>Happy</v>
          </cell>
        </row>
        <row r="252">
          <cell r="A252"/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 t="e">
            <v>#DIV/0!</v>
          </cell>
          <cell r="AI252" t="e">
            <v>#DIV/0!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 t="e">
            <v>#DIV/0!</v>
          </cell>
          <cell r="BN252" t="e">
            <v>#DIV/0!</v>
          </cell>
          <cell r="BP252" t="str">
            <v/>
          </cell>
          <cell r="BR252" t="str">
            <v/>
          </cell>
          <cell r="BS252" t="str">
            <v>Happy</v>
          </cell>
        </row>
        <row r="253">
          <cell r="A253" t="str">
            <v>NSS CS-04</v>
          </cell>
          <cell r="B253" t="str">
            <v>CS Lot #4 100%   (825 Service )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 t="e">
            <v>#DIV/0!</v>
          </cell>
          <cell r="AI253" t="e">
            <v>#DIV/0!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 t="e">
            <v>#DIV/0!</v>
          </cell>
          <cell r="BN253" t="e">
            <v>#DIV/0!</v>
          </cell>
          <cell r="BS253" t="str">
            <v>Happy</v>
          </cell>
        </row>
        <row r="254">
          <cell r="A254" t="str">
            <v>Happy Linux</v>
          </cell>
          <cell r="B254" t="str">
            <v>074_00</v>
          </cell>
          <cell r="C254" t="str">
            <v>เอเซียเสริมกิจลีสซิ่ง</v>
          </cell>
          <cell r="D254" t="str">
            <v>ค่างวดและค่าบริการ</v>
          </cell>
          <cell r="E254" t="str">
            <v>Bill-Pay</v>
          </cell>
          <cell r="F254" t="str">
            <v>เพชร</v>
          </cell>
          <cell r="G254" t="str">
            <v>Complete</v>
          </cell>
          <cell r="H254">
            <v>3</v>
          </cell>
          <cell r="I254">
            <v>46034</v>
          </cell>
          <cell r="J254">
            <v>46036</v>
          </cell>
          <cell r="K254">
            <v>6</v>
          </cell>
          <cell r="L254">
            <v>46029</v>
          </cell>
          <cell r="M254">
            <v>46036</v>
          </cell>
          <cell r="S254">
            <v>115</v>
          </cell>
          <cell r="T254">
            <v>0</v>
          </cell>
          <cell r="U254">
            <v>115</v>
          </cell>
          <cell r="V254">
            <v>108</v>
          </cell>
          <cell r="W254">
            <v>7</v>
          </cell>
          <cell r="X254">
            <v>0</v>
          </cell>
          <cell r="Y254">
            <v>0</v>
          </cell>
          <cell r="Z254">
            <v>0</v>
          </cell>
          <cell r="AA254">
            <v>1</v>
          </cell>
          <cell r="AB254">
            <v>6</v>
          </cell>
          <cell r="AD254">
            <v>1</v>
          </cell>
          <cell r="AE254">
            <v>0</v>
          </cell>
          <cell r="AF254">
            <v>3</v>
          </cell>
          <cell r="AG254">
            <v>3</v>
          </cell>
          <cell r="AH254">
            <v>1</v>
          </cell>
          <cell r="AI254">
            <v>0.93913043478260905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 t="e">
            <v>#DIV/0!</v>
          </cell>
          <cell r="BN254" t="e">
            <v>#DIV/0!</v>
          </cell>
          <cell r="BP254" t="str">
            <v>WCOF</v>
          </cell>
          <cell r="BQ254" t="str">
            <v>QCM-COU-Test Case&amp;Result_074_S00_บริษัท เอเซียเสริมกิจลีสซิ่ง จำกัด(มหาชน)-R1.xlsx</v>
          </cell>
          <cell r="BR254" t="str">
            <v>W2</v>
          </cell>
          <cell r="BS254" t="str">
            <v>Happy</v>
          </cell>
        </row>
        <row r="255">
          <cell r="A255" t="str">
            <v>Happy Linux</v>
          </cell>
          <cell r="B255" t="str">
            <v>10099_01</v>
          </cell>
          <cell r="C255" t="str">
            <v>ตะวันออกพาณิชย์ลีสซิ่ง</v>
          </cell>
          <cell r="D255" t="str">
            <v>ค่างวดรถ</v>
          </cell>
          <cell r="E255" t="str">
            <v>Bill-Pay</v>
          </cell>
          <cell r="F255" t="str">
            <v>เเชมป์</v>
          </cell>
          <cell r="G255" t="str">
            <v>Complete</v>
          </cell>
          <cell r="H255">
            <v>3</v>
          </cell>
          <cell r="I255">
            <v>46034</v>
          </cell>
          <cell r="J255">
            <v>46036</v>
          </cell>
          <cell r="L255">
            <v>46027</v>
          </cell>
          <cell r="M255">
            <v>46030</v>
          </cell>
          <cell r="P255" t="str">
            <v>27</v>
          </cell>
          <cell r="Q255">
            <v>37</v>
          </cell>
          <cell r="S255">
            <v>71</v>
          </cell>
          <cell r="T255">
            <v>0</v>
          </cell>
          <cell r="U255">
            <v>71</v>
          </cell>
          <cell r="V255">
            <v>56</v>
          </cell>
          <cell r="W255">
            <v>7</v>
          </cell>
          <cell r="X255">
            <v>0</v>
          </cell>
          <cell r="Y255">
            <v>0</v>
          </cell>
          <cell r="Z255">
            <v>8</v>
          </cell>
          <cell r="AA255">
            <v>0</v>
          </cell>
          <cell r="AB255">
            <v>7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1</v>
          </cell>
          <cell r="AI255">
            <v>0.88888888888888895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 t="e">
            <v>#DIV/0!</v>
          </cell>
          <cell r="BN255" t="e">
            <v>#DIV/0!</v>
          </cell>
          <cell r="BP255" t="str">
            <v>WCOF</v>
          </cell>
          <cell r="BQ255" t="str">
            <v>QCM-COU-Test Case&amp;Result_10099_S01_บริษัท ตะวันออกพาณิชย์ลีสซิ่ง จำกัด (มหาชน)-R1</v>
          </cell>
          <cell r="BR255" t="str">
            <v>W2</v>
          </cell>
          <cell r="BS255" t="str">
            <v>Happy</v>
          </cell>
        </row>
        <row r="256">
          <cell r="A256" t="str">
            <v>Happy Linux</v>
          </cell>
          <cell r="B256" t="str">
            <v>287_00</v>
          </cell>
          <cell r="C256" t="str">
            <v>อส.บี.แอล.ลิสซิ่ง</v>
          </cell>
          <cell r="D256" t="str">
            <v>ค่างวด</v>
          </cell>
          <cell r="E256" t="str">
            <v>Bill-Pay</v>
          </cell>
          <cell r="F256" t="str">
            <v>แซน</v>
          </cell>
          <cell r="G256" t="str">
            <v>Complete</v>
          </cell>
          <cell r="H256">
            <v>3</v>
          </cell>
          <cell r="I256">
            <v>46034</v>
          </cell>
          <cell r="J256">
            <v>46036</v>
          </cell>
          <cell r="K256">
            <v>3</v>
          </cell>
          <cell r="L256">
            <v>46030</v>
          </cell>
          <cell r="M256">
            <v>46034</v>
          </cell>
          <cell r="Q256" t="str">
            <v>32</v>
          </cell>
          <cell r="S256">
            <v>119</v>
          </cell>
          <cell r="T256">
            <v>0</v>
          </cell>
          <cell r="U256">
            <v>119</v>
          </cell>
          <cell r="V256">
            <v>81</v>
          </cell>
          <cell r="W256">
            <v>7</v>
          </cell>
          <cell r="X256">
            <v>0</v>
          </cell>
          <cell r="Y256">
            <v>0</v>
          </cell>
          <cell r="Z256">
            <v>31</v>
          </cell>
          <cell r="AA256">
            <v>0</v>
          </cell>
          <cell r="AB256">
            <v>7</v>
          </cell>
          <cell r="AD256">
            <v>0</v>
          </cell>
          <cell r="AE256">
            <v>6</v>
          </cell>
          <cell r="AF256">
            <v>1</v>
          </cell>
          <cell r="AG256">
            <v>0</v>
          </cell>
          <cell r="AH256">
            <v>1</v>
          </cell>
          <cell r="AI256">
            <v>0.92045454545454497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 t="e">
            <v>#DIV/0!</v>
          </cell>
          <cell r="BN256" t="e">
            <v>#DIV/0!</v>
          </cell>
          <cell r="BP256" t="str">
            <v>WCOF</v>
          </cell>
          <cell r="BQ256" t="str">
            <v>QCM-COU-Test Case&amp;Result_287_SV00_เอส.บี.แอล.ลิสซิ่ง-R1</v>
          </cell>
          <cell r="BR256" t="str">
            <v>W2</v>
          </cell>
          <cell r="BS256" t="str">
            <v>Happy</v>
          </cell>
        </row>
        <row r="257">
          <cell r="A257" t="str">
            <v>Happy Linux</v>
          </cell>
          <cell r="B257" t="str">
            <v>174_00</v>
          </cell>
          <cell r="C257" t="str">
            <v>ธนาคาร ซีไอเอ็มบี ไทย</v>
          </cell>
          <cell r="D257" t="str">
            <v>ชำระสินเชื่อ</v>
          </cell>
          <cell r="E257" t="str">
            <v>Bill-Pay</v>
          </cell>
          <cell r="F257" t="str">
            <v>เพชร</v>
          </cell>
          <cell r="G257" t="str">
            <v>Complete</v>
          </cell>
          <cell r="H257">
            <v>3</v>
          </cell>
          <cell r="I257">
            <v>46041</v>
          </cell>
          <cell r="J257">
            <v>46043</v>
          </cell>
          <cell r="L257">
            <v>46027</v>
          </cell>
          <cell r="M257"/>
          <cell r="S257">
            <v>138</v>
          </cell>
          <cell r="T257">
            <v>0</v>
          </cell>
          <cell r="U257">
            <v>138</v>
          </cell>
          <cell r="V257">
            <v>119</v>
          </cell>
          <cell r="W257">
            <v>19</v>
          </cell>
          <cell r="X257">
            <v>0</v>
          </cell>
          <cell r="Y257">
            <v>0</v>
          </cell>
          <cell r="Z257">
            <v>0</v>
          </cell>
          <cell r="AA257">
            <v>16</v>
          </cell>
          <cell r="AB257">
            <v>3</v>
          </cell>
          <cell r="AD257">
            <v>0</v>
          </cell>
          <cell r="AE257">
            <v>4</v>
          </cell>
          <cell r="AF257">
            <v>12</v>
          </cell>
          <cell r="AG257">
            <v>3</v>
          </cell>
          <cell r="AH257">
            <v>1</v>
          </cell>
          <cell r="AI257">
            <v>0.86231884057970998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 t="e">
            <v>#DIV/0!</v>
          </cell>
          <cell r="BN257" t="e">
            <v>#DIV/0!</v>
          </cell>
          <cell r="BP257" t="str">
            <v>WCOF</v>
          </cell>
          <cell r="BQ257" t="str">
            <v>QCM-COU-Test Case&amp;Result_174_S00_ธนาคาร ซีไอเอ็มบี ไทย จำกัด (มหาชน)-R1.xlsx</v>
          </cell>
          <cell r="BR257" t="str">
            <v>W3</v>
          </cell>
          <cell r="BS257" t="str">
            <v>Happy</v>
          </cell>
        </row>
        <row r="258">
          <cell r="A258" t="str">
            <v>Happy Linux</v>
          </cell>
          <cell r="B258" t="str">
            <v>240_00</v>
          </cell>
          <cell r="C258" t="str">
            <v>ธ.พัฒนาวิสาหกิจฯ</v>
          </cell>
          <cell r="D258" t="str">
            <v>ค่าสินเชื่อ</v>
          </cell>
          <cell r="E258" t="str">
            <v>Bill-Pay</v>
          </cell>
          <cell r="F258" t="str">
            <v>เเชมป์</v>
          </cell>
          <cell r="G258" t="str">
            <v>Complete</v>
          </cell>
          <cell r="H258">
            <v>3</v>
          </cell>
          <cell r="I258">
            <v>46041</v>
          </cell>
          <cell r="J258">
            <v>46043</v>
          </cell>
          <cell r="K258"/>
          <cell r="L258">
            <v>46034</v>
          </cell>
          <cell r="M258"/>
          <cell r="O258">
            <v>34</v>
          </cell>
          <cell r="P258">
            <v>28</v>
          </cell>
          <cell r="S258">
            <v>69</v>
          </cell>
          <cell r="T258">
            <v>0</v>
          </cell>
          <cell r="U258">
            <v>69</v>
          </cell>
          <cell r="V258">
            <v>61</v>
          </cell>
          <cell r="W258">
            <v>1</v>
          </cell>
          <cell r="X258">
            <v>0</v>
          </cell>
          <cell r="Y258">
            <v>0</v>
          </cell>
          <cell r="Z258">
            <v>7</v>
          </cell>
          <cell r="AA258">
            <v>0</v>
          </cell>
          <cell r="AB258">
            <v>1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1</v>
          </cell>
          <cell r="AI258">
            <v>0.98387096774193505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 t="e">
            <v>#DIV/0!</v>
          </cell>
          <cell r="BN258" t="e">
            <v>#DIV/0!</v>
          </cell>
          <cell r="BP258" t="str">
            <v>WCOF</v>
          </cell>
          <cell r="BQ258" t="str">
            <v>QCM-COU-Test Case&amp;Result_240_S00_ธ.พัฒนาวิสาหกิจขนาดกลางและขนาดย่อมแห่ง ปท.-R1</v>
          </cell>
          <cell r="BR258" t="str">
            <v>W3</v>
          </cell>
          <cell r="BS258" t="str">
            <v>Happy</v>
          </cell>
        </row>
        <row r="259">
          <cell r="A259" t="str">
            <v>Happy Linux</v>
          </cell>
          <cell r="B259" t="str">
            <v>592_00</v>
          </cell>
          <cell r="C259" t="str">
            <v xml:space="preserve">ทีทีบี โบรกเกอร์ </v>
          </cell>
          <cell r="D259" t="str">
            <v>รับชำระเงิน</v>
          </cell>
          <cell r="E259" t="str">
            <v>Bill-Pay</v>
          </cell>
          <cell r="F259" t="str">
            <v>แซน</v>
          </cell>
          <cell r="G259" t="str">
            <v>Complete</v>
          </cell>
          <cell r="H259">
            <v>3</v>
          </cell>
          <cell r="I259">
            <v>46041</v>
          </cell>
          <cell r="J259">
            <v>46043</v>
          </cell>
          <cell r="K259">
            <v>3</v>
          </cell>
          <cell r="L259">
            <v>46035</v>
          </cell>
          <cell r="M259">
            <v>46037</v>
          </cell>
          <cell r="O259" t="str">
            <v>30</v>
          </cell>
          <cell r="P259" t="str">
            <v>33</v>
          </cell>
          <cell r="Q259" t="str">
            <v>33</v>
          </cell>
          <cell r="S259">
            <v>116</v>
          </cell>
          <cell r="T259">
            <v>0</v>
          </cell>
          <cell r="U259">
            <v>116</v>
          </cell>
          <cell r="V259">
            <v>95</v>
          </cell>
          <cell r="W259">
            <v>3</v>
          </cell>
          <cell r="X259">
            <v>0</v>
          </cell>
          <cell r="Y259">
            <v>0</v>
          </cell>
          <cell r="Z259">
            <v>18</v>
          </cell>
          <cell r="AA259">
            <v>0</v>
          </cell>
          <cell r="AB259">
            <v>3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1</v>
          </cell>
          <cell r="AI259">
            <v>0.969387755102041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 t="e">
            <v>#DIV/0!</v>
          </cell>
          <cell r="BN259" t="e">
            <v>#DIV/0!</v>
          </cell>
          <cell r="BP259" t="str">
            <v>WCOF</v>
          </cell>
          <cell r="BQ259" t="str">
            <v>QCM-COU-Test Case&amp;Result_592_SV00_ธนชาตโบรกเกอร์-R1.xlsx</v>
          </cell>
          <cell r="BR259" t="str">
            <v>W2</v>
          </cell>
          <cell r="BS259" t="str">
            <v>Happy</v>
          </cell>
        </row>
        <row r="260">
          <cell r="A260" t="str">
            <v>Happy Linux</v>
          </cell>
          <cell r="B260" t="str">
            <v>256_00</v>
          </cell>
          <cell r="C260" t="str">
            <v>บมจ.ไทยไพบูลย์ประกันภัย</v>
          </cell>
          <cell r="D260" t="str">
            <v>ค่าเบี้ยประกันภัย</v>
          </cell>
          <cell r="E260" t="str">
            <v>Bill-Pay</v>
          </cell>
          <cell r="F260" t="str">
            <v>แชมป์</v>
          </cell>
          <cell r="G260" t="str">
            <v>Complete</v>
          </cell>
          <cell r="H260">
            <v>3</v>
          </cell>
          <cell r="I260">
            <v>46076</v>
          </cell>
          <cell r="J260">
            <v>46078</v>
          </cell>
          <cell r="L260">
            <v>46063</v>
          </cell>
          <cell r="M260">
            <v>46064</v>
          </cell>
          <cell r="S260">
            <v>66</v>
          </cell>
          <cell r="T260">
            <v>0</v>
          </cell>
          <cell r="U260">
            <v>66</v>
          </cell>
          <cell r="V260">
            <v>49</v>
          </cell>
          <cell r="W260">
            <v>3</v>
          </cell>
          <cell r="X260">
            <v>0</v>
          </cell>
          <cell r="Y260">
            <v>0</v>
          </cell>
          <cell r="Z260">
            <v>14</v>
          </cell>
          <cell r="AA260">
            <v>0</v>
          </cell>
          <cell r="AB260">
            <v>3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1</v>
          </cell>
          <cell r="AI260">
            <v>0.94230769230769196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 t="e">
            <v>#DIV/0!</v>
          </cell>
          <cell r="BN260" t="e">
            <v>#DIV/0!</v>
          </cell>
          <cell r="BP260" t="str">
            <v>WCOF</v>
          </cell>
          <cell r="BQ260" t="str">
            <v>QCM-COU-Test Case&amp;Result_256_S00_บริษัท ไทยไพบูลย์ประกันภัย จำกัด (มหาชน)-R1</v>
          </cell>
          <cell r="BR260" t="str">
            <v>W2</v>
          </cell>
          <cell r="BS260" t="str">
            <v>Happy</v>
          </cell>
        </row>
        <row r="261">
          <cell r="A261" t="str">
            <v>Happy Linux</v>
          </cell>
          <cell r="B261" t="str">
            <v>081_01</v>
          </cell>
          <cell r="C261" t="str">
            <v>ธนบรรณ</v>
          </cell>
          <cell r="D261" t="str">
            <v>ผ่อนค่างวด</v>
          </cell>
          <cell r="E261" t="str">
            <v>Bill-Pay</v>
          </cell>
          <cell r="F261" t="str">
            <v>พีท</v>
          </cell>
          <cell r="G261" t="str">
            <v>Complete</v>
          </cell>
          <cell r="H261">
            <v>3</v>
          </cell>
          <cell r="I261">
            <v>46076</v>
          </cell>
          <cell r="J261">
            <v>46078</v>
          </cell>
          <cell r="K261">
            <v>2</v>
          </cell>
          <cell r="L261">
            <v>46087</v>
          </cell>
          <cell r="M261">
            <v>46090</v>
          </cell>
          <cell r="N261" t="str">
            <v>12</v>
          </cell>
          <cell r="R261" t="str">
            <v>55</v>
          </cell>
          <cell r="S261">
            <v>67</v>
          </cell>
          <cell r="T261">
            <v>0</v>
          </cell>
          <cell r="U261">
            <v>67</v>
          </cell>
          <cell r="V261">
            <v>47</v>
          </cell>
          <cell r="W261">
            <v>15</v>
          </cell>
          <cell r="X261">
            <v>0</v>
          </cell>
          <cell r="Y261">
            <v>0</v>
          </cell>
          <cell r="Z261">
            <v>5</v>
          </cell>
          <cell r="AA261">
            <v>15</v>
          </cell>
          <cell r="AB261">
            <v>0</v>
          </cell>
          <cell r="AD261">
            <v>0</v>
          </cell>
          <cell r="AE261">
            <v>1</v>
          </cell>
          <cell r="AF261">
            <v>13</v>
          </cell>
          <cell r="AG261">
            <v>1</v>
          </cell>
          <cell r="AH261">
            <v>1</v>
          </cell>
          <cell r="AI261">
            <v>0.75806451612903203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 t="e">
            <v>#DIV/0!</v>
          </cell>
          <cell r="BN261" t="e">
            <v>#DIV/0!</v>
          </cell>
          <cell r="BP261" t="str">
            <v>WCOF</v>
          </cell>
          <cell r="BQ261" t="str">
            <v>QCM-COU-Test Case&amp;Result_081_S01_บริษัท ธนบรรณ จำกัด-R1.xlsx</v>
          </cell>
          <cell r="BR261" t="str">
            <v>W1</v>
          </cell>
          <cell r="BS261" t="str">
            <v>Happy</v>
          </cell>
        </row>
        <row r="262">
          <cell r="A262" t="str">
            <v>Happy Linux</v>
          </cell>
          <cell r="B262" t="str">
            <v>656_01</v>
          </cell>
          <cell r="C262" t="str">
            <v>คาราบาวแดง</v>
          </cell>
          <cell r="D262" t="str">
            <v>ค่าสินค้า</v>
          </cell>
          <cell r="E262" t="str">
            <v>Bill-Pay</v>
          </cell>
          <cell r="F262" t="str">
            <v>เก่ง</v>
          </cell>
          <cell r="G262" t="str">
            <v>Complete</v>
          </cell>
          <cell r="H262">
            <v>3</v>
          </cell>
          <cell r="I262">
            <v>46076</v>
          </cell>
          <cell r="J262">
            <v>46078</v>
          </cell>
          <cell r="L262">
            <v>46076</v>
          </cell>
          <cell r="M262">
            <v>46086</v>
          </cell>
          <cell r="N262">
            <v>5</v>
          </cell>
          <cell r="O262">
            <v>65</v>
          </cell>
          <cell r="P262">
            <v>43</v>
          </cell>
          <cell r="Q262">
            <v>12</v>
          </cell>
          <cell r="S262">
            <v>125</v>
          </cell>
          <cell r="T262">
            <v>0</v>
          </cell>
          <cell r="U262">
            <v>125</v>
          </cell>
          <cell r="V262">
            <v>73</v>
          </cell>
          <cell r="W262">
            <v>33</v>
          </cell>
          <cell r="X262">
            <v>0</v>
          </cell>
          <cell r="Y262">
            <v>0</v>
          </cell>
          <cell r="Z262">
            <v>19</v>
          </cell>
          <cell r="AA262">
            <v>0</v>
          </cell>
          <cell r="AB262">
            <v>33</v>
          </cell>
          <cell r="AD262">
            <v>3</v>
          </cell>
          <cell r="AE262">
            <v>17</v>
          </cell>
          <cell r="AF262">
            <v>11</v>
          </cell>
          <cell r="AG262">
            <v>3</v>
          </cell>
          <cell r="AH262">
            <v>1</v>
          </cell>
          <cell r="AI262">
            <v>0.68867924528301905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 t="e">
            <v>#DIV/0!</v>
          </cell>
          <cell r="BN262" t="e">
            <v>#DIV/0!</v>
          </cell>
          <cell r="BP262" t="str">
            <v>WCOF</v>
          </cell>
          <cell r="BQ262" t="str">
            <v>QCM-COU-Test Case&amp;Result_656_S01_บริษัท ตะวันแดง ดีซีเอ็ม จำกัด-R1.xlsx</v>
          </cell>
          <cell r="BR262" t="str">
            <v>W2</v>
          </cell>
          <cell r="BS262" t="str">
            <v>Happy</v>
          </cell>
        </row>
        <row r="263">
          <cell r="A263" t="str">
            <v>Happy Linux</v>
          </cell>
          <cell r="B263" t="str">
            <v>434_01</v>
          </cell>
          <cell r="C263" t="str">
            <v>รถแทรกเตอร์ยันม่าร์</v>
          </cell>
          <cell r="D263" t="str">
            <v>YCT</v>
          </cell>
          <cell r="E263" t="str">
            <v>Bill-Pay</v>
          </cell>
          <cell r="F263" t="str">
            <v>เบียร์</v>
          </cell>
          <cell r="G263" t="str">
            <v>Complete</v>
          </cell>
          <cell r="H263">
            <v>3</v>
          </cell>
          <cell r="I263">
            <v>46076</v>
          </cell>
          <cell r="J263">
            <v>46078</v>
          </cell>
          <cell r="K263">
            <v>3</v>
          </cell>
          <cell r="L263">
            <v>46079</v>
          </cell>
          <cell r="M263">
            <v>46091</v>
          </cell>
          <cell r="Q263" t="str">
            <v>53</v>
          </cell>
          <cell r="S263">
            <v>118</v>
          </cell>
          <cell r="T263">
            <v>0</v>
          </cell>
          <cell r="U263">
            <v>118</v>
          </cell>
          <cell r="V263">
            <v>108</v>
          </cell>
          <cell r="W263">
            <v>6</v>
          </cell>
          <cell r="X263">
            <v>0</v>
          </cell>
          <cell r="Y263">
            <v>0</v>
          </cell>
          <cell r="Z263">
            <v>1</v>
          </cell>
          <cell r="AA263">
            <v>0</v>
          </cell>
          <cell r="AB263">
            <v>6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1</v>
          </cell>
          <cell r="AI263">
            <v>0.92307692307692302</v>
          </cell>
          <cell r="AK263" t="str">
            <v>เบียร์</v>
          </cell>
          <cell r="AL263" t="str">
            <v>Complete</v>
          </cell>
          <cell r="AM263">
            <v>3</v>
          </cell>
          <cell r="AN263">
            <v>46100</v>
          </cell>
          <cell r="AO263">
            <v>46104</v>
          </cell>
          <cell r="AP263">
            <v>4</v>
          </cell>
          <cell r="AQ263">
            <v>46100</v>
          </cell>
          <cell r="AR263">
            <v>46104</v>
          </cell>
          <cell r="AX263">
            <v>108</v>
          </cell>
          <cell r="AY263">
            <v>0</v>
          </cell>
          <cell r="AZ263">
            <v>118</v>
          </cell>
          <cell r="BA263">
            <v>108</v>
          </cell>
          <cell r="BB263">
            <v>6</v>
          </cell>
          <cell r="BC263">
            <v>0</v>
          </cell>
          <cell r="BD263">
            <v>0</v>
          </cell>
          <cell r="BE263">
            <v>1</v>
          </cell>
          <cell r="BF263">
            <v>0</v>
          </cell>
          <cell r="BG263">
            <v>6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1</v>
          </cell>
          <cell r="BN263">
            <v>1.009345794392523</v>
          </cell>
          <cell r="BP263" t="str">
            <v>WCOF</v>
          </cell>
          <cell r="BQ263" t="str">
            <v>QCM-COU-Test Case&amp;Result_434_S01_บริษัท ยันม่าร์ แคบปิตอล(ไทยแลนด์)จำกัด-R1.xlsx</v>
          </cell>
          <cell r="BR263" t="str">
            <v>W1</v>
          </cell>
          <cell r="BS263" t="str">
            <v>Happy</v>
          </cell>
        </row>
        <row r="264">
          <cell r="A264" t="str">
            <v>Happy Linux</v>
          </cell>
          <cell r="B264" t="str">
            <v>278_07</v>
          </cell>
          <cell r="C264" t="str">
            <v>ทรู มันนี่</v>
          </cell>
          <cell r="D264" t="str">
            <v>ค่าฝากเงิน</v>
          </cell>
          <cell r="E264" t="str">
            <v>Bill-Pay</v>
          </cell>
          <cell r="F264" t="str">
            <v>แซน,แชมป์</v>
          </cell>
          <cell r="G264" t="str">
            <v>Complete</v>
          </cell>
          <cell r="H264">
            <v>3</v>
          </cell>
          <cell r="I264">
            <v>46076</v>
          </cell>
          <cell r="J264">
            <v>46078</v>
          </cell>
          <cell r="L264">
            <v>46069</v>
          </cell>
          <cell r="M264"/>
          <cell r="N264">
            <v>41</v>
          </cell>
          <cell r="Q264">
            <v>37</v>
          </cell>
          <cell r="S264">
            <v>127</v>
          </cell>
          <cell r="T264">
            <v>4</v>
          </cell>
          <cell r="U264">
            <v>123</v>
          </cell>
          <cell r="V264">
            <v>86</v>
          </cell>
          <cell r="W264">
            <v>17</v>
          </cell>
          <cell r="X264">
            <v>0</v>
          </cell>
          <cell r="Y264">
            <v>0</v>
          </cell>
          <cell r="Z264">
            <v>20</v>
          </cell>
          <cell r="AA264">
            <v>0</v>
          </cell>
          <cell r="AB264">
            <v>17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0.96850393700787396</v>
          </cell>
          <cell r="AI264">
            <v>0.80373831775700899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 t="e">
            <v>#DIV/0!</v>
          </cell>
          <cell r="BN264" t="e">
            <v>#DIV/0!</v>
          </cell>
          <cell r="BP264" t="str">
            <v>WCOF</v>
          </cell>
          <cell r="BQ264" t="str">
            <v>QCM-COU-Test Case&amp;Result_278_S07_บริษัท ทรู มันนี จำกัดจำกัด-R1.xlsx</v>
          </cell>
          <cell r="BR264" t="str">
            <v>W2</v>
          </cell>
          <cell r="BS264" t="str">
            <v>Happy</v>
          </cell>
        </row>
        <row r="265">
          <cell r="A265" t="str">
            <v>Happy Linux</v>
          </cell>
          <cell r="B265" t="str">
            <v>153_00</v>
          </cell>
          <cell r="C265" t="str">
            <v>พระนครยนตรการ</v>
          </cell>
          <cell r="D265" t="str">
            <v>ค่างวด/ค่าบริการ</v>
          </cell>
          <cell r="E265" t="str">
            <v>Bill-Pay</v>
          </cell>
          <cell r="F265" t="str">
            <v>ยู้</v>
          </cell>
          <cell r="G265" t="str">
            <v>Complete</v>
          </cell>
          <cell r="H265">
            <v>3</v>
          </cell>
          <cell r="I265">
            <v>46083</v>
          </cell>
          <cell r="J265">
            <v>46085</v>
          </cell>
          <cell r="K265">
            <v>6</v>
          </cell>
          <cell r="L265">
            <v>46064</v>
          </cell>
          <cell r="M265">
            <v>46112</v>
          </cell>
          <cell r="N265">
            <v>42</v>
          </cell>
          <cell r="O265">
            <v>18</v>
          </cell>
          <cell r="Q265" t="str">
            <v>16</v>
          </cell>
          <cell r="R265" t="str">
            <v>28</v>
          </cell>
          <cell r="S265">
            <v>104</v>
          </cell>
          <cell r="T265">
            <v>0</v>
          </cell>
          <cell r="U265">
            <v>104</v>
          </cell>
          <cell r="V265">
            <v>86</v>
          </cell>
          <cell r="W265">
            <v>12</v>
          </cell>
          <cell r="X265">
            <v>0</v>
          </cell>
          <cell r="Y265">
            <v>0</v>
          </cell>
          <cell r="Z265">
            <v>6</v>
          </cell>
          <cell r="AA265">
            <v>0</v>
          </cell>
          <cell r="AB265">
            <v>12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1</v>
          </cell>
          <cell r="AI265">
            <v>0.87755102040816302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 t="e">
            <v>#DIV/0!</v>
          </cell>
          <cell r="BN265" t="e">
            <v>#DIV/0!</v>
          </cell>
          <cell r="BP265" t="str">
            <v>WCOF</v>
          </cell>
          <cell r="BQ265" t="str">
            <v>QCM-COU-Test Case&amp;Result_153_S00_บริษัท พระนคร ยนตรการ จำกัด-R1.xlsx</v>
          </cell>
          <cell r="BR265" t="str">
            <v>W2</v>
          </cell>
          <cell r="BS265" t="str">
            <v>Happy</v>
          </cell>
        </row>
        <row r="266">
          <cell r="A266" t="str">
            <v>Happy Linux</v>
          </cell>
          <cell r="B266" t="str">
            <v>10119_01</v>
          </cell>
          <cell r="C266" t="str">
            <v xml:space="preserve">บริษัท สิริโปร จำกัด </v>
          </cell>
          <cell r="D266" t="str">
            <v>เงินขายหน่วยรถ</v>
          </cell>
          <cell r="E266" t="str">
            <v>Bill-Pay</v>
          </cell>
          <cell r="F266" t="str">
            <v>เพชร</v>
          </cell>
          <cell r="G266" t="str">
            <v>Complete</v>
          </cell>
          <cell r="H266">
            <v>3</v>
          </cell>
          <cell r="I266">
            <v>46083</v>
          </cell>
          <cell r="J266">
            <v>46085</v>
          </cell>
          <cell r="L266"/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 t="e">
            <v>#DIV/0!</v>
          </cell>
          <cell r="AI266" t="e">
            <v>#DIV/0!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 t="e">
            <v>#DIV/0!</v>
          </cell>
          <cell r="BN266" t="e">
            <v>#DIV/0!</v>
          </cell>
          <cell r="BP266" t="str">
            <v>WCOF</v>
          </cell>
          <cell r="BR266" t="str">
            <v>W3</v>
          </cell>
          <cell r="BS266" t="str">
            <v>Happy</v>
          </cell>
        </row>
        <row r="267">
          <cell r="A267" t="str">
            <v>Happy Linux</v>
          </cell>
          <cell r="B267" t="str">
            <v>10004_00</v>
          </cell>
          <cell r="C267" t="str">
            <v>บริษัท วัน มันนี่  จำกัด</v>
          </cell>
          <cell r="D267" t="str">
            <v>ค่าสินเชื่อ</v>
          </cell>
          <cell r="E267" t="str">
            <v>Bill-Pay</v>
          </cell>
          <cell r="F267" t="str">
            <v>แชมป์</v>
          </cell>
          <cell r="G267" t="str">
            <v>Complete</v>
          </cell>
          <cell r="H267">
            <v>3</v>
          </cell>
          <cell r="I267">
            <v>46083</v>
          </cell>
          <cell r="J267">
            <v>46085</v>
          </cell>
          <cell r="K267"/>
          <cell r="L267"/>
          <cell r="M267"/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 t="e">
            <v>#DIV/0!</v>
          </cell>
          <cell r="AI267" t="e">
            <v>#DIV/0!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 t="e">
            <v>#DIV/0!</v>
          </cell>
          <cell r="BN267" t="e">
            <v>#DIV/0!</v>
          </cell>
          <cell r="BP267" t="str">
            <v>WCOF</v>
          </cell>
          <cell r="BQ267" t="str">
            <v>QCM-POS-Test Case&amp;Result_NewStoreSystem_10004_S00_บริษัท วัน มันนี่ จำกัด_R1</v>
          </cell>
          <cell r="BR267" t="str">
            <v>W3</v>
          </cell>
          <cell r="BS267" t="str">
            <v>Happy</v>
          </cell>
        </row>
        <row r="268">
          <cell r="A268" t="str">
            <v>Full 2 OS</v>
          </cell>
          <cell r="B268" t="str">
            <v>10849_01</v>
          </cell>
          <cell r="C268" t="str">
            <v>วัดธาตุทอง</v>
          </cell>
          <cell r="D268" t="str">
            <v>บริจาคเงิน</v>
          </cell>
          <cell r="E268" t="str">
            <v>Bill-Pay</v>
          </cell>
          <cell r="F268" t="str">
            <v>พีท</v>
          </cell>
          <cell r="G268" t="str">
            <v>Complete</v>
          </cell>
          <cell r="H268">
            <v>3</v>
          </cell>
          <cell r="I268">
            <v>46083</v>
          </cell>
          <cell r="J268">
            <v>46085</v>
          </cell>
          <cell r="K268">
            <v>2</v>
          </cell>
          <cell r="L268">
            <v>46093</v>
          </cell>
          <cell r="M268">
            <v>46094</v>
          </cell>
          <cell r="Q268" t="str">
            <v>115</v>
          </cell>
          <cell r="R268" t="str">
            <v>1</v>
          </cell>
          <cell r="S268">
            <v>120</v>
          </cell>
          <cell r="T268">
            <v>0</v>
          </cell>
          <cell r="U268">
            <v>120</v>
          </cell>
          <cell r="V268">
            <v>91</v>
          </cell>
          <cell r="W268">
            <v>10</v>
          </cell>
          <cell r="X268">
            <v>3</v>
          </cell>
          <cell r="Y268">
            <v>0</v>
          </cell>
          <cell r="Z268">
            <v>16</v>
          </cell>
          <cell r="AA268">
            <v>6</v>
          </cell>
          <cell r="AB268">
            <v>4</v>
          </cell>
          <cell r="AD268">
            <v>0</v>
          </cell>
          <cell r="AE268">
            <v>0</v>
          </cell>
          <cell r="AF268">
            <v>8</v>
          </cell>
          <cell r="AG268">
            <v>1</v>
          </cell>
          <cell r="AH268">
            <v>1</v>
          </cell>
          <cell r="AI268">
            <v>0.875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 t="e">
            <v>#DIV/0!</v>
          </cell>
          <cell r="BN268" t="e">
            <v>#DIV/0!</v>
          </cell>
          <cell r="BP268" t="str">
            <v>W10044</v>
          </cell>
          <cell r="BQ268" t="str">
            <v>QCM-COU-Test Case&amp;Result_10849_01_วัดธาตุทอง-R1.xlsx</v>
          </cell>
          <cell r="BR268" t="str">
            <v>W8</v>
          </cell>
          <cell r="BS268" t="str">
            <v>Happy</v>
          </cell>
        </row>
        <row r="269">
          <cell r="A269" t="str">
            <v>Happy Linux</v>
          </cell>
          <cell r="B269" t="str">
            <v>615_02</v>
          </cell>
          <cell r="C269" t="str">
            <v>วัดสันปูเลยสะหลีเวียงแก้ว</v>
          </cell>
          <cell r="D269" t="str">
            <v>รับบริจาคเงิน</v>
          </cell>
          <cell r="E269" t="str">
            <v>Bill-Pay</v>
          </cell>
          <cell r="F269" t="str">
            <v>เก่ง</v>
          </cell>
          <cell r="G269" t="str">
            <v>Complete</v>
          </cell>
          <cell r="H269">
            <v>3</v>
          </cell>
          <cell r="I269">
            <v>46083</v>
          </cell>
          <cell r="J269">
            <v>46085</v>
          </cell>
          <cell r="L269">
            <v>46086</v>
          </cell>
          <cell r="M269">
            <v>46090</v>
          </cell>
          <cell r="N269" t="str">
            <v>12</v>
          </cell>
          <cell r="Q269" t="str">
            <v>32</v>
          </cell>
          <cell r="R269" t="str">
            <v>53</v>
          </cell>
          <cell r="S269">
            <v>97</v>
          </cell>
          <cell r="T269">
            <v>0</v>
          </cell>
          <cell r="U269">
            <v>97</v>
          </cell>
          <cell r="V269">
            <v>76</v>
          </cell>
          <cell r="W269">
            <v>5</v>
          </cell>
          <cell r="X269">
            <v>0</v>
          </cell>
          <cell r="Y269">
            <v>0</v>
          </cell>
          <cell r="Z269">
            <v>16</v>
          </cell>
          <cell r="AA269">
            <v>0</v>
          </cell>
          <cell r="AB269">
            <v>5</v>
          </cell>
          <cell r="AD269">
            <v>1</v>
          </cell>
          <cell r="AE269">
            <v>0</v>
          </cell>
          <cell r="AF269">
            <v>1</v>
          </cell>
          <cell r="AG269">
            <v>3</v>
          </cell>
          <cell r="AH269">
            <v>1</v>
          </cell>
          <cell r="AI269">
            <v>0.938271604938272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 t="e">
            <v>#DIV/0!</v>
          </cell>
          <cell r="BN269" t="e">
            <v>#DIV/0!</v>
          </cell>
          <cell r="BP269" t="str">
            <v>W64902</v>
          </cell>
          <cell r="BQ269" t="str">
            <v>QCM-COU-Test Case&amp;Result_615_S02_วัดสันปูเลยสะหลีเวียงแก้ว-R1.xlsx</v>
          </cell>
          <cell r="BR269" t="str">
            <v>W9</v>
          </cell>
          <cell r="BS269" t="str">
            <v>Happy</v>
          </cell>
        </row>
        <row r="270">
          <cell r="A270" t="str">
            <v>Happy Linux</v>
          </cell>
          <cell r="B270" t="str">
            <v>10299_00</v>
          </cell>
          <cell r="C270" t="str">
            <v>วัดป่าศรีถาวรนิมิต</v>
          </cell>
          <cell r="D270" t="str">
            <v>รับบริจาคเงิน</v>
          </cell>
          <cell r="E270" t="str">
            <v>Bill-Pay</v>
          </cell>
          <cell r="F270" t="str">
            <v>เบียร์</v>
          </cell>
          <cell r="G270" t="str">
            <v>Complete</v>
          </cell>
          <cell r="H270">
            <v>3</v>
          </cell>
          <cell r="I270">
            <v>46083</v>
          </cell>
          <cell r="J270">
            <v>46085</v>
          </cell>
          <cell r="K270">
            <v>3.5</v>
          </cell>
          <cell r="L270">
            <v>46091</v>
          </cell>
          <cell r="M270">
            <v>46099</v>
          </cell>
          <cell r="N270" t="str">
            <v>14</v>
          </cell>
          <cell r="S270">
            <v>40</v>
          </cell>
          <cell r="T270">
            <v>0</v>
          </cell>
          <cell r="U270">
            <v>29</v>
          </cell>
          <cell r="V270">
            <v>29</v>
          </cell>
          <cell r="W270">
            <v>1</v>
          </cell>
          <cell r="X270">
            <v>0</v>
          </cell>
          <cell r="Y270">
            <v>0</v>
          </cell>
          <cell r="Z270">
            <v>10</v>
          </cell>
          <cell r="AA270">
            <v>0</v>
          </cell>
          <cell r="AB270">
            <v>1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1</v>
          </cell>
          <cell r="AI270">
            <v>0.96666666666666701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 t="e">
            <v>#DIV/0!</v>
          </cell>
          <cell r="BN270" t="e">
            <v>#DIV/0!</v>
          </cell>
          <cell r="BP270" t="str">
            <v>W64902</v>
          </cell>
          <cell r="BQ270" t="str">
            <v>QCM-CS-Test Case&amp;Result_QCM-COU-Test Case&amp;Result_10299_00_วัดป่าศรีถาวรนิมิต_รับบริจาคเงิน-R1</v>
          </cell>
          <cell r="BR270" t="str">
            <v>W6</v>
          </cell>
          <cell r="BS270" t="str">
            <v>Happy</v>
          </cell>
        </row>
        <row r="271">
          <cell r="A271" t="str">
            <v>Full 2 OS</v>
          </cell>
          <cell r="B271" t="str">
            <v>10071_01</v>
          </cell>
          <cell r="C271" t="str">
            <v xml:space="preserve">ซีพีเอฟ เรสเทอรองท์ </v>
          </cell>
          <cell r="D271" t="str">
            <v>ค่าสินค้า 1</v>
          </cell>
          <cell r="E271" t="str">
            <v>Bill-Pay</v>
          </cell>
          <cell r="F271" t="str">
            <v>พีท</v>
          </cell>
          <cell r="G271" t="str">
            <v>Complete</v>
          </cell>
          <cell r="H271">
            <v>5</v>
          </cell>
          <cell r="I271">
            <v>46076</v>
          </cell>
          <cell r="J271">
            <v>46080</v>
          </cell>
          <cell r="K271">
            <v>3</v>
          </cell>
          <cell r="L271">
            <v>46080</v>
          </cell>
          <cell r="M271">
            <v>46087</v>
          </cell>
          <cell r="Q271" t="str">
            <v>15</v>
          </cell>
          <cell r="R271" t="str">
            <v>78</v>
          </cell>
          <cell r="S271">
            <v>95</v>
          </cell>
          <cell r="T271">
            <v>0</v>
          </cell>
          <cell r="U271">
            <v>95</v>
          </cell>
          <cell r="V271">
            <v>69</v>
          </cell>
          <cell r="W271">
            <v>14</v>
          </cell>
          <cell r="X271">
            <v>0</v>
          </cell>
          <cell r="Y271">
            <v>0</v>
          </cell>
          <cell r="Z271">
            <v>12</v>
          </cell>
          <cell r="AA271">
            <v>11</v>
          </cell>
          <cell r="AB271">
            <v>3</v>
          </cell>
          <cell r="AD271">
            <v>0</v>
          </cell>
          <cell r="AE271">
            <v>0</v>
          </cell>
          <cell r="AF271">
            <v>10</v>
          </cell>
          <cell r="AG271">
            <v>4</v>
          </cell>
          <cell r="AH271">
            <v>1</v>
          </cell>
          <cell r="AI271">
            <v>0.83132530120481896</v>
          </cell>
          <cell r="AK271" t="str">
            <v>พีท</v>
          </cell>
          <cell r="AL271" t="str">
            <v>Complete</v>
          </cell>
          <cell r="AM271">
            <v>2</v>
          </cell>
          <cell r="AN271">
            <v>46119</v>
          </cell>
          <cell r="AO271">
            <v>46120</v>
          </cell>
          <cell r="AP271">
            <v>2</v>
          </cell>
          <cell r="AQ271">
            <v>46119</v>
          </cell>
          <cell r="AR271">
            <v>46120</v>
          </cell>
          <cell r="AX271">
            <v>95</v>
          </cell>
          <cell r="AY271">
            <v>0</v>
          </cell>
          <cell r="AZ271">
            <v>95</v>
          </cell>
          <cell r="BA271">
            <v>73</v>
          </cell>
          <cell r="BB271">
            <v>5</v>
          </cell>
          <cell r="BC271">
            <v>5</v>
          </cell>
          <cell r="BD271">
            <v>0</v>
          </cell>
          <cell r="BE271">
            <v>12</v>
          </cell>
          <cell r="BF271">
            <v>0</v>
          </cell>
          <cell r="BG271">
            <v>5</v>
          </cell>
          <cell r="BH271">
            <v>0</v>
          </cell>
          <cell r="BI271">
            <v>0</v>
          </cell>
          <cell r="BJ271">
            <v>1</v>
          </cell>
          <cell r="BK271">
            <v>1</v>
          </cell>
          <cell r="BL271">
            <v>0</v>
          </cell>
          <cell r="BM271">
            <v>1</v>
          </cell>
          <cell r="BN271">
            <v>0.87951807228915702</v>
          </cell>
          <cell r="BP271" t="str">
            <v>WCONEXAT</v>
          </cell>
          <cell r="BQ271" t="str">
            <v>QCM-COU-Test Case&amp;Result_10071_S01_บริษัท ซีพีเอฟ เรสเทอรองท์ แอนด์ ฟู้ดเชน จำกัด-R1.xlsx</v>
          </cell>
          <cell r="BR271">
            <v>0</v>
          </cell>
          <cell r="BS271" t="str">
            <v>Happy</v>
          </cell>
        </row>
        <row r="272">
          <cell r="A272" t="str">
            <v>Full 2 OS</v>
          </cell>
          <cell r="B272" t="str">
            <v>10071_02</v>
          </cell>
          <cell r="C272" t="str">
            <v xml:space="preserve">ซีพีเอฟ เรสเทอรองท์ </v>
          </cell>
          <cell r="D272" t="str">
            <v>ค่าสินค้า 2</v>
          </cell>
          <cell r="E272" t="str">
            <v>Bill-Pay</v>
          </cell>
          <cell r="F272" t="str">
            <v>เบียร์</v>
          </cell>
          <cell r="G272" t="str">
            <v>Complete</v>
          </cell>
          <cell r="H272">
            <v>5</v>
          </cell>
          <cell r="I272">
            <v>46076</v>
          </cell>
          <cell r="J272">
            <v>46080</v>
          </cell>
          <cell r="K272">
            <v>4</v>
          </cell>
          <cell r="L272">
            <v>46080</v>
          </cell>
          <cell r="M272">
            <v>46086</v>
          </cell>
          <cell r="S272">
            <v>95</v>
          </cell>
          <cell r="T272">
            <v>0</v>
          </cell>
          <cell r="U272">
            <v>95</v>
          </cell>
          <cell r="V272">
            <v>79</v>
          </cell>
          <cell r="W272">
            <v>3</v>
          </cell>
          <cell r="X272">
            <v>0</v>
          </cell>
          <cell r="Y272">
            <v>0</v>
          </cell>
          <cell r="Z272">
            <v>13</v>
          </cell>
          <cell r="AA272">
            <v>0</v>
          </cell>
          <cell r="AB272">
            <v>3</v>
          </cell>
          <cell r="AD272">
            <v>1</v>
          </cell>
          <cell r="AE272">
            <v>0</v>
          </cell>
          <cell r="AF272">
            <v>4</v>
          </cell>
          <cell r="AG272">
            <v>0</v>
          </cell>
          <cell r="AH272">
            <v>1</v>
          </cell>
          <cell r="AI272">
            <v>0.96341463414634099</v>
          </cell>
          <cell r="AK272" t="str">
            <v>เบียร์</v>
          </cell>
          <cell r="AL272" t="str">
            <v>Complete</v>
          </cell>
          <cell r="AM272">
            <v>3</v>
          </cell>
          <cell r="AN272">
            <v>46100</v>
          </cell>
          <cell r="AO272">
            <v>46104</v>
          </cell>
          <cell r="AP272">
            <v>4</v>
          </cell>
          <cell r="AQ272">
            <v>46100</v>
          </cell>
          <cell r="AR272">
            <v>46104</v>
          </cell>
          <cell r="AX272">
            <v>95</v>
          </cell>
          <cell r="AY272">
            <v>0</v>
          </cell>
          <cell r="AZ272">
            <v>95</v>
          </cell>
          <cell r="BA272">
            <v>82</v>
          </cell>
          <cell r="BB272">
            <v>0</v>
          </cell>
          <cell r="BC272">
            <v>0</v>
          </cell>
          <cell r="BD272">
            <v>0</v>
          </cell>
          <cell r="BE272">
            <v>13</v>
          </cell>
          <cell r="BF272">
            <v>0</v>
          </cell>
          <cell r="BG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1</v>
          </cell>
          <cell r="BN272">
            <v>1</v>
          </cell>
          <cell r="BP272" t="str">
            <v>WCONEXAT</v>
          </cell>
          <cell r="BQ272" t="str">
            <v>QCM-COU-Test Case&amp;Result_10071_S02_บริษัท ซีพีเอฟ เรสเทอรองท์ แอนด์ ฟู้ดเชน จำกัด-R1.xlsx</v>
          </cell>
          <cell r="BR272">
            <v>0</v>
          </cell>
          <cell r="BS272" t="str">
            <v>Happy</v>
          </cell>
        </row>
        <row r="273">
          <cell r="A273" t="str">
            <v>Happy Linux</v>
          </cell>
          <cell r="B273" t="str">
            <v>666_10</v>
          </cell>
          <cell r="C273" t="str">
            <v>ไอร่า แอนด์ ไอฟุล</v>
          </cell>
          <cell r="D273" t="str">
            <v>บริการถอนเงิน</v>
          </cell>
          <cell r="E273" t="str">
            <v>Cash out</v>
          </cell>
          <cell r="F273" t="str">
            <v>เพชร</v>
          </cell>
          <cell r="G273" t="str">
            <v>Inprogress</v>
          </cell>
          <cell r="H273">
            <v>5</v>
          </cell>
          <cell r="I273">
            <v>46090</v>
          </cell>
          <cell r="J273">
            <v>46094</v>
          </cell>
          <cell r="K273"/>
          <cell r="L273">
            <v>46100</v>
          </cell>
          <cell r="M273"/>
          <cell r="S273">
            <v>144</v>
          </cell>
          <cell r="T273">
            <v>66</v>
          </cell>
          <cell r="U273">
            <v>14</v>
          </cell>
          <cell r="V273">
            <v>9</v>
          </cell>
          <cell r="W273">
            <v>5</v>
          </cell>
          <cell r="X273">
            <v>0</v>
          </cell>
          <cell r="Y273">
            <v>0</v>
          </cell>
          <cell r="Z273">
            <v>64</v>
          </cell>
          <cell r="AA273">
            <v>0</v>
          </cell>
          <cell r="AB273">
            <v>5</v>
          </cell>
          <cell r="AD273">
            <v>1</v>
          </cell>
          <cell r="AE273">
            <v>0</v>
          </cell>
          <cell r="AF273">
            <v>1</v>
          </cell>
          <cell r="AG273">
            <v>3</v>
          </cell>
          <cell r="AH273">
            <v>0.54166666666666696</v>
          </cell>
          <cell r="AI273">
            <v>0.1125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 t="e">
            <v>#DIV/0!</v>
          </cell>
          <cell r="BN273" t="e">
            <v>#DIV/0!</v>
          </cell>
          <cell r="BP273" t="str">
            <v>WLAH03</v>
          </cell>
          <cell r="BQ273" t="str">
            <v>QCM-COU-Test Case&amp;Result_666_S10_บริษัท ไอร่า แอนด์ ไอฟุล จำกัด (มหาชน)-R1.xlsx</v>
          </cell>
          <cell r="BR273" t="str">
            <v>QC Done</v>
          </cell>
          <cell r="BS273" t="str">
            <v>Happy</v>
          </cell>
        </row>
        <row r="274">
          <cell r="A274" t="str">
            <v>Full 2 OS</v>
          </cell>
          <cell r="B274" t="str">
            <v>309_88</v>
          </cell>
          <cell r="C274" t="str">
            <v>บมจ.ทิพยประกันภัย</v>
          </cell>
          <cell r="D274" t="str">
            <v>ค่าสินไหม</v>
          </cell>
          <cell r="E274" t="str">
            <v>Cash out</v>
          </cell>
          <cell r="F274" t="str">
            <v>พีท</v>
          </cell>
          <cell r="G274" t="str">
            <v>Complete</v>
          </cell>
          <cell r="H274">
            <v>5</v>
          </cell>
          <cell r="I274">
            <v>46090</v>
          </cell>
          <cell r="J274">
            <v>46094</v>
          </cell>
          <cell r="K274">
            <v>4</v>
          </cell>
          <cell r="L274">
            <v>46097</v>
          </cell>
          <cell r="M274">
            <v>46099</v>
          </cell>
          <cell r="N274">
            <v>153</v>
          </cell>
          <cell r="O274">
            <v>42</v>
          </cell>
          <cell r="P274">
            <v>4</v>
          </cell>
          <cell r="S274">
            <v>200</v>
          </cell>
          <cell r="T274">
            <v>0</v>
          </cell>
          <cell r="U274">
            <v>200</v>
          </cell>
          <cell r="V274">
            <v>115</v>
          </cell>
          <cell r="W274">
            <v>35</v>
          </cell>
          <cell r="X274">
            <v>4</v>
          </cell>
          <cell r="Y274">
            <v>0</v>
          </cell>
          <cell r="Z274">
            <v>46</v>
          </cell>
          <cell r="AA274">
            <v>28</v>
          </cell>
          <cell r="AB274">
            <v>7</v>
          </cell>
          <cell r="AD274">
            <v>0</v>
          </cell>
          <cell r="AE274">
            <v>1</v>
          </cell>
          <cell r="AF274">
            <v>31</v>
          </cell>
          <cell r="AG274">
            <v>3</v>
          </cell>
          <cell r="AH274">
            <v>1</v>
          </cell>
          <cell r="AI274">
            <v>0.74675324675324695</v>
          </cell>
          <cell r="AK274" t="str">
            <v>พล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 t="e">
            <v>#DIV/0!</v>
          </cell>
          <cell r="BN274" t="e">
            <v>#DIV/0!</v>
          </cell>
          <cell r="BP274" t="str">
            <v>W12803</v>
          </cell>
          <cell r="BQ274" t="str">
            <v>QCM-COU-Test Case&amp;Result_309_S88_บริษัท ทิพยประกันภัย จำกัด (มหาชน)-R1.xlsx</v>
          </cell>
          <cell r="BR274">
            <v>0</v>
          </cell>
          <cell r="BS274" t="str">
            <v>Happy</v>
          </cell>
        </row>
        <row r="275">
          <cell r="A275" t="str">
            <v>Happy Linux</v>
          </cell>
          <cell r="B275" t="str">
            <v>436_88</v>
          </cell>
          <cell r="C275" t="str">
            <v>เมืองไทยประกันภัย</v>
          </cell>
          <cell r="D275" t="str">
            <v>ค่าสินไหม</v>
          </cell>
          <cell r="E275" t="str">
            <v>Cash out</v>
          </cell>
          <cell r="F275" t="str">
            <v>ยู้</v>
          </cell>
          <cell r="G275" t="str">
            <v>Complete</v>
          </cell>
          <cell r="H275">
            <v>5</v>
          </cell>
          <cell r="I275">
            <v>46090</v>
          </cell>
          <cell r="J275">
            <v>46094</v>
          </cell>
          <cell r="K275">
            <v>6</v>
          </cell>
          <cell r="L275">
            <v>46090</v>
          </cell>
          <cell r="M275">
            <v>46101</v>
          </cell>
          <cell r="N275" t="str">
            <v>8</v>
          </cell>
          <cell r="O275" t="str">
            <v>15</v>
          </cell>
          <cell r="P275" t="str">
            <v>77</v>
          </cell>
          <cell r="Q275">
            <v>4</v>
          </cell>
          <cell r="R275">
            <v>7</v>
          </cell>
          <cell r="S275">
            <v>111</v>
          </cell>
          <cell r="T275">
            <v>0</v>
          </cell>
          <cell r="U275">
            <v>111</v>
          </cell>
          <cell r="V275">
            <v>59</v>
          </cell>
          <cell r="W275">
            <v>24</v>
          </cell>
          <cell r="X275">
            <v>0</v>
          </cell>
          <cell r="Y275">
            <v>0</v>
          </cell>
          <cell r="Z275">
            <v>28</v>
          </cell>
          <cell r="AA275">
            <v>0</v>
          </cell>
          <cell r="AB275">
            <v>24</v>
          </cell>
          <cell r="AD275">
            <v>0</v>
          </cell>
          <cell r="AE275">
            <v>12</v>
          </cell>
          <cell r="AF275">
            <v>12</v>
          </cell>
          <cell r="AG275">
            <v>0</v>
          </cell>
          <cell r="AH275">
            <v>1</v>
          </cell>
          <cell r="AI275">
            <v>0.71084337349397597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 t="e">
            <v>#DIV/0!</v>
          </cell>
          <cell r="BN275" t="e">
            <v>#DIV/0!</v>
          </cell>
          <cell r="BP275" t="str">
            <v>W12803</v>
          </cell>
          <cell r="BQ275" t="str">
            <v>QCM-COU-Test Case&amp;Result_436_S88_Cash Out_เมืองไทยประกันภัย-R1.xlsx</v>
          </cell>
          <cell r="BR275">
            <v>0</v>
          </cell>
          <cell r="BS275" t="str">
            <v>Happy</v>
          </cell>
        </row>
        <row r="276">
          <cell r="A276" t="str">
            <v>Happy Linux</v>
          </cell>
          <cell r="B276" t="str">
            <v>810_04</v>
          </cell>
          <cell r="C276" t="str">
            <v>เคาน์เตอร์เซอร์วิส</v>
          </cell>
          <cell r="D276" t="str">
            <v>CS All Ticket รับเงินคืน</v>
          </cell>
          <cell r="E276" t="str">
            <v>Cash out</v>
          </cell>
          <cell r="F276" t="str">
            <v>เก่ง</v>
          </cell>
          <cell r="G276" t="str">
            <v>Blocked</v>
          </cell>
          <cell r="H276">
            <v>5</v>
          </cell>
          <cell r="I276">
            <v>46090</v>
          </cell>
          <cell r="J276">
            <v>46094</v>
          </cell>
          <cell r="K276"/>
          <cell r="L276">
            <v>46091</v>
          </cell>
          <cell r="M276"/>
          <cell r="O276" t="str">
            <v>12</v>
          </cell>
          <cell r="P276" t="str">
            <v>16</v>
          </cell>
          <cell r="S276">
            <v>209</v>
          </cell>
          <cell r="T276">
            <v>107</v>
          </cell>
          <cell r="U276">
            <v>102</v>
          </cell>
          <cell r="V276">
            <v>50</v>
          </cell>
          <cell r="W276">
            <v>11</v>
          </cell>
          <cell r="X276">
            <v>0</v>
          </cell>
          <cell r="Y276">
            <v>0</v>
          </cell>
          <cell r="Z276">
            <v>41</v>
          </cell>
          <cell r="AA276">
            <v>4</v>
          </cell>
          <cell r="AB276">
            <v>7</v>
          </cell>
          <cell r="AD276">
            <v>5</v>
          </cell>
          <cell r="AE276">
            <v>0</v>
          </cell>
          <cell r="AF276">
            <v>5</v>
          </cell>
          <cell r="AG276">
            <v>0</v>
          </cell>
          <cell r="AH276">
            <v>0.48803827751196199</v>
          </cell>
          <cell r="AI276">
            <v>0.297619047619048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 t="e">
            <v>#DIV/0!</v>
          </cell>
          <cell r="BN276" t="e">
            <v>#DIV/0!</v>
          </cell>
          <cell r="BP276" t="str">
            <v>W12803</v>
          </cell>
          <cell r="BQ276" t="str">
            <v>QCM-COU-Test Case&amp;Result_810_S04_บริษัท เคาน์เตอร์เซอร์วิส จำกัด(All Ticket รับคืนเงิน)-R1.xlsx</v>
          </cell>
          <cell r="BR276" t="str">
            <v>QC Done</v>
          </cell>
          <cell r="BS276" t="str">
            <v>Happy</v>
          </cell>
        </row>
        <row r="277">
          <cell r="A277" t="str">
            <v>Happy Linux</v>
          </cell>
          <cell r="B277" t="str">
            <v>191_88</v>
          </cell>
          <cell r="C277" t="str">
            <v>เมืองไทยประกันชีวิต</v>
          </cell>
          <cell r="D277" t="str">
            <v>รับเงิน</v>
          </cell>
          <cell r="E277" t="str">
            <v>Cash out</v>
          </cell>
          <cell r="F277" t="str">
            <v>เบียร์</v>
          </cell>
          <cell r="G277" t="str">
            <v>Blocked</v>
          </cell>
          <cell r="H277">
            <v>5</v>
          </cell>
          <cell r="I277">
            <v>46097</v>
          </cell>
          <cell r="J277">
            <v>46101</v>
          </cell>
          <cell r="K277"/>
          <cell r="L277">
            <v>46098</v>
          </cell>
          <cell r="M277"/>
          <cell r="S277">
            <v>16</v>
          </cell>
          <cell r="T277">
            <v>0</v>
          </cell>
          <cell r="U277">
            <v>16</v>
          </cell>
          <cell r="V277">
            <v>0</v>
          </cell>
          <cell r="W277">
            <v>16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16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1</v>
          </cell>
          <cell r="AI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 t="e">
            <v>#DIV/0!</v>
          </cell>
          <cell r="BN277" t="e">
            <v>#DIV/0!</v>
          </cell>
          <cell r="BP277" t="str">
            <v>W12803</v>
          </cell>
          <cell r="BQ277" t="str">
            <v>QCM-COU-Test Case&amp;Result_191_SV88_เมืองไทยประกันชีวิต รับเงิน-R1.xlsx</v>
          </cell>
          <cell r="BR277" t="str">
            <v>W16</v>
          </cell>
          <cell r="BS277" t="str">
            <v>Happy</v>
          </cell>
        </row>
        <row r="278">
          <cell r="A278" t="str">
            <v>Happy Linux</v>
          </cell>
          <cell r="B278" t="str">
            <v>119_01</v>
          </cell>
          <cell r="C278" t="str">
            <v>อินเตอร์บางจาก</v>
          </cell>
          <cell r="D278" t="str">
            <v>ค่างวดเช่าซื้อ</v>
          </cell>
          <cell r="E278" t="str">
            <v>Bill-Pay</v>
          </cell>
          <cell r="F278" t="str">
            <v>พีท</v>
          </cell>
          <cell r="G278" t="str">
            <v>Complete</v>
          </cell>
          <cell r="H278">
            <v>5</v>
          </cell>
          <cell r="I278">
            <v>46097</v>
          </cell>
          <cell r="J278">
            <v>46101</v>
          </cell>
          <cell r="K278">
            <v>4</v>
          </cell>
          <cell r="L278">
            <v>46100</v>
          </cell>
          <cell r="O278" t="str">
            <v>44</v>
          </cell>
          <cell r="P278" t="str">
            <v>4</v>
          </cell>
          <cell r="Q278" t="str">
            <v>42</v>
          </cell>
          <cell r="S278">
            <v>94</v>
          </cell>
          <cell r="T278">
            <v>0</v>
          </cell>
          <cell r="U278">
            <v>94</v>
          </cell>
          <cell r="V278">
            <v>78</v>
          </cell>
          <cell r="W278">
            <v>4</v>
          </cell>
          <cell r="X278">
            <v>0</v>
          </cell>
          <cell r="Y278">
            <v>0</v>
          </cell>
          <cell r="Z278">
            <v>12</v>
          </cell>
          <cell r="AA278">
            <v>2</v>
          </cell>
          <cell r="AB278">
            <v>2</v>
          </cell>
          <cell r="AD278">
            <v>0</v>
          </cell>
          <cell r="AE278">
            <v>0</v>
          </cell>
          <cell r="AF278">
            <v>4</v>
          </cell>
          <cell r="AG278">
            <v>0</v>
          </cell>
          <cell r="AH278">
            <v>1</v>
          </cell>
          <cell r="AI278">
            <v>0.95121951219512202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 t="e">
            <v>#DIV/0!</v>
          </cell>
          <cell r="BN278" t="e">
            <v>#DIV/0!</v>
          </cell>
          <cell r="BP278" t="str">
            <v>WCOF</v>
          </cell>
          <cell r="BQ278" t="str">
            <v>QCM-COU-Test Case&amp;Result_119_S01_บริษัท อินเตอร์บางจาก จำกัด-R1.xlsx</v>
          </cell>
          <cell r="BR278" t="str">
            <v>W3</v>
          </cell>
          <cell r="BS278" t="str">
            <v>Happy</v>
          </cell>
        </row>
        <row r="279">
          <cell r="A279" t="str">
            <v>Happy Linux</v>
          </cell>
          <cell r="B279" t="str">
            <v>485_00</v>
          </cell>
          <cell r="C279" t="str">
            <v>อีฮงมดแดงมอเตอร์</v>
          </cell>
          <cell r="D279" t="str">
            <v>ค่างวดรถจักรยานยนต์</v>
          </cell>
          <cell r="E279" t="str">
            <v>Bill-Pay</v>
          </cell>
          <cell r="F279" t="str">
            <v>แชมป์</v>
          </cell>
          <cell r="G279" t="str">
            <v>Complete</v>
          </cell>
          <cell r="H279">
            <v>5</v>
          </cell>
          <cell r="I279">
            <v>46097</v>
          </cell>
          <cell r="J279">
            <v>46101</v>
          </cell>
          <cell r="L279">
            <v>46098</v>
          </cell>
          <cell r="M279">
            <v>46099</v>
          </cell>
          <cell r="P279">
            <v>58</v>
          </cell>
          <cell r="Q279" t="str">
            <v>14</v>
          </cell>
          <cell r="S279">
            <v>72</v>
          </cell>
          <cell r="T279">
            <v>0</v>
          </cell>
          <cell r="U279">
            <v>72</v>
          </cell>
          <cell r="V279">
            <v>54</v>
          </cell>
          <cell r="W279">
            <v>4</v>
          </cell>
          <cell r="X279">
            <v>0</v>
          </cell>
          <cell r="Y279">
            <v>0</v>
          </cell>
          <cell r="Z279">
            <v>14</v>
          </cell>
          <cell r="AA279">
            <v>0</v>
          </cell>
          <cell r="AB279">
            <v>4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1</v>
          </cell>
          <cell r="AI279">
            <v>0.931034482758621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 t="e">
            <v>#DIV/0!</v>
          </cell>
          <cell r="BN279" t="e">
            <v>#DIV/0!</v>
          </cell>
          <cell r="BP279" t="str">
            <v>WCOF</v>
          </cell>
          <cell r="BQ279" t="str">
            <v>QCM-COU-Test Case&amp;Result_485_S00_หจก.อีฮงมดแดงมอเตอร์-R1</v>
          </cell>
          <cell r="BR279" t="str">
            <v>W3</v>
          </cell>
          <cell r="BS279" t="str">
            <v>Happy</v>
          </cell>
        </row>
        <row r="280">
          <cell r="A280" t="str">
            <v>Happy Linux</v>
          </cell>
          <cell r="B280" t="str">
            <v>10816_01</v>
          </cell>
          <cell r="C280" t="str">
            <v>ไวร์เออ แอนด์ ไวร์เลส</v>
          </cell>
          <cell r="D280" t="str">
            <v>ค่าสินค้า WW</v>
          </cell>
          <cell r="E280" t="str">
            <v>Bill-Pay</v>
          </cell>
          <cell r="F280" t="str">
            <v>ยู้</v>
          </cell>
          <cell r="G280" t="str">
            <v>Complete</v>
          </cell>
          <cell r="H280">
            <v>5</v>
          </cell>
          <cell r="I280">
            <v>46097</v>
          </cell>
          <cell r="J280">
            <v>46101</v>
          </cell>
          <cell r="K280">
            <v>5</v>
          </cell>
          <cell r="L280">
            <v>46092</v>
          </cell>
          <cell r="M280">
            <v>46108</v>
          </cell>
          <cell r="N280">
            <v>4</v>
          </cell>
          <cell r="O280">
            <v>13</v>
          </cell>
          <cell r="P280" t="str">
            <v>80</v>
          </cell>
          <cell r="Q280" t="str">
            <v>24</v>
          </cell>
          <cell r="R280">
            <v>9</v>
          </cell>
          <cell r="S280">
            <v>131</v>
          </cell>
          <cell r="T280">
            <v>0</v>
          </cell>
          <cell r="U280">
            <v>131</v>
          </cell>
          <cell r="V280">
            <v>90</v>
          </cell>
          <cell r="W280">
            <v>24</v>
          </cell>
          <cell r="X280">
            <v>0</v>
          </cell>
          <cell r="Y280">
            <v>0</v>
          </cell>
          <cell r="Z280">
            <v>14</v>
          </cell>
          <cell r="AA280">
            <v>0</v>
          </cell>
          <cell r="AB280">
            <v>24</v>
          </cell>
          <cell r="AD280">
            <v>0</v>
          </cell>
          <cell r="AE280">
            <v>1</v>
          </cell>
          <cell r="AF280">
            <v>23</v>
          </cell>
          <cell r="AG280">
            <v>0</v>
          </cell>
          <cell r="AH280">
            <v>1</v>
          </cell>
          <cell r="AI280">
            <v>0.76923076923076905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 t="e">
            <v>#DIV/0!</v>
          </cell>
          <cell r="BN280" t="e">
            <v>#DIV/0!</v>
          </cell>
          <cell r="BP280" t="str">
            <v>WCOF</v>
          </cell>
          <cell r="BQ280" t="str">
            <v>QCM-COU-Test Case&amp;Result_10816_S01_บริษัท ไวร์เออ แอนด์ ไวร์เลส จำกัด-R1.xlsx</v>
          </cell>
          <cell r="BR280" t="str">
            <v>W2</v>
          </cell>
          <cell r="BS280" t="str">
            <v>Happy</v>
          </cell>
        </row>
        <row r="281">
          <cell r="A281" t="str">
            <v>Happy Linux</v>
          </cell>
          <cell r="B281" t="str">
            <v>341_00</v>
          </cell>
          <cell r="C281" t="str">
            <v>บสก</v>
          </cell>
          <cell r="D281" t="str">
            <v>ค่าสินค้าและบริการ</v>
          </cell>
          <cell r="E281" t="str">
            <v>Bill-Pay</v>
          </cell>
          <cell r="F281" t="str">
            <v>เก่ง</v>
          </cell>
          <cell r="G281" t="str">
            <v>Complete</v>
          </cell>
          <cell r="H281">
            <v>5</v>
          </cell>
          <cell r="I281">
            <v>46097</v>
          </cell>
          <cell r="J281">
            <v>46101</v>
          </cell>
          <cell r="K281">
            <v>3</v>
          </cell>
          <cell r="L281">
            <v>46092</v>
          </cell>
          <cell r="M281">
            <v>46094</v>
          </cell>
          <cell r="P281">
            <v>14</v>
          </cell>
          <cell r="Q281" t="str">
            <v>56</v>
          </cell>
          <cell r="R281">
            <v>15</v>
          </cell>
          <cell r="S281">
            <v>85</v>
          </cell>
          <cell r="T281">
            <v>0</v>
          </cell>
          <cell r="U281">
            <v>85</v>
          </cell>
          <cell r="V281">
            <v>59</v>
          </cell>
          <cell r="W281">
            <v>8</v>
          </cell>
          <cell r="X281">
            <v>0</v>
          </cell>
          <cell r="Y281">
            <v>0</v>
          </cell>
          <cell r="Z281">
            <v>18</v>
          </cell>
          <cell r="AA281">
            <v>0</v>
          </cell>
          <cell r="AB281">
            <v>8</v>
          </cell>
          <cell r="AD281">
            <v>0</v>
          </cell>
          <cell r="AE281">
            <v>1</v>
          </cell>
          <cell r="AF281">
            <v>7</v>
          </cell>
          <cell r="AG281">
            <v>0</v>
          </cell>
          <cell r="AH281">
            <v>1</v>
          </cell>
          <cell r="AI281">
            <v>0.88059701492537301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 t="e">
            <v>#DIV/0!</v>
          </cell>
          <cell r="BN281" t="e">
            <v>#DIV/0!</v>
          </cell>
          <cell r="BP281" t="str">
            <v>WCOF</v>
          </cell>
          <cell r="BQ281" t="str">
            <v>QCM-COU-Test Case&amp;Result_341_S00_บริษัท บริหารสินทรัพย์ กรุงเทพพาณิชย์ จำกัด-R1.xlsx</v>
          </cell>
          <cell r="BR281" t="str">
            <v>W3</v>
          </cell>
          <cell r="BS281" t="str">
            <v>Happy</v>
          </cell>
        </row>
        <row r="282">
          <cell r="A282" t="str">
            <v>Happy Linux</v>
          </cell>
          <cell r="B282" t="str">
            <v>10423_00</v>
          </cell>
          <cell r="C282" t="str">
            <v>คอลเลคเซียส</v>
          </cell>
          <cell r="D282" t="str">
            <v>ค่าสินเชื่อ</v>
          </cell>
          <cell r="E282" t="str">
            <v>Bill-Pay</v>
          </cell>
          <cell r="F282" t="str">
            <v>เบล</v>
          </cell>
          <cell r="G282" t="str">
            <v>Complete</v>
          </cell>
          <cell r="H282">
            <v>3</v>
          </cell>
          <cell r="I282">
            <v>46177</v>
          </cell>
          <cell r="J282">
            <v>46181</v>
          </cell>
          <cell r="K282">
            <v>2</v>
          </cell>
          <cell r="L282">
            <v>46177</v>
          </cell>
          <cell r="M282">
            <v>46178</v>
          </cell>
          <cell r="Q282">
            <v>47</v>
          </cell>
          <cell r="R282">
            <v>57</v>
          </cell>
          <cell r="S282">
            <v>134</v>
          </cell>
          <cell r="T282">
            <v>0</v>
          </cell>
          <cell r="U282">
            <v>134</v>
          </cell>
          <cell r="V282">
            <v>119</v>
          </cell>
          <cell r="W282">
            <v>5</v>
          </cell>
          <cell r="X282">
            <v>0</v>
          </cell>
          <cell r="Y282">
            <v>0</v>
          </cell>
          <cell r="Z282">
            <v>10</v>
          </cell>
          <cell r="AA282">
            <v>0</v>
          </cell>
          <cell r="AB282">
            <v>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1</v>
          </cell>
          <cell r="AI282">
            <v>0.95967741935483897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 t="e">
            <v>#DIV/0!</v>
          </cell>
          <cell r="BN282" t="e">
            <v>#DIV/0!</v>
          </cell>
          <cell r="BP282" t="str">
            <v>WCOF</v>
          </cell>
          <cell r="BQ282" t="str">
            <v>QCM-COU-Test Case&amp;Result_10423_S00_บริษัท บริหารสินทรัพย์ คอลเลคเชียส จำกัด-R1</v>
          </cell>
          <cell r="BR282" t="str">
            <v>W3</v>
          </cell>
          <cell r="BS282" t="str">
            <v>Happy</v>
          </cell>
        </row>
        <row r="283">
          <cell r="A283" t="str">
            <v>---------</v>
          </cell>
          <cell r="B283" t="str">
            <v>809_11</v>
          </cell>
          <cell r="C283" t="str">
            <v>เคาน์เตอร์เซอร์วิส</v>
          </cell>
          <cell r="D283" t="str">
            <v>ALL-iNSURANCE-POS</v>
          </cell>
          <cell r="E283" t="str">
            <v>---------</v>
          </cell>
          <cell r="F283" t="str">
            <v>---------</v>
          </cell>
          <cell r="G283" t="str">
            <v>---------</v>
          </cell>
          <cell r="H283">
            <v>5</v>
          </cell>
          <cell r="I283"/>
          <cell r="J283"/>
          <cell r="K283"/>
          <cell r="L283"/>
          <cell r="M283"/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 t="e">
            <v>#DIV/0!</v>
          </cell>
          <cell r="AI283" t="e">
            <v>#DIV/0!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 t="e">
            <v>#DIV/0!</v>
          </cell>
          <cell r="BN283" t="e">
            <v>#DIV/0!</v>
          </cell>
          <cell r="BP283" t="str">
            <v>W80901</v>
          </cell>
          <cell r="BR283">
            <v>0</v>
          </cell>
          <cell r="BS283" t="str">
            <v>Happy</v>
          </cell>
        </row>
        <row r="284">
          <cell r="A284" t="str">
            <v>Full 2 OS</v>
          </cell>
          <cell r="B284" t="str">
            <v>809_11_P000001206</v>
          </cell>
          <cell r="C284" t="str">
            <v>บมจ.เมืองไทยประกันชีวิต</v>
          </cell>
          <cell r="D284" t="str">
            <v>ประกันภัยสงกรานต์เบิกบานใจ 10 บาท</v>
          </cell>
          <cell r="E284" t="str">
            <v>Insurance</v>
          </cell>
          <cell r="F284" t="str">
            <v>เบียร์</v>
          </cell>
          <cell r="G284" t="str">
            <v>Complete</v>
          </cell>
          <cell r="H284">
            <v>5</v>
          </cell>
          <cell r="I284">
            <v>46111</v>
          </cell>
          <cell r="J284">
            <v>46115</v>
          </cell>
          <cell r="K284">
            <v>4</v>
          </cell>
          <cell r="L284">
            <v>46111</v>
          </cell>
          <cell r="M284">
            <v>46114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13</v>
          </cell>
          <cell r="AB284">
            <v>-13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 t="e">
            <v>#DIV/0!</v>
          </cell>
          <cell r="AI284" t="e">
            <v>#DIV/0!</v>
          </cell>
          <cell r="AK284" t="str">
            <v>เก่ง</v>
          </cell>
          <cell r="AL284" t="str">
            <v>Complete</v>
          </cell>
          <cell r="AM284">
            <v>3</v>
          </cell>
          <cell r="AN284">
            <v>46161</v>
          </cell>
          <cell r="AO284">
            <v>46163</v>
          </cell>
          <cell r="AP284">
            <v>3</v>
          </cell>
          <cell r="AQ284">
            <v>46161</v>
          </cell>
          <cell r="AR284">
            <v>46163</v>
          </cell>
          <cell r="AT284" t="str">
            <v>1</v>
          </cell>
          <cell r="AU284" t="str">
            <v>6</v>
          </cell>
          <cell r="AV284" t="str">
            <v>35</v>
          </cell>
          <cell r="AX284">
            <v>42</v>
          </cell>
          <cell r="AY284">
            <v>0</v>
          </cell>
          <cell r="AZ284">
            <v>42</v>
          </cell>
          <cell r="BA284">
            <v>27</v>
          </cell>
          <cell r="BB284">
            <v>4</v>
          </cell>
          <cell r="BC284">
            <v>0</v>
          </cell>
          <cell r="BD284">
            <v>0</v>
          </cell>
          <cell r="BE284">
            <v>11</v>
          </cell>
          <cell r="BF284">
            <v>1</v>
          </cell>
          <cell r="BG284">
            <v>3</v>
          </cell>
          <cell r="BI284">
            <v>1</v>
          </cell>
          <cell r="BJ284">
            <v>0</v>
          </cell>
          <cell r="BK284">
            <v>3</v>
          </cell>
          <cell r="BL284">
            <v>0</v>
          </cell>
          <cell r="BM284">
            <v>1</v>
          </cell>
          <cell r="BN284">
            <v>0.87096774193548399</v>
          </cell>
          <cell r="BP284" t="str">
            <v>W80901</v>
          </cell>
          <cell r="BQ284" t="str">
            <v>QCM-COU-Test Case&amp;Result_809_S11_P000001206_ประกันภัยสงกรานต์เบิกบานใจ 10 บาท-R1</v>
          </cell>
          <cell r="BR284" t="str">
            <v/>
          </cell>
          <cell r="BS284" t="str">
            <v>Happy</v>
          </cell>
        </row>
        <row r="285">
          <cell r="A285" t="str">
            <v>Full 2 OS</v>
          </cell>
          <cell r="B285" t="str">
            <v>809_11_P000001209</v>
          </cell>
          <cell r="C285" t="str">
            <v>บมจ.เมืองไทยประกันชีวิต</v>
          </cell>
          <cell r="D285" t="str">
            <v>ประกันภัยสงกรานต์เบิกบานใจ 20 บาท</v>
          </cell>
          <cell r="E285" t="str">
            <v>Insurance</v>
          </cell>
          <cell r="F285" t="str">
            <v>พีท</v>
          </cell>
          <cell r="G285" t="str">
            <v>Complete</v>
          </cell>
          <cell r="H285"/>
          <cell r="I285">
            <v>46111</v>
          </cell>
          <cell r="J285">
            <v>46115</v>
          </cell>
          <cell r="K285">
            <v>4</v>
          </cell>
          <cell r="L285">
            <v>46111</v>
          </cell>
          <cell r="M285">
            <v>46114</v>
          </cell>
          <cell r="Q285" t="str">
            <v>23</v>
          </cell>
          <cell r="R285" t="str">
            <v>58</v>
          </cell>
          <cell r="S285">
            <v>91</v>
          </cell>
          <cell r="T285">
            <v>0</v>
          </cell>
          <cell r="U285">
            <v>91</v>
          </cell>
          <cell r="V285">
            <v>61</v>
          </cell>
          <cell r="W285">
            <v>13</v>
          </cell>
          <cell r="X285">
            <v>0</v>
          </cell>
          <cell r="Y285">
            <v>0</v>
          </cell>
          <cell r="Z285">
            <v>17</v>
          </cell>
          <cell r="AA285">
            <v>0</v>
          </cell>
          <cell r="AB285">
            <v>13</v>
          </cell>
          <cell r="AC285">
            <v>2</v>
          </cell>
          <cell r="AD285">
            <v>0</v>
          </cell>
          <cell r="AE285">
            <v>4</v>
          </cell>
          <cell r="AF285">
            <v>9</v>
          </cell>
          <cell r="AG285">
            <v>13</v>
          </cell>
          <cell r="AH285">
            <v>1</v>
          </cell>
          <cell r="AI285">
            <v>0.82432432432432401</v>
          </cell>
          <cell r="AK285" t="str">
            <v>พล</v>
          </cell>
          <cell r="AL285" t="str">
            <v>Complete</v>
          </cell>
          <cell r="AM285">
            <v>3</v>
          </cell>
          <cell r="AN285">
            <v>46162</v>
          </cell>
          <cell r="AO285">
            <v>46164</v>
          </cell>
          <cell r="AP285">
            <v>3</v>
          </cell>
          <cell r="AQ285">
            <v>46162</v>
          </cell>
          <cell r="AR285">
            <v>46164</v>
          </cell>
          <cell r="AV285" t="str">
            <v>58</v>
          </cell>
          <cell r="AW285" t="str">
            <v>2</v>
          </cell>
          <cell r="AX285">
            <v>91</v>
          </cell>
          <cell r="AY285">
            <v>0</v>
          </cell>
          <cell r="AZ285">
            <v>91</v>
          </cell>
          <cell r="BA285">
            <v>60</v>
          </cell>
          <cell r="BB285">
            <v>7</v>
          </cell>
          <cell r="BC285">
            <v>0</v>
          </cell>
          <cell r="BD285">
            <v>0</v>
          </cell>
          <cell r="BE285">
            <v>24</v>
          </cell>
          <cell r="BF285">
            <v>0</v>
          </cell>
          <cell r="BG285">
            <v>7</v>
          </cell>
          <cell r="BI285">
            <v>0</v>
          </cell>
          <cell r="BJ285">
            <v>7</v>
          </cell>
          <cell r="BK285">
            <v>0</v>
          </cell>
          <cell r="BL285">
            <v>0</v>
          </cell>
          <cell r="BM285">
            <v>1</v>
          </cell>
          <cell r="BN285">
            <v>0.89552238805970097</v>
          </cell>
          <cell r="BP285" t="str">
            <v>W80901</v>
          </cell>
          <cell r="BQ285" t="str">
            <v>QCM-COU-Test Case&amp;Result_809_S11_P000001209_ประกันภัยสงกรานต์เบิกบานใจ 20 บาท-R1.xlsx</v>
          </cell>
          <cell r="BR285" t="str">
            <v/>
          </cell>
          <cell r="BS285" t="str">
            <v>Happy</v>
          </cell>
        </row>
        <row r="286">
          <cell r="A286" t="str">
            <v>Happy Linux</v>
          </cell>
          <cell r="B286" t="str">
            <v>809_11_P000001205</v>
          </cell>
          <cell r="C286" t="str">
            <v>บมจ.เมืองไทยประกันชีวิต</v>
          </cell>
          <cell r="D286" t="str">
            <v>ประกันภัยสงกรานต์เบิกบานใจ gift card</v>
          </cell>
          <cell r="E286" t="str">
            <v>Insurance</v>
          </cell>
          <cell r="F286" t="str">
            <v>แชมป์</v>
          </cell>
          <cell r="G286" t="str">
            <v>Complete</v>
          </cell>
          <cell r="H286">
            <v>5</v>
          </cell>
          <cell r="I286">
            <v>46111</v>
          </cell>
          <cell r="J286">
            <v>46115</v>
          </cell>
          <cell r="K286">
            <v>3</v>
          </cell>
          <cell r="L286">
            <v>46112</v>
          </cell>
          <cell r="M286">
            <v>46114</v>
          </cell>
          <cell r="S286">
            <v>81</v>
          </cell>
          <cell r="T286">
            <v>0</v>
          </cell>
          <cell r="U286">
            <v>81</v>
          </cell>
          <cell r="V286">
            <v>0</v>
          </cell>
          <cell r="W286">
            <v>6</v>
          </cell>
          <cell r="X286">
            <v>0</v>
          </cell>
          <cell r="Y286">
            <v>0</v>
          </cell>
          <cell r="Z286">
            <v>15</v>
          </cell>
          <cell r="AA286">
            <v>6</v>
          </cell>
          <cell r="AB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1</v>
          </cell>
          <cell r="AI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 t="e">
            <v>#DIV/0!</v>
          </cell>
          <cell r="BN286" t="e">
            <v>#DIV/0!</v>
          </cell>
          <cell r="BP286" t="str">
            <v>W80901</v>
          </cell>
          <cell r="BQ286" t="str">
            <v>QCM-COU-Test Case&amp;Result_809_11_P000001205_ประกันภัยสงกรานต์เบิกบานใจ gift card-R1</v>
          </cell>
          <cell r="BR286" t="str">
            <v/>
          </cell>
          <cell r="BS286" t="str">
            <v>Happy</v>
          </cell>
        </row>
        <row r="287">
          <cell r="A287" t="str">
            <v>Happy Linux</v>
          </cell>
          <cell r="B287" t="str">
            <v>169_99 (dummy ของ 00)</v>
          </cell>
          <cell r="C287" t="str">
            <v>ธนาคารเกียรตินาคินภัทร</v>
          </cell>
          <cell r="D287" t="str">
            <v>ชำระด้วยบัตรประชาชน</v>
          </cell>
          <cell r="E287" t="str">
            <v>Bill-Pay</v>
          </cell>
          <cell r="F287" t="str">
            <v>เก่ง</v>
          </cell>
          <cell r="G287" t="str">
            <v>Blocked</v>
          </cell>
          <cell r="H287"/>
          <cell r="I287"/>
          <cell r="J287"/>
          <cell r="K287"/>
          <cell r="L287">
            <v>46121</v>
          </cell>
          <cell r="M287"/>
          <cell r="Q287" t="str">
            <v>66</v>
          </cell>
          <cell r="R287" t="str">
            <v>72</v>
          </cell>
          <cell r="S287">
            <v>202</v>
          </cell>
          <cell r="T287">
            <v>63</v>
          </cell>
          <cell r="U287">
            <v>139</v>
          </cell>
          <cell r="V287">
            <v>50</v>
          </cell>
          <cell r="W287">
            <v>16</v>
          </cell>
          <cell r="X287">
            <v>39</v>
          </cell>
          <cell r="Y287">
            <v>0</v>
          </cell>
          <cell r="Z287">
            <v>34</v>
          </cell>
          <cell r="AA287">
            <v>0</v>
          </cell>
          <cell r="AB287">
            <v>16</v>
          </cell>
          <cell r="AD287">
            <v>1</v>
          </cell>
          <cell r="AE287">
            <v>15</v>
          </cell>
          <cell r="AF287">
            <v>0</v>
          </cell>
          <cell r="AG287">
            <v>0</v>
          </cell>
          <cell r="AH287">
            <v>0.68811881188118795</v>
          </cell>
          <cell r="AI287">
            <v>0.297619047619048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 t="e">
            <v>#DIV/0!</v>
          </cell>
          <cell r="BN287" t="e">
            <v>#DIV/0!</v>
          </cell>
          <cell r="BP287" t="str">
            <v>W1007901</v>
          </cell>
          <cell r="BQ287" t="str">
            <v>QCM-COU-Test Case&amp;Result_169_S99_ธนาคารเกียรตินาคินภัทร จำกัด (มหาชน)-R1.xlsx</v>
          </cell>
          <cell r="BR287" t="str">
            <v/>
          </cell>
          <cell r="BS287" t="str">
            <v>Happy</v>
          </cell>
        </row>
        <row r="288">
          <cell r="A288" t="str">
            <v>Happy Linux</v>
          </cell>
          <cell r="B288" t="str">
            <v>409_03</v>
          </cell>
          <cell r="C288" t="str">
            <v>เพอร์เฟค คอมพาเนียน</v>
          </cell>
          <cell r="D288" t="str">
            <v>ค่าสินค้า-ธุรกิจไอศกรีม</v>
          </cell>
          <cell r="E288" t="str">
            <v>Bill-Pay</v>
          </cell>
          <cell r="F288" t="str">
            <v>เบียร์</v>
          </cell>
          <cell r="G288" t="str">
            <v>Blocked</v>
          </cell>
          <cell r="H288"/>
          <cell r="I288">
            <v>46120</v>
          </cell>
          <cell r="J288"/>
          <cell r="K288"/>
          <cell r="L288">
            <v>46120</v>
          </cell>
          <cell r="M288"/>
          <cell r="P288" t="str">
            <v>19</v>
          </cell>
          <cell r="S288">
            <v>72</v>
          </cell>
          <cell r="T288">
            <v>53</v>
          </cell>
          <cell r="U288">
            <v>19</v>
          </cell>
          <cell r="V288">
            <v>4</v>
          </cell>
          <cell r="W288">
            <v>1</v>
          </cell>
          <cell r="X288">
            <v>0</v>
          </cell>
          <cell r="Y288">
            <v>0</v>
          </cell>
          <cell r="Z288">
            <v>14</v>
          </cell>
          <cell r="AA288">
            <v>0</v>
          </cell>
          <cell r="AB288">
            <v>1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0.26388888888888901</v>
          </cell>
          <cell r="AI288">
            <v>6.8965517241379296E-2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 t="e">
            <v>#DIV/0!</v>
          </cell>
          <cell r="BN288" t="e">
            <v>#DIV/0!</v>
          </cell>
          <cell r="BP288" t="str">
            <v>WCONEXAT</v>
          </cell>
          <cell r="BQ288" t="str">
            <v>QCM-COU-Test Case&amp;Result_409_03_เพอร์เฟค คอมพาเนียน-R1</v>
          </cell>
          <cell r="BR288" t="str">
            <v>W2</v>
          </cell>
          <cell r="BS288" t="str">
            <v>Happy</v>
          </cell>
        </row>
        <row r="289">
          <cell r="A289" t="str">
            <v>Full 2 OS 2 OS</v>
          </cell>
          <cell r="B289" t="str">
            <v>594_00</v>
          </cell>
          <cell r="C289" t="str">
            <v>บจก.นิสสัน ลีสซิ่ง(ปทท)</v>
          </cell>
          <cell r="D289" t="str">
            <v>ค่าสินค้าและบริการ</v>
          </cell>
          <cell r="E289" t="str">
            <v>Bill-Pay</v>
          </cell>
          <cell r="F289" t="str">
            <v>พีท</v>
          </cell>
          <cell r="G289" t="str">
            <v>Blocked</v>
          </cell>
          <cell r="I289">
            <v>46120</v>
          </cell>
          <cell r="L289">
            <v>46120</v>
          </cell>
          <cell r="O289" t="str">
            <v>4</v>
          </cell>
          <cell r="S289">
            <v>92</v>
          </cell>
          <cell r="T289">
            <v>70</v>
          </cell>
          <cell r="U289">
            <v>22</v>
          </cell>
          <cell r="V289">
            <v>16</v>
          </cell>
          <cell r="W289">
            <v>1</v>
          </cell>
          <cell r="X289">
            <v>1</v>
          </cell>
          <cell r="Y289">
            <v>0</v>
          </cell>
          <cell r="Z289">
            <v>4</v>
          </cell>
          <cell r="AA289">
            <v>0</v>
          </cell>
          <cell r="AB289">
            <v>1</v>
          </cell>
          <cell r="AC289">
            <v>0</v>
          </cell>
          <cell r="AD289">
            <v>1</v>
          </cell>
          <cell r="AE289">
            <v>0</v>
          </cell>
          <cell r="AF289">
            <v>0</v>
          </cell>
          <cell r="AG289">
            <v>0</v>
          </cell>
          <cell r="AH289">
            <v>0.23913043478260901</v>
          </cell>
          <cell r="AI289">
            <v>0.18181818181818199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 t="e">
            <v>#DIV/0!</v>
          </cell>
          <cell r="BN289" t="e">
            <v>#DIV/0!</v>
          </cell>
          <cell r="BP289" t="str">
            <v>WCONEXATCHKD</v>
          </cell>
          <cell r="BQ289" t="str">
            <v>QCM-COU-Test Case&amp;Result_594_SV00_นิสสัน ลีสซิ่ง(ประเทศไทย)-R1.xlsx</v>
          </cell>
          <cell r="BR289" t="str">
            <v>W1</v>
          </cell>
          <cell r="BS289" t="str">
            <v>Full</v>
          </cell>
        </row>
        <row r="290">
          <cell r="A290" t="str">
            <v>---------</v>
          </cell>
          <cell r="B290" t="str">
            <v>809_45</v>
          </cell>
          <cell r="C290" t="str">
            <v>เคาน์เตอร์เซอร์วิส</v>
          </cell>
          <cell r="D290" t="str">
            <v>ประกัน พ.ร.บ.ออนไลน์ Tele (จักรยานยนต์)</v>
          </cell>
          <cell r="E290" t="str">
            <v>---------</v>
          </cell>
          <cell r="F290" t="str">
            <v>---------</v>
          </cell>
          <cell r="G290" t="str">
            <v>---------</v>
          </cell>
          <cell r="H290">
            <v>10</v>
          </cell>
          <cell r="I290">
            <v>46153</v>
          </cell>
          <cell r="J290">
            <v>46164</v>
          </cell>
          <cell r="L290">
            <v>46156</v>
          </cell>
          <cell r="M290">
            <v>46169</v>
          </cell>
          <cell r="S290">
            <v>64</v>
          </cell>
          <cell r="T290">
            <v>39</v>
          </cell>
          <cell r="U290">
            <v>22</v>
          </cell>
          <cell r="V290">
            <v>10</v>
          </cell>
          <cell r="W290">
            <v>12</v>
          </cell>
          <cell r="X290">
            <v>0</v>
          </cell>
          <cell r="Y290">
            <v>0</v>
          </cell>
          <cell r="Z290">
            <v>3</v>
          </cell>
          <cell r="AA290">
            <v>0</v>
          </cell>
          <cell r="AB290">
            <v>12</v>
          </cell>
          <cell r="AD290">
            <v>7</v>
          </cell>
          <cell r="AE290">
            <v>0</v>
          </cell>
          <cell r="AF290">
            <v>0</v>
          </cell>
          <cell r="AG290">
            <v>5</v>
          </cell>
          <cell r="AH290">
            <v>0.390625</v>
          </cell>
          <cell r="AI290">
            <v>0.16393442622950799</v>
          </cell>
          <cell r="AM290">
            <v>3</v>
          </cell>
          <cell r="AN290">
            <v>46175</v>
          </cell>
          <cell r="AO290">
            <v>46178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 t="e">
            <v>#DIV/0!</v>
          </cell>
          <cell r="BN290" t="e">
            <v>#DIV/0!</v>
          </cell>
          <cell r="BP290" t="str">
            <v>W809PC</v>
          </cell>
          <cell r="BR290" t="str">
            <v>QC done</v>
          </cell>
          <cell r="BS290" t="str">
            <v>Happy</v>
          </cell>
        </row>
        <row r="291">
          <cell r="A291" t="str">
            <v>Full 2 OS 2 OS</v>
          </cell>
          <cell r="B291" t="str">
            <v>809_45_P000000296</v>
          </cell>
          <cell r="C291" t="str">
            <v>บจก.กลางคุ้มครองผู้ประสบภัยจากรถ</v>
          </cell>
          <cell r="D291" t="str">
            <v>ประกัน พรบ.จักรยานยนต์ (Tele)</v>
          </cell>
          <cell r="E291" t="str">
            <v>Insurance</v>
          </cell>
          <cell r="F291" t="str">
            <v>เพชร</v>
          </cell>
          <cell r="G291" t="str">
            <v>Complete</v>
          </cell>
          <cell r="I291"/>
          <cell r="L291">
            <v>46156</v>
          </cell>
          <cell r="M291">
            <v>46169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 t="e">
            <v>#DIV/0!</v>
          </cell>
          <cell r="AI291" t="e">
            <v>#DIV/0!</v>
          </cell>
          <cell r="AK291" t="str">
            <v>เบียร์</v>
          </cell>
          <cell r="AL291" t="str">
            <v>Complete</v>
          </cell>
          <cell r="AM291">
            <v>3</v>
          </cell>
          <cell r="AN291">
            <v>46175</v>
          </cell>
          <cell r="AO291">
            <v>46178</v>
          </cell>
          <cell r="AQ291">
            <v>46167</v>
          </cell>
          <cell r="AR291">
            <v>46169</v>
          </cell>
          <cell r="AX291">
            <v>82</v>
          </cell>
          <cell r="AY291">
            <v>0</v>
          </cell>
          <cell r="AZ291">
            <v>82</v>
          </cell>
          <cell r="BA291">
            <v>63</v>
          </cell>
          <cell r="BB291">
            <v>8</v>
          </cell>
          <cell r="BC291">
            <v>0</v>
          </cell>
          <cell r="BD291">
            <v>0</v>
          </cell>
          <cell r="BE291">
            <v>11</v>
          </cell>
          <cell r="BF291">
            <v>7</v>
          </cell>
          <cell r="BG291">
            <v>1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1</v>
          </cell>
          <cell r="BN291">
            <v>0.88732394366197198</v>
          </cell>
          <cell r="BP291" t="str">
            <v>W809PC</v>
          </cell>
          <cell r="BQ291" t="str">
            <v>QCM-COU-Test Case&amp;Result_809_S45_พรบ.รถจักรยานยนต์_Tele-R1.xlsx</v>
          </cell>
          <cell r="BR291" t="str">
            <v/>
          </cell>
          <cell r="BS291" t="str">
            <v>Happy</v>
          </cell>
        </row>
        <row r="292">
          <cell r="A292" t="str">
            <v>Happy</v>
          </cell>
          <cell r="B292" t="str">
            <v>809_45_P000000894</v>
          </cell>
          <cell r="C292" t="str">
            <v>บจก.กลางคุ้มครองผู้ประสบภัยจากรถ</v>
          </cell>
          <cell r="D292" t="str">
            <v>ประกัน พรบ.จักรยานยนต์ (Resale)</v>
          </cell>
          <cell r="E292" t="str">
            <v>Insurance</v>
          </cell>
          <cell r="F292" t="str">
            <v>เพชร</v>
          </cell>
          <cell r="G292" t="str">
            <v>Complete</v>
          </cell>
          <cell r="H292"/>
          <cell r="I292"/>
          <cell r="J292"/>
          <cell r="L292">
            <v>46156</v>
          </cell>
          <cell r="M292">
            <v>46169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 t="e">
            <v>#DIV/0!</v>
          </cell>
          <cell r="AI292" t="e">
            <v>#DIV/0!</v>
          </cell>
          <cell r="AK292" t="str">
            <v>เบียร์</v>
          </cell>
          <cell r="AL292" t="str">
            <v>Complete</v>
          </cell>
          <cell r="AM292">
            <v>3</v>
          </cell>
          <cell r="AN292">
            <v>46175</v>
          </cell>
          <cell r="AO292">
            <v>46178</v>
          </cell>
          <cell r="AQ292">
            <v>46167</v>
          </cell>
          <cell r="AR292">
            <v>46170</v>
          </cell>
          <cell r="AX292">
            <v>82</v>
          </cell>
          <cell r="AY292">
            <v>0</v>
          </cell>
          <cell r="AZ292">
            <v>82</v>
          </cell>
          <cell r="BA292">
            <v>63</v>
          </cell>
          <cell r="BB292">
            <v>8</v>
          </cell>
          <cell r="BC292">
            <v>0</v>
          </cell>
          <cell r="BD292">
            <v>0</v>
          </cell>
          <cell r="BE292">
            <v>11</v>
          </cell>
          <cell r="BF292">
            <v>7</v>
          </cell>
          <cell r="BG292">
            <v>1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1</v>
          </cell>
          <cell r="BN292">
            <v>0.88732394366197198</v>
          </cell>
          <cell r="BP292" t="str">
            <v>W809PC</v>
          </cell>
          <cell r="BQ292" t="str">
            <v>QCM-COU-Test Case&amp;Result_809_S45_พรบ.รถจักรยานยนต์_Tele-R1.xlsx</v>
          </cell>
          <cell r="BR292" t="str">
            <v/>
          </cell>
          <cell r="BS292" t="str">
            <v>Happy</v>
          </cell>
        </row>
        <row r="293">
          <cell r="A293" t="str">
            <v>---------</v>
          </cell>
          <cell r="B293" t="str">
            <v>809_42</v>
          </cell>
          <cell r="C293" t="str">
            <v>เคาน์เตอร์เซอร์วิส</v>
          </cell>
          <cell r="D293" t="str">
            <v>ประกัน พ.ร.บ.ออนไลน์ (รถยนต์)</v>
          </cell>
          <cell r="E293" t="str">
            <v>---------</v>
          </cell>
          <cell r="F293" t="str">
            <v>---------</v>
          </cell>
          <cell r="G293" t="str">
            <v>---------</v>
          </cell>
          <cell r="H293"/>
          <cell r="I293">
            <v>46153</v>
          </cell>
          <cell r="J293">
            <v>46164</v>
          </cell>
          <cell r="L293">
            <v>46154</v>
          </cell>
          <cell r="M293"/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 t="e">
            <v>#DIV/0!</v>
          </cell>
          <cell r="AI293" t="e">
            <v>#DIV/0!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 t="e">
            <v>#DIV/0!</v>
          </cell>
          <cell r="BN293" t="e">
            <v>#DIV/0!</v>
          </cell>
          <cell r="BP293" t="str">
            <v>W809PC</v>
          </cell>
          <cell r="BQ293" t="str">
            <v>QCM-COU-Test Case&amp;Result_809_S42_ประกัน พ.ร.บ.ออนไลน์ (รถยนต์)-R1.xlsx</v>
          </cell>
          <cell r="BR293" t="str">
            <v>QC done</v>
          </cell>
          <cell r="BS293" t="str">
            <v>Happy</v>
          </cell>
        </row>
        <row r="294">
          <cell r="A294" t="str">
            <v>Full 2 OS 2 OS</v>
          </cell>
          <cell r="B294" t="str">
            <v>809_42_P000000191</v>
          </cell>
          <cell r="C294" t="str">
            <v>บมจ.วิริยะประกันภัย</v>
          </cell>
          <cell r="D294" t="str">
            <v>ประกัน พรบ รถยนต์ (Resale)</v>
          </cell>
          <cell r="E294" t="str">
            <v>Insurance</v>
          </cell>
          <cell r="F294" t="str">
            <v>แซน</v>
          </cell>
          <cell r="G294" t="str">
            <v>Complete</v>
          </cell>
          <cell r="H294">
            <v>5</v>
          </cell>
          <cell r="I294">
            <v>46153</v>
          </cell>
          <cell r="J294">
            <v>46157</v>
          </cell>
          <cell r="K294">
            <v>3</v>
          </cell>
          <cell r="L294">
            <v>46163</v>
          </cell>
          <cell r="M294">
            <v>46167</v>
          </cell>
          <cell r="N294" t="str">
            <v>12</v>
          </cell>
          <cell r="Q294" t="str">
            <v>25</v>
          </cell>
          <cell r="R294" t="str">
            <v>24</v>
          </cell>
          <cell r="S294" t="e">
            <v>#REF!</v>
          </cell>
          <cell r="T294" t="e">
            <v>#REF!</v>
          </cell>
          <cell r="U294" t="e">
            <v>#REF!</v>
          </cell>
          <cell r="V294" t="e">
            <v>#REF!</v>
          </cell>
          <cell r="W294" t="e">
            <v>#REF!</v>
          </cell>
          <cell r="X294">
            <v>0</v>
          </cell>
          <cell r="Y294">
            <v>0</v>
          </cell>
          <cell r="Z294" t="e">
            <v>#REF!</v>
          </cell>
          <cell r="AA294">
            <v>0</v>
          </cell>
          <cell r="AB294" t="e">
            <v>#REF!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 t="e">
            <v>#REF!</v>
          </cell>
          <cell r="AI294" t="e">
            <v>#REF!</v>
          </cell>
          <cell r="AK294" t="str">
            <v>แซน</v>
          </cell>
          <cell r="AL294" t="str">
            <v>Complete</v>
          </cell>
          <cell r="AM294">
            <v>2</v>
          </cell>
          <cell r="AN294">
            <v>46167</v>
          </cell>
          <cell r="AO294">
            <v>46168</v>
          </cell>
          <cell r="AQ294">
            <v>46167</v>
          </cell>
          <cell r="AR294">
            <v>46168</v>
          </cell>
          <cell r="AX294" t="e">
            <v>#REF!</v>
          </cell>
          <cell r="AY294" t="e">
            <v>#REF!</v>
          </cell>
          <cell r="AZ294" t="e">
            <v>#REF!</v>
          </cell>
          <cell r="BA294" t="e">
            <v>#REF!</v>
          </cell>
          <cell r="BB294" t="e">
            <v>#REF!</v>
          </cell>
          <cell r="BC294">
            <v>0</v>
          </cell>
          <cell r="BD294">
            <v>0</v>
          </cell>
          <cell r="BE294" t="e">
            <v>#REF!</v>
          </cell>
          <cell r="BF294">
            <v>0</v>
          </cell>
          <cell r="BG294" t="e">
            <v>#REF!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 t="e">
            <v>#REF!</v>
          </cell>
          <cell r="BN294" t="e">
            <v>#REF!</v>
          </cell>
          <cell r="BP294" t="str">
            <v>W809PC</v>
          </cell>
          <cell r="BQ294" t="str">
            <v>QCM-COU-Test Case&amp;Result_809_S42_ประกัน พ.ร.บ.ออนไลน์ (รถยนต์)-R1</v>
          </cell>
          <cell r="BR294" t="str">
            <v/>
          </cell>
          <cell r="BS294" t="str">
            <v>Happy</v>
          </cell>
        </row>
        <row r="295">
          <cell r="A295" t="str">
            <v>Happy</v>
          </cell>
          <cell r="B295" t="str">
            <v>809_42_P000000295</v>
          </cell>
          <cell r="C295" t="str">
            <v>บมจ.ทิพยประกันภัย</v>
          </cell>
          <cell r="D295" t="str">
            <v>ประกัน พรบ รถยนต์ (Resale)</v>
          </cell>
          <cell r="E295" t="str">
            <v>Insurance</v>
          </cell>
          <cell r="F295" t="str">
            <v>แชมป์</v>
          </cell>
          <cell r="G295" t="str">
            <v>Complete</v>
          </cell>
          <cell r="H295">
            <v>3</v>
          </cell>
          <cell r="I295">
            <v>46160</v>
          </cell>
          <cell r="J295">
            <v>46162</v>
          </cell>
          <cell r="L295">
            <v>46160</v>
          </cell>
          <cell r="M295">
            <v>46164</v>
          </cell>
          <cell r="Q295">
            <v>53</v>
          </cell>
          <cell r="S295" t="e">
            <v>#REF!</v>
          </cell>
          <cell r="T295" t="e">
            <v>#REF!</v>
          </cell>
          <cell r="U295" t="e">
            <v>#REF!</v>
          </cell>
          <cell r="V295" t="e">
            <v>#REF!</v>
          </cell>
          <cell r="W295" t="e">
            <v>#REF!</v>
          </cell>
          <cell r="X295">
            <v>0</v>
          </cell>
          <cell r="Y295">
            <v>0</v>
          </cell>
          <cell r="Z295" t="e">
            <v>#REF!</v>
          </cell>
          <cell r="AA295">
            <v>0</v>
          </cell>
          <cell r="AB295" t="e">
            <v>#REF!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 t="e">
            <v>#REF!</v>
          </cell>
          <cell r="AI295" t="e">
            <v>#REF!</v>
          </cell>
          <cell r="AK295" t="str">
            <v>แชมป์</v>
          </cell>
          <cell r="AL295" t="str">
            <v>Complete</v>
          </cell>
          <cell r="AM295">
            <v>2</v>
          </cell>
          <cell r="AN295">
            <v>46167</v>
          </cell>
          <cell r="AO295">
            <v>46168</v>
          </cell>
          <cell r="AQ295">
            <v>46167</v>
          </cell>
          <cell r="AR295">
            <v>46168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 t="e">
            <v>#DIV/0!</v>
          </cell>
          <cell r="BN295" t="e">
            <v>#DIV/0!</v>
          </cell>
          <cell r="BP295" t="str">
            <v>W809PC</v>
          </cell>
          <cell r="BQ295" t="str">
            <v>QCM-COU-Test Case&amp;Result_809_S42_ประกัน พ.ร.บ.ออนไลน์ (รถยนต์)-R1</v>
          </cell>
          <cell r="BR295" t="str">
            <v/>
          </cell>
          <cell r="BS295" t="str">
            <v>Happy</v>
          </cell>
        </row>
        <row r="296">
          <cell r="A296" t="str">
            <v>Happy</v>
          </cell>
          <cell r="B296" t="str">
            <v>809_42_P000000893</v>
          </cell>
          <cell r="C296" t="str">
            <v>บมจ.ทิพยประกันภัย</v>
          </cell>
          <cell r="D296" t="str">
            <v>ประกัน พ.ร.บ.รถยนต์ (Tele)</v>
          </cell>
          <cell r="E296" t="str">
            <v>Insurance</v>
          </cell>
          <cell r="F296" t="str">
            <v>แชมป์</v>
          </cell>
          <cell r="G296" t="str">
            <v>Complete</v>
          </cell>
          <cell r="H296">
            <v>3</v>
          </cell>
          <cell r="I296">
            <v>46162</v>
          </cell>
          <cell r="J296">
            <v>46164</v>
          </cell>
          <cell r="K296"/>
          <cell r="L296">
            <v>46160</v>
          </cell>
          <cell r="M296">
            <v>46164</v>
          </cell>
          <cell r="S296" t="e">
            <v>#REF!</v>
          </cell>
          <cell r="T296" t="e">
            <v>#REF!</v>
          </cell>
          <cell r="U296" t="e">
            <v>#REF!</v>
          </cell>
          <cell r="V296" t="e">
            <v>#REF!</v>
          </cell>
          <cell r="W296" t="e">
            <v>#REF!</v>
          </cell>
          <cell r="X296">
            <v>0</v>
          </cell>
          <cell r="Y296">
            <v>0</v>
          </cell>
          <cell r="Z296" t="e">
            <v>#REF!</v>
          </cell>
          <cell r="AA296">
            <v>0</v>
          </cell>
          <cell r="AB296" t="e">
            <v>#REF!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 t="e">
            <v>#REF!</v>
          </cell>
          <cell r="AI296" t="e">
            <v>#REF!</v>
          </cell>
          <cell r="AK296" t="str">
            <v>แชมป์</v>
          </cell>
          <cell r="AL296" t="str">
            <v>Complete</v>
          </cell>
          <cell r="AM296">
            <v>2</v>
          </cell>
          <cell r="AN296">
            <v>46167</v>
          </cell>
          <cell r="AO296">
            <v>46168</v>
          </cell>
          <cell r="AQ296">
            <v>46167</v>
          </cell>
          <cell r="AR296">
            <v>46168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 t="e">
            <v>#DIV/0!</v>
          </cell>
          <cell r="BN296" t="e">
            <v>#DIV/0!</v>
          </cell>
          <cell r="BP296" t="str">
            <v>W809PC</v>
          </cell>
          <cell r="BQ296" t="str">
            <v>QCM-COU-Test Case&amp;Result_809_S42_ประกัน พ.ร.บ.ออนไลน์ (รถยนต์)-R1</v>
          </cell>
          <cell r="BR296" t="str">
            <v/>
          </cell>
          <cell r="BS296" t="str">
            <v>Happy</v>
          </cell>
        </row>
        <row r="297">
          <cell r="A297" t="str">
            <v>---------</v>
          </cell>
          <cell r="B297" t="str">
            <v>809_41</v>
          </cell>
          <cell r="C297" t="str">
            <v>เคาน์เตอร์เซอร์วิส</v>
          </cell>
          <cell r="D297" t="str">
            <v>ประกัน พ.ร.บ.ออนไลน์ POS (รถยนต์)</v>
          </cell>
          <cell r="E297" t="str">
            <v>---------</v>
          </cell>
          <cell r="F297" t="str">
            <v>---------</v>
          </cell>
          <cell r="G297" t="str">
            <v>---------</v>
          </cell>
          <cell r="H297"/>
          <cell r="I297">
            <v>46153</v>
          </cell>
          <cell r="J297">
            <v>46164</v>
          </cell>
          <cell r="L297">
            <v>46153</v>
          </cell>
          <cell r="M297">
            <v>46164</v>
          </cell>
          <cell r="P297">
            <v>76</v>
          </cell>
          <cell r="Q297">
            <v>33</v>
          </cell>
          <cell r="S297">
            <v>398</v>
          </cell>
          <cell r="T297">
            <v>0</v>
          </cell>
          <cell r="U297">
            <v>398</v>
          </cell>
          <cell r="V297">
            <v>324</v>
          </cell>
          <cell r="W297">
            <v>21</v>
          </cell>
          <cell r="X297">
            <v>0</v>
          </cell>
          <cell r="Y297">
            <v>0</v>
          </cell>
          <cell r="Z297">
            <v>53</v>
          </cell>
          <cell r="AA297">
            <v>10</v>
          </cell>
          <cell r="AB297">
            <v>11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1</v>
          </cell>
          <cell r="AI297">
            <v>0.93913043478260905</v>
          </cell>
          <cell r="AK297" t="str">
            <v>เบล</v>
          </cell>
          <cell r="AL297" t="str">
            <v>Complete</v>
          </cell>
          <cell r="AM297">
            <v>4</v>
          </cell>
          <cell r="AN297">
            <v>46167</v>
          </cell>
          <cell r="AO297">
            <v>46170</v>
          </cell>
          <cell r="AQ297">
            <v>46167</v>
          </cell>
          <cell r="AR297">
            <v>46170</v>
          </cell>
          <cell r="AX297">
            <v>398</v>
          </cell>
          <cell r="AY297">
            <v>0</v>
          </cell>
          <cell r="AZ297">
            <v>398</v>
          </cell>
          <cell r="BA297">
            <v>348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1</v>
          </cell>
          <cell r="BN297">
            <v>0.87437185929648198</v>
          </cell>
          <cell r="BP297" t="str">
            <v>W80941</v>
          </cell>
          <cell r="BQ297" t="str">
            <v>QCM-COU-Test Case&amp;Result_809_S41_พ.ร.บ.รถยนต์_POS-R1</v>
          </cell>
          <cell r="BR297" t="str">
            <v>QC Done</v>
          </cell>
          <cell r="BS297" t="str">
            <v>Happy</v>
          </cell>
        </row>
        <row r="298">
          <cell r="A298" t="str">
            <v>Full 2 OS 2 OS</v>
          </cell>
          <cell r="B298" t="str">
            <v>809_41_P000000190</v>
          </cell>
          <cell r="C298" t="str">
            <v>บมจ.วิริยะประกันภัย</v>
          </cell>
          <cell r="D298" t="str">
            <v>ประกัน พรบ รถยนต์ (POS)</v>
          </cell>
          <cell r="E298" t="str">
            <v>Insurance</v>
          </cell>
          <cell r="F298" t="str">
            <v>เบล</v>
          </cell>
          <cell r="G298" t="str">
            <v>Complete</v>
          </cell>
          <cell r="H298">
            <v>5</v>
          </cell>
          <cell r="I298">
            <v>46153</v>
          </cell>
          <cell r="J298">
            <v>46157</v>
          </cell>
          <cell r="L298">
            <v>46153</v>
          </cell>
          <cell r="M298">
            <v>46164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 t="e">
            <v>#DIV/0!</v>
          </cell>
          <cell r="AI298" t="e">
            <v>#DIV/0!</v>
          </cell>
          <cell r="AK298" t="str">
            <v>เบล</v>
          </cell>
          <cell r="AL298" t="str">
            <v>Complete</v>
          </cell>
          <cell r="AM298">
            <v>3</v>
          </cell>
          <cell r="AN298">
            <v>46167</v>
          </cell>
          <cell r="AO298">
            <v>46169</v>
          </cell>
          <cell r="AQ298">
            <v>46167</v>
          </cell>
          <cell r="AR298">
            <v>46169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 t="e">
            <v>#DIV/0!</v>
          </cell>
          <cell r="BN298" t="e">
            <v>#DIV/0!</v>
          </cell>
          <cell r="BP298" t="str">
            <v>W80941</v>
          </cell>
          <cell r="BQ298" t="str">
            <v>QCM-COU-Test Case&amp;Result_809_S41_พ.ร.บ.รถยนต์_POS-R1</v>
          </cell>
          <cell r="BR298" t="str">
            <v/>
          </cell>
          <cell r="BS298" t="str">
            <v>Happy</v>
          </cell>
        </row>
        <row r="299">
          <cell r="A299" t="str">
            <v>Happy</v>
          </cell>
          <cell r="B299" t="str">
            <v>809_41_P000000294</v>
          </cell>
          <cell r="C299" t="str">
            <v>บมจ.ทิพยประกันภัย</v>
          </cell>
          <cell r="D299" t="str">
            <v>ประกัน พรบ รถยนต์ (POS)</v>
          </cell>
          <cell r="E299" t="str">
            <v>Insurance</v>
          </cell>
          <cell r="F299" t="str">
            <v>เบล</v>
          </cell>
          <cell r="G299" t="str">
            <v>Complete</v>
          </cell>
          <cell r="H299">
            <v>5</v>
          </cell>
          <cell r="I299">
            <v>46160</v>
          </cell>
          <cell r="J299">
            <v>46164</v>
          </cell>
          <cell r="L299">
            <v>46153</v>
          </cell>
          <cell r="M299">
            <v>46164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 t="e">
            <v>#DIV/0!</v>
          </cell>
          <cell r="AI299" t="e">
            <v>#DIV/0!</v>
          </cell>
          <cell r="AK299" t="str">
            <v>เบล</v>
          </cell>
          <cell r="AL299" t="str">
            <v>Complete</v>
          </cell>
          <cell r="AM299">
            <v>2</v>
          </cell>
          <cell r="AN299">
            <v>46169</v>
          </cell>
          <cell r="AO299">
            <v>46170</v>
          </cell>
          <cell r="AQ299">
            <v>46169</v>
          </cell>
          <cell r="AR299">
            <v>46170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 t="e">
            <v>#DIV/0!</v>
          </cell>
          <cell r="BN299" t="e">
            <v>#DIV/0!</v>
          </cell>
          <cell r="BP299" t="str">
            <v>W80941</v>
          </cell>
          <cell r="BQ299" t="str">
            <v>QCM-COU-Test Case&amp;Result_809_S41_พ.ร.บ.รถยนต์_POS-R1</v>
          </cell>
          <cell r="BR299" t="str">
            <v/>
          </cell>
          <cell r="BS299" t="str">
            <v>Happy</v>
          </cell>
        </row>
        <row r="300">
          <cell r="A300" t="str">
            <v>---------</v>
          </cell>
          <cell r="B300" t="str">
            <v>809_11</v>
          </cell>
          <cell r="C300" t="str">
            <v>เคาน์เตอร์เซอร์วิส</v>
          </cell>
          <cell r="D300" t="str">
            <v>ALL-iNSURANCE-POS  ประกันเดินทางในประเทศ</v>
          </cell>
          <cell r="E300" t="str">
            <v>---------</v>
          </cell>
          <cell r="F300" t="str">
            <v>---------</v>
          </cell>
          <cell r="G300" t="str">
            <v>---------</v>
          </cell>
          <cell r="I300"/>
          <cell r="J300"/>
          <cell r="L300"/>
          <cell r="M300"/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 t="e">
            <v>#DIV/0!</v>
          </cell>
          <cell r="AI300" t="e">
            <v>#DIV/0!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 t="e">
            <v>#DIV/0!</v>
          </cell>
          <cell r="BN300" t="e">
            <v>#DIV/0!</v>
          </cell>
          <cell r="BP300" t="str">
            <v>W80901</v>
          </cell>
          <cell r="BR300">
            <v>0</v>
          </cell>
          <cell r="BS300" t="str">
            <v>Happy</v>
          </cell>
        </row>
        <row r="301">
          <cell r="A301" t="str">
            <v>Happy</v>
          </cell>
          <cell r="B301" t="str">
            <v>809_11_P000000505</v>
          </cell>
          <cell r="C301" t="str">
            <v>บมจ.เอ็มเอสไอจีประกันภัย</v>
          </cell>
          <cell r="D301" t="str">
            <v>Happy Trip เดินทาง 5 วัน</v>
          </cell>
          <cell r="E301" t="str">
            <v>Insurance</v>
          </cell>
          <cell r="F301" t="str">
            <v>เจ</v>
          </cell>
          <cell r="G301" t="str">
            <v>Complete</v>
          </cell>
          <cell r="H301">
            <v>3</v>
          </cell>
          <cell r="I301">
            <v>46161</v>
          </cell>
          <cell r="J301">
            <v>46163</v>
          </cell>
          <cell r="K301">
            <v>3</v>
          </cell>
          <cell r="L301">
            <v>46155</v>
          </cell>
          <cell r="M301">
            <v>46161</v>
          </cell>
          <cell r="O301">
            <v>30</v>
          </cell>
          <cell r="P301">
            <v>15</v>
          </cell>
          <cell r="R301">
            <v>25</v>
          </cell>
          <cell r="S301">
            <v>148</v>
          </cell>
          <cell r="T301">
            <v>0</v>
          </cell>
          <cell r="U301">
            <v>72</v>
          </cell>
          <cell r="V301">
            <v>57</v>
          </cell>
          <cell r="W301">
            <v>15</v>
          </cell>
          <cell r="X301">
            <v>0</v>
          </cell>
          <cell r="Y301">
            <v>0</v>
          </cell>
          <cell r="Z301">
            <v>76</v>
          </cell>
          <cell r="AA301">
            <v>0</v>
          </cell>
          <cell r="AB301">
            <v>15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1</v>
          </cell>
          <cell r="AI301">
            <v>0.79166666666666696</v>
          </cell>
          <cell r="AK301" t="str">
            <v>เจ</v>
          </cell>
          <cell r="AL301" t="str">
            <v>Complete</v>
          </cell>
          <cell r="AM301">
            <v>2</v>
          </cell>
          <cell r="AN301">
            <v>46163</v>
          </cell>
          <cell r="AO301">
            <v>46164</v>
          </cell>
          <cell r="AP301">
            <v>2</v>
          </cell>
          <cell r="AQ301">
            <v>46163</v>
          </cell>
          <cell r="AR301">
            <v>46164</v>
          </cell>
          <cell r="AV301">
            <v>32</v>
          </cell>
          <cell r="AW301" t="str">
            <v>48</v>
          </cell>
          <cell r="AX301">
            <v>156</v>
          </cell>
          <cell r="AY301">
            <v>0</v>
          </cell>
          <cell r="AZ301">
            <v>80</v>
          </cell>
          <cell r="BA301">
            <v>63</v>
          </cell>
          <cell r="BB301">
            <v>17</v>
          </cell>
          <cell r="BC301">
            <v>0</v>
          </cell>
          <cell r="BD301">
            <v>0</v>
          </cell>
          <cell r="BE301">
            <v>76</v>
          </cell>
          <cell r="BF301">
            <v>0</v>
          </cell>
          <cell r="BG301">
            <v>17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1</v>
          </cell>
          <cell r="BN301">
            <v>0.78749999999999998</v>
          </cell>
          <cell r="BP301" t="str">
            <v>W80901</v>
          </cell>
          <cell r="BQ301" t="str">
            <v>QCM-POS-Test Case&amp;Result_NewStoreSystem_809_S11_บมจ.เอ็มเอสไอจีประกันภัย_ประกันภัยเดินทางในประเทศ_Happy Trip 5 วัน-R1.xlsx</v>
          </cell>
          <cell r="BR301" t="str">
            <v/>
          </cell>
          <cell r="BS301" t="str">
            <v>Happy</v>
          </cell>
        </row>
        <row r="302">
          <cell r="A302" t="str">
            <v>Happy</v>
          </cell>
          <cell r="B302" t="str">
            <v>809_11_P000000508</v>
          </cell>
          <cell r="C302" t="str">
            <v>บมจ.เอ็มเอสไอจีประกันภัย</v>
          </cell>
          <cell r="D302" t="str">
            <v>Happy Trip เดินทาง 10 วัน</v>
          </cell>
          <cell r="E302" t="str">
            <v>Insurance</v>
          </cell>
          <cell r="F302" t="str">
            <v>เบียร์</v>
          </cell>
          <cell r="G302" t="str">
            <v>Complete</v>
          </cell>
          <cell r="H302">
            <v>3</v>
          </cell>
          <cell r="I302">
            <v>46161</v>
          </cell>
          <cell r="J302">
            <v>46163</v>
          </cell>
          <cell r="K302">
            <v>2</v>
          </cell>
          <cell r="L302">
            <v>46163</v>
          </cell>
          <cell r="M302">
            <v>46164</v>
          </cell>
          <cell r="S302">
            <v>101</v>
          </cell>
          <cell r="T302">
            <v>0</v>
          </cell>
          <cell r="U302">
            <v>77</v>
          </cell>
          <cell r="V302">
            <v>74</v>
          </cell>
          <cell r="W302">
            <v>3</v>
          </cell>
          <cell r="X302">
            <v>0</v>
          </cell>
          <cell r="Y302">
            <v>0</v>
          </cell>
          <cell r="Z302">
            <v>24</v>
          </cell>
          <cell r="AA302">
            <v>0</v>
          </cell>
          <cell r="AB302">
            <v>3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1</v>
          </cell>
          <cell r="AI302">
            <v>0.96103896103896103</v>
          </cell>
          <cell r="AK302" t="str">
            <v>เจ</v>
          </cell>
          <cell r="AL302" t="str">
            <v>Complete</v>
          </cell>
          <cell r="AM302">
            <v>2</v>
          </cell>
          <cell r="AN302">
            <v>46167</v>
          </cell>
          <cell r="AO302">
            <v>46168</v>
          </cell>
          <cell r="AP302">
            <v>2</v>
          </cell>
          <cell r="AQ302">
            <v>46167</v>
          </cell>
          <cell r="AR302">
            <v>46168</v>
          </cell>
          <cell r="AS302" t="str">
            <v>55</v>
          </cell>
          <cell r="AT302" t="str">
            <v>24</v>
          </cell>
          <cell r="AX302">
            <v>103</v>
          </cell>
          <cell r="AY302">
            <v>0</v>
          </cell>
          <cell r="AZ302">
            <v>103</v>
          </cell>
          <cell r="BA302">
            <v>68</v>
          </cell>
          <cell r="BB302">
            <v>11</v>
          </cell>
          <cell r="BC302">
            <v>0</v>
          </cell>
          <cell r="BD302">
            <v>0</v>
          </cell>
          <cell r="BE302">
            <v>24</v>
          </cell>
          <cell r="BF302">
            <v>0</v>
          </cell>
          <cell r="BG302">
            <v>11</v>
          </cell>
          <cell r="BI302">
            <v>0</v>
          </cell>
          <cell r="BJ302">
            <v>0</v>
          </cell>
          <cell r="BK302">
            <v>10</v>
          </cell>
          <cell r="BL302">
            <v>0</v>
          </cell>
          <cell r="BM302">
            <v>1</v>
          </cell>
          <cell r="BN302">
            <v>0.860759493670886</v>
          </cell>
          <cell r="BP302" t="str">
            <v>W80901</v>
          </cell>
          <cell r="BQ302" t="str">
            <v>QCM-COU-Test Case&amp;Result_809_11_Happy Trip-R1.xlsx</v>
          </cell>
          <cell r="BR302" t="str">
            <v/>
          </cell>
          <cell r="BS302" t="str">
            <v>Happy</v>
          </cell>
        </row>
        <row r="303">
          <cell r="A303" t="str">
            <v>Happy</v>
          </cell>
          <cell r="B303" t="str">
            <v>809_11_P000000587</v>
          </cell>
          <cell r="C303" t="str">
            <v>บมจ.เอ็มเอสไอจีประกันภัย</v>
          </cell>
          <cell r="D303" t="str">
            <v>Happy Trip เดินทาง 15 วัน</v>
          </cell>
          <cell r="E303" t="str">
            <v>Insurance</v>
          </cell>
          <cell r="F303" t="str">
            <v>แชมป์</v>
          </cell>
          <cell r="G303" t="str">
            <v>Complete</v>
          </cell>
          <cell r="H303">
            <v>3</v>
          </cell>
          <cell r="I303">
            <v>46161</v>
          </cell>
          <cell r="J303">
            <v>46163</v>
          </cell>
          <cell r="K303">
            <v>2</v>
          </cell>
          <cell r="L303">
            <v>46163</v>
          </cell>
          <cell r="M303">
            <v>46164</v>
          </cell>
          <cell r="S303">
            <v>101</v>
          </cell>
          <cell r="T303">
            <v>0</v>
          </cell>
          <cell r="U303">
            <v>77</v>
          </cell>
          <cell r="V303">
            <v>74</v>
          </cell>
          <cell r="W303">
            <v>3</v>
          </cell>
          <cell r="X303">
            <v>0</v>
          </cell>
          <cell r="Y303">
            <v>0</v>
          </cell>
          <cell r="Z303">
            <v>24</v>
          </cell>
          <cell r="AA303">
            <v>0</v>
          </cell>
          <cell r="AB303">
            <v>3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1</v>
          </cell>
          <cell r="AI303">
            <v>0.96103896103896103</v>
          </cell>
          <cell r="AK303" t="str">
            <v>เจ</v>
          </cell>
          <cell r="AL303" t="str">
            <v>Complete</v>
          </cell>
          <cell r="AM303">
            <v>2</v>
          </cell>
          <cell r="AN303">
            <v>46169</v>
          </cell>
          <cell r="AO303">
            <v>46170</v>
          </cell>
          <cell r="AP303">
            <v>2</v>
          </cell>
          <cell r="AQ303">
            <v>46169</v>
          </cell>
          <cell r="AR303">
            <v>46170</v>
          </cell>
          <cell r="AU303" t="str">
            <v>51</v>
          </cell>
          <cell r="AV303" t="str">
            <v>28</v>
          </cell>
          <cell r="AX303">
            <v>105</v>
          </cell>
          <cell r="AY303">
            <v>0</v>
          </cell>
          <cell r="AZ303">
            <v>105</v>
          </cell>
          <cell r="BA303">
            <v>69</v>
          </cell>
          <cell r="BB303">
            <v>12</v>
          </cell>
          <cell r="BC303">
            <v>0</v>
          </cell>
          <cell r="BD303">
            <v>0</v>
          </cell>
          <cell r="BE303">
            <v>24</v>
          </cell>
          <cell r="BF303">
            <v>0</v>
          </cell>
          <cell r="BG303">
            <v>12</v>
          </cell>
          <cell r="BI303">
            <v>0</v>
          </cell>
          <cell r="BJ303">
            <v>0</v>
          </cell>
          <cell r="BK303">
            <v>10</v>
          </cell>
          <cell r="BL303">
            <v>0</v>
          </cell>
          <cell r="BM303">
            <v>1</v>
          </cell>
          <cell r="BN303">
            <v>0.85185185185185197</v>
          </cell>
          <cell r="BP303" t="str">
            <v>W80901</v>
          </cell>
          <cell r="BQ303" t="str">
            <v>QCM-COU-Test Case&amp;Result_809_11_Happy Trip-R1.xlsx</v>
          </cell>
          <cell r="BR303" t="str">
            <v/>
          </cell>
          <cell r="BS303" t="str">
            <v>Happy</v>
          </cell>
        </row>
        <row r="304">
          <cell r="A304" t="str">
            <v>Happy</v>
          </cell>
          <cell r="B304" t="str">
            <v>809_11_P000000590</v>
          </cell>
          <cell r="C304" t="str">
            <v>บมจ.เอ็มเอสไอจีประกันภัย</v>
          </cell>
          <cell r="D304" t="str">
            <v>Happy Flight เดินทาง 5 วัน</v>
          </cell>
          <cell r="E304" t="str">
            <v>Insurance</v>
          </cell>
          <cell r="F304" t="str">
            <v>เบียร์</v>
          </cell>
          <cell r="G304" t="str">
            <v>Complete</v>
          </cell>
          <cell r="H304">
            <v>3</v>
          </cell>
          <cell r="I304">
            <v>46161</v>
          </cell>
          <cell r="J304">
            <v>46163</v>
          </cell>
          <cell r="K304">
            <v>2</v>
          </cell>
          <cell r="L304">
            <v>46167</v>
          </cell>
          <cell r="M304">
            <v>46168</v>
          </cell>
          <cell r="S304">
            <v>101</v>
          </cell>
          <cell r="T304">
            <v>0</v>
          </cell>
          <cell r="U304">
            <v>77</v>
          </cell>
          <cell r="V304">
            <v>74</v>
          </cell>
          <cell r="W304">
            <v>3</v>
          </cell>
          <cell r="X304">
            <v>0</v>
          </cell>
          <cell r="Y304">
            <v>0</v>
          </cell>
          <cell r="Z304">
            <v>24</v>
          </cell>
          <cell r="AA304">
            <v>0</v>
          </cell>
          <cell r="AB304">
            <v>3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1</v>
          </cell>
          <cell r="AI304">
            <v>0.96103896103896103</v>
          </cell>
          <cell r="AK304" t="str">
            <v>เจ</v>
          </cell>
          <cell r="AL304" t="str">
            <v>Complete</v>
          </cell>
          <cell r="AM304">
            <v>2</v>
          </cell>
          <cell r="AN304">
            <v>46177</v>
          </cell>
          <cell r="AO304">
            <v>46178</v>
          </cell>
          <cell r="AQ304">
            <v>46175</v>
          </cell>
          <cell r="AR304">
            <v>46178</v>
          </cell>
          <cell r="AT304" t="str">
            <v>48</v>
          </cell>
          <cell r="AV304">
            <v>99</v>
          </cell>
          <cell r="AW304" t="str">
            <v>31</v>
          </cell>
          <cell r="AX304">
            <v>358</v>
          </cell>
          <cell r="AY304">
            <v>0</v>
          </cell>
          <cell r="AZ304">
            <v>358</v>
          </cell>
          <cell r="BA304">
            <v>146</v>
          </cell>
          <cell r="BB304">
            <v>31</v>
          </cell>
          <cell r="BC304">
            <v>0</v>
          </cell>
          <cell r="BD304">
            <v>0</v>
          </cell>
          <cell r="BE304">
            <v>182</v>
          </cell>
          <cell r="BF304">
            <v>0</v>
          </cell>
          <cell r="BG304">
            <v>31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1</v>
          </cell>
          <cell r="BN304">
            <v>0.82954545454545503</v>
          </cell>
          <cell r="BP304" t="str">
            <v>W80901</v>
          </cell>
          <cell r="BQ304" t="str">
            <v>QCM-COU-Test Case&amp;Result_809_S11_ประกันภัยเดินทางในประเทศ_บมจ.เอ็มเอสไอจีประกันภัย-Happy Flight 5 วัน-R1.xlsx</v>
          </cell>
          <cell r="BR304" t="str">
            <v/>
          </cell>
          <cell r="BS304" t="str">
            <v>Happy</v>
          </cell>
        </row>
        <row r="305">
          <cell r="A305" t="str">
            <v>Happy</v>
          </cell>
          <cell r="B305" t="str">
            <v>809_11_P000000593</v>
          </cell>
          <cell r="C305" t="str">
            <v>บมจ.เอ็มเอสไอจีประกันภัย</v>
          </cell>
          <cell r="D305" t="str">
            <v>Happy Flight เดินทาง 10 วัน</v>
          </cell>
          <cell r="E305" t="str">
            <v>Insurance</v>
          </cell>
          <cell r="F305" t="str">
            <v>ยู้</v>
          </cell>
          <cell r="G305" t="str">
            <v>Complete</v>
          </cell>
          <cell r="H305">
            <v>3</v>
          </cell>
          <cell r="I305">
            <v>46161</v>
          </cell>
          <cell r="J305">
            <v>46163</v>
          </cell>
          <cell r="K305">
            <v>2</v>
          </cell>
          <cell r="L305">
            <v>46157</v>
          </cell>
          <cell r="M305">
            <v>46161</v>
          </cell>
          <cell r="N305">
            <v>127</v>
          </cell>
          <cell r="O305">
            <v>11</v>
          </cell>
          <cell r="R305">
            <v>33</v>
          </cell>
          <cell r="S305">
            <v>352</v>
          </cell>
          <cell r="T305">
            <v>0</v>
          </cell>
          <cell r="U305">
            <v>352</v>
          </cell>
          <cell r="V305">
            <v>142</v>
          </cell>
          <cell r="W305">
            <v>28</v>
          </cell>
          <cell r="X305">
            <v>0</v>
          </cell>
          <cell r="Y305">
            <v>0</v>
          </cell>
          <cell r="Z305">
            <v>182</v>
          </cell>
          <cell r="AA305">
            <v>0</v>
          </cell>
          <cell r="AB305">
            <v>28</v>
          </cell>
          <cell r="AD305">
            <v>0</v>
          </cell>
          <cell r="AE305">
            <v>25</v>
          </cell>
          <cell r="AF305">
            <v>1</v>
          </cell>
          <cell r="AG305">
            <v>0</v>
          </cell>
          <cell r="AH305">
            <v>1</v>
          </cell>
          <cell r="AI305">
            <v>0.83529411764705896</v>
          </cell>
          <cell r="AK305" t="str">
            <v>ยู้</v>
          </cell>
          <cell r="AL305" t="str">
            <v>Complete</v>
          </cell>
          <cell r="AN305">
            <v>46162</v>
          </cell>
          <cell r="AO305">
            <v>46163</v>
          </cell>
          <cell r="AP305">
            <v>1.5</v>
          </cell>
          <cell r="AQ305">
            <v>46162</v>
          </cell>
          <cell r="AR305">
            <v>46163</v>
          </cell>
          <cell r="AU305">
            <v>107</v>
          </cell>
          <cell r="AV305">
            <v>64</v>
          </cell>
          <cell r="AX305">
            <v>352</v>
          </cell>
          <cell r="AY305">
            <v>0</v>
          </cell>
          <cell r="AZ305">
            <v>352</v>
          </cell>
          <cell r="BA305">
            <v>139</v>
          </cell>
          <cell r="BB305">
            <v>32</v>
          </cell>
          <cell r="BC305">
            <v>0</v>
          </cell>
          <cell r="BD305">
            <v>0</v>
          </cell>
          <cell r="BE305">
            <v>181</v>
          </cell>
          <cell r="BF305">
            <v>0</v>
          </cell>
          <cell r="BG305">
            <v>32</v>
          </cell>
          <cell r="BI305">
            <v>0</v>
          </cell>
          <cell r="BJ305">
            <v>28</v>
          </cell>
          <cell r="BK305">
            <v>1</v>
          </cell>
          <cell r="BL305">
            <v>0</v>
          </cell>
          <cell r="BM305">
            <v>1</v>
          </cell>
          <cell r="BN305">
            <v>0.81286549707602296</v>
          </cell>
          <cell r="BP305" t="str">
            <v>W80901</v>
          </cell>
          <cell r="BQ305" t="str">
            <v>QCM-COU-Test Case&amp;Result_809_S11_ประกันภัยเดินทางในประเทศ_บมจ.เอ็มเอสไอจีประกันภัย-Happy Flight 10 วัน-R1.xlsx</v>
          </cell>
          <cell r="BR305" t="str">
            <v/>
          </cell>
          <cell r="BS305" t="str">
            <v>Happy</v>
          </cell>
        </row>
        <row r="306">
          <cell r="A306" t="str">
            <v>Happy</v>
          </cell>
          <cell r="B306" t="str">
            <v>809_11_P000000596</v>
          </cell>
          <cell r="C306" t="str">
            <v>บมจ.เอ็มเอสไอจีประกันภัย</v>
          </cell>
          <cell r="D306" t="str">
            <v>Happy Flight เดินทาง 15 วัน</v>
          </cell>
          <cell r="E306" t="str">
            <v>Insurance</v>
          </cell>
          <cell r="F306" t="str">
            <v>พล</v>
          </cell>
          <cell r="G306" t="str">
            <v>Complete</v>
          </cell>
          <cell r="H306">
            <v>3</v>
          </cell>
          <cell r="I306">
            <v>46161</v>
          </cell>
          <cell r="J306">
            <v>46163</v>
          </cell>
          <cell r="L306">
            <v>46160</v>
          </cell>
          <cell r="M306">
            <v>46161</v>
          </cell>
          <cell r="N306" t="str">
            <v>99</v>
          </cell>
          <cell r="O306" t="str">
            <v>100</v>
          </cell>
          <cell r="S306">
            <v>353</v>
          </cell>
          <cell r="T306">
            <v>0</v>
          </cell>
          <cell r="U306">
            <v>353</v>
          </cell>
          <cell r="V306">
            <v>156</v>
          </cell>
          <cell r="W306">
            <v>26</v>
          </cell>
          <cell r="X306">
            <v>0</v>
          </cell>
          <cell r="Y306">
            <v>0</v>
          </cell>
          <cell r="Z306">
            <v>171</v>
          </cell>
          <cell r="AA306">
            <v>0</v>
          </cell>
          <cell r="AB306">
            <v>26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1</v>
          </cell>
          <cell r="AI306">
            <v>0.85714285714285698</v>
          </cell>
          <cell r="AK306" t="str">
            <v>พล</v>
          </cell>
          <cell r="AL306" t="str">
            <v>Complete</v>
          </cell>
          <cell r="AN306">
            <v>46164</v>
          </cell>
          <cell r="AO306">
            <v>46168</v>
          </cell>
          <cell r="AQ306">
            <v>46164</v>
          </cell>
          <cell r="AR306">
            <v>46168</v>
          </cell>
          <cell r="AS306" t="str">
            <v>96</v>
          </cell>
          <cell r="AW306" t="str">
            <v>87</v>
          </cell>
          <cell r="AX306">
            <v>353</v>
          </cell>
          <cell r="AY306">
            <v>-170</v>
          </cell>
          <cell r="AZ306">
            <v>353</v>
          </cell>
          <cell r="BA306">
            <v>155</v>
          </cell>
          <cell r="BB306">
            <v>28</v>
          </cell>
          <cell r="BC306">
            <v>0</v>
          </cell>
          <cell r="BD306">
            <v>0</v>
          </cell>
          <cell r="BE306">
            <v>170</v>
          </cell>
          <cell r="BF306">
            <v>1</v>
          </cell>
          <cell r="BG306">
            <v>27</v>
          </cell>
          <cell r="BI306">
            <v>0</v>
          </cell>
          <cell r="BJ306">
            <v>28</v>
          </cell>
          <cell r="BK306">
            <v>0</v>
          </cell>
          <cell r="BL306">
            <v>0</v>
          </cell>
          <cell r="BM306">
            <v>1.481586402266289</v>
          </cell>
          <cell r="BN306">
            <v>0.84699453551912596</v>
          </cell>
          <cell r="BP306" t="str">
            <v>W80901</v>
          </cell>
          <cell r="BQ306" t="str">
            <v>QCM-COU-Test Case&amp;Result_809_S11_ประกันภัยเดินทางในประเทศ_บมจ.เอ็มเอสไอจีประกันภัย-Happy Flight 15 วัน-R1.xlsx</v>
          </cell>
          <cell r="BR306" t="str">
            <v/>
          </cell>
          <cell r="BS306" t="str">
            <v>Happy</v>
          </cell>
        </row>
        <row r="307">
          <cell r="A307" t="str">
            <v>Happy Linux</v>
          </cell>
          <cell r="B307" t="str">
            <v>694_02</v>
          </cell>
          <cell r="C307" t="str">
            <v xml:space="preserve">แม็คกรุ๊ป </v>
          </cell>
          <cell r="D307" t="str">
            <v>รับฝากเงินสดร้านแม็คยีนส์</v>
          </cell>
          <cell r="E307" t="str">
            <v>Bill-Pay</v>
          </cell>
          <cell r="F307" t="str">
            <v>เอ้ก</v>
          </cell>
          <cell r="G307" t="str">
            <v>Complete</v>
          </cell>
          <cell r="H307">
            <v>2</v>
          </cell>
          <cell r="I307">
            <v>46160</v>
          </cell>
          <cell r="J307">
            <v>46161</v>
          </cell>
          <cell r="K307">
            <v>1.75</v>
          </cell>
          <cell r="L307">
            <v>46160</v>
          </cell>
          <cell r="M307">
            <v>46167</v>
          </cell>
          <cell r="N307" t="str">
            <v>7ุ6</v>
          </cell>
          <cell r="O307" t="str">
            <v>5</v>
          </cell>
          <cell r="S307">
            <v>94</v>
          </cell>
          <cell r="T307">
            <v>2</v>
          </cell>
          <cell r="U307">
            <v>92</v>
          </cell>
          <cell r="V307">
            <v>72</v>
          </cell>
          <cell r="W307">
            <v>4</v>
          </cell>
          <cell r="X307">
            <v>0</v>
          </cell>
          <cell r="Y307">
            <v>0</v>
          </cell>
          <cell r="Z307">
            <v>16</v>
          </cell>
          <cell r="AA307">
            <v>0</v>
          </cell>
          <cell r="AB307">
            <v>4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0.97872340425531901</v>
          </cell>
          <cell r="AI307">
            <v>0.92307692307692302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 t="e">
            <v>#DIV/0!</v>
          </cell>
          <cell r="BN307" t="e">
            <v>#DIV/0!</v>
          </cell>
          <cell r="BP307" t="str">
            <v>WCOF</v>
          </cell>
          <cell r="BQ307" t="str">
            <v>QCM-COU-Test Case&amp;Result_694_S02_บริษัท แม็คกรุ๊ป จำกัด (มหาชน)[NSS]-R1.xlsx</v>
          </cell>
          <cell r="BR307" t="str">
            <v>W1</v>
          </cell>
          <cell r="BS307" t="str">
            <v>Happy</v>
          </cell>
        </row>
        <row r="308">
          <cell r="A308" t="str">
            <v>Happy Linux</v>
          </cell>
          <cell r="B308" t="str">
            <v>10419_00</v>
          </cell>
          <cell r="C308" t="str">
            <v>ชัยฤทธิ์ ลีสซิ่ง 58</v>
          </cell>
          <cell r="D308" t="str">
            <v>ค่างวด</v>
          </cell>
          <cell r="E308" t="str">
            <v>Bill-Pay</v>
          </cell>
          <cell r="F308" t="str">
            <v>นับหนึ่ง</v>
          </cell>
          <cell r="G308" t="str">
            <v>Complete</v>
          </cell>
          <cell r="H308">
            <v>2</v>
          </cell>
          <cell r="I308">
            <v>46160</v>
          </cell>
          <cell r="J308">
            <v>46161</v>
          </cell>
          <cell r="K308">
            <v>2.5</v>
          </cell>
          <cell r="L308">
            <v>46160</v>
          </cell>
          <cell r="M308">
            <v>46163</v>
          </cell>
          <cell r="O308">
            <v>85</v>
          </cell>
          <cell r="P308">
            <v>3</v>
          </cell>
          <cell r="Q308">
            <v>4</v>
          </cell>
          <cell r="S308">
            <v>119</v>
          </cell>
          <cell r="T308">
            <v>0</v>
          </cell>
          <cell r="U308">
            <v>119</v>
          </cell>
          <cell r="V308">
            <v>78</v>
          </cell>
          <cell r="W308">
            <v>15</v>
          </cell>
          <cell r="X308">
            <v>0</v>
          </cell>
          <cell r="Y308">
            <v>0</v>
          </cell>
          <cell r="Z308">
            <v>26</v>
          </cell>
          <cell r="AA308">
            <v>0</v>
          </cell>
          <cell r="AB308">
            <v>15</v>
          </cell>
          <cell r="AD308">
            <v>0</v>
          </cell>
          <cell r="AE308">
            <v>9</v>
          </cell>
          <cell r="AF308">
            <v>2</v>
          </cell>
          <cell r="AG308">
            <v>3</v>
          </cell>
          <cell r="AH308">
            <v>1</v>
          </cell>
          <cell r="AI308">
            <v>0.83870967741935498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 t="e">
            <v>#DIV/0!</v>
          </cell>
          <cell r="BN308" t="e">
            <v>#DIV/0!</v>
          </cell>
          <cell r="BP308" t="str">
            <v>W1002201</v>
          </cell>
          <cell r="BQ308" t="str">
            <v>QCM-COU-Test Case&amp;Result_10419_S00_บริษัท ชัยฤทธิ์ ลีสซิ่ง 58 จำกัด-R1</v>
          </cell>
          <cell r="BR308" t="str">
            <v>W1</v>
          </cell>
          <cell r="BS308" t="str">
            <v>Happy</v>
          </cell>
        </row>
        <row r="309">
          <cell r="A309" t="str">
            <v>Happy Win10</v>
          </cell>
          <cell r="B309" t="str">
            <v>10798_54</v>
          </cell>
          <cell r="C309" t="str">
            <v>Lotus's</v>
          </cell>
          <cell r="D309" t="str">
            <v>ฝากเงินรายวัน</v>
          </cell>
          <cell r="E309" t="str">
            <v>Bill-Pay</v>
          </cell>
          <cell r="F309" t="str">
            <v>น้ำเงิน</v>
          </cell>
          <cell r="G309" t="str">
            <v>Blocked</v>
          </cell>
          <cell r="H309">
            <v>2</v>
          </cell>
          <cell r="I309">
            <v>46160</v>
          </cell>
          <cell r="J309">
            <v>46161</v>
          </cell>
          <cell r="K309">
            <v>2</v>
          </cell>
          <cell r="L309">
            <v>46160</v>
          </cell>
          <cell r="M309">
            <v>46162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 t="e">
            <v>#DIV/0!</v>
          </cell>
          <cell r="AI309" t="e">
            <v>#DIV/0!</v>
          </cell>
          <cell r="AK309" t="str">
            <v>น้ำเงิน</v>
          </cell>
          <cell r="AL309" t="str">
            <v>Blocked</v>
          </cell>
          <cell r="AM309">
            <v>2</v>
          </cell>
          <cell r="AN309">
            <v>46160</v>
          </cell>
          <cell r="AO309">
            <v>46161</v>
          </cell>
          <cell r="AP309">
            <v>3</v>
          </cell>
          <cell r="AQ309">
            <v>46160</v>
          </cell>
          <cell r="AR309">
            <v>46162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 t="e">
            <v>#DIV/0!</v>
          </cell>
          <cell r="BN309" t="e">
            <v>#DIV/0!</v>
          </cell>
          <cell r="BP309" t="str">
            <v>WCONEXAT</v>
          </cell>
          <cell r="BQ309" t="str">
            <v>QCM-COU-Test Case&amp;Result_10798_54_Lotus's-R1</v>
          </cell>
          <cell r="BR309" t="str">
            <v/>
          </cell>
          <cell r="BS309" t="str">
            <v>Happy</v>
          </cell>
        </row>
        <row r="310">
          <cell r="A310" t="str">
            <v>Happy Linux</v>
          </cell>
          <cell r="B310" t="str">
            <v>383_01</v>
          </cell>
          <cell r="C310" t="str">
            <v>บริษัท กลางฯ</v>
          </cell>
          <cell r="D310" t="str">
            <v>Bill Payment(เติมเงิน)</v>
          </cell>
          <cell r="E310" t="str">
            <v>Bill-Pay</v>
          </cell>
          <cell r="F310" t="str">
            <v>ยุ่น</v>
          </cell>
          <cell r="G310" t="str">
            <v>Blocked</v>
          </cell>
          <cell r="H310">
            <v>2</v>
          </cell>
          <cell r="I310">
            <v>46160</v>
          </cell>
          <cell r="J310">
            <v>46161</v>
          </cell>
          <cell r="K310"/>
          <cell r="L310">
            <v>46160</v>
          </cell>
          <cell r="M310"/>
          <cell r="N310">
            <v>12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 t="e">
            <v>#DIV/0!</v>
          </cell>
          <cell r="AI310" t="e">
            <v>#DIV/0!</v>
          </cell>
          <cell r="AK310" t="str">
            <v>น้ำเงิน</v>
          </cell>
          <cell r="AL310" t="str">
            <v>Complete</v>
          </cell>
          <cell r="AM310">
            <v>2</v>
          </cell>
          <cell r="AN310">
            <v>46167</v>
          </cell>
          <cell r="AO310">
            <v>46169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 t="e">
            <v>#DIV/0!</v>
          </cell>
          <cell r="BN310" t="e">
            <v>#DIV/0!</v>
          </cell>
          <cell r="BP310" t="str">
            <v>W42401</v>
          </cell>
          <cell r="BR310" t="str">
            <v>W1</v>
          </cell>
          <cell r="BS310" t="str">
            <v>Happy</v>
          </cell>
        </row>
        <row r="311">
          <cell r="A311" t="str">
            <v>Happy Linux</v>
          </cell>
          <cell r="B311" t="str">
            <v>10913_01</v>
          </cell>
          <cell r="C311" t="str">
            <v>แมคไทย</v>
          </cell>
          <cell r="D311" t="str">
            <v>ฝากเงินแมคไทย</v>
          </cell>
          <cell r="E311" t="str">
            <v>Bill-Pay</v>
          </cell>
          <cell r="F311" t="str">
            <v>มอส</v>
          </cell>
          <cell r="G311" t="str">
            <v>Complete</v>
          </cell>
          <cell r="H311">
            <v>2</v>
          </cell>
          <cell r="I311">
            <v>46160</v>
          </cell>
          <cell r="J311">
            <v>46161</v>
          </cell>
          <cell r="K311" t="e">
            <v>#VALUE!</v>
          </cell>
          <cell r="L311">
            <v>46161</v>
          </cell>
          <cell r="M311" t="str">
            <v>25/5/2026</v>
          </cell>
          <cell r="N311">
            <v>43</v>
          </cell>
          <cell r="O311">
            <v>10</v>
          </cell>
          <cell r="P311">
            <v>15</v>
          </cell>
          <cell r="Q311">
            <v>21</v>
          </cell>
          <cell r="R311">
            <v>35</v>
          </cell>
          <cell r="S311">
            <v>161</v>
          </cell>
          <cell r="T311">
            <v>-30</v>
          </cell>
          <cell r="U311">
            <v>161</v>
          </cell>
          <cell r="V311">
            <v>113</v>
          </cell>
          <cell r="W311">
            <v>18</v>
          </cell>
          <cell r="X311">
            <v>0</v>
          </cell>
          <cell r="Y311">
            <v>0</v>
          </cell>
          <cell r="Z311">
            <v>30</v>
          </cell>
          <cell r="AA311">
            <v>0</v>
          </cell>
          <cell r="AB311">
            <v>18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1.186335403726708</v>
          </cell>
          <cell r="AI311">
            <v>0.86259541984732802</v>
          </cell>
          <cell r="AK311"/>
          <cell r="AL311"/>
          <cell r="AM311">
            <v>2</v>
          </cell>
          <cell r="AN311">
            <v>46169</v>
          </cell>
          <cell r="AO311">
            <v>46171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 t="e">
            <v>#DIV/0!</v>
          </cell>
          <cell r="BN311" t="e">
            <v>#DIV/0!</v>
          </cell>
          <cell r="BP311" t="str">
            <v>W017V4</v>
          </cell>
          <cell r="BQ311" t="str">
            <v>QCM-COU-Test Case&amp;Result_10913_S01_บริษัท แมคไทย จำกัด-R1.xlsx</v>
          </cell>
          <cell r="BR311" t="str">
            <v>W1</v>
          </cell>
          <cell r="BS311" t="str">
            <v>Happy</v>
          </cell>
        </row>
        <row r="312">
          <cell r="A312" t="str">
            <v>Happy Linux</v>
          </cell>
          <cell r="B312" t="str">
            <v>361_13,93</v>
          </cell>
          <cell r="C312" t="str">
            <v>โครงการทำบุญมงคล 4ภาค</v>
          </cell>
          <cell r="D312" t="str">
            <v>โครงการทำบุญมงคล 4 ภาค</v>
          </cell>
          <cell r="E312" t="str">
            <v>Bill-Pay</v>
          </cell>
          <cell r="F312" t="str">
            <v>นับหนึ่ง</v>
          </cell>
          <cell r="G312" t="str">
            <v>Complete</v>
          </cell>
          <cell r="H312">
            <v>2</v>
          </cell>
          <cell r="I312">
            <v>46160</v>
          </cell>
          <cell r="J312">
            <v>46161</v>
          </cell>
          <cell r="K312">
            <v>1.75</v>
          </cell>
          <cell r="L312">
            <v>46169</v>
          </cell>
          <cell r="M312">
            <v>46170</v>
          </cell>
          <cell r="P312" t="str">
            <v>57</v>
          </cell>
          <cell r="Q312" t="str">
            <v>57</v>
          </cell>
          <cell r="S312">
            <v>133</v>
          </cell>
          <cell r="T312">
            <v>0</v>
          </cell>
          <cell r="U312">
            <v>114</v>
          </cell>
          <cell r="V312">
            <v>107</v>
          </cell>
          <cell r="W312">
            <v>7</v>
          </cell>
          <cell r="X312">
            <v>0</v>
          </cell>
          <cell r="Y312">
            <v>0</v>
          </cell>
          <cell r="Z312">
            <v>19</v>
          </cell>
          <cell r="AA312">
            <v>0</v>
          </cell>
          <cell r="AB312">
            <v>7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1</v>
          </cell>
          <cell r="AI312">
            <v>0.93859649122806998</v>
          </cell>
          <cell r="AK312"/>
          <cell r="AM312"/>
          <cell r="AN312"/>
          <cell r="AO312"/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 t="e">
            <v>#DIV/0!</v>
          </cell>
          <cell r="BN312" t="e">
            <v>#DIV/0!</v>
          </cell>
          <cell r="BP312" t="str">
            <v>W10044</v>
          </cell>
          <cell r="BQ312" t="str">
            <v>QCM-COU-Test Case&amp;Result_361_S13_โครงการทำบุญ-R1.xlsx</v>
          </cell>
          <cell r="BR312" t="str">
            <v>W1</v>
          </cell>
          <cell r="BS312" t="str">
            <v>Happy</v>
          </cell>
        </row>
        <row r="313">
          <cell r="A313" t="str">
            <v>Happy Linux</v>
          </cell>
          <cell r="B313" t="str">
            <v>306_00</v>
          </cell>
          <cell r="C313" t="str">
            <v>กรุงเทพประกันภัย</v>
          </cell>
          <cell r="D313" t="str">
            <v>ค่าเบี้ยประกันภัย</v>
          </cell>
          <cell r="E313" t="str">
            <v>Bill-Pay</v>
          </cell>
          <cell r="F313" t="str">
            <v>แพรว</v>
          </cell>
          <cell r="G313" t="str">
            <v>Complete</v>
          </cell>
          <cell r="H313">
            <v>2</v>
          </cell>
          <cell r="I313">
            <v>46161</v>
          </cell>
          <cell r="J313">
            <v>46162</v>
          </cell>
          <cell r="K313">
            <v>2</v>
          </cell>
          <cell r="L313">
            <v>46163</v>
          </cell>
          <cell r="M313">
            <v>46167</v>
          </cell>
          <cell r="N313">
            <v>14</v>
          </cell>
          <cell r="Q313">
            <v>21</v>
          </cell>
          <cell r="R313">
            <v>85</v>
          </cell>
          <cell r="S313">
            <v>120</v>
          </cell>
          <cell r="T313">
            <v>22</v>
          </cell>
          <cell r="U313">
            <v>87</v>
          </cell>
          <cell r="V313">
            <v>80</v>
          </cell>
          <cell r="W313">
            <v>7</v>
          </cell>
          <cell r="X313">
            <v>0</v>
          </cell>
          <cell r="Y313">
            <v>0</v>
          </cell>
          <cell r="Z313">
            <v>11</v>
          </cell>
          <cell r="AA313">
            <v>0</v>
          </cell>
          <cell r="AB313">
            <v>7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0.81666666666666698</v>
          </cell>
          <cell r="AI313">
            <v>0.73394495412843996</v>
          </cell>
          <cell r="AK313" t="str">
            <v>น้ำเงิน</v>
          </cell>
          <cell r="AM313">
            <v>1</v>
          </cell>
          <cell r="AN313">
            <v>46182</v>
          </cell>
          <cell r="AO313">
            <v>46183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 t="e">
            <v>#DIV/0!</v>
          </cell>
          <cell r="BN313" t="e">
            <v>#DIV/0!</v>
          </cell>
          <cell r="BP313" t="str">
            <v>WCOF</v>
          </cell>
          <cell r="BQ313" t="str">
            <v>QCM-COU-Test Case&amp;Result_306_00_บริษัท กรุงเทพประกันภัย จำกัด (มหาชน)-R1</v>
          </cell>
          <cell r="BR313" t="str">
            <v>W2</v>
          </cell>
          <cell r="BS313" t="str">
            <v>Happy</v>
          </cell>
        </row>
        <row r="314">
          <cell r="A314" t="str">
            <v>Full 2 OS 2 OS</v>
          </cell>
          <cell r="B314" t="str">
            <v>10985_01</v>
          </cell>
          <cell r="C314" t="str">
            <v>ซี.เอส. อีสเวลล์</v>
          </cell>
          <cell r="D314" t="str">
            <v>ค่าเช่าพื้นที่</v>
          </cell>
          <cell r="E314" t="str">
            <v>Bill-Pay</v>
          </cell>
          <cell r="F314" t="str">
            <v>เบล</v>
          </cell>
          <cell r="G314" t="str">
            <v>Complete</v>
          </cell>
          <cell r="H314">
            <v>3</v>
          </cell>
          <cell r="I314">
            <v>46148</v>
          </cell>
          <cell r="J314">
            <v>46150</v>
          </cell>
          <cell r="K314">
            <v>2</v>
          </cell>
          <cell r="L314">
            <v>46148</v>
          </cell>
          <cell r="M314">
            <v>46150</v>
          </cell>
          <cell r="S314">
            <v>123</v>
          </cell>
          <cell r="T314">
            <v>0</v>
          </cell>
          <cell r="U314">
            <v>123</v>
          </cell>
          <cell r="V314">
            <v>107</v>
          </cell>
          <cell r="W314">
            <v>1</v>
          </cell>
          <cell r="X314">
            <v>0</v>
          </cell>
          <cell r="Y314">
            <v>0</v>
          </cell>
          <cell r="Z314">
            <v>15</v>
          </cell>
          <cell r="AA314">
            <v>1</v>
          </cell>
          <cell r="AB314">
            <v>0</v>
          </cell>
          <cell r="AC314">
            <v>1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1</v>
          </cell>
          <cell r="AI314">
            <v>0.99074074074074103</v>
          </cell>
          <cell r="AK314" t="str">
            <v>น้ำเงิน</v>
          </cell>
          <cell r="AM314">
            <v>1</v>
          </cell>
          <cell r="AN314">
            <v>46184</v>
          </cell>
          <cell r="AO314">
            <v>46185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 t="e">
            <v>#DIV/0!</v>
          </cell>
          <cell r="BN314" t="e">
            <v>#DIV/0!</v>
          </cell>
          <cell r="BP314" t="str">
            <v>W1004200</v>
          </cell>
          <cell r="BQ314" t="str">
            <v>QCM-COU-Test Case&amp;Result_10985_S01_ซี.เอส.อีสเวลล์-R1</v>
          </cell>
          <cell r="BR314">
            <v>0</v>
          </cell>
          <cell r="BS314" t="str">
            <v>Happy</v>
          </cell>
        </row>
        <row r="315">
          <cell r="A315" t="str">
            <v>Happy Linux</v>
          </cell>
          <cell r="B315" t="str">
            <v>10880_00</v>
          </cell>
          <cell r="C315" t="str">
            <v>MICROPLUS</v>
          </cell>
          <cell r="D315" t="str">
            <v>ค่างวด</v>
          </cell>
          <cell r="E315" t="str">
            <v>Bill-Pay</v>
          </cell>
          <cell r="F315" t="str">
            <v>มิกซ์</v>
          </cell>
          <cell r="G315" t="str">
            <v>Blocked</v>
          </cell>
          <cell r="H315">
            <v>3</v>
          </cell>
          <cell r="I315">
            <v>46161</v>
          </cell>
          <cell r="J315">
            <v>46163</v>
          </cell>
          <cell r="K315">
            <v>3</v>
          </cell>
          <cell r="L315">
            <v>46162</v>
          </cell>
          <cell r="M315">
            <v>46164</v>
          </cell>
          <cell r="P315">
            <v>71</v>
          </cell>
          <cell r="Q315">
            <v>45</v>
          </cell>
          <cell r="R315" t="str">
            <v>32</v>
          </cell>
          <cell r="S315">
            <v>146</v>
          </cell>
          <cell r="T315">
            <v>0</v>
          </cell>
          <cell r="U315">
            <v>146</v>
          </cell>
          <cell r="V315">
            <v>107</v>
          </cell>
          <cell r="W315">
            <v>39</v>
          </cell>
          <cell r="X315">
            <v>0</v>
          </cell>
          <cell r="Y315">
            <v>0</v>
          </cell>
          <cell r="Z315">
            <v>24</v>
          </cell>
          <cell r="AA315">
            <v>0</v>
          </cell>
          <cell r="AB315">
            <v>39</v>
          </cell>
          <cell r="AD315">
            <v>0</v>
          </cell>
          <cell r="AE315">
            <v>1</v>
          </cell>
          <cell r="AF315">
            <v>34</v>
          </cell>
          <cell r="AG315">
            <v>4</v>
          </cell>
          <cell r="AH315">
            <v>1</v>
          </cell>
          <cell r="AI315">
            <v>0.87704918032786905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 t="e">
            <v>#DIV/0!</v>
          </cell>
          <cell r="BN315" t="e">
            <v>#DIV/0!</v>
          </cell>
          <cell r="BP315" t="str">
            <v>W1002201</v>
          </cell>
          <cell r="BQ315" t="str">
            <v>QCM-COU-Test Case&amp;Result_10880_S00_บริษัท ไมโครพลัสลิสซิ่ง จำกัด-R1</v>
          </cell>
          <cell r="BR315" t="str">
            <v>W2</v>
          </cell>
          <cell r="BS315" t="str">
            <v>Happy</v>
          </cell>
        </row>
        <row r="316">
          <cell r="A316" t="str">
            <v>Happy Linux</v>
          </cell>
          <cell r="B316" t="str">
            <v>461_02</v>
          </cell>
          <cell r="C316" t="str">
            <v>บมจ.ดีเอ็มดีแอล</v>
          </cell>
          <cell r="D316" t="str">
            <v>ฝากเงินรถ Big Blue</v>
          </cell>
          <cell r="E316" t="str">
            <v>Bill-Pay</v>
          </cell>
          <cell r="F316" t="str">
            <v>โอม</v>
          </cell>
          <cell r="G316" t="str">
            <v>Complete</v>
          </cell>
          <cell r="H316">
            <v>3</v>
          </cell>
          <cell r="I316">
            <v>46163</v>
          </cell>
          <cell r="J316">
            <v>46167</v>
          </cell>
          <cell r="K316">
            <v>3</v>
          </cell>
          <cell r="L316">
            <v>46163</v>
          </cell>
          <cell r="M316">
            <v>46167</v>
          </cell>
          <cell r="N316">
            <v>60</v>
          </cell>
          <cell r="Q316">
            <v>10</v>
          </cell>
          <cell r="R316">
            <v>47</v>
          </cell>
          <cell r="S316">
            <v>141</v>
          </cell>
          <cell r="T316">
            <v>55</v>
          </cell>
          <cell r="U316">
            <v>86</v>
          </cell>
          <cell r="V316">
            <v>83</v>
          </cell>
          <cell r="W316">
            <v>3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3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0.60992907801418395</v>
          </cell>
          <cell r="AI316">
            <v>0.58865248226950295</v>
          </cell>
          <cell r="AX316">
            <v>0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 t="e">
            <v>#DIV/0!</v>
          </cell>
          <cell r="BN316" t="e">
            <v>#DIV/0!</v>
          </cell>
          <cell r="BP316" t="str">
            <v>WCONEXAT</v>
          </cell>
          <cell r="BQ316" t="str">
            <v>QCM-COU-Test Case&amp;Result 461 02 บมจ.ดีเอ็มดี แอล-R1.xlsx</v>
          </cell>
          <cell r="BR316" t="str">
            <v>W1</v>
          </cell>
          <cell r="BS316" t="str">
            <v>Happy</v>
          </cell>
        </row>
        <row r="317">
          <cell r="A317" t="str">
            <v>---------</v>
          </cell>
          <cell r="B317" t="str">
            <v>809_01</v>
          </cell>
          <cell r="C317" t="str">
            <v>เคาน์เตอร์เซอร์วิส</v>
          </cell>
          <cell r="D317" t="str">
            <v>ALL-iNSURANCE-POS ประกันภัย 100 (ไมโครอินชัวรันส์)</v>
          </cell>
          <cell r="E317" t="str">
            <v>---------</v>
          </cell>
          <cell r="F317" t="str">
            <v>---------</v>
          </cell>
          <cell r="G317" t="str">
            <v>---------</v>
          </cell>
          <cell r="H317"/>
          <cell r="I317"/>
          <cell r="J317"/>
          <cell r="K317"/>
          <cell r="L317"/>
          <cell r="M317"/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 t="e">
            <v>#DIV/0!</v>
          </cell>
          <cell r="AI317" t="e">
            <v>#DIV/0!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I317">
            <v>0</v>
          </cell>
          <cell r="BJ317">
            <v>0</v>
          </cell>
          <cell r="BK317">
            <v>0</v>
          </cell>
          <cell r="BL317">
            <v>0</v>
          </cell>
          <cell r="BM317" t="e">
            <v>#DIV/0!</v>
          </cell>
          <cell r="BN317" t="e">
            <v>#DIV/0!</v>
          </cell>
          <cell r="BP317" t="str">
            <v>W80901</v>
          </cell>
          <cell r="BR317">
            <v>0</v>
          </cell>
          <cell r="BS317" t="str">
            <v>Happy</v>
          </cell>
        </row>
        <row r="318">
          <cell r="A318" t="str">
            <v>Full 2 OS 2 OS</v>
          </cell>
          <cell r="B318" t="str">
            <v>809_01_P000000329</v>
          </cell>
          <cell r="C318" t="str">
            <v>บมจ.เมืองไทยประกันชีวิต</v>
          </cell>
          <cell r="D318" t="str">
            <v>คูปองฟรีประกันภัย 100</v>
          </cell>
          <cell r="E318" t="str">
            <v>Insurance</v>
          </cell>
          <cell r="F318" t="str">
            <v>ยู้</v>
          </cell>
          <cell r="G318" t="str">
            <v>Complete</v>
          </cell>
          <cell r="H318">
            <v>4</v>
          </cell>
          <cell r="I318">
            <v>46119</v>
          </cell>
          <cell r="J318">
            <v>46122</v>
          </cell>
          <cell r="K318">
            <v>4</v>
          </cell>
          <cell r="L318">
            <v>46115</v>
          </cell>
          <cell r="M318">
            <v>46136</v>
          </cell>
          <cell r="P318">
            <v>39</v>
          </cell>
          <cell r="Q318">
            <v>29</v>
          </cell>
          <cell r="R318">
            <v>13</v>
          </cell>
          <cell r="S318">
            <v>82</v>
          </cell>
          <cell r="T318">
            <v>0</v>
          </cell>
          <cell r="U318">
            <v>82</v>
          </cell>
          <cell r="V318">
            <v>40</v>
          </cell>
          <cell r="W318">
            <v>11</v>
          </cell>
          <cell r="X318">
            <v>0</v>
          </cell>
          <cell r="Y318">
            <v>0</v>
          </cell>
          <cell r="Z318">
            <v>31</v>
          </cell>
          <cell r="AA318">
            <v>0</v>
          </cell>
          <cell r="AB318">
            <v>11</v>
          </cell>
          <cell r="AD318" t="str">
            <v>PASS</v>
          </cell>
          <cell r="AE318" t="str">
            <v>FAIL</v>
          </cell>
          <cell r="AF318" t="str">
            <v>N/A</v>
          </cell>
          <cell r="AG318" t="str">
            <v>NOT-EXECUTED</v>
          </cell>
          <cell r="AH318">
            <v>1</v>
          </cell>
          <cell r="AI318">
            <v>0.78431372549019596</v>
          </cell>
          <cell r="AK318" t="str">
            <v>เก่ง</v>
          </cell>
          <cell r="AL318" t="str">
            <v>Blocked</v>
          </cell>
          <cell r="AQ318">
            <v>46164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 t="e">
            <v>#DIV/0!</v>
          </cell>
          <cell r="BN318" t="e">
            <v>#DIV/0!</v>
          </cell>
          <cell r="BP318" t="str">
            <v>W80901</v>
          </cell>
          <cell r="BQ318" t="str">
            <v>QCM-COU-Test Case&amp;Result_809_01_P000000329_คูปองฟรีประกันภัย 100-R1.xlsx</v>
          </cell>
          <cell r="BR318" t="str">
            <v/>
          </cell>
          <cell r="BS318" t="str">
            <v>Happy</v>
          </cell>
        </row>
        <row r="319">
          <cell r="A319" t="str">
            <v>Happy Linux</v>
          </cell>
          <cell r="B319" t="str">
            <v>809_01_P000000303</v>
          </cell>
          <cell r="C319" t="str">
            <v>บมจ.เมืองไทยประกันชีวิต</v>
          </cell>
          <cell r="D319" t="str">
            <v>คูปองฟรีประกันภัย 100</v>
          </cell>
          <cell r="E319" t="str">
            <v>Insurance</v>
          </cell>
          <cell r="F319" t="str">
            <v>เอ้ก</v>
          </cell>
          <cell r="G319" t="str">
            <v>Complete</v>
          </cell>
          <cell r="H319">
            <v>3</v>
          </cell>
          <cell r="I319">
            <v>46167</v>
          </cell>
          <cell r="J319">
            <v>46169</v>
          </cell>
          <cell r="K319">
            <v>1</v>
          </cell>
          <cell r="L319">
            <v>46170</v>
          </cell>
          <cell r="M319">
            <v>46170</v>
          </cell>
          <cell r="Q319" t="str">
            <v>ุ67</v>
          </cell>
          <cell r="S319">
            <v>68</v>
          </cell>
          <cell r="T319">
            <v>10</v>
          </cell>
          <cell r="U319">
            <v>58</v>
          </cell>
          <cell r="V319">
            <v>38</v>
          </cell>
          <cell r="W319">
            <v>6</v>
          </cell>
          <cell r="X319">
            <v>0</v>
          </cell>
          <cell r="Y319">
            <v>0</v>
          </cell>
          <cell r="Z319">
            <v>14</v>
          </cell>
          <cell r="AA319">
            <v>0</v>
          </cell>
          <cell r="AB319">
            <v>6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0.85294117647058798</v>
          </cell>
          <cell r="AI319">
            <v>0.70370370370370405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 t="e">
            <v>#DIV/0!</v>
          </cell>
          <cell r="BN319" t="e">
            <v>#DIV/0!</v>
          </cell>
          <cell r="BP319" t="str">
            <v>W80901</v>
          </cell>
          <cell r="BQ319" t="str">
            <v>QCM-COU-Test Case&amp;Result_809_S01_PA100_POS NSS บมจ.เมืองไทยประกันชีวิต P0000000303-R1.xlsx</v>
          </cell>
          <cell r="BR319" t="str">
            <v/>
          </cell>
          <cell r="BS319" t="str">
            <v>Happy</v>
          </cell>
        </row>
        <row r="320">
          <cell r="A320" t="str">
            <v>Happy Linux</v>
          </cell>
          <cell r="B320" t="str">
            <v>809_01_P000000299</v>
          </cell>
          <cell r="C320" t="str">
            <v>บมจ.กรุงเทพประกันภัย</v>
          </cell>
          <cell r="D320" t="str">
            <v>คูปองฟรีประกันภัย 100</v>
          </cell>
          <cell r="E320" t="str">
            <v>Insurance</v>
          </cell>
          <cell r="F320" t="str">
            <v>นับหนึ่ง</v>
          </cell>
          <cell r="G320" t="str">
            <v>Blocked</v>
          </cell>
          <cell r="H320">
            <v>3</v>
          </cell>
          <cell r="I320">
            <v>46167</v>
          </cell>
          <cell r="J320">
            <v>46169</v>
          </cell>
          <cell r="K320">
            <v>1.75</v>
          </cell>
          <cell r="L320">
            <v>46167</v>
          </cell>
          <cell r="M320">
            <v>46168</v>
          </cell>
          <cell r="N320">
            <v>34</v>
          </cell>
          <cell r="O320">
            <v>54</v>
          </cell>
          <cell r="S320">
            <v>145</v>
          </cell>
          <cell r="T320">
            <v>28</v>
          </cell>
          <cell r="U320">
            <v>83</v>
          </cell>
          <cell r="V320">
            <v>75</v>
          </cell>
          <cell r="W320">
            <v>8</v>
          </cell>
          <cell r="X320">
            <v>0</v>
          </cell>
          <cell r="Y320">
            <v>0</v>
          </cell>
          <cell r="Z320">
            <v>34</v>
          </cell>
          <cell r="AA320">
            <v>0</v>
          </cell>
          <cell r="AB320">
            <v>8</v>
          </cell>
          <cell r="AD320">
            <v>0</v>
          </cell>
          <cell r="AE320">
            <v>5</v>
          </cell>
          <cell r="AF320">
            <v>3</v>
          </cell>
          <cell r="AG320">
            <v>0</v>
          </cell>
          <cell r="AH320">
            <v>0.80689655172413799</v>
          </cell>
          <cell r="AI320">
            <v>0.67567567567567599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 t="e">
            <v>#DIV/0!</v>
          </cell>
          <cell r="BN320" t="e">
            <v>#DIV/0!</v>
          </cell>
          <cell r="BP320" t="str">
            <v>W80901</v>
          </cell>
          <cell r="BQ320" t="str">
            <v>QCM-COU-Test Case&amp;Result_809_S01_P000000299_บริษัท เคาน์เตอร์เซอร์วิส จำกัด(ประกันภัย 100)-R1.xlsx</v>
          </cell>
          <cell r="BR320" t="str">
            <v/>
          </cell>
          <cell r="BS320" t="str">
            <v>Happy</v>
          </cell>
        </row>
        <row r="321">
          <cell r="A321" t="str">
            <v>Happy Linux</v>
          </cell>
          <cell r="B321" t="str">
            <v>809_01_P000000327</v>
          </cell>
          <cell r="C321" t="str">
            <v>บมจ.เมืองไทยประกันภัย</v>
          </cell>
          <cell r="D321" t="str">
            <v>คูปองฟรีประกันภัย 100</v>
          </cell>
          <cell r="E321" t="str">
            <v>Insurance</v>
          </cell>
          <cell r="F321" t="str">
            <v>มิกซ์</v>
          </cell>
          <cell r="G321" t="str">
            <v>Blocked</v>
          </cell>
          <cell r="H321">
            <v>3</v>
          </cell>
          <cell r="I321">
            <v>46167</v>
          </cell>
          <cell r="J321">
            <v>46169</v>
          </cell>
          <cell r="K321">
            <v>2</v>
          </cell>
          <cell r="L321">
            <v>46167</v>
          </cell>
          <cell r="M321">
            <v>46168</v>
          </cell>
          <cell r="N321" t="str">
            <v>54</v>
          </cell>
          <cell r="O321" t="str">
            <v>36</v>
          </cell>
          <cell r="S321">
            <v>202</v>
          </cell>
          <cell r="T321">
            <v>13</v>
          </cell>
          <cell r="U321">
            <v>90</v>
          </cell>
          <cell r="V321">
            <v>81</v>
          </cell>
          <cell r="W321">
            <v>9</v>
          </cell>
          <cell r="X321">
            <v>0</v>
          </cell>
          <cell r="Y321">
            <v>0</v>
          </cell>
          <cell r="Z321">
            <v>99</v>
          </cell>
          <cell r="AA321">
            <v>0</v>
          </cell>
          <cell r="AB321">
            <v>9</v>
          </cell>
          <cell r="AD321">
            <v>0</v>
          </cell>
          <cell r="AE321">
            <v>3</v>
          </cell>
          <cell r="AF321">
            <v>6</v>
          </cell>
          <cell r="AG321">
            <v>0</v>
          </cell>
          <cell r="AH321">
            <v>0.93564356435643603</v>
          </cell>
          <cell r="AI321">
            <v>0.78640776699029102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 t="e">
            <v>#DIV/0!</v>
          </cell>
          <cell r="BN321" t="e">
            <v>#DIV/0!</v>
          </cell>
          <cell r="BP321" t="str">
            <v>W80901</v>
          </cell>
          <cell r="BQ321" t="str">
            <v>QCM-COU-Test Case&amp;Result_809_01_P000000327_บมจ.เมืองไทยประกันภัย_คูปองฟรีประกันภัย 100-R1</v>
          </cell>
          <cell r="BR321" t="str">
            <v/>
          </cell>
          <cell r="BS321" t="str">
            <v>Happy</v>
          </cell>
        </row>
        <row r="322">
          <cell r="A322" t="str">
            <v>Happy Win10</v>
          </cell>
          <cell r="B322" t="str">
            <v>809_01_P000000301</v>
          </cell>
          <cell r="C322" t="str">
            <v>บมจ.ประกันภัยไทยวิวัฒน์</v>
          </cell>
          <cell r="D322" t="str">
            <v>คูปองฟรีประกันภัย 100</v>
          </cell>
          <cell r="E322" t="str">
            <v>Insurance</v>
          </cell>
          <cell r="F322" t="str">
            <v>น้ำเงิน</v>
          </cell>
          <cell r="G322" t="str">
            <v>Complete</v>
          </cell>
          <cell r="H322">
            <v>3</v>
          </cell>
          <cell r="I322">
            <v>46167</v>
          </cell>
          <cell r="J322">
            <v>46169</v>
          </cell>
          <cell r="K322">
            <v>5</v>
          </cell>
          <cell r="L322">
            <v>46163</v>
          </cell>
          <cell r="M322">
            <v>46168</v>
          </cell>
          <cell r="P322" t="str">
            <v>54</v>
          </cell>
          <cell r="Q322" t="str">
            <v>50</v>
          </cell>
          <cell r="S322">
            <v>113</v>
          </cell>
          <cell r="T322">
            <v>113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K322" t="str">
            <v>น้ำเงิน</v>
          </cell>
          <cell r="AL322" t="str">
            <v>Complete</v>
          </cell>
          <cell r="AM322">
            <v>2</v>
          </cell>
          <cell r="AN322">
            <v>46167</v>
          </cell>
          <cell r="AO322">
            <v>46169</v>
          </cell>
          <cell r="AP322">
            <v>3</v>
          </cell>
          <cell r="AQ322">
            <v>46164</v>
          </cell>
          <cell r="AR322">
            <v>46168</v>
          </cell>
          <cell r="AS322">
            <v>34</v>
          </cell>
          <cell r="AT322" t="str">
            <v>20</v>
          </cell>
          <cell r="AW322" t="str">
            <v>57</v>
          </cell>
          <cell r="AX322">
            <v>113</v>
          </cell>
          <cell r="AY322">
            <v>31</v>
          </cell>
          <cell r="AZ322">
            <v>65</v>
          </cell>
          <cell r="BA322">
            <v>59</v>
          </cell>
          <cell r="BB322">
            <v>6</v>
          </cell>
          <cell r="BC322">
            <v>0</v>
          </cell>
          <cell r="BD322">
            <v>0</v>
          </cell>
          <cell r="BE322">
            <v>17</v>
          </cell>
          <cell r="BF322">
            <v>0</v>
          </cell>
          <cell r="BG322">
            <v>6</v>
          </cell>
          <cell r="BI322">
            <v>3</v>
          </cell>
          <cell r="BJ322">
            <v>0</v>
          </cell>
          <cell r="BK322">
            <v>0</v>
          </cell>
          <cell r="BL322">
            <v>0</v>
          </cell>
          <cell r="BM322">
            <v>0.72566371681415898</v>
          </cell>
          <cell r="BN322">
            <v>0.61458333333333304</v>
          </cell>
          <cell r="BP322" t="str">
            <v>W80901</v>
          </cell>
          <cell r="BQ322" t="str">
            <v>QCM-COU-Test Case&amp;Result_809_01_P000000301_บมจ.ประกันภัยไทยวิวัฒน์_คูปองฟรีประกันภัย 100-R1.xlsx</v>
          </cell>
          <cell r="BR322" t="str">
            <v/>
          </cell>
          <cell r="BS322" t="str">
            <v>Happy</v>
          </cell>
        </row>
        <row r="323">
          <cell r="A323" t="str">
            <v>Happy Linux</v>
          </cell>
          <cell r="B323" t="str">
            <v>809_01_P000001171</v>
          </cell>
          <cell r="C323" t="str">
            <v>บมจ.กรุงเทพประกันภัย</v>
          </cell>
          <cell r="D323" t="str">
            <v>ประกันภัยเดินทางต่างประเทศ คุ้มครอง 500,000 บาท</v>
          </cell>
          <cell r="E323" t="str">
            <v>Insurance</v>
          </cell>
          <cell r="F323" t="str">
            <v>ยุ่น</v>
          </cell>
          <cell r="G323" t="str">
            <v>Complete</v>
          </cell>
          <cell r="H323">
            <v>3</v>
          </cell>
          <cell r="I323">
            <v>46167</v>
          </cell>
          <cell r="J323">
            <v>46169</v>
          </cell>
          <cell r="L323">
            <v>46161</v>
          </cell>
          <cell r="M323">
            <v>46169</v>
          </cell>
          <cell r="N323">
            <v>12</v>
          </cell>
          <cell r="O323" t="str">
            <v>11</v>
          </cell>
          <cell r="P323" t="str">
            <v>20</v>
          </cell>
          <cell r="Q323" t="str">
            <v>13</v>
          </cell>
          <cell r="R323">
            <v>15</v>
          </cell>
          <cell r="S323">
            <v>182</v>
          </cell>
          <cell r="T323">
            <v>0</v>
          </cell>
          <cell r="U323">
            <v>116</v>
          </cell>
          <cell r="V323">
            <v>87</v>
          </cell>
          <cell r="W323">
            <v>29</v>
          </cell>
          <cell r="X323">
            <v>0</v>
          </cell>
          <cell r="Y323">
            <v>0</v>
          </cell>
          <cell r="Z323">
            <v>66</v>
          </cell>
          <cell r="AA323">
            <v>0</v>
          </cell>
          <cell r="AB323">
            <v>29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1</v>
          </cell>
          <cell r="AI323">
            <v>0.75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 t="e">
            <v>#DIV/0!</v>
          </cell>
          <cell r="BN323" t="e">
            <v>#DIV/0!</v>
          </cell>
          <cell r="BP323" t="str">
            <v>W80901</v>
          </cell>
          <cell r="BQ323" t="str">
            <v>QCM-COU-Test Case&amp;Result_809_S01_P000001171_ประกันภัยเดินทางต่างประเทศคุ้มครอง 500,000 บาท-R1</v>
          </cell>
          <cell r="BR323" t="str">
            <v/>
          </cell>
          <cell r="BS323" t="str">
            <v>Happy</v>
          </cell>
        </row>
        <row r="324">
          <cell r="A324" t="str">
            <v>Happy Linux</v>
          </cell>
          <cell r="B324" t="str">
            <v>809_01_P000001172</v>
          </cell>
          <cell r="C324" t="str">
            <v>บมจ.กรุงเทพประกันภัย</v>
          </cell>
          <cell r="D324" t="str">
            <v>ประกันภัยเดินทางต่างประเทศ คุ้มครอง 1,000,000 บาท</v>
          </cell>
          <cell r="E324" t="str">
            <v>Insurance</v>
          </cell>
          <cell r="F324" t="str">
            <v>มอส</v>
          </cell>
          <cell r="G324" t="str">
            <v>Complete</v>
          </cell>
          <cell r="H324">
            <v>3</v>
          </cell>
          <cell r="I324">
            <v>46167</v>
          </cell>
          <cell r="J324">
            <v>46169</v>
          </cell>
          <cell r="K324"/>
          <cell r="L324">
            <v>46167</v>
          </cell>
          <cell r="M324">
            <v>46170</v>
          </cell>
          <cell r="N324">
            <v>22</v>
          </cell>
          <cell r="O324">
            <v>52</v>
          </cell>
          <cell r="P324">
            <v>22</v>
          </cell>
          <cell r="Q324">
            <v>5</v>
          </cell>
          <cell r="S324">
            <v>159</v>
          </cell>
          <cell r="T324">
            <v>0</v>
          </cell>
          <cell r="U324">
            <v>100</v>
          </cell>
          <cell r="V324">
            <v>73</v>
          </cell>
          <cell r="W324">
            <v>27</v>
          </cell>
          <cell r="X324">
            <v>0</v>
          </cell>
          <cell r="Y324">
            <v>0</v>
          </cell>
          <cell r="Z324">
            <v>59</v>
          </cell>
          <cell r="AA324">
            <v>0</v>
          </cell>
          <cell r="AB324">
            <v>27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1</v>
          </cell>
          <cell r="AI324">
            <v>0.73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 t="e">
            <v>#DIV/0!</v>
          </cell>
          <cell r="BN324" t="e">
            <v>#DIV/0!</v>
          </cell>
          <cell r="BP324" t="str">
            <v>W80901</v>
          </cell>
          <cell r="BQ324" t="str">
            <v>QCM-COU-Test Case&amp;Result_809_01_P000001172_ประกันภัยเดินทางต่างประเทศ คุ้มครอง 1,000,000 บาท-R1.xlsx</v>
          </cell>
          <cell r="BR324" t="str">
            <v/>
          </cell>
          <cell r="BS324" t="str">
            <v>Happy</v>
          </cell>
        </row>
        <row r="325">
          <cell r="A325" t="str">
            <v>Happy Linux</v>
          </cell>
          <cell r="B325" t="str">
            <v>809_01_P000001173</v>
          </cell>
          <cell r="C325" t="str">
            <v>บมจ.กรุงเทพประกันภัย</v>
          </cell>
          <cell r="D325" t="str">
            <v>ประกันภัยเดินทางต่างประเทศ คุ้มครอง 2,000,000 บาท</v>
          </cell>
          <cell r="E325" t="str">
            <v>Insurance</v>
          </cell>
          <cell r="F325" t="str">
            <v>เก่ง</v>
          </cell>
          <cell r="G325" t="str">
            <v>Complete</v>
          </cell>
          <cell r="H325">
            <v>3</v>
          </cell>
          <cell r="I325">
            <v>46167</v>
          </cell>
          <cell r="J325">
            <v>46169</v>
          </cell>
          <cell r="K325">
            <v>3</v>
          </cell>
          <cell r="L325">
            <v>46153</v>
          </cell>
          <cell r="M325">
            <v>46156</v>
          </cell>
          <cell r="N325" t="str">
            <v>40</v>
          </cell>
          <cell r="O325" t="str">
            <v>100</v>
          </cell>
          <cell r="P325" t="str">
            <v>11</v>
          </cell>
          <cell r="Q325" t="str">
            <v>11</v>
          </cell>
          <cell r="S325">
            <v>162</v>
          </cell>
          <cell r="T325">
            <v>0</v>
          </cell>
          <cell r="U325">
            <v>162</v>
          </cell>
          <cell r="V325">
            <v>82</v>
          </cell>
          <cell r="W325">
            <v>23</v>
          </cell>
          <cell r="X325">
            <v>0</v>
          </cell>
          <cell r="Y325">
            <v>0</v>
          </cell>
          <cell r="Z325">
            <v>57</v>
          </cell>
          <cell r="AA325">
            <v>0</v>
          </cell>
          <cell r="AB325">
            <v>23</v>
          </cell>
          <cell r="AD325">
            <v>0</v>
          </cell>
          <cell r="AE325">
            <v>8</v>
          </cell>
          <cell r="AF325">
            <v>15</v>
          </cell>
          <cell r="AG325">
            <v>0</v>
          </cell>
          <cell r="AH325">
            <v>1</v>
          </cell>
          <cell r="AI325">
            <v>0.78095238095238095</v>
          </cell>
          <cell r="AK325" t="str">
            <v>เก่ง</v>
          </cell>
          <cell r="AL325" t="str">
            <v>Complete</v>
          </cell>
          <cell r="AP325">
            <v>2.5</v>
          </cell>
          <cell r="AQ325">
            <v>46157</v>
          </cell>
          <cell r="AR325">
            <v>46161</v>
          </cell>
          <cell r="AS325" t="str">
            <v>83</v>
          </cell>
          <cell r="AT325" t="str">
            <v>6</v>
          </cell>
          <cell r="AW325" t="str">
            <v>72</v>
          </cell>
          <cell r="AX325">
            <v>161</v>
          </cell>
          <cell r="AY325">
            <v>0</v>
          </cell>
          <cell r="AZ325">
            <v>161</v>
          </cell>
          <cell r="BA325">
            <v>89</v>
          </cell>
          <cell r="BB325">
            <v>16</v>
          </cell>
          <cell r="BC325">
            <v>0</v>
          </cell>
          <cell r="BD325">
            <v>0</v>
          </cell>
          <cell r="BE325">
            <v>56</v>
          </cell>
          <cell r="BF325">
            <v>0</v>
          </cell>
          <cell r="BG325">
            <v>16</v>
          </cell>
          <cell r="BI325">
            <v>0</v>
          </cell>
          <cell r="BJ325">
            <v>2</v>
          </cell>
          <cell r="BK325">
            <v>14</v>
          </cell>
          <cell r="BL325">
            <v>0</v>
          </cell>
          <cell r="BM325">
            <v>1</v>
          </cell>
          <cell r="BN325">
            <v>0.84761904761904805</v>
          </cell>
          <cell r="BP325" t="str">
            <v>W80901</v>
          </cell>
          <cell r="BQ325" t="str">
            <v>QCM-COU-Test Case&amp;Result_809_01_P000001173_ประกันภัยเดินทางต่างประเทศ คุ้มครอง 2,000,000 บาท-R1.xlsx</v>
          </cell>
          <cell r="BR325" t="str">
            <v/>
          </cell>
          <cell r="BS325" t="str">
            <v>Happy</v>
          </cell>
        </row>
        <row r="326">
          <cell r="A326" t="str">
            <v>Happy Linux</v>
          </cell>
          <cell r="B326" t="str">
            <v>806_03</v>
          </cell>
          <cell r="C326" t="str">
            <v>Pay at all</v>
          </cell>
          <cell r="D326" t="str">
            <v>Pay at all</v>
          </cell>
          <cell r="E326" t="str">
            <v>Bill-Pay</v>
          </cell>
          <cell r="F326" t="str">
            <v>เอ้ก</v>
          </cell>
          <cell r="G326" t="str">
            <v>Blocked</v>
          </cell>
          <cell r="H326">
            <v>3</v>
          </cell>
          <cell r="I326">
            <v>46169</v>
          </cell>
          <cell r="J326">
            <v>46171</v>
          </cell>
          <cell r="L326">
            <v>46169</v>
          </cell>
          <cell r="M326"/>
          <cell r="N326">
            <v>15</v>
          </cell>
          <cell r="P326">
            <v>3</v>
          </cell>
          <cell r="S326">
            <v>128</v>
          </cell>
          <cell r="T326">
            <v>127</v>
          </cell>
          <cell r="U326">
            <v>1</v>
          </cell>
          <cell r="V326">
            <v>0</v>
          </cell>
          <cell r="W326">
            <v>1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1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7.8125E-3</v>
          </cell>
          <cell r="AI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 t="e">
            <v>#DIV/0!</v>
          </cell>
          <cell r="BN326" t="e">
            <v>#DIV/0!</v>
          </cell>
          <cell r="BO326" t="str">
            <v>ติดเคส Scan/Key Paycode ที่ช่องรหัสบาร์โค้ด</v>
          </cell>
          <cell r="BP326" t="str">
            <v>WCONEX01</v>
          </cell>
          <cell r="BQ326" t="str">
            <v>QCM-COU-Test Case&amp;Result_806_S03_บริษัท เคาน์เตอร์ เซอร์วิส จำกัด (gateway) Pay at All [NSS]-R1.xlsx</v>
          </cell>
          <cell r="BR326" t="str">
            <v>W1</v>
          </cell>
          <cell r="BS326" t="str">
            <v>Happy</v>
          </cell>
        </row>
        <row r="327">
          <cell r="A327" t="str">
            <v>Happy Linux</v>
          </cell>
          <cell r="B327" t="str">
            <v>10770_00</v>
          </cell>
          <cell r="C327" t="str">
            <v>โทรคมนาคมแห่งชาติ</v>
          </cell>
          <cell r="D327" t="str">
            <v>ค่าโทรศัพท์</v>
          </cell>
          <cell r="E327" t="str">
            <v>Bill-Pay</v>
          </cell>
          <cell r="F327" t="str">
            <v>มิกซ์</v>
          </cell>
          <cell r="G327" t="str">
            <v>Complete</v>
          </cell>
          <cell r="H327">
            <v>3</v>
          </cell>
          <cell r="I327">
            <v>46169</v>
          </cell>
          <cell r="J327">
            <v>46171</v>
          </cell>
          <cell r="K327">
            <v>3</v>
          </cell>
          <cell r="L327">
            <v>46169</v>
          </cell>
          <cell r="M327">
            <v>46171</v>
          </cell>
          <cell r="P327" t="str">
            <v>37</v>
          </cell>
          <cell r="Q327" t="str">
            <v>72</v>
          </cell>
          <cell r="R327" t="str">
            <v>46</v>
          </cell>
          <cell r="S327">
            <v>263</v>
          </cell>
          <cell r="T327">
            <v>4</v>
          </cell>
          <cell r="U327">
            <v>155</v>
          </cell>
          <cell r="V327">
            <v>145</v>
          </cell>
          <cell r="W327">
            <v>10</v>
          </cell>
          <cell r="X327">
            <v>0</v>
          </cell>
          <cell r="Y327">
            <v>0</v>
          </cell>
          <cell r="Z327">
            <v>104</v>
          </cell>
          <cell r="AA327">
            <v>0</v>
          </cell>
          <cell r="AB327">
            <v>10</v>
          </cell>
          <cell r="AD327">
            <v>0</v>
          </cell>
          <cell r="AE327">
            <v>5</v>
          </cell>
          <cell r="AF327">
            <v>5</v>
          </cell>
          <cell r="AG327">
            <v>0</v>
          </cell>
          <cell r="AH327">
            <v>0.98479087452471503</v>
          </cell>
          <cell r="AI327">
            <v>0.91194968553459099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 t="e">
            <v>#DIV/0!</v>
          </cell>
          <cell r="BN327" t="e">
            <v>#DIV/0!</v>
          </cell>
          <cell r="BP327" t="str">
            <v>WCONEXAT</v>
          </cell>
          <cell r="BQ327" t="str">
            <v>QCM-COU-Test Case&amp;Result_10770_S00_บริษัท โทรคมนาคมแห่งชาติ-R1</v>
          </cell>
          <cell r="BR327" t="str">
            <v>W1</v>
          </cell>
          <cell r="BS327" t="str">
            <v>Happy</v>
          </cell>
        </row>
        <row r="328">
          <cell r="A328" t="str">
            <v>Full 2 OS 2 OS</v>
          </cell>
          <cell r="B328" t="str">
            <v>300_01</v>
          </cell>
          <cell r="C328" t="str">
            <v>บริษัท ไทยสมุทรฯ</v>
          </cell>
          <cell r="D328" t="str">
            <v>เบี้ยประกันภัย</v>
          </cell>
          <cell r="E328" t="str">
            <v>Bill-Pay</v>
          </cell>
          <cell r="F328" t="str">
            <v>นับหนึ่ง</v>
          </cell>
          <cell r="G328" t="str">
            <v>Complete</v>
          </cell>
          <cell r="H328">
            <v>3</v>
          </cell>
          <cell r="I328">
            <v>46169</v>
          </cell>
          <cell r="J328">
            <v>46171</v>
          </cell>
          <cell r="K328">
            <v>3.5</v>
          </cell>
          <cell r="L328">
            <v>46171</v>
          </cell>
          <cell r="M328">
            <v>46178</v>
          </cell>
          <cell r="N328">
            <v>1</v>
          </cell>
          <cell r="Q328" t="str">
            <v>27</v>
          </cell>
          <cell r="R328">
            <v>53</v>
          </cell>
          <cell r="S328">
            <v>99</v>
          </cell>
          <cell r="T328">
            <v>0</v>
          </cell>
          <cell r="U328">
            <v>83</v>
          </cell>
          <cell r="V328">
            <v>70</v>
          </cell>
          <cell r="W328">
            <v>13</v>
          </cell>
          <cell r="X328">
            <v>0</v>
          </cell>
          <cell r="Y328">
            <v>0</v>
          </cell>
          <cell r="Z328">
            <v>16</v>
          </cell>
          <cell r="AA328">
            <v>0</v>
          </cell>
          <cell r="AB328">
            <v>13</v>
          </cell>
          <cell r="AD328">
            <v>0</v>
          </cell>
          <cell r="AE328">
            <v>13</v>
          </cell>
          <cell r="AF328">
            <v>2</v>
          </cell>
          <cell r="AG328">
            <v>0</v>
          </cell>
          <cell r="AH328">
            <v>1</v>
          </cell>
          <cell r="AI328">
            <v>0.843373493975904</v>
          </cell>
          <cell r="AK328" t="str">
            <v>นับหนึ่ง</v>
          </cell>
          <cell r="AL328" t="str">
            <v>Complete</v>
          </cell>
          <cell r="AM328">
            <v>3</v>
          </cell>
          <cell r="AN328">
            <v>46177</v>
          </cell>
          <cell r="AO328">
            <v>46181</v>
          </cell>
          <cell r="AP328">
            <v>2</v>
          </cell>
          <cell r="AQ328">
            <v>46177</v>
          </cell>
          <cell r="AR328">
            <v>46178</v>
          </cell>
          <cell r="AV328">
            <v>47</v>
          </cell>
          <cell r="AW328">
            <v>33</v>
          </cell>
          <cell r="AX328">
            <v>99</v>
          </cell>
          <cell r="AY328">
            <v>0</v>
          </cell>
          <cell r="AZ328">
            <v>83</v>
          </cell>
          <cell r="BA328">
            <v>70</v>
          </cell>
          <cell r="BB328">
            <v>13</v>
          </cell>
          <cell r="BC328">
            <v>0</v>
          </cell>
          <cell r="BD328">
            <v>0</v>
          </cell>
          <cell r="BE328">
            <v>16</v>
          </cell>
          <cell r="BF328">
            <v>0</v>
          </cell>
          <cell r="BG328">
            <v>13</v>
          </cell>
          <cell r="BI328">
            <v>0</v>
          </cell>
          <cell r="BJ328">
            <v>13</v>
          </cell>
          <cell r="BK328">
            <v>0</v>
          </cell>
          <cell r="BL328">
            <v>0</v>
          </cell>
          <cell r="BM328">
            <v>1</v>
          </cell>
          <cell r="BN328">
            <v>0.843373493975904</v>
          </cell>
          <cell r="BP328" t="str">
            <v>W30001</v>
          </cell>
          <cell r="BQ328" t="str">
            <v>QCM-COU-Test Case&amp;Result_300_S01_ไทยสมุทรประกันชีวิต-R1.xlsx</v>
          </cell>
          <cell r="BR328" t="str">
            <v>W1</v>
          </cell>
          <cell r="BS328" t="str">
            <v>Full</v>
          </cell>
        </row>
        <row r="329">
          <cell r="A329" t="str">
            <v>Full 2 OS 2 OS</v>
          </cell>
          <cell r="B329" t="str">
            <v>439_22</v>
          </cell>
          <cell r="C329" t="str">
            <v>มหาวิทยาลัยสุโขทัยธรรมาธิราช</v>
          </cell>
          <cell r="D329" t="str">
            <v>ค่าลงทะเบียนป.ตรี</v>
          </cell>
          <cell r="E329" t="str">
            <v>Bill-Pay</v>
          </cell>
          <cell r="F329" t="str">
            <v>น้ำเงิน</v>
          </cell>
          <cell r="G329" t="str">
            <v>Complete</v>
          </cell>
          <cell r="H329">
            <v>3</v>
          </cell>
          <cell r="I329">
            <v>46169</v>
          </cell>
          <cell r="J329">
            <v>46171</v>
          </cell>
          <cell r="K329">
            <v>2</v>
          </cell>
          <cell r="L329">
            <v>46169</v>
          </cell>
          <cell r="M329">
            <v>46171</v>
          </cell>
          <cell r="P329">
            <v>34</v>
          </cell>
          <cell r="Q329" t="str">
            <v>91</v>
          </cell>
          <cell r="S329">
            <v>123</v>
          </cell>
          <cell r="T329">
            <v>34</v>
          </cell>
          <cell r="U329">
            <v>71</v>
          </cell>
          <cell r="V329">
            <v>66</v>
          </cell>
          <cell r="W329">
            <v>5</v>
          </cell>
          <cell r="X329">
            <v>0</v>
          </cell>
          <cell r="Y329">
            <v>0</v>
          </cell>
          <cell r="Z329">
            <v>18</v>
          </cell>
          <cell r="AA329">
            <v>0</v>
          </cell>
          <cell r="AB329">
            <v>5</v>
          </cell>
          <cell r="AD329">
            <v>0</v>
          </cell>
          <cell r="AE329">
            <v>2</v>
          </cell>
          <cell r="AF329">
            <v>0</v>
          </cell>
          <cell r="AG329">
            <v>0</v>
          </cell>
          <cell r="AH329">
            <v>0.723577235772358</v>
          </cell>
          <cell r="AI329">
            <v>0.628571428571428</v>
          </cell>
          <cell r="AK329" t="str">
            <v>น้ำเงิน</v>
          </cell>
          <cell r="AL329" t="str">
            <v>Complete</v>
          </cell>
          <cell r="AM329">
            <v>2</v>
          </cell>
          <cell r="AN329">
            <v>46169</v>
          </cell>
          <cell r="AO329">
            <v>46171</v>
          </cell>
          <cell r="AP329">
            <v>3</v>
          </cell>
          <cell r="AQ329">
            <v>46169</v>
          </cell>
          <cell r="AR329">
            <v>46171</v>
          </cell>
          <cell r="AU329" t="str">
            <v>34</v>
          </cell>
          <cell r="AV329" t="str">
            <v>91</v>
          </cell>
          <cell r="AX329">
            <v>123</v>
          </cell>
          <cell r="AY329">
            <v>25</v>
          </cell>
          <cell r="AZ329">
            <v>79</v>
          </cell>
          <cell r="BA329">
            <v>72</v>
          </cell>
          <cell r="BB329">
            <v>7</v>
          </cell>
          <cell r="BC329">
            <v>0</v>
          </cell>
          <cell r="BD329">
            <v>0</v>
          </cell>
          <cell r="BE329">
            <v>19</v>
          </cell>
          <cell r="BF329">
            <v>0</v>
          </cell>
          <cell r="BG329">
            <v>7</v>
          </cell>
          <cell r="BI329">
            <v>3</v>
          </cell>
          <cell r="BJ329">
            <v>3</v>
          </cell>
          <cell r="BK329">
            <v>0</v>
          </cell>
          <cell r="BL329">
            <v>1</v>
          </cell>
          <cell r="BM329">
            <v>0.79674796747967502</v>
          </cell>
          <cell r="BN329">
            <v>0.69230769230769196</v>
          </cell>
          <cell r="BP329" t="str">
            <v>W43913</v>
          </cell>
          <cell r="BQ329" t="str">
            <v>QCM-COU-Test Case&amp;Result_439_22_มหาวิทยาลัยสุโขทัยธรรมาธิราช-R1.xlsx</v>
          </cell>
          <cell r="BR329" t="str">
            <v>W1</v>
          </cell>
          <cell r="BS329" t="str">
            <v>Full</v>
          </cell>
        </row>
        <row r="330">
          <cell r="A330" t="str">
            <v>Happy Linux</v>
          </cell>
          <cell r="B330" t="str">
            <v>089_04</v>
          </cell>
          <cell r="C330" t="str">
            <v>KTC PHONE</v>
          </cell>
          <cell r="D330" t="str">
            <v>ชำระสินเชื่อพร้อมใช้</v>
          </cell>
          <cell r="E330" t="str">
            <v>Bill-Pay</v>
          </cell>
          <cell r="F330" t="str">
            <v>ยุ่น</v>
          </cell>
          <cell r="G330" t="str">
            <v>Blocked</v>
          </cell>
          <cell r="H330">
            <v>3</v>
          </cell>
          <cell r="I330">
            <v>46169</v>
          </cell>
          <cell r="J330">
            <v>46171</v>
          </cell>
          <cell r="L330">
            <v>46177</v>
          </cell>
          <cell r="N330">
            <v>33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 t="e">
            <v>#DIV/0!</v>
          </cell>
          <cell r="AI330" t="e">
            <v>#DIV/0!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 t="e">
            <v>#DIV/0!</v>
          </cell>
          <cell r="BN330" t="e">
            <v>#DIV/0!</v>
          </cell>
          <cell r="BP330" t="str">
            <v>WCONEXAT</v>
          </cell>
          <cell r="BR330" t="str">
            <v>W1</v>
          </cell>
          <cell r="BS330" t="str">
            <v>Happy</v>
          </cell>
        </row>
        <row r="331">
          <cell r="A331" t="str">
            <v>Happy Linux</v>
          </cell>
          <cell r="B331" t="str">
            <v>225_83</v>
          </cell>
          <cell r="C331" t="str">
            <v>ธ.กรุงศรีอยุธยา</v>
          </cell>
          <cell r="D331" t="str">
            <v>สินเชื่อสไมล์แคช</v>
          </cell>
          <cell r="E331" t="str">
            <v>Bill-Pay</v>
          </cell>
          <cell r="F331" t="str">
            <v>มอส</v>
          </cell>
          <cell r="G331" t="str">
            <v>Blocked</v>
          </cell>
          <cell r="H331">
            <v>3</v>
          </cell>
          <cell r="I331">
            <v>46169</v>
          </cell>
          <cell r="J331">
            <v>46171</v>
          </cell>
          <cell r="K331"/>
          <cell r="L331">
            <v>46170</v>
          </cell>
          <cell r="M331"/>
          <cell r="Q331">
            <v>3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 t="e">
            <v>#DIV/0!</v>
          </cell>
          <cell r="AI331" t="e">
            <v>#DIV/0!</v>
          </cell>
          <cell r="AX331">
            <v>0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I331">
            <v>0</v>
          </cell>
          <cell r="BJ331">
            <v>0</v>
          </cell>
          <cell r="BK331">
            <v>0</v>
          </cell>
          <cell r="BL331">
            <v>0</v>
          </cell>
          <cell r="BM331" t="e">
            <v>#DIV/0!</v>
          </cell>
          <cell r="BN331" t="e">
            <v>#DIV/0!</v>
          </cell>
          <cell r="BP331" t="str">
            <v>WCONEXAT</v>
          </cell>
          <cell r="BR331" t="str">
            <v>W1</v>
          </cell>
          <cell r="BS331" t="str">
            <v>Happy</v>
          </cell>
        </row>
        <row r="332">
          <cell r="A332" t="str">
            <v>Happy Linux</v>
          </cell>
          <cell r="B332" t="str">
            <v>10896_01</v>
          </cell>
          <cell r="C332" t="str">
            <v>CARD X</v>
          </cell>
          <cell r="D332" t="str">
            <v>บัตรเครดิต/Speedy Cash</v>
          </cell>
          <cell r="E332" t="str">
            <v>Bill-Pay</v>
          </cell>
          <cell r="F332" t="str">
            <v>แพรว</v>
          </cell>
          <cell r="G332" t="str">
            <v>Inprogress</v>
          </cell>
          <cell r="H332">
            <v>3</v>
          </cell>
          <cell r="I332">
            <v>46169</v>
          </cell>
          <cell r="J332">
            <v>46171</v>
          </cell>
          <cell r="L332">
            <v>46175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 t="e">
            <v>#DIV/0!</v>
          </cell>
          <cell r="AI332" t="e">
            <v>#DIV/0!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 t="e">
            <v>#DIV/0!</v>
          </cell>
          <cell r="BN332" t="e">
            <v>#DIV/0!</v>
          </cell>
          <cell r="BP332" t="str">
            <v>WCOF</v>
          </cell>
          <cell r="BR332" t="str">
            <v>W1</v>
          </cell>
          <cell r="BS332" t="str">
            <v>Happy</v>
          </cell>
        </row>
        <row r="333">
          <cell r="A333" t="str">
            <v>Happy Linux</v>
          </cell>
          <cell r="B333" t="str">
            <v>223_00</v>
          </cell>
          <cell r="C333" t="str">
            <v>บมจ. ไมด้า ลิสซิ่ง</v>
          </cell>
          <cell r="D333" t="str">
            <v>ค่างวดรถยนต์</v>
          </cell>
          <cell r="E333" t="str">
            <v>Bill-Pay</v>
          </cell>
          <cell r="F333" t="str">
            <v>เอ้ก</v>
          </cell>
          <cell r="G333" t="str">
            <v>Blocked</v>
          </cell>
          <cell r="H333">
            <v>3</v>
          </cell>
          <cell r="I333">
            <v>46175</v>
          </cell>
          <cell r="J333">
            <v>46177</v>
          </cell>
          <cell r="L333">
            <v>46175</v>
          </cell>
          <cell r="R333">
            <v>73</v>
          </cell>
          <cell r="S333">
            <v>89</v>
          </cell>
          <cell r="T333">
            <v>16</v>
          </cell>
          <cell r="U333">
            <v>56</v>
          </cell>
          <cell r="V333">
            <v>50</v>
          </cell>
          <cell r="W333">
            <v>6</v>
          </cell>
          <cell r="X333">
            <v>0</v>
          </cell>
          <cell r="Y333">
            <v>0</v>
          </cell>
          <cell r="Z333">
            <v>17</v>
          </cell>
          <cell r="AA333">
            <v>0</v>
          </cell>
          <cell r="AB333">
            <v>6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0.82022471910112404</v>
          </cell>
          <cell r="AI333">
            <v>0.69444444444444398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 t="e">
            <v>#DIV/0!</v>
          </cell>
          <cell r="BN333" t="e">
            <v>#DIV/0!</v>
          </cell>
          <cell r="BO333" t="str">
            <v>ใบเสร็จไม่ออก แต่บันทึก EJ มี DR</v>
          </cell>
          <cell r="BP333" t="str">
            <v>WCOF</v>
          </cell>
          <cell r="BQ333" t="str">
            <v>QCM-COU-Test Case&amp;Result_223_S00_บริษัท ไมด้า ลิสซิ่ง จำกัด (มหาชน)[NSS]-R1.xlsx</v>
          </cell>
          <cell r="BR333" t="str">
            <v>W1</v>
          </cell>
          <cell r="BS333" t="str">
            <v>Happy</v>
          </cell>
        </row>
        <row r="334">
          <cell r="A334" t="str">
            <v>Happy Linux</v>
          </cell>
          <cell r="B334" t="str">
            <v>474_01</v>
          </cell>
          <cell r="C334" t="str">
            <v>บริษัทวิสูตรเจริญยนต์จำกัด</v>
          </cell>
          <cell r="D334" t="str">
            <v>ค่างวดรถจักรยานยนต์</v>
          </cell>
          <cell r="E334" t="str">
            <v>Bill-Pay</v>
          </cell>
          <cell r="F334" t="str">
            <v>นับหนึ่ง</v>
          </cell>
          <cell r="G334" t="str">
            <v>Blocked</v>
          </cell>
          <cell r="H334">
            <v>3</v>
          </cell>
          <cell r="I334">
            <v>46175</v>
          </cell>
          <cell r="J334">
            <v>46177</v>
          </cell>
          <cell r="K334">
            <v>2.5</v>
          </cell>
          <cell r="L334">
            <v>46178</v>
          </cell>
          <cell r="M334">
            <v>46182</v>
          </cell>
          <cell r="N334" t="str">
            <v>85</v>
          </cell>
          <cell r="O334">
            <v>2</v>
          </cell>
          <cell r="R334">
            <v>23</v>
          </cell>
          <cell r="S334">
            <v>166</v>
          </cell>
          <cell r="T334">
            <v>0</v>
          </cell>
          <cell r="U334">
            <v>103</v>
          </cell>
          <cell r="V334">
            <v>93</v>
          </cell>
          <cell r="W334">
            <v>10</v>
          </cell>
          <cell r="X334">
            <v>1</v>
          </cell>
          <cell r="Y334">
            <v>0</v>
          </cell>
          <cell r="Z334">
            <v>62</v>
          </cell>
          <cell r="AA334">
            <v>0</v>
          </cell>
          <cell r="AB334">
            <v>10</v>
          </cell>
          <cell r="AD334">
            <v>0</v>
          </cell>
          <cell r="AE334">
            <v>5</v>
          </cell>
          <cell r="AF334">
            <v>0</v>
          </cell>
          <cell r="AG334">
            <v>0</v>
          </cell>
          <cell r="AH334">
            <v>1</v>
          </cell>
          <cell r="AI334">
            <v>0.89423076923076905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 t="e">
            <v>#DIV/0!</v>
          </cell>
          <cell r="BN334" t="e">
            <v>#DIV/0!</v>
          </cell>
          <cell r="BP334" t="str">
            <v>WCOF</v>
          </cell>
          <cell r="BQ334" t="str">
            <v>QCM-COU-Test Case&amp;Result_474_S01_บริษัท วิสูตรเจริญยนต์ จำกัด-R1</v>
          </cell>
          <cell r="BR334" t="str">
            <v>W2</v>
          </cell>
          <cell r="BS334" t="str">
            <v>Happy</v>
          </cell>
        </row>
        <row r="335">
          <cell r="A335" t="str">
            <v>Happy Linux</v>
          </cell>
          <cell r="B335" t="str">
            <v>10955_01</v>
          </cell>
          <cell r="C335" t="str">
            <v>กาแฟพันธุ์ไทย</v>
          </cell>
          <cell r="D335" t="str">
            <v>ฝากเงินกาแฟพันธุ์ไทย</v>
          </cell>
          <cell r="E335" t="str">
            <v>Bill-Pay</v>
          </cell>
          <cell r="F335" t="str">
            <v>มิกซ์</v>
          </cell>
          <cell r="G335" t="str">
            <v>Complete</v>
          </cell>
          <cell r="H335">
            <v>3</v>
          </cell>
          <cell r="I335">
            <v>46175</v>
          </cell>
          <cell r="J335">
            <v>46177</v>
          </cell>
          <cell r="K335">
            <v>6</v>
          </cell>
          <cell r="L335">
            <v>46171</v>
          </cell>
          <cell r="M335">
            <v>46177</v>
          </cell>
          <cell r="O335" t="str">
            <v>93</v>
          </cell>
          <cell r="Q335" t="str">
            <v>7</v>
          </cell>
          <cell r="R335" t="str">
            <v>51</v>
          </cell>
          <cell r="S335">
            <v>291</v>
          </cell>
          <cell r="T335">
            <v>2</v>
          </cell>
          <cell r="U335">
            <v>151</v>
          </cell>
          <cell r="V335">
            <v>144</v>
          </cell>
          <cell r="W335">
            <v>7</v>
          </cell>
          <cell r="X335">
            <v>0</v>
          </cell>
          <cell r="Y335">
            <v>0</v>
          </cell>
          <cell r="Z335">
            <v>138</v>
          </cell>
          <cell r="AA335">
            <v>0</v>
          </cell>
          <cell r="AB335">
            <v>7</v>
          </cell>
          <cell r="AD335">
            <v>0</v>
          </cell>
          <cell r="AE335">
            <v>2</v>
          </cell>
          <cell r="AF335">
            <v>5</v>
          </cell>
          <cell r="AG335">
            <v>0</v>
          </cell>
          <cell r="AH335">
            <v>0.99312714776632305</v>
          </cell>
          <cell r="AI335">
            <v>0.94117647058823495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 t="e">
            <v>#DIV/0!</v>
          </cell>
          <cell r="BN335" t="e">
            <v>#DIV/0!</v>
          </cell>
          <cell r="BP335" t="str">
            <v>W017V4</v>
          </cell>
          <cell r="BQ335" t="str">
            <v>QCM-COU-Test Case&amp;Result_10955 _S01_บริษัท กาแฟพันธุ์ไทย จำกัด-R1</v>
          </cell>
          <cell r="BR335" t="str">
            <v>W1</v>
          </cell>
          <cell r="BS335" t="str">
            <v>Happy</v>
          </cell>
        </row>
        <row r="336">
          <cell r="A336" t="str">
            <v>Happy Win10</v>
          </cell>
          <cell r="B336" t="str">
            <v>10769_00</v>
          </cell>
          <cell r="C336" t="str">
            <v>ควิก ลิสซิ่ง</v>
          </cell>
          <cell r="D336" t="str">
            <v>ค่างวดสินเชื่อ</v>
          </cell>
          <cell r="E336" t="str">
            <v>Bill-Pay</v>
          </cell>
          <cell r="F336" t="str">
            <v>น้ำเงิน</v>
          </cell>
          <cell r="G336" t="str">
            <v>Complete</v>
          </cell>
          <cell r="H336">
            <v>3</v>
          </cell>
          <cell r="I336">
            <v>46175</v>
          </cell>
          <cell r="J336">
            <v>46177</v>
          </cell>
          <cell r="K336">
            <v>3</v>
          </cell>
          <cell r="L336">
            <v>46175</v>
          </cell>
          <cell r="M336">
            <v>46178</v>
          </cell>
          <cell r="O336">
            <v>69</v>
          </cell>
          <cell r="R336">
            <v>83</v>
          </cell>
          <cell r="S336">
            <v>152</v>
          </cell>
          <cell r="T336">
            <v>108</v>
          </cell>
          <cell r="U336">
            <v>22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22</v>
          </cell>
          <cell r="AA336">
            <v>0</v>
          </cell>
          <cell r="AB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0.28947368421052599</v>
          </cell>
          <cell r="AI336">
            <v>0</v>
          </cell>
          <cell r="AK336" t="str">
            <v>น้ำเงิน</v>
          </cell>
          <cell r="AL336" t="str">
            <v>Complete</v>
          </cell>
          <cell r="AM336">
            <v>2</v>
          </cell>
          <cell r="AN336">
            <v>46175</v>
          </cell>
          <cell r="AO336">
            <v>46177</v>
          </cell>
          <cell r="AP336">
            <v>4</v>
          </cell>
          <cell r="AQ336">
            <v>46175</v>
          </cell>
          <cell r="AR336">
            <v>46178</v>
          </cell>
          <cell r="AT336">
            <v>69</v>
          </cell>
          <cell r="AW336">
            <v>83</v>
          </cell>
          <cell r="AX336">
            <v>152</v>
          </cell>
          <cell r="AY336">
            <v>1</v>
          </cell>
          <cell r="AZ336">
            <v>151</v>
          </cell>
          <cell r="BA336">
            <v>124</v>
          </cell>
          <cell r="BB336">
            <v>5</v>
          </cell>
          <cell r="BC336">
            <v>0</v>
          </cell>
          <cell r="BD336">
            <v>0</v>
          </cell>
          <cell r="BE336">
            <v>22</v>
          </cell>
          <cell r="BF336">
            <v>0</v>
          </cell>
          <cell r="BG336">
            <v>5</v>
          </cell>
          <cell r="BI336">
            <v>2</v>
          </cell>
          <cell r="BJ336">
            <v>0</v>
          </cell>
          <cell r="BK336">
            <v>2</v>
          </cell>
          <cell r="BL336">
            <v>0</v>
          </cell>
          <cell r="BM336">
            <v>0.99342105263157898</v>
          </cell>
          <cell r="BN336">
            <v>0.95384615384615401</v>
          </cell>
          <cell r="BP336" t="str">
            <v>WCONEXAT</v>
          </cell>
          <cell r="BQ336" t="str">
            <v>QCM-COU-Test Case&amp;Result_10769_S00_บริษัท ควิก ลิสซิ่ง จำกัด-R1.xlsx</v>
          </cell>
          <cell r="BR336" t="str">
            <v>W1</v>
          </cell>
          <cell r="BS336" t="str">
            <v>Happy</v>
          </cell>
        </row>
        <row r="337">
          <cell r="A337" t="str">
            <v>Happy Linux</v>
          </cell>
          <cell r="B337" t="str">
            <v>191_10</v>
          </cell>
          <cell r="C337" t="str">
            <v>เมืองไทยประกันชีวิต</v>
          </cell>
          <cell r="D337" t="str">
            <v>ค่าเบี้ยประกันภัย</v>
          </cell>
          <cell r="E337" t="str">
            <v>Bill-Pay</v>
          </cell>
          <cell r="F337" t="str">
            <v>ยุ่น</v>
          </cell>
          <cell r="G337" t="str">
            <v>Complete</v>
          </cell>
          <cell r="H337">
            <v>3</v>
          </cell>
          <cell r="I337">
            <v>46175</v>
          </cell>
          <cell r="J337">
            <v>46177</v>
          </cell>
          <cell r="K337"/>
          <cell r="L337">
            <v>46181</v>
          </cell>
          <cell r="M337"/>
          <cell r="N337">
            <v>7</v>
          </cell>
          <cell r="P337">
            <v>42</v>
          </cell>
          <cell r="Q337">
            <v>18</v>
          </cell>
          <cell r="S337">
            <v>148</v>
          </cell>
          <cell r="T337">
            <v>42</v>
          </cell>
          <cell r="U337">
            <v>0</v>
          </cell>
          <cell r="V337">
            <v>69</v>
          </cell>
          <cell r="W337">
            <v>2</v>
          </cell>
          <cell r="X337">
            <v>0</v>
          </cell>
          <cell r="Y337">
            <v>0</v>
          </cell>
          <cell r="Z337">
            <v>35</v>
          </cell>
          <cell r="AA337">
            <v>0</v>
          </cell>
          <cell r="AB337">
            <v>2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0.71621621621621601</v>
          </cell>
          <cell r="AI337">
            <v>0.61061946902654896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 t="e">
            <v>#DIV/0!</v>
          </cell>
          <cell r="BN337" t="e">
            <v>#DIV/0!</v>
          </cell>
          <cell r="BP337" t="str">
            <v>W017V4</v>
          </cell>
          <cell r="BR337" t="str">
            <v>W2</v>
          </cell>
          <cell r="BS337" t="str">
            <v>Happy</v>
          </cell>
        </row>
        <row r="338">
          <cell r="A338" t="str">
            <v>Happy Linux</v>
          </cell>
          <cell r="B338" t="str">
            <v>10388_01</v>
          </cell>
          <cell r="C338" t="str">
            <v>บริษัท เฮงลิสซิ่ง แอนด์ แคปปิตอล</v>
          </cell>
          <cell r="D338" t="str">
            <v>ฝากเงินเฮงลิสซึ่ง</v>
          </cell>
          <cell r="E338" t="str">
            <v>Bill-Pay</v>
          </cell>
          <cell r="F338" t="str">
            <v>มอส</v>
          </cell>
          <cell r="G338" t="str">
            <v>Blocked</v>
          </cell>
          <cell r="H338">
            <v>3</v>
          </cell>
          <cell r="I338">
            <v>46175</v>
          </cell>
          <cell r="J338">
            <v>46177</v>
          </cell>
          <cell r="K338"/>
          <cell r="L338">
            <v>46170</v>
          </cell>
          <cell r="Q338" t="str">
            <v>1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 t="e">
            <v>#DIV/0!</v>
          </cell>
          <cell r="AI338" t="e">
            <v>#DIV/0!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 t="e">
            <v>#DIV/0!</v>
          </cell>
          <cell r="BN338" t="e">
            <v>#DIV/0!</v>
          </cell>
          <cell r="BP338" t="str">
            <v>W017V4</v>
          </cell>
          <cell r="BR338" t="str">
            <v>W1</v>
          </cell>
          <cell r="BS338" t="str">
            <v>Happy</v>
          </cell>
        </row>
        <row r="339">
          <cell r="A339" t="str">
            <v>Happy Linux</v>
          </cell>
          <cell r="B339" t="str">
            <v>107_02</v>
          </cell>
          <cell r="C339" t="str">
            <v>ไทยประกันชีวิต</v>
          </cell>
          <cell r="D339" t="str">
            <v>เบี้ยประกันต่ออายุ</v>
          </cell>
          <cell r="E339" t="str">
            <v>Bill-Pay</v>
          </cell>
          <cell r="F339" t="str">
            <v>โอม</v>
          </cell>
          <cell r="G339" t="str">
            <v>Complete</v>
          </cell>
          <cell r="H339">
            <v>3</v>
          </cell>
          <cell r="I339">
            <v>46175</v>
          </cell>
          <cell r="J339">
            <v>46177</v>
          </cell>
          <cell r="L339">
            <v>46178</v>
          </cell>
          <cell r="M339">
            <v>46271</v>
          </cell>
          <cell r="N339">
            <v>80</v>
          </cell>
          <cell r="O339">
            <v>58</v>
          </cell>
          <cell r="S339">
            <v>138</v>
          </cell>
          <cell r="T339">
            <v>56</v>
          </cell>
          <cell r="U339">
            <v>82</v>
          </cell>
          <cell r="V339">
            <v>42</v>
          </cell>
          <cell r="W339">
            <v>7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7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0.59420289855072495</v>
          </cell>
          <cell r="AI339">
            <v>0.30434782608695599</v>
          </cell>
          <cell r="AX339">
            <v>0</v>
          </cell>
          <cell r="AY339">
            <v>0</v>
          </cell>
          <cell r="AZ339">
            <v>0</v>
          </cell>
          <cell r="BA339">
            <v>0</v>
          </cell>
          <cell r="BB339">
            <v>0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I339">
            <v>0</v>
          </cell>
          <cell r="BJ339">
            <v>0</v>
          </cell>
          <cell r="BK339">
            <v>0</v>
          </cell>
          <cell r="BL339">
            <v>0</v>
          </cell>
          <cell r="BM339" t="e">
            <v>#DIV/0!</v>
          </cell>
          <cell r="BN339" t="e">
            <v>#DIV/0!</v>
          </cell>
          <cell r="BP339" t="str">
            <v>WCONEXAT</v>
          </cell>
          <cell r="BQ339" t="str">
            <v>QCM-COU-Test Case&amp;Result_107_02_ ไทยประกันชีวิต -R1</v>
          </cell>
          <cell r="BR339" t="str">
            <v>W2</v>
          </cell>
          <cell r="BS339" t="str">
            <v>Happy</v>
          </cell>
        </row>
        <row r="340">
          <cell r="A340" t="str">
            <v>Happy Linux</v>
          </cell>
          <cell r="B340" t="str">
            <v>271_01</v>
          </cell>
          <cell r="C340" t="str">
            <v>บริษัท เงินติดล้อ จำกัด (มหาชน)</v>
          </cell>
          <cell r="D340" t="str">
            <v>ค่าเช่าซื้อ</v>
          </cell>
          <cell r="E340" t="str">
            <v>Bill-Pay</v>
          </cell>
          <cell r="F340" t="str">
            <v>นับหนึ่ง</v>
          </cell>
          <cell r="G340" t="str">
            <v>Inprogress</v>
          </cell>
          <cell r="H340">
            <v>2</v>
          </cell>
          <cell r="I340">
            <v>46178</v>
          </cell>
          <cell r="J340">
            <v>46181</v>
          </cell>
          <cell r="L340">
            <v>46184</v>
          </cell>
          <cell r="Q340" t="str">
            <v>34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 t="e">
            <v>#DIV/0!</v>
          </cell>
          <cell r="AI340" t="e">
            <v>#DIV/0!</v>
          </cell>
          <cell r="AX340">
            <v>0</v>
          </cell>
          <cell r="AY340">
            <v>0</v>
          </cell>
          <cell r="AZ340">
            <v>0</v>
          </cell>
          <cell r="BA340">
            <v>0</v>
          </cell>
          <cell r="BB340">
            <v>0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I340">
            <v>0</v>
          </cell>
          <cell r="BJ340">
            <v>0</v>
          </cell>
          <cell r="BK340">
            <v>0</v>
          </cell>
          <cell r="BL340">
            <v>0</v>
          </cell>
          <cell r="BM340" t="e">
            <v>#DIV/0!</v>
          </cell>
          <cell r="BN340" t="e">
            <v>#DIV/0!</v>
          </cell>
          <cell r="BP340" t="str">
            <v>WCONEXAT</v>
          </cell>
          <cell r="BR340" t="str">
            <v>W2</v>
          </cell>
          <cell r="BS340" t="str">
            <v>Happy</v>
          </cell>
        </row>
        <row r="341">
          <cell r="A341" t="str">
            <v>Happy Linux</v>
          </cell>
          <cell r="B341" t="str">
            <v>268_99</v>
          </cell>
          <cell r="C341" t="str">
            <v>ทีคิวเอ็มโบรคเกอร์</v>
          </cell>
          <cell r="D341" t="str">
            <v>นำฝากเงิน (ออนไลน์)</v>
          </cell>
          <cell r="E341" t="str">
            <v>Bill-Pay</v>
          </cell>
          <cell r="F341" t="str">
            <v>มอส</v>
          </cell>
          <cell r="G341" t="str">
            <v>Complete</v>
          </cell>
          <cell r="H341">
            <v>2</v>
          </cell>
          <cell r="I341">
            <v>46178</v>
          </cell>
          <cell r="J341">
            <v>46181</v>
          </cell>
          <cell r="L341">
            <v>46177</v>
          </cell>
          <cell r="M341">
            <v>46240</v>
          </cell>
          <cell r="N341">
            <v>55</v>
          </cell>
          <cell r="Q341">
            <v>12</v>
          </cell>
          <cell r="R341">
            <v>29</v>
          </cell>
          <cell r="S341">
            <v>156</v>
          </cell>
          <cell r="T341">
            <v>-59</v>
          </cell>
          <cell r="U341">
            <v>156</v>
          </cell>
          <cell r="V341">
            <v>94</v>
          </cell>
          <cell r="W341">
            <v>3</v>
          </cell>
          <cell r="X341">
            <v>0</v>
          </cell>
          <cell r="Y341">
            <v>0</v>
          </cell>
          <cell r="Z341">
            <v>59</v>
          </cell>
          <cell r="AA341">
            <v>0</v>
          </cell>
          <cell r="AB341">
            <v>3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1.378205128205128</v>
          </cell>
          <cell r="AI341">
            <v>0.96907216494845405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 t="e">
            <v>#DIV/0!</v>
          </cell>
          <cell r="BN341" t="e">
            <v>#DIV/0!</v>
          </cell>
          <cell r="BP341" t="str">
            <v>WCONEXAT</v>
          </cell>
          <cell r="BQ341" t="str">
            <v>QCM-COU-Test Case&amp;Result_268_S99_บริษัท ทีคิวเอ็ม อินชัวร์รันส์ โบรคเกอร์ จำกัด-R1.xlsx</v>
          </cell>
          <cell r="BR341" t="str">
            <v>W2</v>
          </cell>
          <cell r="BS341" t="str">
            <v>Happy</v>
          </cell>
        </row>
        <row r="342">
          <cell r="A342" t="str">
            <v>---------</v>
          </cell>
          <cell r="B342" t="str">
            <v>809_02</v>
          </cell>
          <cell r="C342" t="str">
            <v>เคาน์เตอร์เซอร์วิส</v>
          </cell>
          <cell r="D342" t="str">
            <v>ALL-iNSURANCE-Tele ประกันเดินทางในประเทศ</v>
          </cell>
          <cell r="E342" t="str">
            <v>---------</v>
          </cell>
          <cell r="F342" t="str">
            <v>---------</v>
          </cell>
          <cell r="G342" t="str">
            <v>---------</v>
          </cell>
          <cell r="H342"/>
          <cell r="I342"/>
          <cell r="J342"/>
          <cell r="Q342" t="str">
            <v xml:space="preserve"> 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 t="e">
            <v>#DIV/0!</v>
          </cell>
          <cell r="AI342" t="e">
            <v>#DIV/0!</v>
          </cell>
          <cell r="AX342">
            <v>0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I342">
            <v>0</v>
          </cell>
          <cell r="BJ342">
            <v>0</v>
          </cell>
          <cell r="BK342">
            <v>0</v>
          </cell>
          <cell r="BL342">
            <v>0</v>
          </cell>
          <cell r="BM342" t="e">
            <v>#DIV/0!</v>
          </cell>
          <cell r="BN342" t="e">
            <v>#DIV/0!</v>
          </cell>
          <cell r="BP342" t="str">
            <v>W809PC</v>
          </cell>
          <cell r="BR342" t="str">
            <v>W14</v>
          </cell>
          <cell r="BS342" t="str">
            <v>Full</v>
          </cell>
        </row>
        <row r="343">
          <cell r="A343" t="str">
            <v>Happy Linux</v>
          </cell>
          <cell r="B343" t="str">
            <v>809_02_P000001174</v>
          </cell>
          <cell r="C343" t="str">
            <v>บมจ.กรุงเทพประกันภัย</v>
          </cell>
          <cell r="D343" t="str">
            <v>ประกันภัยเดินทางต่างประเทศ คุ้มครอง 500,000 บาท</v>
          </cell>
          <cell r="E343" t="str">
            <v>Insurance</v>
          </cell>
          <cell r="F343" t="str">
            <v>แพรว</v>
          </cell>
          <cell r="G343" t="str">
            <v>Complete</v>
          </cell>
          <cell r="H343">
            <v>2</v>
          </cell>
          <cell r="I343">
            <v>46178</v>
          </cell>
          <cell r="J343">
            <v>46181</v>
          </cell>
          <cell r="L343">
            <v>46168</v>
          </cell>
          <cell r="M343">
            <v>46171</v>
          </cell>
          <cell r="O343">
            <v>22</v>
          </cell>
          <cell r="P343">
            <v>23</v>
          </cell>
          <cell r="Q343">
            <v>44</v>
          </cell>
          <cell r="S343">
            <v>137</v>
          </cell>
          <cell r="T343">
            <v>137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K343" t="str">
            <v>Ref.Linux</v>
          </cell>
          <cell r="AX343">
            <v>0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 t="e">
            <v>#DIV/0!</v>
          </cell>
          <cell r="BN343" t="e">
            <v>#DIV/0!</v>
          </cell>
          <cell r="BP343" t="str">
            <v>W809PC</v>
          </cell>
          <cell r="BQ343" t="str">
            <v>QCM-COU-Test Case&amp;Result_809_02_P000001174_บมจ.กรุงเทพประกันภัย_ประกันภัยเดินทางต่างประเทศ คุ้มครอง 500,000 บาท-R1</v>
          </cell>
          <cell r="BR343" t="str">
            <v>W14</v>
          </cell>
          <cell r="BS343" t="str">
            <v>Happy</v>
          </cell>
        </row>
        <row r="344">
          <cell r="A344" t="str">
            <v>Happy Linux</v>
          </cell>
          <cell r="B344" t="str">
            <v>809_02_P000001175</v>
          </cell>
          <cell r="C344" t="str">
            <v>บมจ.กรุงเทพประกันภัย</v>
          </cell>
          <cell r="D344" t="str">
            <v>ประกันภัยเดินทางต่างประเทศ คุ้มครอง 1,000,000 บาท</v>
          </cell>
          <cell r="E344" t="str">
            <v>Insurance</v>
          </cell>
          <cell r="F344" t="str">
            <v>โอม</v>
          </cell>
          <cell r="G344" t="str">
            <v>Complete</v>
          </cell>
          <cell r="H344">
            <v>2</v>
          </cell>
          <cell r="I344">
            <v>46178</v>
          </cell>
          <cell r="J344">
            <v>46181</v>
          </cell>
          <cell r="L344">
            <v>46168</v>
          </cell>
          <cell r="M344">
            <v>46171</v>
          </cell>
          <cell r="O344">
            <v>40</v>
          </cell>
          <cell r="P344">
            <v>55</v>
          </cell>
          <cell r="Q344">
            <v>38</v>
          </cell>
          <cell r="S344">
            <v>135</v>
          </cell>
          <cell r="T344">
            <v>27</v>
          </cell>
          <cell r="U344">
            <v>65</v>
          </cell>
          <cell r="V344">
            <v>55</v>
          </cell>
          <cell r="W344">
            <v>10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10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0.8</v>
          </cell>
          <cell r="AI344">
            <v>0.407407407407407</v>
          </cell>
          <cell r="AK344" t="str">
            <v>Ref.Linux</v>
          </cell>
          <cell r="AX344">
            <v>0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 t="e">
            <v>#DIV/0!</v>
          </cell>
          <cell r="BN344" t="e">
            <v>#DIV/0!</v>
          </cell>
          <cell r="BP344" t="str">
            <v>W809PC</v>
          </cell>
          <cell r="BQ344" t="str">
            <v>QCM-COU-Test Case&amp;Result_809_01_P000000301_บมจ.ประกันภัยไทยวิวัฒน์_คูปองฟรีประกันภัย 100-R1</v>
          </cell>
          <cell r="BR344" t="str">
            <v>W14</v>
          </cell>
          <cell r="BS344" t="str">
            <v>Happy</v>
          </cell>
        </row>
        <row r="345">
          <cell r="A345" t="str">
            <v>Happy Linux</v>
          </cell>
          <cell r="B345" t="str">
            <v>809_02_P000001176</v>
          </cell>
          <cell r="C345" t="str">
            <v>บมจ.กรุงเทพประกันภัย</v>
          </cell>
          <cell r="D345" t="str">
            <v>ประกันภัยเดินทางต่างประเทศ คุ้มครอง 2,000,000 บาท</v>
          </cell>
          <cell r="E345" t="str">
            <v>Insurance</v>
          </cell>
          <cell r="F345" t="str">
            <v>เก่ง</v>
          </cell>
          <cell r="G345" t="str">
            <v>Complete</v>
          </cell>
          <cell r="H345">
            <v>2</v>
          </cell>
          <cell r="I345">
            <v>46178</v>
          </cell>
          <cell r="J345">
            <v>46181</v>
          </cell>
          <cell r="K345">
            <v>2</v>
          </cell>
          <cell r="L345">
            <v>46175</v>
          </cell>
          <cell r="M345">
            <v>46177</v>
          </cell>
          <cell r="O345" t="str">
            <v>30</v>
          </cell>
          <cell r="Q345" t="str">
            <v>10</v>
          </cell>
          <cell r="S345">
            <v>156</v>
          </cell>
          <cell r="T345">
            <v>0</v>
          </cell>
          <cell r="U345">
            <v>156</v>
          </cell>
          <cell r="V345">
            <v>32</v>
          </cell>
          <cell r="W345">
            <v>8</v>
          </cell>
          <cell r="X345">
            <v>0</v>
          </cell>
          <cell r="Y345">
            <v>0</v>
          </cell>
          <cell r="Z345">
            <v>116</v>
          </cell>
          <cell r="AA345">
            <v>0</v>
          </cell>
          <cell r="AB345">
            <v>8</v>
          </cell>
          <cell r="AD345">
            <v>3</v>
          </cell>
          <cell r="AE345">
            <v>3</v>
          </cell>
          <cell r="AF345">
            <v>2</v>
          </cell>
          <cell r="AG345">
            <v>0</v>
          </cell>
          <cell r="AH345">
            <v>1</v>
          </cell>
          <cell r="AI345">
            <v>0.8</v>
          </cell>
          <cell r="AK345" t="str">
            <v>Ref.Linux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 t="e">
            <v>#DIV/0!</v>
          </cell>
          <cell r="BN345" t="e">
            <v>#DIV/0!</v>
          </cell>
          <cell r="BP345" t="str">
            <v>W809PC</v>
          </cell>
          <cell r="BQ345" t="str">
            <v>QCM-COU-Test Case&amp;Result_809_02_P000001176_ประกันภัยเดินทางต่างประเทศ คุ้มครอง 2,000,000 บาท-R1.xlsx</v>
          </cell>
          <cell r="BR345" t="str">
            <v>W14</v>
          </cell>
          <cell r="BS345" t="str">
            <v>Happy</v>
          </cell>
        </row>
        <row r="346">
          <cell r="A346" t="str">
            <v>Full 2 OS</v>
          </cell>
          <cell r="B346" t="str">
            <v>809_02_P000000388</v>
          </cell>
          <cell r="C346" t="str">
            <v>บมจ.กรุงเทพประกันภัย</v>
          </cell>
          <cell r="D346" t="str">
            <v>ธนชาติประกันภัย</v>
          </cell>
          <cell r="E346" t="str">
            <v>Insurance</v>
          </cell>
          <cell r="F346" t="str">
            <v>พล</v>
          </cell>
          <cell r="G346" t="str">
            <v>Complete</v>
          </cell>
          <cell r="H346">
            <v>2</v>
          </cell>
          <cell r="I346">
            <v>46178</v>
          </cell>
          <cell r="J346">
            <v>46181</v>
          </cell>
          <cell r="L346">
            <v>46175</v>
          </cell>
          <cell r="M346">
            <v>46181</v>
          </cell>
          <cell r="N346" t="str">
            <v>15</v>
          </cell>
          <cell r="R346" t="str">
            <v>28</v>
          </cell>
          <cell r="S346">
            <v>45</v>
          </cell>
          <cell r="T346">
            <v>0</v>
          </cell>
          <cell r="U346">
            <v>45</v>
          </cell>
          <cell r="V346">
            <v>41</v>
          </cell>
          <cell r="W346">
            <v>2</v>
          </cell>
          <cell r="X346">
            <v>0</v>
          </cell>
          <cell r="Y346">
            <v>0</v>
          </cell>
          <cell r="Z346">
            <v>2</v>
          </cell>
          <cell r="AA346">
            <v>0</v>
          </cell>
          <cell r="AB346">
            <v>2</v>
          </cell>
          <cell r="AD346">
            <v>2</v>
          </cell>
          <cell r="AE346">
            <v>0</v>
          </cell>
          <cell r="AF346">
            <v>0</v>
          </cell>
          <cell r="AG346">
            <v>0</v>
          </cell>
          <cell r="AH346">
            <v>1</v>
          </cell>
          <cell r="AI346">
            <v>0.95348837209302295</v>
          </cell>
          <cell r="AK346" t="str">
            <v>พล</v>
          </cell>
          <cell r="AX346">
            <v>0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I346">
            <v>0</v>
          </cell>
          <cell r="BJ346">
            <v>0</v>
          </cell>
          <cell r="BK346">
            <v>0</v>
          </cell>
          <cell r="BL346">
            <v>0</v>
          </cell>
          <cell r="BM346" t="e">
            <v>#DIV/0!</v>
          </cell>
          <cell r="BN346" t="e">
            <v>#DIV/0!</v>
          </cell>
          <cell r="BP346" t="str">
            <v>W809PC</v>
          </cell>
          <cell r="BQ346" t="str">
            <v>QCM-COU-Test Case&amp;Result_809_02_P000000388 ธนชาติประกันภัย ประกันอัคคีภัย บ้านสุขใจ 555 บาท-R1.xlsx</v>
          </cell>
          <cell r="BR346" t="str">
            <v>W14</v>
          </cell>
          <cell r="BS346" t="str">
            <v>Full</v>
          </cell>
        </row>
        <row r="347">
          <cell r="A347" t="str">
            <v>Happy Linux</v>
          </cell>
          <cell r="B347" t="str">
            <v>698_01</v>
          </cell>
          <cell r="C347" t="str">
            <v>เบทาโกรเกษตรฯ</v>
          </cell>
          <cell r="D347" t="str">
            <v>268_99</v>
          </cell>
          <cell r="E347" t="str">
            <v>Bill-Pay</v>
          </cell>
          <cell r="F347" t="str">
            <v>นับหนึ่ง</v>
          </cell>
          <cell r="G347"/>
          <cell r="H347">
            <v>2</v>
          </cell>
          <cell r="I347">
            <v>46182</v>
          </cell>
          <cell r="J347">
            <v>46183</v>
          </cell>
          <cell r="K347"/>
          <cell r="L347"/>
          <cell r="M347"/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 t="e">
            <v>#DIV/0!</v>
          </cell>
          <cell r="AI347" t="e">
            <v>#DIV/0!</v>
          </cell>
          <cell r="AK347" t="str">
            <v>Ref.Linux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 t="e">
            <v>#DIV/0!</v>
          </cell>
          <cell r="BN347" t="e">
            <v>#DIV/0!</v>
          </cell>
          <cell r="BP347" t="str">
            <v>WCONEXAT</v>
          </cell>
          <cell r="BR347" t="str">
            <v>W2</v>
          </cell>
          <cell r="BS347" t="str">
            <v>Happy</v>
          </cell>
        </row>
        <row r="348">
          <cell r="A348" t="str">
            <v>Happy Linux</v>
          </cell>
          <cell r="B348" t="str">
            <v>10954_01</v>
          </cell>
          <cell r="C348" t="str">
            <v>มิสเตอร์ดีไอวาย</v>
          </cell>
          <cell r="D348" t="str">
            <v>ฝากเงินมิสเตอร์ดีไอวาย</v>
          </cell>
          <cell r="E348" t="str">
            <v>Bill-Pay</v>
          </cell>
          <cell r="F348" t="str">
            <v>มิกซ์</v>
          </cell>
          <cell r="G348" t="str">
            <v>Blocked</v>
          </cell>
          <cell r="H348">
            <v>2</v>
          </cell>
          <cell r="I348">
            <v>46182</v>
          </cell>
          <cell r="J348">
            <v>46183</v>
          </cell>
          <cell r="K348">
            <v>4</v>
          </cell>
          <cell r="L348">
            <v>46177</v>
          </cell>
          <cell r="M348">
            <v>46181</v>
          </cell>
          <cell r="N348" t="str">
            <v>6</v>
          </cell>
          <cell r="Q348" t="str">
            <v>78</v>
          </cell>
          <cell r="R348" t="str">
            <v>30</v>
          </cell>
          <cell r="S348">
            <v>236</v>
          </cell>
          <cell r="T348">
            <v>20</v>
          </cell>
          <cell r="U348">
            <v>114</v>
          </cell>
          <cell r="V348">
            <v>108</v>
          </cell>
          <cell r="W348">
            <v>6</v>
          </cell>
          <cell r="X348">
            <v>1</v>
          </cell>
          <cell r="Y348">
            <v>0</v>
          </cell>
          <cell r="Z348">
            <v>101</v>
          </cell>
          <cell r="AA348">
            <v>0</v>
          </cell>
          <cell r="AB348">
            <v>6</v>
          </cell>
          <cell r="AD348">
            <v>1</v>
          </cell>
          <cell r="AE348">
            <v>1</v>
          </cell>
          <cell r="AF348">
            <v>5</v>
          </cell>
          <cell r="AG348">
            <v>1</v>
          </cell>
          <cell r="AH348">
            <v>0.91525423728813604</v>
          </cell>
          <cell r="AI348">
            <v>0.8</v>
          </cell>
          <cell r="AK348" t="str">
            <v>Ref.Linux</v>
          </cell>
          <cell r="AX348">
            <v>0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I348">
            <v>0</v>
          </cell>
          <cell r="BJ348">
            <v>0</v>
          </cell>
          <cell r="BK348">
            <v>0</v>
          </cell>
          <cell r="BL348">
            <v>0</v>
          </cell>
          <cell r="BM348" t="e">
            <v>#DIV/0!</v>
          </cell>
          <cell r="BN348" t="e">
            <v>#DIV/0!</v>
          </cell>
          <cell r="BP348" t="str">
            <v>W017V4</v>
          </cell>
          <cell r="BQ348" t="str">
            <v>QCM-COU-Test Case&amp;Result_10954 _S01_บริษัท มิสเตอร์ ดี.ไอ.วาย.(กรุงเทพ)-R1</v>
          </cell>
          <cell r="BR348" t="str">
            <v>W1</v>
          </cell>
          <cell r="BS348" t="str">
            <v>Happy</v>
          </cell>
        </row>
        <row r="349">
          <cell r="A349" t="str">
            <v>Happy Win10</v>
          </cell>
          <cell r="B349" t="str">
            <v>315_01</v>
          </cell>
          <cell r="C349" t="str">
            <v>การเคหะแห่งชาติ</v>
          </cell>
          <cell r="D349" t="str">
            <v>ชำระเงินจอง (จองออนไลน์)</v>
          </cell>
          <cell r="E349" t="str">
            <v>Bill-Pay</v>
          </cell>
          <cell r="F349" t="str">
            <v>น้ำเงิน</v>
          </cell>
          <cell r="G349" t="str">
            <v>Blocked</v>
          </cell>
          <cell r="H349">
            <v>2</v>
          </cell>
          <cell r="I349">
            <v>46182</v>
          </cell>
          <cell r="J349">
            <v>46183</v>
          </cell>
          <cell r="K349"/>
          <cell r="L349"/>
          <cell r="M349"/>
          <cell r="N349"/>
          <cell r="Q349"/>
          <cell r="R349"/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 t="e">
            <v>#DIV/0!</v>
          </cell>
          <cell r="AI349" t="e">
            <v>#DIV/0!</v>
          </cell>
          <cell r="AK349" t="str">
            <v>น้ำเงิน</v>
          </cell>
          <cell r="AL349" t="str">
            <v>Blocked</v>
          </cell>
          <cell r="AM349">
            <v>1</v>
          </cell>
          <cell r="AN349">
            <v>46182</v>
          </cell>
          <cell r="AO349">
            <v>46183</v>
          </cell>
          <cell r="AQ349">
            <v>46181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 t="e">
            <v>#DIV/0!</v>
          </cell>
          <cell r="BN349" t="e">
            <v>#DIV/0!</v>
          </cell>
          <cell r="BP349" t="str">
            <v>W31500</v>
          </cell>
          <cell r="BR349" t="str">
            <v>W3</v>
          </cell>
          <cell r="BS349" t="str">
            <v>Happy</v>
          </cell>
        </row>
        <row r="350">
          <cell r="A350" t="str">
            <v>Happy Linux</v>
          </cell>
          <cell r="B350" t="str">
            <v>271_05</v>
          </cell>
          <cell r="C350" t="str">
            <v>บริษัท เงินติดล้อ จำกัด (มหาชน)</v>
          </cell>
          <cell r="D350" t="str">
            <v>ค่าประกัน/ภาษี/พ.ร.บ.</v>
          </cell>
          <cell r="E350" t="str">
            <v>Bill-Pay</v>
          </cell>
          <cell r="F350" t="str">
            <v>ยุ่น</v>
          </cell>
          <cell r="G350" t="str">
            <v>Blocked</v>
          </cell>
          <cell r="H350">
            <v>2</v>
          </cell>
          <cell r="I350">
            <v>46182</v>
          </cell>
          <cell r="J350">
            <v>46183</v>
          </cell>
          <cell r="K350"/>
          <cell r="L350">
            <v>46177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 t="e">
            <v>#DIV/0!</v>
          </cell>
          <cell r="AI350" t="e">
            <v>#DIV/0!</v>
          </cell>
          <cell r="AK350" t="str">
            <v>Ref.Linux</v>
          </cell>
          <cell r="AL350" t="str">
            <v>Inprogress</v>
          </cell>
          <cell r="AM350"/>
          <cell r="AN350"/>
          <cell r="AO350"/>
          <cell r="AP350"/>
          <cell r="AQ350"/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 t="e">
            <v>#DIV/0!</v>
          </cell>
          <cell r="BN350" t="e">
            <v>#DIV/0!</v>
          </cell>
          <cell r="BP350" t="str">
            <v>WCONEXAT</v>
          </cell>
          <cell r="BR350" t="str">
            <v>W3</v>
          </cell>
          <cell r="BS350" t="str">
            <v>Happy</v>
          </cell>
        </row>
        <row r="351">
          <cell r="A351" t="str">
            <v>Happy Linux</v>
          </cell>
          <cell r="B351" t="str">
            <v>10899_01</v>
          </cell>
          <cell r="C351" t="str">
            <v>บริษัท บางจาก รีเทล จำกัด</v>
          </cell>
          <cell r="D351" t="str">
            <v>ฝากเงินบางจากรีเทล</v>
          </cell>
          <cell r="E351" t="str">
            <v>Bill-Pay</v>
          </cell>
          <cell r="F351" t="str">
            <v>มอส</v>
          </cell>
          <cell r="G351" t="str">
            <v>Blocked</v>
          </cell>
          <cell r="H351">
            <v>2</v>
          </cell>
          <cell r="I351">
            <v>46182</v>
          </cell>
          <cell r="J351">
            <v>46183</v>
          </cell>
          <cell r="L351">
            <v>46240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 t="e">
            <v>#DIV/0!</v>
          </cell>
          <cell r="AI351" t="e">
            <v>#DIV/0!</v>
          </cell>
          <cell r="AK351" t="str">
            <v>Ref.Linux</v>
          </cell>
          <cell r="AL351" t="str">
            <v>Inprogress</v>
          </cell>
          <cell r="AX351">
            <v>0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I351">
            <v>0</v>
          </cell>
          <cell r="BJ351">
            <v>0</v>
          </cell>
          <cell r="BK351">
            <v>0</v>
          </cell>
          <cell r="BL351">
            <v>0</v>
          </cell>
          <cell r="BM351" t="e">
            <v>#DIV/0!</v>
          </cell>
          <cell r="BN351" t="e">
            <v>#DIV/0!</v>
          </cell>
          <cell r="BP351" t="str">
            <v>W42401</v>
          </cell>
          <cell r="BR351" t="str">
            <v>W3</v>
          </cell>
          <cell r="BS351" t="str">
            <v>Happy</v>
          </cell>
        </row>
        <row r="352">
          <cell r="A352" t="str">
            <v>Happy Linux</v>
          </cell>
          <cell r="B352" t="str">
            <v>214_01</v>
          </cell>
          <cell r="C352" t="str">
            <v>ไทยรูท ดอทคอม</v>
          </cell>
          <cell r="D352" t="str">
            <v>ค่าตั๋วโดยสารและอื่นๆ</v>
          </cell>
          <cell r="E352" t="str">
            <v>Bill-Pay</v>
          </cell>
          <cell r="F352" t="str">
            <v>แพรว</v>
          </cell>
          <cell r="G352" t="str">
            <v>Blocked</v>
          </cell>
          <cell r="H352">
            <v>2</v>
          </cell>
          <cell r="I352">
            <v>46182</v>
          </cell>
          <cell r="J352">
            <v>46183</v>
          </cell>
          <cell r="K352"/>
          <cell r="L352">
            <v>46184</v>
          </cell>
          <cell r="M352">
            <v>46185</v>
          </cell>
          <cell r="Q352">
            <v>42</v>
          </cell>
          <cell r="R352">
            <v>34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 t="e">
            <v>#DIV/0!</v>
          </cell>
          <cell r="AI352" t="e">
            <v>#DIV/0!</v>
          </cell>
          <cell r="AK352" t="str">
            <v>Ref.Linux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I352">
            <v>0</v>
          </cell>
          <cell r="BJ352">
            <v>0</v>
          </cell>
          <cell r="BK352">
            <v>0</v>
          </cell>
          <cell r="BL352">
            <v>0</v>
          </cell>
          <cell r="BM352" t="e">
            <v>#DIV/0!</v>
          </cell>
          <cell r="BN352" t="e">
            <v>#DIV/0!</v>
          </cell>
          <cell r="BP352" t="str">
            <v>WCONTEL13</v>
          </cell>
          <cell r="BR352" t="str">
            <v>W4</v>
          </cell>
          <cell r="BS352" t="str">
            <v>Happy</v>
          </cell>
        </row>
        <row r="353">
          <cell r="A353" t="str">
            <v>Happy Linux</v>
          </cell>
          <cell r="B353" t="str">
            <v>806_04</v>
          </cell>
          <cell r="C353" t="str">
            <v>Pay at all</v>
          </cell>
          <cell r="D353" t="str">
            <v>Pay at all</v>
          </cell>
          <cell r="E353" t="str">
            <v>Bill-Pay</v>
          </cell>
          <cell r="F353" t="str">
            <v>เอ้ก</v>
          </cell>
          <cell r="G353" t="str">
            <v>Blocked</v>
          </cell>
          <cell r="H353">
            <v>2</v>
          </cell>
          <cell r="I353">
            <v>46184</v>
          </cell>
          <cell r="J353">
            <v>46185</v>
          </cell>
          <cell r="L353">
            <v>46169</v>
          </cell>
          <cell r="P353">
            <v>1</v>
          </cell>
          <cell r="S353">
            <v>128</v>
          </cell>
          <cell r="T353">
            <v>127</v>
          </cell>
          <cell r="U353">
            <v>1</v>
          </cell>
          <cell r="V353">
            <v>0</v>
          </cell>
          <cell r="W353">
            <v>1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1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7.8125E-3</v>
          </cell>
          <cell r="AI353">
            <v>0</v>
          </cell>
          <cell r="AK353" t="str">
            <v>Ref.Linux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 t="e">
            <v>#DIV/0!</v>
          </cell>
          <cell r="BN353" t="e">
            <v>#DIV/0!</v>
          </cell>
          <cell r="BO353" t="str">
            <v>ติดเคส Scan/Key Paycode ที่ช่องรหัสบาร์โค้ด</v>
          </cell>
          <cell r="BP353" t="str">
            <v>WCONEX01</v>
          </cell>
          <cell r="BR353" t="str">
            <v>W4</v>
          </cell>
          <cell r="BS353" t="str">
            <v>Happy</v>
          </cell>
        </row>
        <row r="354">
          <cell r="A354" t="str">
            <v>Happy Linux</v>
          </cell>
          <cell r="B354" t="str">
            <v>494_01</v>
          </cell>
          <cell r="C354" t="str">
            <v>สมบัติทัวร์</v>
          </cell>
          <cell r="D354" t="str">
            <v>ค่าตั๋วโดยสาร</v>
          </cell>
          <cell r="E354" t="str">
            <v>Bill-Pay</v>
          </cell>
          <cell r="F354" t="str">
            <v>นับหนึ่ง</v>
          </cell>
          <cell r="G354"/>
          <cell r="H354">
            <v>2</v>
          </cell>
          <cell r="I354">
            <v>46184</v>
          </cell>
          <cell r="J354">
            <v>46185</v>
          </cell>
          <cell r="L354"/>
          <cell r="P354"/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 t="e">
            <v>#DIV/0!</v>
          </cell>
          <cell r="AI354" t="e">
            <v>#DIV/0!</v>
          </cell>
          <cell r="AK354" t="str">
            <v>Ref.Linux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 t="e">
            <v>#DIV/0!</v>
          </cell>
          <cell r="BN354" t="e">
            <v>#DIV/0!</v>
          </cell>
          <cell r="BO354"/>
          <cell r="BP354" t="str">
            <v>WCONTEL13</v>
          </cell>
          <cell r="BR354" t="str">
            <v>W4</v>
          </cell>
          <cell r="BS354" t="str">
            <v>Happy</v>
          </cell>
        </row>
        <row r="355">
          <cell r="A355" t="str">
            <v>Happy Linux</v>
          </cell>
          <cell r="B355" t="str">
            <v>089_11</v>
          </cell>
          <cell r="C355" t="str">
            <v>KTC PHONE</v>
          </cell>
          <cell r="D355" t="str">
            <v>ค่าบัตรเครดิตเคทีซีเจซีบี</v>
          </cell>
          <cell r="E355" t="str">
            <v>Bill-Pay</v>
          </cell>
          <cell r="F355" t="str">
            <v>มิกซ์</v>
          </cell>
          <cell r="G355" t="str">
            <v>Blocked</v>
          </cell>
          <cell r="H355">
            <v>2</v>
          </cell>
          <cell r="I355">
            <v>46184</v>
          </cell>
          <cell r="J355">
            <v>46185</v>
          </cell>
          <cell r="K355">
            <v>1.5</v>
          </cell>
          <cell r="L355">
            <v>46182</v>
          </cell>
          <cell r="M355">
            <v>46183</v>
          </cell>
          <cell r="O355">
            <v>51</v>
          </cell>
          <cell r="P355">
            <v>18</v>
          </cell>
          <cell r="S355">
            <v>240</v>
          </cell>
          <cell r="T355">
            <v>88</v>
          </cell>
          <cell r="U355">
            <v>69</v>
          </cell>
          <cell r="V355">
            <v>62</v>
          </cell>
          <cell r="W355">
            <v>7</v>
          </cell>
          <cell r="X355">
            <v>0</v>
          </cell>
          <cell r="Y355">
            <v>0</v>
          </cell>
          <cell r="Z355">
            <v>83</v>
          </cell>
          <cell r="AA355">
            <v>0</v>
          </cell>
          <cell r="AB355">
            <v>7</v>
          </cell>
          <cell r="AD355">
            <v>0</v>
          </cell>
          <cell r="AE355">
            <v>3</v>
          </cell>
          <cell r="AF355">
            <v>3</v>
          </cell>
          <cell r="AG355">
            <v>1</v>
          </cell>
          <cell r="AH355">
            <v>0.63333333333333297</v>
          </cell>
          <cell r="AI355">
            <v>0.39490445859872603</v>
          </cell>
          <cell r="AK355" t="str">
            <v>Ref.Linux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 t="e">
            <v>#DIV/0!</v>
          </cell>
          <cell r="BN355" t="e">
            <v>#DIV/0!</v>
          </cell>
          <cell r="BP355" t="str">
            <v>WCONEXAT</v>
          </cell>
          <cell r="BQ355" t="str">
            <v>QCM-COU-Test Case&amp;Result_089_S11_บริษัท บัตรกรุงไทย จำกัด(มหาชน)-R1</v>
          </cell>
          <cell r="BR355" t="str">
            <v>W5</v>
          </cell>
          <cell r="BS355" t="str">
            <v>Happy</v>
          </cell>
        </row>
        <row r="356">
          <cell r="A356" t="str">
            <v>Happy Win10</v>
          </cell>
          <cell r="B356" t="str">
            <v>038_05</v>
          </cell>
          <cell r="C356" t="str">
            <v>เถ้าแก่ทันใจ/เฟิร์สช้อยส์ บิซ</v>
          </cell>
          <cell r="D356" t="str">
            <v>เถ้าแก่ทันใจ/เฟิร์สช้อยส์ บิซ</v>
          </cell>
          <cell r="E356" t="str">
            <v>Bill-Pay</v>
          </cell>
          <cell r="F356" t="str">
            <v>น้ำเงิน</v>
          </cell>
          <cell r="G356" t="str">
            <v>Inprogress</v>
          </cell>
          <cell r="H356">
            <v>2</v>
          </cell>
          <cell r="I356">
            <v>46184</v>
          </cell>
          <cell r="J356">
            <v>46185</v>
          </cell>
          <cell r="L356"/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 t="e">
            <v>#DIV/0!</v>
          </cell>
          <cell r="AI356" t="e">
            <v>#DIV/0!</v>
          </cell>
          <cell r="AK356" t="str">
            <v>น้ำเงิน</v>
          </cell>
          <cell r="AL356" t="str">
            <v>Inprogress</v>
          </cell>
          <cell r="AM356">
            <v>1</v>
          </cell>
          <cell r="AN356">
            <v>46184</v>
          </cell>
          <cell r="AO356">
            <v>46185</v>
          </cell>
          <cell r="AP356">
            <v>2</v>
          </cell>
          <cell r="AQ356">
            <v>46183</v>
          </cell>
          <cell r="AR356">
            <v>46184</v>
          </cell>
          <cell r="AU356">
            <v>37</v>
          </cell>
          <cell r="AX356">
            <v>151</v>
          </cell>
          <cell r="AY356">
            <v>70</v>
          </cell>
          <cell r="AZ356">
            <v>59</v>
          </cell>
          <cell r="BA356">
            <v>36</v>
          </cell>
          <cell r="BB356">
            <v>1</v>
          </cell>
          <cell r="BC356">
            <v>0</v>
          </cell>
          <cell r="BD356">
            <v>0</v>
          </cell>
          <cell r="BE356">
            <v>22</v>
          </cell>
          <cell r="BF356">
            <v>0</v>
          </cell>
          <cell r="BG356">
            <v>1</v>
          </cell>
          <cell r="BI356">
            <v>0</v>
          </cell>
          <cell r="BJ356">
            <v>0</v>
          </cell>
          <cell r="BK356">
            <v>1</v>
          </cell>
          <cell r="BL356">
            <v>0</v>
          </cell>
          <cell r="BM356">
            <v>0.53642384105960295</v>
          </cell>
          <cell r="BN356">
            <v>0.27906976744186002</v>
          </cell>
          <cell r="BP356" t="str">
            <v>WCONEXAT</v>
          </cell>
          <cell r="BR356" t="str">
            <v>W5</v>
          </cell>
          <cell r="BS356" t="str">
            <v>Happy</v>
          </cell>
        </row>
        <row r="357">
          <cell r="A357" t="str">
            <v>Happy Linux</v>
          </cell>
          <cell r="B357" t="str">
            <v>10920_01</v>
          </cell>
          <cell r="C357" t="str">
            <v>เงินให้ใจ</v>
          </cell>
          <cell r="D357" t="str">
            <v>ค่างวด/ค่าบริการ</v>
          </cell>
          <cell r="E357" t="str">
            <v>Bill-Pay</v>
          </cell>
          <cell r="F357" t="str">
            <v>ยุ่น</v>
          </cell>
          <cell r="G357" t="str">
            <v>Complete</v>
          </cell>
          <cell r="H357">
            <v>2</v>
          </cell>
          <cell r="I357">
            <v>46184</v>
          </cell>
          <cell r="J357">
            <v>46185</v>
          </cell>
          <cell r="K357"/>
          <cell r="L357">
            <v>46170</v>
          </cell>
          <cell r="M357">
            <v>46181</v>
          </cell>
          <cell r="N357">
            <v>9</v>
          </cell>
          <cell r="Q357">
            <v>10</v>
          </cell>
          <cell r="R357" t="str">
            <v>44</v>
          </cell>
          <cell r="S357">
            <v>228</v>
          </cell>
          <cell r="T357">
            <v>0</v>
          </cell>
          <cell r="U357">
            <v>122</v>
          </cell>
          <cell r="V357">
            <v>120</v>
          </cell>
          <cell r="W357">
            <v>2</v>
          </cell>
          <cell r="X357">
            <v>0</v>
          </cell>
          <cell r="Y357">
            <v>0</v>
          </cell>
          <cell r="Z357">
            <v>106</v>
          </cell>
          <cell r="AA357">
            <v>0</v>
          </cell>
          <cell r="AB357">
            <v>2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1</v>
          </cell>
          <cell r="AI357">
            <v>0.98360655737704905</v>
          </cell>
          <cell r="AK357" t="str">
            <v>Ref.Linux</v>
          </cell>
          <cell r="AM357"/>
          <cell r="AN357"/>
          <cell r="AO357"/>
          <cell r="AP357"/>
          <cell r="AV357">
            <v>45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 t="e">
            <v>#DIV/0!</v>
          </cell>
          <cell r="BN357" t="e">
            <v>#DIV/0!</v>
          </cell>
          <cell r="BP357" t="str">
            <v>WCONEXAT</v>
          </cell>
          <cell r="BQ357" t="str">
            <v>QCM-COU-Test Case&amp;Result_10920_S01_เงินให้ใจ-R1</v>
          </cell>
          <cell r="BR357" t="str">
            <v>W2</v>
          </cell>
          <cell r="BS357" t="str">
            <v>Happy</v>
          </cell>
        </row>
        <row r="358">
          <cell r="A358" t="str">
            <v>Happy Linux</v>
          </cell>
          <cell r="B358" t="str">
            <v>405_05</v>
          </cell>
          <cell r="C358" t="str">
            <v>ธนาคารออมสิน</v>
          </cell>
          <cell r="D358" t="str">
            <v>บัตรเครดิตธนาคารออมสิน</v>
          </cell>
          <cell r="E358" t="str">
            <v>Bill-Pay</v>
          </cell>
          <cell r="F358" t="str">
            <v>มอส</v>
          </cell>
          <cell r="G358" t="str">
            <v>Complete</v>
          </cell>
          <cell r="H358">
            <v>2</v>
          </cell>
          <cell r="I358">
            <v>46184</v>
          </cell>
          <cell r="J358">
            <v>46185</v>
          </cell>
          <cell r="L358">
            <v>46240</v>
          </cell>
          <cell r="M358">
            <v>46301</v>
          </cell>
          <cell r="N358">
            <v>14</v>
          </cell>
          <cell r="O358">
            <v>48</v>
          </cell>
          <cell r="P358">
            <v>8</v>
          </cell>
          <cell r="Q358"/>
          <cell r="R358"/>
          <cell r="S358">
            <v>130</v>
          </cell>
          <cell r="T358">
            <v>-47</v>
          </cell>
          <cell r="U358">
            <v>130</v>
          </cell>
          <cell r="V358">
            <v>82</v>
          </cell>
          <cell r="W358">
            <v>1</v>
          </cell>
          <cell r="X358">
            <v>0</v>
          </cell>
          <cell r="Y358">
            <v>0</v>
          </cell>
          <cell r="Z358">
            <v>47</v>
          </cell>
          <cell r="AA358">
            <v>0</v>
          </cell>
          <cell r="AB358">
            <v>1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1.361538461538462</v>
          </cell>
          <cell r="AI358">
            <v>0.98795180722891596</v>
          </cell>
          <cell r="AK358" t="str">
            <v>Ref.Linux</v>
          </cell>
          <cell r="AV358"/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 t="e">
            <v>#DIV/0!</v>
          </cell>
          <cell r="BN358" t="e">
            <v>#DIV/0!</v>
          </cell>
          <cell r="BP358" t="str">
            <v>WCONEXAT</v>
          </cell>
          <cell r="BQ358" t="str">
            <v>QCM-COU-Test Case&amp;Result_405_S05_ธนาคารออมสิน-R1.xlsx</v>
          </cell>
          <cell r="BR358" t="str">
            <v>W3</v>
          </cell>
          <cell r="BS358" t="str">
            <v>Happy</v>
          </cell>
        </row>
        <row r="359">
          <cell r="A359" t="str">
            <v>Happy Linux</v>
          </cell>
          <cell r="B359" t="str">
            <v>114_01</v>
          </cell>
          <cell r="C359" t="str">
            <v>ธนาคาร ทิสโก้ จำกัด</v>
          </cell>
          <cell r="D359" t="str">
            <v>ค่างวดสินเชื่อ</v>
          </cell>
          <cell r="E359" t="str">
            <v>Bill-Pay</v>
          </cell>
          <cell r="F359" t="str">
            <v>แพรว</v>
          </cell>
          <cell r="G359" t="str">
            <v>Inprogress</v>
          </cell>
          <cell r="H359">
            <v>2</v>
          </cell>
          <cell r="I359">
            <v>46184</v>
          </cell>
          <cell r="J359">
            <v>46185</v>
          </cell>
          <cell r="K359"/>
          <cell r="L359">
            <v>46181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 t="e">
            <v>#DIV/0!</v>
          </cell>
          <cell r="AI359" t="e">
            <v>#DIV/0!</v>
          </cell>
          <cell r="AK359" t="str">
            <v>Ref.Linux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 t="e">
            <v>#DIV/0!</v>
          </cell>
          <cell r="BN359" t="e">
            <v>#DIV/0!</v>
          </cell>
          <cell r="BP359" t="str">
            <v>W1002201</v>
          </cell>
          <cell r="BR359" t="str">
            <v>W3</v>
          </cell>
          <cell r="BS359" t="str">
            <v>Happy</v>
          </cell>
        </row>
        <row r="360">
          <cell r="A360" t="str">
            <v>Happy Linux</v>
          </cell>
          <cell r="B360" t="str">
            <v>235_02</v>
          </cell>
          <cell r="C360" t="str">
            <v>บริษัท เจริญโภคภัณฑ์อาหาร จำกัด (มหาชน)</v>
          </cell>
          <cell r="D360" t="str">
            <v>ลำลูกกา 2</v>
          </cell>
          <cell r="E360" t="str">
            <v>Bill-Pay</v>
          </cell>
          <cell r="F360" t="str">
            <v>โอม</v>
          </cell>
          <cell r="G360" t="str">
            <v>Complete</v>
          </cell>
          <cell r="H360">
            <v>3</v>
          </cell>
          <cell r="I360">
            <v>46167</v>
          </cell>
          <cell r="J360">
            <v>46169</v>
          </cell>
          <cell r="K360">
            <v>5</v>
          </cell>
          <cell r="L360">
            <v>46171</v>
          </cell>
          <cell r="M360">
            <v>46177</v>
          </cell>
          <cell r="O360">
            <v>62</v>
          </cell>
          <cell r="R360">
            <v>41</v>
          </cell>
          <cell r="S360">
            <v>126</v>
          </cell>
          <cell r="T360">
            <v>43</v>
          </cell>
          <cell r="U360">
            <v>64</v>
          </cell>
          <cell r="V360">
            <v>60</v>
          </cell>
          <cell r="W360">
            <v>4</v>
          </cell>
          <cell r="X360">
            <v>0</v>
          </cell>
          <cell r="Y360">
            <v>0</v>
          </cell>
          <cell r="Z360">
            <v>19</v>
          </cell>
          <cell r="AA360">
            <v>0</v>
          </cell>
          <cell r="AB360">
            <v>4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0.65873015873015905</v>
          </cell>
          <cell r="AI360">
            <v>0.56074766355140204</v>
          </cell>
          <cell r="AK360" t="str">
            <v>Ref.Linux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 t="e">
            <v>#DIV/0!</v>
          </cell>
          <cell r="BN360" t="e">
            <v>#DIV/0!</v>
          </cell>
          <cell r="BP360" t="str">
            <v>WCONEXAT</v>
          </cell>
          <cell r="BQ360" t="str">
            <v>QCM-COU-Test Case&amp;Result_235_02_ บริษัท เจริญโภคภัณฑ์อาหาร จำกัด (มหาชน) -R1</v>
          </cell>
          <cell r="BR360" t="str">
            <v>W3</v>
          </cell>
          <cell r="BS360" t="str">
            <v>Happy</v>
          </cell>
        </row>
        <row r="361">
          <cell r="A361" t="str">
            <v>Happy Linux</v>
          </cell>
          <cell r="B361" t="str">
            <v>10841_00</v>
          </cell>
          <cell r="C361" t="str">
            <v>ศักดิ์สยามลิสซิ่ง</v>
          </cell>
          <cell r="D361" t="str">
            <v>ค่าสินเชื่อ</v>
          </cell>
          <cell r="E361" t="str">
            <v>Bill-Pay</v>
          </cell>
          <cell r="F361" t="str">
            <v>เอ้ก</v>
          </cell>
          <cell r="G361" t="str">
            <v>Complete</v>
          </cell>
          <cell r="H361">
            <v>2</v>
          </cell>
          <cell r="I361">
            <v>46184</v>
          </cell>
          <cell r="J361">
            <v>46185</v>
          </cell>
          <cell r="K361">
            <v>1.5</v>
          </cell>
          <cell r="L361">
            <v>46169</v>
          </cell>
          <cell r="M361"/>
          <cell r="O361"/>
          <cell r="P361">
            <v>61</v>
          </cell>
          <cell r="R361"/>
          <cell r="S361">
            <v>145</v>
          </cell>
          <cell r="T361">
            <v>84</v>
          </cell>
          <cell r="U361">
            <v>61</v>
          </cell>
          <cell r="V361">
            <v>61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0.42068965517241402</v>
          </cell>
          <cell r="AI361">
            <v>0.42068965517241402</v>
          </cell>
          <cell r="AK361" t="str">
            <v>Ref.Linux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 t="e">
            <v>#DIV/0!</v>
          </cell>
          <cell r="BN361" t="e">
            <v>#DIV/0!</v>
          </cell>
          <cell r="BO361" t="str">
            <v>G2 มีลงไปรอบ 26005A</v>
          </cell>
          <cell r="BP361" t="str">
            <v>WCONEXAT</v>
          </cell>
          <cell r="BQ361" t="str">
            <v>QCM-COU-Test Case&amp;Result_10841_S00_ศักดิ์สยามลิสซิ่ง จำกัด (มหาชน)[NSS]-R1.xlsx</v>
          </cell>
          <cell r="BR361" t="str">
            <v>W2</v>
          </cell>
          <cell r="BS361" t="str">
            <v>Happy</v>
          </cell>
        </row>
        <row r="362">
          <cell r="A362" t="str">
            <v>Happy Linux</v>
          </cell>
          <cell r="B362" t="str">
            <v>10835_02</v>
          </cell>
          <cell r="C362" t="str">
            <v>นครหลวงเงินด๊วนด่วน</v>
          </cell>
          <cell r="D362" t="str">
            <v>สินเชื่อนาโน</v>
          </cell>
          <cell r="E362" t="str">
            <v>Bill-Pay</v>
          </cell>
          <cell r="F362" t="str">
            <v>นับหนึ่ง</v>
          </cell>
          <cell r="G362"/>
          <cell r="H362">
            <v>2</v>
          </cell>
          <cell r="I362">
            <v>46188</v>
          </cell>
          <cell r="J362">
            <v>46189</v>
          </cell>
          <cell r="K362"/>
          <cell r="L362"/>
          <cell r="P362"/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 t="e">
            <v>#DIV/0!</v>
          </cell>
          <cell r="AI362" t="e">
            <v>#DIV/0!</v>
          </cell>
          <cell r="AK362"/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 t="e">
            <v>#DIV/0!</v>
          </cell>
          <cell r="BN362" t="e">
            <v>#DIV/0!</v>
          </cell>
          <cell r="BO362"/>
          <cell r="BP362" t="str">
            <v>W1002201</v>
          </cell>
          <cell r="BQ362"/>
          <cell r="BR362" t="str">
            <v>W2</v>
          </cell>
          <cell r="BS362" t="str">
            <v>Happy</v>
          </cell>
        </row>
        <row r="363">
          <cell r="A363" t="str">
            <v>Happy Linux</v>
          </cell>
          <cell r="B363" t="str">
            <v>063_00</v>
          </cell>
          <cell r="C363" t="str">
            <v>มิสทิน</v>
          </cell>
          <cell r="D363" t="str">
            <v>ค่าสินค้า</v>
          </cell>
          <cell r="E363" t="str">
            <v>Bill-Pay</v>
          </cell>
          <cell r="F363" t="str">
            <v>มิกซ์</v>
          </cell>
          <cell r="G363" t="str">
            <v>Blocked</v>
          </cell>
          <cell r="H363">
            <v>2</v>
          </cell>
          <cell r="I363">
            <v>46188</v>
          </cell>
          <cell r="J363">
            <v>46189</v>
          </cell>
          <cell r="K363">
            <v>3</v>
          </cell>
          <cell r="L363">
            <v>46183</v>
          </cell>
          <cell r="M363">
            <v>46185</v>
          </cell>
          <cell r="P363">
            <v>30</v>
          </cell>
          <cell r="Q363">
            <v>48</v>
          </cell>
          <cell r="R363">
            <v>55</v>
          </cell>
          <cell r="S363">
            <v>235</v>
          </cell>
          <cell r="T363">
            <v>21</v>
          </cell>
          <cell r="U363">
            <v>133</v>
          </cell>
          <cell r="V363">
            <v>129</v>
          </cell>
          <cell r="W363">
            <v>4</v>
          </cell>
          <cell r="X363">
            <v>0</v>
          </cell>
          <cell r="Y363">
            <v>0</v>
          </cell>
          <cell r="Z363">
            <v>81</v>
          </cell>
          <cell r="AA363">
            <v>0</v>
          </cell>
          <cell r="AB363">
            <v>4</v>
          </cell>
          <cell r="AD363">
            <v>0</v>
          </cell>
          <cell r="AE363">
            <v>1</v>
          </cell>
          <cell r="AF363">
            <v>3</v>
          </cell>
          <cell r="AG363">
            <v>0</v>
          </cell>
          <cell r="AH363">
            <v>0.91063829787233996</v>
          </cell>
          <cell r="AI363">
            <v>0.837662337662338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 t="e">
            <v>#DIV/0!</v>
          </cell>
          <cell r="BN363" t="e">
            <v>#DIV/0!</v>
          </cell>
          <cell r="BP363" t="str">
            <v>WCONEXAT</v>
          </cell>
          <cell r="BQ363" t="str">
            <v>QCM-COU-Test Case&amp;Result_063_S00_บริษัท เบทเตอร์เวย์ (ประเทศไทย) จำกัด-R1</v>
          </cell>
          <cell r="BR363" t="str">
            <v>W1</v>
          </cell>
          <cell r="BS363" t="str">
            <v>Happy</v>
          </cell>
        </row>
        <row r="364">
          <cell r="A364" t="str">
            <v>Happy Linux</v>
          </cell>
          <cell r="B364" t="str">
            <v>698_02</v>
          </cell>
          <cell r="C364" t="str">
            <v>เบทาโกรเกษตรฯ</v>
          </cell>
          <cell r="D364" t="str">
            <v>ชำระค่าสินค้าBAICM</v>
          </cell>
          <cell r="E364" t="str">
            <v>Bill-Pay</v>
          </cell>
          <cell r="F364" t="str">
            <v>น้ำเงิน</v>
          </cell>
          <cell r="G364" t="str">
            <v>Inprogress</v>
          </cell>
          <cell r="H364">
            <v>2</v>
          </cell>
          <cell r="I364">
            <v>46188</v>
          </cell>
          <cell r="J364">
            <v>46189</v>
          </cell>
          <cell r="K364"/>
          <cell r="L364">
            <v>46185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 t="e">
            <v>#DIV/0!</v>
          </cell>
          <cell r="AI364" t="e">
            <v>#DIV/0!</v>
          </cell>
          <cell r="AK364"/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 t="e">
            <v>#DIV/0!</v>
          </cell>
          <cell r="BN364" t="e">
            <v>#DIV/0!</v>
          </cell>
          <cell r="BP364" t="str">
            <v>WCONEXAT</v>
          </cell>
          <cell r="BR364" t="str">
            <v>W3</v>
          </cell>
          <cell r="BS364" t="str">
            <v>Happy</v>
          </cell>
        </row>
        <row r="365">
          <cell r="A365" t="str">
            <v>---------</v>
          </cell>
          <cell r="B365" t="str">
            <v>809_12</v>
          </cell>
          <cell r="C365" t="str">
            <v>เคาน์เตอร์เซอร์วิส</v>
          </cell>
          <cell r="D365" t="str">
            <v>ALL-iNSURANCE-Tele</v>
          </cell>
          <cell r="E365" t="str">
            <v>---------</v>
          </cell>
          <cell r="F365" t="str">
            <v>---------</v>
          </cell>
          <cell r="G365" t="str">
            <v>---------</v>
          </cell>
          <cell r="H365"/>
          <cell r="I365"/>
          <cell r="J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  <cell r="AE365"/>
          <cell r="AF365"/>
          <cell r="AG365"/>
          <cell r="AH365"/>
          <cell r="AI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I365"/>
          <cell r="BJ365"/>
          <cell r="BK365"/>
          <cell r="BL365"/>
          <cell r="BM365"/>
          <cell r="BN365"/>
          <cell r="BP365" t="str">
            <v>W809PC</v>
          </cell>
          <cell r="BR365" t="str">
            <v>W15</v>
          </cell>
          <cell r="BS365" t="str">
            <v>Happy</v>
          </cell>
        </row>
        <row r="366">
          <cell r="A366" t="str">
            <v>Happy Linux (ซื้อให้บุตร)</v>
          </cell>
          <cell r="B366" t="str">
            <v>809_12_P000000594</v>
          </cell>
          <cell r="C366" t="str">
            <v>บมจ.เอ็มเอสไอจีประกันภัย</v>
          </cell>
          <cell r="D366" t="str">
            <v>MSIG Happy Flight สำหรับแผนเดินทางโดยเครื่องบิน 10 วัน</v>
          </cell>
          <cell r="E366" t="str">
            <v>Insurance</v>
          </cell>
          <cell r="F366" t="str">
            <v>เก่ง</v>
          </cell>
          <cell r="G366" t="str">
            <v>Complete</v>
          </cell>
          <cell r="H366">
            <v>2</v>
          </cell>
          <cell r="I366">
            <v>46181</v>
          </cell>
          <cell r="J366">
            <v>46182</v>
          </cell>
          <cell r="K366">
            <v>2</v>
          </cell>
          <cell r="L366">
            <v>46181</v>
          </cell>
          <cell r="M366">
            <v>46182</v>
          </cell>
          <cell r="N366" t="str">
            <v>33</v>
          </cell>
          <cell r="O366">
            <v>1</v>
          </cell>
          <cell r="S366">
            <v>357</v>
          </cell>
          <cell r="T366">
            <v>0</v>
          </cell>
          <cell r="U366">
            <v>357</v>
          </cell>
          <cell r="V366">
            <v>35</v>
          </cell>
          <cell r="W366">
            <v>1</v>
          </cell>
          <cell r="X366">
            <v>0</v>
          </cell>
          <cell r="Y366">
            <v>0</v>
          </cell>
          <cell r="Z366">
            <v>321</v>
          </cell>
          <cell r="AA366">
            <v>1</v>
          </cell>
          <cell r="AB366">
            <v>0</v>
          </cell>
          <cell r="AD366">
            <v>0</v>
          </cell>
          <cell r="AE366">
            <v>1</v>
          </cell>
          <cell r="AF366">
            <v>0</v>
          </cell>
          <cell r="AG366">
            <v>0</v>
          </cell>
          <cell r="AH366">
            <v>1</v>
          </cell>
          <cell r="AI366">
            <v>0.97222222222222199</v>
          </cell>
          <cell r="AK366" t="str">
            <v>เก่ง</v>
          </cell>
          <cell r="AL366" t="str">
            <v>---------</v>
          </cell>
          <cell r="AM366">
            <v>3</v>
          </cell>
          <cell r="AN366">
            <v>46181</v>
          </cell>
          <cell r="AO366">
            <v>46183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 t="e">
            <v>#DIV/0!</v>
          </cell>
          <cell r="BN366" t="e">
            <v>#DIV/0!</v>
          </cell>
          <cell r="BP366" t="str">
            <v>W809PC</v>
          </cell>
          <cell r="BQ366" t="str">
            <v>QCM-COU-Test Case&amp;Result_809_S12_ประกันภัยเดินทางในประเทศ_บมจ.เอ็มเอสไอจีประกันภัย-Happy Flight 10 วัน-R1.xlsx</v>
          </cell>
          <cell r="BR366" t="str">
            <v>W15</v>
          </cell>
          <cell r="BS366" t="str">
            <v>Happy</v>
          </cell>
        </row>
        <row r="367">
          <cell r="A367" t="str">
            <v>Happy Linux (ซื้อให้ตัวเอง)</v>
          </cell>
          <cell r="B367" t="str">
            <v>809_12_P000000597</v>
          </cell>
          <cell r="C367" t="str">
            <v>บมจ.เอ็มเอสไอจีประกันภัย</v>
          </cell>
          <cell r="D367" t="str">
            <v>MSIG Happy Flight สำหรับแผนเดินทางโดยเครื่องบิน 15 วัน</v>
          </cell>
          <cell r="E367" t="str">
            <v>Insurance</v>
          </cell>
          <cell r="F367" t="str">
            <v>เพชร</v>
          </cell>
          <cell r="G367" t="str">
            <v>Complete</v>
          </cell>
          <cell r="H367">
            <v>2</v>
          </cell>
          <cell r="I367">
            <v>46181</v>
          </cell>
          <cell r="J367">
            <v>46182</v>
          </cell>
          <cell r="K367">
            <v>2</v>
          </cell>
          <cell r="L367">
            <v>46182</v>
          </cell>
          <cell r="M367">
            <v>46183</v>
          </cell>
          <cell r="S367">
            <v>87</v>
          </cell>
          <cell r="T367">
            <v>0</v>
          </cell>
          <cell r="U367">
            <v>45</v>
          </cell>
          <cell r="V367">
            <v>40</v>
          </cell>
          <cell r="W367">
            <v>5</v>
          </cell>
          <cell r="X367">
            <v>0</v>
          </cell>
          <cell r="Y367">
            <v>0</v>
          </cell>
          <cell r="Z367">
            <v>42</v>
          </cell>
          <cell r="AA367">
            <v>0</v>
          </cell>
          <cell r="AB367">
            <v>5</v>
          </cell>
          <cell r="AD367">
            <v>0</v>
          </cell>
          <cell r="AE367">
            <v>0</v>
          </cell>
          <cell r="AF367">
            <v>1</v>
          </cell>
          <cell r="AG367">
            <v>4</v>
          </cell>
          <cell r="AH367">
            <v>1</v>
          </cell>
          <cell r="AI367">
            <v>0.88888888888888895</v>
          </cell>
          <cell r="AK367" t="str">
            <v>เพชร</v>
          </cell>
          <cell r="AL367" t="str">
            <v>---------</v>
          </cell>
          <cell r="AM367">
            <v>3</v>
          </cell>
          <cell r="AN367">
            <v>46181</v>
          </cell>
          <cell r="AO367">
            <v>46183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 t="e">
            <v>#DIV/0!</v>
          </cell>
          <cell r="BN367" t="e">
            <v>#DIV/0!</v>
          </cell>
          <cell r="BP367" t="str">
            <v>W809PC</v>
          </cell>
          <cell r="BQ367" t="str">
            <v>QCM-COU-Test Case&amp;Result_809_12_Happy Trip-R1.xlsx</v>
          </cell>
          <cell r="BR367" t="str">
            <v>W15</v>
          </cell>
          <cell r="BS367" t="str">
            <v>Happy</v>
          </cell>
        </row>
        <row r="368">
          <cell r="A368" t="str">
            <v>Happy Win10 (ซื้อให้ตัวเอง)</v>
          </cell>
          <cell r="B368" t="str">
            <v>809_12_P000000591</v>
          </cell>
          <cell r="C368" t="str">
            <v>บมจ.เอ็มเอสไอจีประกันภัย</v>
          </cell>
          <cell r="D368" t="str">
            <v>MSIG Happy Flight สำหรับแผนเดินทางโดยเครื่องบิน 5 วัน</v>
          </cell>
          <cell r="E368" t="str">
            <v>Insurance</v>
          </cell>
          <cell r="F368" t="str">
            <v>พล</v>
          </cell>
          <cell r="G368" t="str">
            <v>---------</v>
          </cell>
          <cell r="H368"/>
          <cell r="I368"/>
          <cell r="J368"/>
          <cell r="L368"/>
          <cell r="N368"/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 t="e">
            <v>#DIV/0!</v>
          </cell>
          <cell r="AI368" t="e">
            <v>#DIV/0!</v>
          </cell>
          <cell r="AK368" t="str">
            <v>พล</v>
          </cell>
          <cell r="AL368" t="str">
            <v>Complete</v>
          </cell>
          <cell r="AM368">
            <v>2</v>
          </cell>
          <cell r="AN368">
            <v>46181</v>
          </cell>
          <cell r="AO368">
            <v>46182</v>
          </cell>
          <cell r="AQ368">
            <v>46181</v>
          </cell>
          <cell r="AR368">
            <v>46182</v>
          </cell>
          <cell r="AT368" t="str">
            <v>27</v>
          </cell>
          <cell r="AX368">
            <v>355</v>
          </cell>
          <cell r="AY368">
            <v>0</v>
          </cell>
          <cell r="AZ368">
            <v>355</v>
          </cell>
          <cell r="BA368">
            <v>27</v>
          </cell>
          <cell r="BB368">
            <v>0</v>
          </cell>
          <cell r="BC368">
            <v>0</v>
          </cell>
          <cell r="BD368">
            <v>0</v>
          </cell>
          <cell r="BE368">
            <v>328</v>
          </cell>
          <cell r="BF368">
            <v>0</v>
          </cell>
          <cell r="BG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1</v>
          </cell>
          <cell r="BN368">
            <v>1</v>
          </cell>
          <cell r="BP368" t="str">
            <v>W809PC</v>
          </cell>
          <cell r="BQ368" t="str">
            <v>QCM-COU-Test Case&amp;Result_809_S12_ประกันภัยเดินทางในประเทศ_บมจ.เอ็มเอสไอจีประกันภัย-Happy Flight 5 วัน-R1.xlsx</v>
          </cell>
          <cell r="BR368" t="str">
            <v>W15</v>
          </cell>
          <cell r="BS368" t="str">
            <v>Happy</v>
          </cell>
        </row>
        <row r="369">
          <cell r="A369" t="str">
            <v>Happy Win10 (ซื้อให้ตัวเอง)</v>
          </cell>
          <cell r="B369" t="str">
            <v>809_12_P000000509</v>
          </cell>
          <cell r="C369" t="str">
            <v>บมจ.เอ็มเอสไอจีประกันภัย</v>
          </cell>
          <cell r="D369" t="str">
            <v>MSIG Happy Trip สำหรับแผนเดินทางโดยยานพาหนะอื่นๆ 10 วัน</v>
          </cell>
          <cell r="E369" t="str">
            <v>Insurance</v>
          </cell>
          <cell r="F369" t="str">
            <v>เจ</v>
          </cell>
          <cell r="G369" t="str">
            <v>---------</v>
          </cell>
          <cell r="H369"/>
          <cell r="I369"/>
          <cell r="J369"/>
          <cell r="L369"/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 t="e">
            <v>#DIV/0!</v>
          </cell>
          <cell r="AI369" t="e">
            <v>#DIV/0!</v>
          </cell>
          <cell r="AK369" t="str">
            <v>เจ</v>
          </cell>
          <cell r="AL369" t="str">
            <v>Complete</v>
          </cell>
          <cell r="AM369">
            <v>2</v>
          </cell>
          <cell r="AN369">
            <v>46181</v>
          </cell>
          <cell r="AO369">
            <v>46182</v>
          </cell>
          <cell r="AP369">
            <v>2</v>
          </cell>
          <cell r="AQ369">
            <v>46182</v>
          </cell>
          <cell r="AR369">
            <v>46183</v>
          </cell>
          <cell r="AT369">
            <v>27</v>
          </cell>
          <cell r="AU369">
            <v>26</v>
          </cell>
          <cell r="AX369">
            <v>361</v>
          </cell>
          <cell r="AY369">
            <v>0</v>
          </cell>
          <cell r="AZ369">
            <v>361</v>
          </cell>
          <cell r="BA369">
            <v>53</v>
          </cell>
          <cell r="BB369">
            <v>0</v>
          </cell>
          <cell r="BC369">
            <v>0</v>
          </cell>
          <cell r="BD369">
            <v>0</v>
          </cell>
          <cell r="BE369">
            <v>308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1</v>
          </cell>
          <cell r="BN369">
            <v>1</v>
          </cell>
          <cell r="BP369" t="str">
            <v>W809PC</v>
          </cell>
          <cell r="BQ369" t="str">
            <v>QCM-COU-Test Case&amp;Result_809_S12_ประกันภัยเดินทางในประเทศ_บมจ.เอ็มเอสไอจีประกันภัย-Happy Trip 10 วัน-R1.xlsx</v>
          </cell>
          <cell r="BR369" t="str">
            <v>W15</v>
          </cell>
          <cell r="BS369" t="str">
            <v>Happy</v>
          </cell>
        </row>
        <row r="370">
          <cell r="A370" t="str">
            <v>Happy Linux (ซื้อให้บุตร)</v>
          </cell>
          <cell r="B370" t="str">
            <v>809_12_P000000588</v>
          </cell>
          <cell r="C370" t="str">
            <v>บมจ.เอ็มเอสไอจีประกันภัย</v>
          </cell>
          <cell r="D370" t="str">
            <v>MSIG Happy Trip สำหรับแผนเดินทางโดยยานพาหนะอื่นๆ 15 วัน</v>
          </cell>
          <cell r="E370" t="str">
            <v>Insurance</v>
          </cell>
          <cell r="F370" t="str">
            <v>แชมป์</v>
          </cell>
          <cell r="G370" t="str">
            <v>Complete</v>
          </cell>
          <cell r="H370">
            <v>2</v>
          </cell>
          <cell r="I370">
            <v>46181</v>
          </cell>
          <cell r="J370">
            <v>46182</v>
          </cell>
          <cell r="L370">
            <v>46181</v>
          </cell>
          <cell r="M370">
            <v>46182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 t="e">
            <v>#DIV/0!</v>
          </cell>
          <cell r="AI370" t="e">
            <v>#DIV/0!</v>
          </cell>
          <cell r="AK370" t="str">
            <v>แชมป์</v>
          </cell>
          <cell r="AL370" t="str">
            <v>---------</v>
          </cell>
          <cell r="AM370">
            <v>3</v>
          </cell>
          <cell r="AN370">
            <v>46181</v>
          </cell>
          <cell r="AO370">
            <v>46183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 t="e">
            <v>#DIV/0!</v>
          </cell>
          <cell r="BN370" t="e">
            <v>#DIV/0!</v>
          </cell>
          <cell r="BP370" t="str">
            <v>W809PC</v>
          </cell>
          <cell r="BQ370" t="str">
            <v>QCM-COU-Test Case&amp;Result_809_12_Happy Trip-R1</v>
          </cell>
          <cell r="BR370" t="str">
            <v>W15</v>
          </cell>
          <cell r="BS370" t="str">
            <v>Happy</v>
          </cell>
        </row>
        <row r="371">
          <cell r="A371" t="str">
            <v>Happy Linux (ซื้อให้บุตร)</v>
          </cell>
          <cell r="B371" t="str">
            <v>809_12_P000000506</v>
          </cell>
          <cell r="C371" t="str">
            <v>บมจ.เอ็มเอสไอจีประกันภัย</v>
          </cell>
          <cell r="D371" t="str">
            <v>MSIG Happy Trip สำหรับแผนเดินทางโดยยานพาหนะอื่นๆ 5 วัน</v>
          </cell>
          <cell r="E371" t="str">
            <v>Insurance</v>
          </cell>
          <cell r="F371" t="str">
            <v>เบล</v>
          </cell>
          <cell r="G371" t="str">
            <v>Complete</v>
          </cell>
          <cell r="H371">
            <v>2</v>
          </cell>
          <cell r="I371">
            <v>46181</v>
          </cell>
          <cell r="J371">
            <v>46182</v>
          </cell>
          <cell r="L371">
            <v>46181</v>
          </cell>
          <cell r="M371">
            <v>46182</v>
          </cell>
          <cell r="S371">
            <v>65</v>
          </cell>
          <cell r="T371">
            <v>0</v>
          </cell>
          <cell r="U371">
            <v>65</v>
          </cell>
          <cell r="V371">
            <v>53</v>
          </cell>
          <cell r="W371">
            <v>2</v>
          </cell>
          <cell r="X371">
            <v>0</v>
          </cell>
          <cell r="Y371">
            <v>0</v>
          </cell>
          <cell r="Z371">
            <v>10</v>
          </cell>
          <cell r="AA371">
            <v>1</v>
          </cell>
          <cell r="AB371">
            <v>1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1</v>
          </cell>
          <cell r="AI371">
            <v>0.96363636363636396</v>
          </cell>
          <cell r="AK371" t="str">
            <v>เบล</v>
          </cell>
          <cell r="AL371" t="str">
            <v>Complete</v>
          </cell>
          <cell r="AM371">
            <v>3</v>
          </cell>
          <cell r="AN371">
            <v>46181</v>
          </cell>
          <cell r="AO371">
            <v>46183</v>
          </cell>
          <cell r="AQ371">
            <v>46182</v>
          </cell>
          <cell r="AR371">
            <v>46182</v>
          </cell>
          <cell r="AX371">
            <v>65</v>
          </cell>
          <cell r="AY371">
            <v>0</v>
          </cell>
          <cell r="AZ371">
            <v>65</v>
          </cell>
          <cell r="BA371">
            <v>54</v>
          </cell>
          <cell r="BB371">
            <v>1</v>
          </cell>
          <cell r="BC371">
            <v>0</v>
          </cell>
          <cell r="BD371">
            <v>0</v>
          </cell>
          <cell r="BE371">
            <v>10</v>
          </cell>
          <cell r="BF371">
            <v>0</v>
          </cell>
          <cell r="BG371">
            <v>1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1</v>
          </cell>
          <cell r="BN371">
            <v>0.98181818181818203</v>
          </cell>
          <cell r="BP371" t="str">
            <v>W809PC</v>
          </cell>
          <cell r="BQ371" t="str">
            <v>QCM-COU-Test Case&amp;Result_809_12_Happy Trip-R1</v>
          </cell>
          <cell r="BR371" t="str">
            <v>W15</v>
          </cell>
          <cell r="BS371" t="str">
            <v>Happy</v>
          </cell>
        </row>
        <row r="372">
          <cell r="A372" t="str">
            <v>Happy 2 OS</v>
          </cell>
          <cell r="B372" t="str">
            <v>809_01_P000000779</v>
          </cell>
          <cell r="C372" t="str">
            <v>บมจ.วิริยะประกันภัย</v>
          </cell>
          <cell r="D372" t="str">
            <v>ประกันภัยเทคแคร์สองล้อ ทุน 10,000 บาท</v>
          </cell>
          <cell r="E372" t="str">
            <v>Insurance</v>
          </cell>
          <cell r="F372" t="str">
            <v>นับหนึ่ง</v>
          </cell>
          <cell r="G372" t="str">
            <v>Hold</v>
          </cell>
          <cell r="H372"/>
          <cell r="I372"/>
          <cell r="J372"/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 t="e">
            <v>#DIV/0!</v>
          </cell>
          <cell r="AI372" t="e">
            <v>#DIV/0!</v>
          </cell>
          <cell r="AK372"/>
          <cell r="AM372"/>
          <cell r="AN372"/>
          <cell r="AO372"/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 t="e">
            <v>#DIV/0!</v>
          </cell>
          <cell r="BN372" t="e">
            <v>#DIV/0!</v>
          </cell>
          <cell r="BP372" t="str">
            <v>W80901</v>
          </cell>
          <cell r="BR372" t="str">
            <v/>
          </cell>
          <cell r="BS372" t="str">
            <v>Happy</v>
          </cell>
        </row>
        <row r="373">
          <cell r="A373" t="str">
            <v>Happy Linux</v>
          </cell>
          <cell r="B373" t="str">
            <v>809_01_P000000780</v>
          </cell>
          <cell r="C373" t="str">
            <v>บมจ.วิริยะประกันภัย</v>
          </cell>
          <cell r="D373" t="str">
            <v>ประกันภัยเทคแคร์สองล้อ ทุน 20,000 บาท</v>
          </cell>
          <cell r="E373" t="str">
            <v>Insurance</v>
          </cell>
          <cell r="F373" t="str">
            <v>น้ำเงิน</v>
          </cell>
          <cell r="G373" t="str">
            <v>Hold</v>
          </cell>
          <cell r="H373"/>
          <cell r="I373"/>
          <cell r="J373"/>
          <cell r="L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  <cell r="AE373"/>
          <cell r="AF373"/>
          <cell r="AG373"/>
          <cell r="AH373"/>
          <cell r="AI373"/>
          <cell r="AK373"/>
          <cell r="AM373"/>
          <cell r="AN373"/>
          <cell r="AO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I373"/>
          <cell r="BJ373"/>
          <cell r="BK373"/>
          <cell r="BL373"/>
          <cell r="BM373"/>
          <cell r="BN373"/>
          <cell r="BP373" t="str">
            <v>W80901</v>
          </cell>
          <cell r="BQ373"/>
          <cell r="BR373" t="str">
            <v/>
          </cell>
          <cell r="BS373" t="str">
            <v>Happy</v>
          </cell>
        </row>
        <row r="374">
          <cell r="A374" t="str">
            <v>Happy Linux</v>
          </cell>
          <cell r="B374" t="str">
            <v>809_01_P000000785</v>
          </cell>
          <cell r="C374" t="str">
            <v>บมจ.วิริยะประกันภัย</v>
          </cell>
          <cell r="D374" t="str">
            <v>ประกันภัยเทคแคร์สองล้อ ทุน 10,000 บาท</v>
          </cell>
          <cell r="E374" t="str">
            <v>Insurance</v>
          </cell>
          <cell r="F374" t="str">
            <v>แชมป์</v>
          </cell>
          <cell r="G374" t="str">
            <v>Hold</v>
          </cell>
          <cell r="H374"/>
          <cell r="I374"/>
          <cell r="J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  <cell r="AE374"/>
          <cell r="AF374"/>
          <cell r="AG374"/>
          <cell r="AH374"/>
          <cell r="AI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I374"/>
          <cell r="BJ374"/>
          <cell r="BK374"/>
          <cell r="BL374"/>
          <cell r="BM374"/>
          <cell r="BN374"/>
          <cell r="BP374" t="str">
            <v>W80901</v>
          </cell>
          <cell r="BQ374" t="str">
            <v>QCM-COU-Test Case&amp;Result_809_01_วิริยะประกันภัย-R1</v>
          </cell>
          <cell r="BR374" t="str">
            <v/>
          </cell>
          <cell r="BS374" t="str">
            <v>Happy</v>
          </cell>
        </row>
        <row r="375">
          <cell r="A375" t="str">
            <v>Happy Linux</v>
          </cell>
          <cell r="B375" t="str">
            <v>809_01_P000000786</v>
          </cell>
          <cell r="C375" t="str">
            <v>บมจ.วิริยะประกันภัย</v>
          </cell>
          <cell r="D375" t="str">
            <v>ประกันภัยเทคแคร์สองล้อ ทุน 20,000 บาท</v>
          </cell>
          <cell r="E375" t="str">
            <v>Insurance</v>
          </cell>
          <cell r="F375" t="str">
            <v>เบล</v>
          </cell>
          <cell r="G375" t="str">
            <v>Hold</v>
          </cell>
          <cell r="H375"/>
          <cell r="I375"/>
          <cell r="J375"/>
          <cell r="L375"/>
          <cell r="BP375" t="str">
            <v>W80901</v>
          </cell>
          <cell r="BQ375" t="str">
            <v>QCM-COU-Test Case&amp;Result_809_01_วิริยะประกันภัย-R1</v>
          </cell>
          <cell r="BR375" t="str">
            <v/>
          </cell>
          <cell r="BS375" t="str">
            <v>Happy</v>
          </cell>
        </row>
        <row r="376">
          <cell r="A376" t="str">
            <v>Happy Linux</v>
          </cell>
          <cell r="B376" t="str">
            <v>809_11_P000000681</v>
          </cell>
          <cell r="C376" t="str">
            <v>บมจ.ทิพยประกันภัย</v>
          </cell>
          <cell r="D376" t="str">
            <v>ประกัน TIP บัดดี้ พลัส ทุนประกัน 200,000 บาท</v>
          </cell>
          <cell r="E376" t="str">
            <v>Insurance</v>
          </cell>
          <cell r="F376" t="str">
            <v>เก่ง</v>
          </cell>
          <cell r="G376" t="str">
            <v>Inprogress</v>
          </cell>
          <cell r="H376">
            <v>2</v>
          </cell>
          <cell r="I376">
            <v>46183</v>
          </cell>
          <cell r="J376">
            <v>46184</v>
          </cell>
          <cell r="L376">
            <v>46183</v>
          </cell>
          <cell r="P376" t="str">
            <v>42</v>
          </cell>
          <cell r="Q376" t="str">
            <v>20</v>
          </cell>
          <cell r="S376">
            <v>255</v>
          </cell>
          <cell r="T376">
            <v>14</v>
          </cell>
          <cell r="U376">
            <v>241</v>
          </cell>
          <cell r="V376">
            <v>59</v>
          </cell>
          <cell r="W376">
            <v>3</v>
          </cell>
          <cell r="X376">
            <v>0</v>
          </cell>
          <cell r="Y376">
            <v>0</v>
          </cell>
          <cell r="Z376">
            <v>179</v>
          </cell>
          <cell r="AA376">
            <v>0</v>
          </cell>
          <cell r="AB376">
            <v>3</v>
          </cell>
          <cell r="AD376">
            <v>0</v>
          </cell>
          <cell r="AE376">
            <v>3</v>
          </cell>
          <cell r="AF376">
            <v>0</v>
          </cell>
          <cell r="AG376">
            <v>0</v>
          </cell>
          <cell r="AH376">
            <v>0.94509803921568603</v>
          </cell>
          <cell r="AI376">
            <v>0.77631578947368396</v>
          </cell>
          <cell r="BP376" t="str">
            <v>W80901</v>
          </cell>
          <cell r="BQ376" t="str">
            <v>QCM-COU-Test Case&amp;Result_809_S11_P000000681_ประกัน TIP บัดดี้ พลัส ทุนประกัน 200,000 บาท-R1.xlsx</v>
          </cell>
          <cell r="BR376" t="str">
            <v/>
          </cell>
          <cell r="BS376" t="str">
            <v>Happy</v>
          </cell>
        </row>
        <row r="377">
          <cell r="A377" t="str">
            <v>Happy Linux</v>
          </cell>
          <cell r="B377" t="str">
            <v>809_11_P000000682</v>
          </cell>
          <cell r="C377" t="str">
            <v>บมจ.ทิพยประกันภัย</v>
          </cell>
          <cell r="D377" t="str">
            <v>ประกัน TIP บัดดี้ พลัส ทุนประกัน 600,000 บาท</v>
          </cell>
          <cell r="E377" t="str">
            <v>Insurance</v>
          </cell>
          <cell r="F377" t="str">
            <v>พล</v>
          </cell>
          <cell r="G377" t="str">
            <v>Inprogress</v>
          </cell>
          <cell r="H377">
            <v>2</v>
          </cell>
          <cell r="I377">
            <v>46183</v>
          </cell>
          <cell r="J377">
            <v>46184</v>
          </cell>
          <cell r="L377">
            <v>46183</v>
          </cell>
          <cell r="S377">
            <v>252</v>
          </cell>
          <cell r="T377">
            <v>38</v>
          </cell>
          <cell r="U377">
            <v>214</v>
          </cell>
          <cell r="V377">
            <v>44</v>
          </cell>
          <cell r="W377">
            <v>0</v>
          </cell>
          <cell r="X377">
            <v>0</v>
          </cell>
          <cell r="Y377">
            <v>0</v>
          </cell>
          <cell r="Z377">
            <v>170</v>
          </cell>
          <cell r="AA377">
            <v>0</v>
          </cell>
          <cell r="AB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0.84920634920634896</v>
          </cell>
          <cell r="AI377">
            <v>0.53658536585365901</v>
          </cell>
          <cell r="BP377" t="str">
            <v>W80901</v>
          </cell>
          <cell r="BR377" t="str">
            <v/>
          </cell>
          <cell r="BS377" t="str">
            <v>Happy</v>
          </cell>
        </row>
        <row r="378">
          <cell r="A378" t="str">
            <v>Happy Linux</v>
          </cell>
          <cell r="B378" t="str">
            <v>809_12_P000000687</v>
          </cell>
          <cell r="C378" t="str">
            <v>บมจ.ทิพยประกันภัย</v>
          </cell>
          <cell r="D378" t="str">
            <v>ประกัน TIP บัดดี้ พลัส ทุนประกัน 200,000 บาท</v>
          </cell>
          <cell r="E378" t="str">
            <v>Insurance</v>
          </cell>
          <cell r="F378" t="str">
            <v>มอส</v>
          </cell>
          <cell r="G378" t="str">
            <v>Inprogress</v>
          </cell>
          <cell r="H378">
            <v>3</v>
          </cell>
          <cell r="I378">
            <v>46190</v>
          </cell>
          <cell r="J378">
            <v>46192</v>
          </cell>
          <cell r="L378">
            <v>46301</v>
          </cell>
          <cell r="P378">
            <v>12</v>
          </cell>
          <cell r="Q378">
            <v>30</v>
          </cell>
          <cell r="S378">
            <v>92</v>
          </cell>
          <cell r="T378">
            <v>-31</v>
          </cell>
          <cell r="U378">
            <v>92</v>
          </cell>
          <cell r="V378">
            <v>57</v>
          </cell>
          <cell r="W378">
            <v>4</v>
          </cell>
          <cell r="X378">
            <v>0</v>
          </cell>
          <cell r="Y378">
            <v>0</v>
          </cell>
          <cell r="Z378">
            <v>31</v>
          </cell>
          <cell r="AA378">
            <v>0</v>
          </cell>
          <cell r="AB378">
            <v>4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1.3369565217391299</v>
          </cell>
          <cell r="AI378">
            <v>0.93442622950819698</v>
          </cell>
          <cell r="BP378" t="str">
            <v>W809PC</v>
          </cell>
          <cell r="BQ378" t="str">
            <v>QCM-COU-Test Case&amp;Result_809_12_P000000687_ประกัน TIP บัดดี้ พลัส ทุนประกัน 200,000 บาท-R1.xlsx</v>
          </cell>
          <cell r="BR378" t="str">
            <v>W15</v>
          </cell>
          <cell r="BS378" t="str">
            <v>Happy</v>
          </cell>
        </row>
        <row r="379">
          <cell r="A379" t="str">
            <v>Happy Linux</v>
          </cell>
          <cell r="B379" t="str">
            <v>809_12_P000000687</v>
          </cell>
          <cell r="C379" t="str">
            <v>บมจ.ทิพยประกันภัย</v>
          </cell>
          <cell r="D379" t="str">
            <v>ประกัน TIP บัดดี้ พลัส ทุนประกัน 600,000 บาท</v>
          </cell>
          <cell r="E379" t="str">
            <v>Insurance</v>
          </cell>
          <cell r="F379" t="str">
            <v>เอ้ก</v>
          </cell>
          <cell r="G379" t="str">
            <v>Blocked</v>
          </cell>
          <cell r="H379">
            <v>3</v>
          </cell>
          <cell r="I379">
            <v>46190</v>
          </cell>
          <cell r="J379">
            <v>46192</v>
          </cell>
          <cell r="L379">
            <v>46182</v>
          </cell>
          <cell r="O379">
            <v>3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 t="e">
            <v>#DIV/0!</v>
          </cell>
          <cell r="AI379" t="e">
            <v>#DIV/0!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 t="e">
            <v>#DIV/0!</v>
          </cell>
          <cell r="BN379" t="e">
            <v>#DIV/0!</v>
          </cell>
          <cell r="BP379" t="str">
            <v>W809PC</v>
          </cell>
          <cell r="BR379" t="str">
            <v>W15</v>
          </cell>
          <cell r="BS379" t="str">
            <v>Happy</v>
          </cell>
        </row>
        <row r="380">
          <cell r="A380" t="str">
            <v>Happy Win10</v>
          </cell>
          <cell r="B380" t="str">
            <v>128_07</v>
          </cell>
          <cell r="C380" t="str">
            <v>ธนาคารกสิกรไทย</v>
          </cell>
          <cell r="D380" t="str">
            <v>บริการฝากเงิน QR</v>
          </cell>
          <cell r="E380" t="str">
            <v>Banking-Agent</v>
          </cell>
          <cell r="F380" t="str">
            <v>เจ</v>
          </cell>
          <cell r="G380" t="str">
            <v>Inprogress</v>
          </cell>
          <cell r="H380">
            <v>2</v>
          </cell>
          <cell r="I380">
            <v>46184</v>
          </cell>
          <cell r="J380">
            <v>46185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 t="e">
            <v>#DIV/0!</v>
          </cell>
          <cell r="AI380" t="e">
            <v>#DIV/0!</v>
          </cell>
          <cell r="AK380" t="str">
            <v>เจ</v>
          </cell>
          <cell r="AL380" t="str">
            <v>Inprogress</v>
          </cell>
          <cell r="AM380">
            <v>2</v>
          </cell>
          <cell r="AN380">
            <v>46184</v>
          </cell>
          <cell r="AO380">
            <v>46185</v>
          </cell>
          <cell r="AQ380">
            <v>46184</v>
          </cell>
          <cell r="AV380">
            <v>33</v>
          </cell>
          <cell r="AX380">
            <v>191</v>
          </cell>
          <cell r="AY380">
            <v>56</v>
          </cell>
          <cell r="AZ380">
            <v>135</v>
          </cell>
          <cell r="BA380">
            <v>27</v>
          </cell>
          <cell r="BB380">
            <v>6</v>
          </cell>
          <cell r="BC380">
            <v>0</v>
          </cell>
          <cell r="BD380">
            <v>0</v>
          </cell>
          <cell r="BE380">
            <v>102</v>
          </cell>
          <cell r="BF380">
            <v>0</v>
          </cell>
          <cell r="BG380">
            <v>6</v>
          </cell>
          <cell r="BH380">
            <v>0</v>
          </cell>
          <cell r="BI380">
            <v>0</v>
          </cell>
          <cell r="BJ380">
            <v>2</v>
          </cell>
          <cell r="BK380">
            <v>4</v>
          </cell>
          <cell r="BL380">
            <v>0</v>
          </cell>
          <cell r="BM380">
            <v>0.706806282722513</v>
          </cell>
          <cell r="BN380">
            <v>0.30337078651685401</v>
          </cell>
          <cell r="BP380" t="str">
            <v>W809PC</v>
          </cell>
          <cell r="BQ380" t="str">
            <v>QCM-COU-Test Case&amp;Result_128_S07_ธนาคารกสิกรไทย จำกัด (มหาชน)-R1.xlsx</v>
          </cell>
          <cell r="BR380" t="str">
            <v>W15</v>
          </cell>
          <cell r="BS380" t="str">
            <v>Happy</v>
          </cell>
        </row>
        <row r="381">
          <cell r="A381" t="str">
            <v>Happy Linux</v>
          </cell>
          <cell r="B381" t="str">
            <v>698_03</v>
          </cell>
          <cell r="C381" t="str">
            <v>เบทาโกรเกษตรฯ</v>
          </cell>
          <cell r="D381" t="str">
            <v>ชำระค่าสินค้าBAICM</v>
          </cell>
          <cell r="E381" t="str">
            <v>Bill-Pay</v>
          </cell>
          <cell r="F381" t="str">
            <v>น้ำเงิน</v>
          </cell>
          <cell r="H381">
            <v>3</v>
          </cell>
          <cell r="I381">
            <v>46185</v>
          </cell>
          <cell r="J381">
            <v>46189</v>
          </cell>
          <cell r="BP381" t="str">
            <v>WCONEXAT</v>
          </cell>
          <cell r="BR381" t="str">
            <v>W3</v>
          </cell>
          <cell r="BS381" t="str">
            <v>Happy</v>
          </cell>
        </row>
        <row r="382">
          <cell r="A382" t="str">
            <v>Happy Linux</v>
          </cell>
          <cell r="B382" t="str">
            <v>806_02</v>
          </cell>
          <cell r="C382" t="str">
            <v>Pay at all</v>
          </cell>
          <cell r="D382" t="str">
            <v>Pay at all</v>
          </cell>
          <cell r="E382" t="str">
            <v>Bill-Pay</v>
          </cell>
          <cell r="F382" t="str">
            <v>เอ้ก</v>
          </cell>
          <cell r="G382" t="str">
            <v>Inprogress</v>
          </cell>
          <cell r="H382">
            <v>3</v>
          </cell>
          <cell r="I382">
            <v>46185</v>
          </cell>
          <cell r="J382">
            <v>46189</v>
          </cell>
          <cell r="Q382">
            <v>69</v>
          </cell>
          <cell r="S382">
            <v>106</v>
          </cell>
          <cell r="T382">
            <v>2</v>
          </cell>
          <cell r="U382">
            <v>69</v>
          </cell>
          <cell r="V382">
            <v>60</v>
          </cell>
          <cell r="W382">
            <v>9</v>
          </cell>
          <cell r="X382">
            <v>0</v>
          </cell>
          <cell r="Y382">
            <v>0</v>
          </cell>
          <cell r="Z382">
            <v>35</v>
          </cell>
          <cell r="AA382">
            <v>0</v>
          </cell>
          <cell r="AB382">
            <v>9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0.98113207547169801</v>
          </cell>
          <cell r="AI382">
            <v>0.84507042253521103</v>
          </cell>
          <cell r="BP382" t="str">
            <v>WCONEX01</v>
          </cell>
          <cell r="BR382" t="str">
            <v>W3</v>
          </cell>
          <cell r="BS382" t="str">
            <v>Happy</v>
          </cell>
        </row>
        <row r="383">
          <cell r="A383" t="str">
            <v>Happy Linux</v>
          </cell>
          <cell r="B383" t="str">
            <v>10842_00</v>
          </cell>
          <cell r="C383" t="str">
            <v>สมใจ</v>
          </cell>
          <cell r="D383" t="str">
            <v>ชำระค่างวดเช่าซื้อ</v>
          </cell>
          <cell r="E383" t="str">
            <v>Bill-Pay</v>
          </cell>
          <cell r="F383" t="str">
            <v>มิกซ์</v>
          </cell>
          <cell r="H383">
            <v>4</v>
          </cell>
          <cell r="I383">
            <v>46185</v>
          </cell>
          <cell r="J383">
            <v>46190</v>
          </cell>
          <cell r="BP383" t="str">
            <v>WCOF</v>
          </cell>
          <cell r="BR383" t="str">
            <v>W2</v>
          </cell>
          <cell r="BS383" t="str">
            <v>Happy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383"/>
  <sheetViews>
    <sheetView workbookViewId="0">
      <pane ySplit="2" topLeftCell="A333" activePane="bottomLeft" state="frozen"/>
      <selection pane="bottomLeft" activeCell="BU342" sqref="BU342"/>
    </sheetView>
  </sheetViews>
  <sheetFormatPr defaultRowHeight="15"/>
  <cols>
    <col min="1" max="1" width="16" customWidth="1"/>
    <col min="2" max="2" width="24.7109375" customWidth="1"/>
    <col min="3" max="3" width="26.7109375" customWidth="1"/>
    <col min="4" max="4" width="23.140625" customWidth="1"/>
    <col min="5" max="5" width="9.7109375" bestFit="1" customWidth="1"/>
    <col min="6" max="6" width="10" bestFit="1" customWidth="1"/>
    <col min="7" max="7" width="10.28515625" bestFit="1" customWidth="1"/>
    <col min="8" max="8" width="10.140625" hidden="1" customWidth="1"/>
    <col min="9" max="9" width="12.5703125" style="2" hidden="1" customWidth="1"/>
    <col min="10" max="10" width="12.28515625" style="2" hidden="1" customWidth="1"/>
    <col min="11" max="11" width="9.5703125" hidden="1" customWidth="1"/>
    <col min="12" max="13" width="7.85546875" style="2" customWidth="1"/>
    <col min="14" max="14" width="13.140625" hidden="1" customWidth="1"/>
    <col min="15" max="15" width="14.7109375" hidden="1" customWidth="1"/>
    <col min="16" max="16" width="9.140625" hidden="1" customWidth="1"/>
    <col min="17" max="35" width="0" hidden="1" customWidth="1"/>
    <col min="36" max="36" width="4.140625" customWidth="1"/>
    <col min="37" max="37" width="7.28515625" customWidth="1"/>
    <col min="38" max="38" width="12.5703125" customWidth="1"/>
    <col min="39" max="39" width="0" hidden="1" customWidth="1"/>
    <col min="40" max="41" width="11.42578125" style="2" hidden="1" customWidth="1"/>
    <col min="42" max="42" width="2.28515625" hidden="1" customWidth="1"/>
    <col min="43" max="44" width="6.85546875" style="2" customWidth="1"/>
    <col min="45" max="67" width="0" hidden="1" customWidth="1"/>
    <col min="68" max="68" width="11.7109375" customWidth="1"/>
    <col min="69" max="69" width="6.42578125" hidden="1" customWidth="1"/>
    <col min="70" max="70" width="9.28515625" bestFit="1" customWidth="1"/>
    <col min="71" max="71" width="8.140625" customWidth="1"/>
    <col min="72" max="72" width="10" customWidth="1"/>
    <col min="73" max="73" width="24" bestFit="1" customWidth="1"/>
    <col min="74" max="74" width="0" hidden="1" customWidth="1"/>
    <col min="75" max="75" width="14.85546875" hidden="1" customWidth="1"/>
  </cols>
  <sheetData>
    <row r="1" spans="1:75">
      <c r="AQ1"/>
      <c r="AR1"/>
    </row>
    <row r="2" spans="1:75">
      <c r="A2" s="1" t="str" cm="1">
        <f t="array" ref="A2:M2">'[1]Schedule CS'!$A$2:$M$2</f>
        <v>WBS</v>
      </c>
      <c r="B2" s="1" t="str">
        <v>TASK ClientID_ServiceID</v>
      </c>
      <c r="C2" s="1" t="str">
        <v>ClientID Name</v>
      </c>
      <c r="D2" s="1" t="str">
        <v>Service Name</v>
      </c>
      <c r="E2" s="1" t="str">
        <v>Typ</v>
      </c>
      <c r="F2" s="1" t="str">
        <v>ASSIGN</v>
      </c>
      <c r="G2" s="1" t="str">
        <v>STATUS</v>
      </c>
      <c r="H2" s="1" t="str">
        <v>PLAN  MD</v>
      </c>
      <c r="I2" s="3" t="str">
        <v xml:space="preserve">PLAN START </v>
      </c>
      <c r="J2" s="3" t="str">
        <v>PLAN FINISH</v>
      </c>
      <c r="K2" s="1" t="str">
        <v>ACTUAL  MD</v>
      </c>
      <c r="L2" s="3" t="str">
        <v>ACTUAL START</v>
      </c>
      <c r="M2" s="3" t="str">
        <v>ACTUAL FINISH</v>
      </c>
      <c r="AK2" s="3" t="s">
        <v>0</v>
      </c>
      <c r="AL2" s="3" t="s">
        <v>1</v>
      </c>
      <c r="AQ2" s="3" t="s">
        <v>2</v>
      </c>
      <c r="AR2" s="3" t="s">
        <v>3</v>
      </c>
      <c r="BP2" s="1" t="s">
        <v>4</v>
      </c>
      <c r="BQ2" s="14" t="s">
        <v>5</v>
      </c>
      <c r="BR2" s="1" t="s">
        <v>6</v>
      </c>
      <c r="BS2" s="1" t="s">
        <v>7</v>
      </c>
      <c r="BT2" s="11" t="s">
        <v>8</v>
      </c>
      <c r="BU2" s="11" t="s">
        <v>9</v>
      </c>
      <c r="BV2" s="11" t="s">
        <v>10</v>
      </c>
      <c r="BW2" s="11" t="s">
        <v>11</v>
      </c>
    </row>
    <row r="3" spans="1:75">
      <c r="A3" s="12" t="str" cm="1">
        <f t="array" ref="A3:BS383">_xlfn.LET(
    _xlpm.data, '[1]Schedule CS'!$A$3:$BS$383,
    IF(_xlpm.data="", "", _xlpm.data)
)</f>
        <v>NSS CS-07</v>
      </c>
      <c r="B3" s="12" t="str">
        <v>10 Service (Payment,Receive,Post void)</v>
      </c>
      <c r="C3" s="12" t="str">
        <v/>
      </c>
      <c r="D3" s="12" t="str">
        <v/>
      </c>
      <c r="E3" s="12" t="str">
        <v/>
      </c>
      <c r="F3" s="12" t="str">
        <v/>
      </c>
      <c r="G3" s="12" t="str">
        <v/>
      </c>
      <c r="H3" s="12">
        <v>30</v>
      </c>
      <c r="I3" s="13">
        <v>45609</v>
      </c>
      <c r="J3" s="13">
        <v>45639</v>
      </c>
      <c r="K3" s="12">
        <v>19</v>
      </c>
      <c r="L3" s="13">
        <v>45609</v>
      </c>
      <c r="M3" s="13">
        <v>45628</v>
      </c>
      <c r="N3" s="12" t="str">
        <v/>
      </c>
      <c r="O3" s="12" t="str">
        <v/>
      </c>
      <c r="P3" s="12" t="str">
        <v/>
      </c>
      <c r="Q3" s="12" t="str">
        <v/>
      </c>
      <c r="R3" s="12" t="str">
        <v/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 t="str">
        <v/>
      </c>
      <c r="AD3" s="12">
        <v>0</v>
      </c>
      <c r="AE3" s="12">
        <v>0</v>
      </c>
      <c r="AF3" s="12">
        <v>0</v>
      </c>
      <c r="AG3" s="12">
        <v>0</v>
      </c>
      <c r="AH3" s="12" t="e">
        <v>#DIV/0!</v>
      </c>
      <c r="AI3" s="12" t="e">
        <v>#DIV/0!</v>
      </c>
      <c r="AJ3" s="12" t="str">
        <v>&gt;&gt;&gt;&gt;&gt;&gt;&gt;  Test Win10  &lt;&lt;&lt;&lt;&lt;&lt;&lt;</v>
      </c>
      <c r="AK3" s="12" t="str">
        <v/>
      </c>
      <c r="AL3" s="12" t="str">
        <v/>
      </c>
      <c r="AM3" s="12" t="str">
        <v/>
      </c>
      <c r="AN3" s="13" t="str">
        <v/>
      </c>
      <c r="AO3" s="13" t="str">
        <v/>
      </c>
      <c r="AP3" s="12" t="str">
        <v/>
      </c>
      <c r="AQ3" s="13" t="str">
        <v/>
      </c>
      <c r="AR3" s="13" t="str">
        <v/>
      </c>
      <c r="AS3" s="12" t="str">
        <v/>
      </c>
      <c r="AT3" s="12" t="str">
        <v/>
      </c>
      <c r="AU3" s="12" t="str">
        <v/>
      </c>
      <c r="AV3" s="12" t="str">
        <v/>
      </c>
      <c r="AW3" s="12" t="str">
        <v/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0</v>
      </c>
      <c r="BE3" s="12">
        <v>0</v>
      </c>
      <c r="BF3" s="12">
        <v>0</v>
      </c>
      <c r="BG3" s="12">
        <v>0</v>
      </c>
      <c r="BH3" s="12" t="str">
        <v/>
      </c>
      <c r="BI3" s="12">
        <v>0</v>
      </c>
      <c r="BJ3" s="12">
        <v>0</v>
      </c>
      <c r="BK3" s="12">
        <v>0</v>
      </c>
      <c r="BL3" s="12">
        <v>0</v>
      </c>
      <c r="BM3" s="12" t="e">
        <v>#DIV/0!</v>
      </c>
      <c r="BN3" s="12" t="e">
        <v>#DIV/0!</v>
      </c>
      <c r="BO3" s="12" t="str">
        <v/>
      </c>
      <c r="BP3" s="12" t="str">
        <v/>
      </c>
      <c r="BQ3" s="12" t="str">
        <v/>
      </c>
      <c r="BR3" s="12" t="str">
        <v/>
      </c>
      <c r="BS3" t="str">
        <v/>
      </c>
      <c r="BW3" s="12"/>
    </row>
    <row r="4" spans="1:75">
      <c r="A4" t="str">
        <v>Happy Linux</v>
      </c>
      <c r="B4" t="str">
        <v>217_00</v>
      </c>
      <c r="C4" t="str">
        <v>ซีไอเอ็มบี ไทย ออโต้</v>
      </c>
      <c r="D4" t="str">
        <v>ค่างวด/ค่าบริการ</v>
      </c>
      <c r="E4" t="str">
        <v>Bill-Pay</v>
      </c>
      <c r="F4" t="str">
        <v>แซน</v>
      </c>
      <c r="G4" t="str">
        <v>Complete</v>
      </c>
      <c r="H4">
        <v>16</v>
      </c>
      <c r="I4" s="2">
        <v>45609</v>
      </c>
      <c r="J4" s="2">
        <v>45625</v>
      </c>
      <c r="K4">
        <v>16</v>
      </c>
      <c r="L4" s="2">
        <v>45609</v>
      </c>
      <c r="M4" s="2">
        <v>45625</v>
      </c>
      <c r="N4" t="str">
        <v/>
      </c>
      <c r="O4" t="str">
        <v/>
      </c>
      <c r="P4" t="str">
        <v/>
      </c>
      <c r="Q4" t="str">
        <v/>
      </c>
      <c r="R4" t="str">
        <v/>
      </c>
      <c r="S4">
        <v>229</v>
      </c>
      <c r="T4">
        <v>0</v>
      </c>
      <c r="U4">
        <v>229</v>
      </c>
      <c r="V4">
        <v>143</v>
      </c>
      <c r="W4">
        <v>42</v>
      </c>
      <c r="X4">
        <v>0</v>
      </c>
      <c r="Y4">
        <v>0</v>
      </c>
      <c r="Z4">
        <v>44</v>
      </c>
      <c r="AA4">
        <v>42</v>
      </c>
      <c r="AB4">
        <v>0</v>
      </c>
      <c r="AC4" t="str">
        <v/>
      </c>
      <c r="AD4">
        <v>1</v>
      </c>
      <c r="AE4">
        <v>22</v>
      </c>
      <c r="AF4">
        <v>3</v>
      </c>
      <c r="AG4">
        <v>2</v>
      </c>
      <c r="AH4">
        <v>1</v>
      </c>
      <c r="AI4">
        <v>0.77297297297297296</v>
      </c>
      <c r="AJ4" t="str">
        <v/>
      </c>
      <c r="AK4" t="str">
        <v>นิว</v>
      </c>
      <c r="AL4" t="str">
        <v>Complete</v>
      </c>
      <c r="AM4">
        <v>3</v>
      </c>
      <c r="AN4" s="2">
        <v>45867</v>
      </c>
      <c r="AO4" s="2">
        <v>45870</v>
      </c>
      <c r="AP4">
        <v>3</v>
      </c>
      <c r="AQ4" s="2">
        <v>45867</v>
      </c>
      <c r="AR4" s="2">
        <v>45870</v>
      </c>
      <c r="AS4" t="str">
        <v/>
      </c>
      <c r="AT4" t="str">
        <v/>
      </c>
      <c r="AU4" t="str">
        <v/>
      </c>
      <c r="AV4" t="str">
        <v/>
      </c>
      <c r="AW4" t="str">
        <v/>
      </c>
      <c r="AX4">
        <v>235</v>
      </c>
      <c r="AY4">
        <v>0</v>
      </c>
      <c r="AZ4">
        <v>235</v>
      </c>
      <c r="BA4">
        <v>43</v>
      </c>
      <c r="BB4">
        <v>0</v>
      </c>
      <c r="BC4">
        <v>0</v>
      </c>
      <c r="BD4">
        <v>0</v>
      </c>
      <c r="BE4">
        <v>192</v>
      </c>
      <c r="BF4">
        <v>0</v>
      </c>
      <c r="BG4">
        <v>0</v>
      </c>
      <c r="BH4" t="str">
        <v/>
      </c>
      <c r="BI4">
        <v>0</v>
      </c>
      <c r="BJ4">
        <v>0</v>
      </c>
      <c r="BK4">
        <v>0</v>
      </c>
      <c r="BL4">
        <v>0</v>
      </c>
      <c r="BM4">
        <v>1</v>
      </c>
      <c r="BN4">
        <v>1</v>
      </c>
      <c r="BO4" t="str">
        <v/>
      </c>
      <c r="BP4" t="str">
        <v>WCOF</v>
      </c>
      <c r="BQ4" t="str">
        <v>QCM-COU-Test Case&amp;Result_217_S00_บริษัท ซีไอเอ็มบี ไทย ออโต้ จำกัด-R1.xlsx</v>
      </c>
      <c r="BR4">
        <v>0</v>
      </c>
      <c r="BS4" t="str">
        <v>Happy</v>
      </c>
      <c r="BT4">
        <f>COUNTIF(DefectList!$U:$U, "*"&amp;B4&amp;"*")</f>
        <v>0</v>
      </c>
      <c r="BU4" t="str">
        <f>IF(OR(G4="Blocked", AL4="Blocked"), "Blocked", IF(OR(G4="Inprogress", AL4="Inprogress"), "Inprogress", IF(G4="Complete", IF(BT4=0, "Completed", "Done"), IF(AND(G4="", BT4=0), "To Do", "Inprogress"))))</f>
        <v>Completed</v>
      </c>
      <c r="BV4">
        <f>BR4</f>
        <v>0</v>
      </c>
      <c r="BW4" t="str">
        <f t="shared" ref="BW4:BW67" si="0">IF(ISNUMBER(SEARCH("Happy Linux", A4)), "Ref.Linux", "")</f>
        <v>Ref.Linux</v>
      </c>
    </row>
    <row r="5" spans="1:75">
      <c r="A5" t="str">
        <v/>
      </c>
      <c r="B5" t="str">
        <v>347_02</v>
      </c>
      <c r="C5" t="str">
        <v>วัดพระบาทน้ำพุ</v>
      </c>
      <c r="D5" t="str">
        <v>รับบริจาคเงิน</v>
      </c>
      <c r="E5" t="str">
        <v>Bill-Pay</v>
      </c>
      <c r="F5" t="str">
        <v>เพชร</v>
      </c>
      <c r="G5" t="str">
        <v>Complete</v>
      </c>
      <c r="H5">
        <v>16</v>
      </c>
      <c r="I5" s="2">
        <v>45609</v>
      </c>
      <c r="J5" s="2">
        <v>45625</v>
      </c>
      <c r="K5">
        <v>16</v>
      </c>
      <c r="L5" s="2">
        <v>45609</v>
      </c>
      <c r="M5" s="2">
        <v>45625</v>
      </c>
      <c r="N5" t="str">
        <v/>
      </c>
      <c r="O5" t="str">
        <v/>
      </c>
      <c r="P5" t="str">
        <v/>
      </c>
      <c r="Q5" t="str">
        <v/>
      </c>
      <c r="R5" t="str">
        <v/>
      </c>
      <c r="S5">
        <v>134</v>
      </c>
      <c r="T5">
        <v>0</v>
      </c>
      <c r="U5">
        <v>85</v>
      </c>
      <c r="V5">
        <v>80</v>
      </c>
      <c r="W5">
        <v>5</v>
      </c>
      <c r="X5">
        <v>0</v>
      </c>
      <c r="Y5">
        <v>0</v>
      </c>
      <c r="Z5">
        <v>48</v>
      </c>
      <c r="AA5">
        <v>0</v>
      </c>
      <c r="AB5">
        <v>5</v>
      </c>
      <c r="AC5" t="str">
        <v/>
      </c>
      <c r="AD5">
        <v>0</v>
      </c>
      <c r="AE5">
        <v>0</v>
      </c>
      <c r="AF5">
        <v>0</v>
      </c>
      <c r="AG5">
        <v>0</v>
      </c>
      <c r="AH5">
        <v>1</v>
      </c>
      <c r="AI5">
        <v>0.93023255813953498</v>
      </c>
      <c r="AJ5" t="str">
        <v/>
      </c>
      <c r="AK5" t="str">
        <v>แซน</v>
      </c>
      <c r="AL5" t="str">
        <v>Complete</v>
      </c>
      <c r="AM5">
        <v>3</v>
      </c>
      <c r="AN5" s="2">
        <v>45867</v>
      </c>
      <c r="AO5" s="2">
        <v>45870</v>
      </c>
      <c r="AP5">
        <v>3</v>
      </c>
      <c r="AQ5" s="2">
        <v>45867</v>
      </c>
      <c r="AR5" s="2">
        <v>45870</v>
      </c>
      <c r="AS5" t="str">
        <v/>
      </c>
      <c r="AT5" t="str">
        <v/>
      </c>
      <c r="AU5" t="str">
        <v/>
      </c>
      <c r="AV5" t="str">
        <v/>
      </c>
      <c r="AW5" t="str">
        <v/>
      </c>
      <c r="AX5">
        <v>117</v>
      </c>
      <c r="AY5">
        <v>0</v>
      </c>
      <c r="AZ5">
        <v>117</v>
      </c>
      <c r="BA5">
        <v>58</v>
      </c>
      <c r="BB5">
        <v>16</v>
      </c>
      <c r="BC5">
        <v>0</v>
      </c>
      <c r="BD5">
        <v>0</v>
      </c>
      <c r="BE5">
        <v>43</v>
      </c>
      <c r="BF5">
        <v>0</v>
      </c>
      <c r="BG5">
        <v>16</v>
      </c>
      <c r="BH5" t="str">
        <v/>
      </c>
      <c r="BI5">
        <v>0</v>
      </c>
      <c r="BJ5">
        <v>0</v>
      </c>
      <c r="BK5">
        <v>0</v>
      </c>
      <c r="BL5">
        <v>0</v>
      </c>
      <c r="BM5">
        <v>1</v>
      </c>
      <c r="BN5">
        <v>0.78378378378378399</v>
      </c>
      <c r="BO5" t="str">
        <v/>
      </c>
      <c r="BP5" t="str">
        <v>W64902</v>
      </c>
      <c r="BQ5" t="str">
        <v>QCM-COU-Test Case&amp;Result_347_S02_วัดพระบาทน้ำพุ-R1.xlsx</v>
      </c>
      <c r="BR5" t="str">
        <v>W3</v>
      </c>
      <c r="BS5" t="str">
        <v>Happy</v>
      </c>
      <c r="BT5">
        <f>COUNTIF(DefectList!$U:$U, "*"&amp;B5&amp;"*")</f>
        <v>0</v>
      </c>
      <c r="BU5" t="str">
        <f t="shared" ref="BU5:BU68" si="1">IF(OR(G5="Blocked", AL5="Blocked"), "Blocked", IF(OR(G5="Inprogress", AL5="Inprogress"), "Inprogress", IF(G5="Complete", IF(BT5=0, "Completed", "Done"), IF(AND(G5="", BT5=0), "To Do", "Inprogress"))))</f>
        <v>Completed</v>
      </c>
      <c r="BV5" t="str">
        <f t="shared" ref="BV5:BV68" si="2">BR5</f>
        <v>W3</v>
      </c>
      <c r="BW5" t="str">
        <f t="shared" si="0"/>
        <v/>
      </c>
    </row>
    <row r="6" spans="1:75">
      <c r="A6" t="str">
        <v/>
      </c>
      <c r="B6" t="str">
        <v>157_01</v>
      </c>
      <c r="C6" t="str">
        <v>บ.เสริมธนาทรัพย์</v>
      </c>
      <c r="D6" t="str">
        <v>รถยนต์  (ปิด service)</v>
      </c>
      <c r="E6" t="str">
        <v>Bill-Pay</v>
      </c>
      <c r="F6" t="str">
        <v/>
      </c>
      <c r="G6" t="str">
        <v>Complete</v>
      </c>
      <c r="H6">
        <v>16</v>
      </c>
      <c r="I6" s="2">
        <v>45609</v>
      </c>
      <c r="J6" s="2">
        <v>45625</v>
      </c>
      <c r="K6">
        <v>16</v>
      </c>
      <c r="L6" s="2">
        <v>45609</v>
      </c>
      <c r="M6" s="2">
        <v>45625</v>
      </c>
      <c r="N6" t="str">
        <v/>
      </c>
      <c r="O6" t="str">
        <v/>
      </c>
      <c r="P6" t="str">
        <v/>
      </c>
      <c r="Q6" t="str">
        <v/>
      </c>
      <c r="R6" t="str">
        <v/>
      </c>
      <c r="S6">
        <v>171</v>
      </c>
      <c r="T6">
        <v>0</v>
      </c>
      <c r="U6">
        <v>171</v>
      </c>
      <c r="V6">
        <v>92</v>
      </c>
      <c r="W6">
        <v>21</v>
      </c>
      <c r="X6">
        <v>0</v>
      </c>
      <c r="Y6">
        <v>0</v>
      </c>
      <c r="Z6">
        <v>58</v>
      </c>
      <c r="AA6">
        <v>21</v>
      </c>
      <c r="AB6">
        <v>0</v>
      </c>
      <c r="AC6" t="str">
        <v/>
      </c>
      <c r="AD6">
        <v>0</v>
      </c>
      <c r="AE6">
        <v>0</v>
      </c>
      <c r="AF6">
        <v>2</v>
      </c>
      <c r="AG6">
        <v>0</v>
      </c>
      <c r="AH6">
        <v>1</v>
      </c>
      <c r="AI6">
        <v>0.81415929203539805</v>
      </c>
      <c r="AJ6" t="str">
        <v/>
      </c>
      <c r="AK6" t="str">
        <v>นิว</v>
      </c>
      <c r="AL6" t="str">
        <v>ปิด service</v>
      </c>
      <c r="AM6">
        <v>4</v>
      </c>
      <c r="AN6" s="2">
        <v>45852</v>
      </c>
      <c r="AO6" s="2">
        <v>45856</v>
      </c>
      <c r="AP6">
        <v>4</v>
      </c>
      <c r="AQ6" s="2">
        <v>45852</v>
      </c>
      <c r="AR6" s="2">
        <v>45856</v>
      </c>
      <c r="AS6" t="str">
        <v/>
      </c>
      <c r="AT6" t="str">
        <v/>
      </c>
      <c r="AU6" t="str">
        <v/>
      </c>
      <c r="AV6" t="str">
        <v/>
      </c>
      <c r="AW6" t="str">
        <v/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t="str">
        <v/>
      </c>
      <c r="BI6">
        <v>0</v>
      </c>
      <c r="BJ6">
        <v>0</v>
      </c>
      <c r="BK6">
        <v>0</v>
      </c>
      <c r="BL6">
        <v>0</v>
      </c>
      <c r="BM6" t="e">
        <v>#DIV/0!</v>
      </c>
      <c r="BN6" t="e">
        <v>#DIV/0!</v>
      </c>
      <c r="BO6" t="str">
        <v/>
      </c>
      <c r="BP6" t="str">
        <v>W65001</v>
      </c>
      <c r="BQ6" t="str">
        <v>QCM-COU-Test Case&amp;Result_157_S01_บริษัท เสริมธนาทรัพย์ ลิสซิ่ง จำกัด-R1.xlsx</v>
      </c>
      <c r="BR6">
        <v>0</v>
      </c>
      <c r="BS6" t="str">
        <v>Happy</v>
      </c>
      <c r="BT6">
        <f>COUNTIF(DefectList!$U:$U, "*"&amp;B6&amp;"*")</f>
        <v>0</v>
      </c>
      <c r="BU6" t="str">
        <f t="shared" si="1"/>
        <v>Completed</v>
      </c>
      <c r="BV6">
        <f t="shared" si="2"/>
        <v>0</v>
      </c>
      <c r="BW6" t="str">
        <f t="shared" si="0"/>
        <v/>
      </c>
    </row>
    <row r="7" spans="1:75">
      <c r="A7" t="str">
        <v/>
      </c>
      <c r="B7" t="str">
        <v>661_02</v>
      </c>
      <c r="C7" t="str">
        <v>มท.สุรนารี</v>
      </c>
      <c r="D7" t="str">
        <v>ค่าธรรมเนียมสำหรับผู้สมัคร</v>
      </c>
      <c r="E7" t="str">
        <v>Bill-Pay</v>
      </c>
      <c r="F7" t="str">
        <v>หมอก</v>
      </c>
      <c r="G7" t="str">
        <v>Complete</v>
      </c>
      <c r="H7">
        <v>16</v>
      </c>
      <c r="I7" s="2">
        <v>45609</v>
      </c>
      <c r="J7" s="2">
        <v>45625</v>
      </c>
      <c r="K7">
        <v>16</v>
      </c>
      <c r="L7" s="2">
        <v>45609</v>
      </c>
      <c r="M7" s="2">
        <v>45625</v>
      </c>
      <c r="N7" t="str">
        <v/>
      </c>
      <c r="O7" t="str">
        <v/>
      </c>
      <c r="P7" t="str">
        <v/>
      </c>
      <c r="Q7" t="str">
        <v/>
      </c>
      <c r="R7" t="str">
        <v/>
      </c>
      <c r="S7">
        <v>115</v>
      </c>
      <c r="T7">
        <v>0</v>
      </c>
      <c r="U7">
        <v>115</v>
      </c>
      <c r="V7">
        <v>68</v>
      </c>
      <c r="W7">
        <v>5</v>
      </c>
      <c r="X7">
        <v>0</v>
      </c>
      <c r="Y7">
        <v>0</v>
      </c>
      <c r="Z7">
        <v>42</v>
      </c>
      <c r="AA7">
        <v>5</v>
      </c>
      <c r="AB7">
        <v>0</v>
      </c>
      <c r="AC7" t="str">
        <v/>
      </c>
      <c r="AD7">
        <v>0</v>
      </c>
      <c r="AE7">
        <v>0</v>
      </c>
      <c r="AF7">
        <v>3</v>
      </c>
      <c r="AG7">
        <v>0</v>
      </c>
      <c r="AH7">
        <v>1</v>
      </c>
      <c r="AI7">
        <v>0.931506849315068</v>
      </c>
      <c r="AJ7" t="str">
        <v/>
      </c>
      <c r="AK7" t="str">
        <v>นิว</v>
      </c>
      <c r="AL7" t="str">
        <v>Complete</v>
      </c>
      <c r="AM7">
        <v>4</v>
      </c>
      <c r="AN7" s="2">
        <v>45852</v>
      </c>
      <c r="AO7" s="2">
        <v>45856</v>
      </c>
      <c r="AP7">
        <v>4</v>
      </c>
      <c r="AQ7" s="2">
        <v>45852</v>
      </c>
      <c r="AR7" s="2">
        <v>45856</v>
      </c>
      <c r="AS7" t="str">
        <v/>
      </c>
      <c r="AT7" t="str">
        <v/>
      </c>
      <c r="AU7" t="str">
        <v/>
      </c>
      <c r="AV7" t="str">
        <v/>
      </c>
      <c r="AW7" t="str">
        <v/>
      </c>
      <c r="AX7">
        <v>113</v>
      </c>
      <c r="AY7">
        <v>0</v>
      </c>
      <c r="AZ7">
        <v>113</v>
      </c>
      <c r="BA7">
        <v>47</v>
      </c>
      <c r="BB7">
        <v>0</v>
      </c>
      <c r="BC7">
        <v>0</v>
      </c>
      <c r="BD7">
        <v>0</v>
      </c>
      <c r="BE7">
        <v>66</v>
      </c>
      <c r="BF7">
        <v>0</v>
      </c>
      <c r="BG7">
        <v>0</v>
      </c>
      <c r="BH7" t="str">
        <v/>
      </c>
      <c r="BI7">
        <v>0</v>
      </c>
      <c r="BJ7">
        <v>0</v>
      </c>
      <c r="BK7">
        <v>0</v>
      </c>
      <c r="BL7">
        <v>0</v>
      </c>
      <c r="BM7">
        <v>1</v>
      </c>
      <c r="BN7">
        <v>1</v>
      </c>
      <c r="BO7" t="str">
        <v/>
      </c>
      <c r="BP7" t="str">
        <v>W54706</v>
      </c>
      <c r="BQ7" t="str">
        <v>QCM-COU-Test Case&amp;Result_661_S02_มหาวิทยาลัยเทคโนโลยีสุรนารี -R1.xlsx</v>
      </c>
      <c r="BR7">
        <v>0</v>
      </c>
      <c r="BS7" t="str">
        <v>Happy</v>
      </c>
      <c r="BT7">
        <f>COUNTIF(DefectList!$U:$U, "*"&amp;B7&amp;"*")</f>
        <v>0</v>
      </c>
      <c r="BU7" t="str">
        <f t="shared" si="1"/>
        <v>Completed</v>
      </c>
      <c r="BV7">
        <f t="shared" si="2"/>
        <v>0</v>
      </c>
      <c r="BW7" t="str">
        <f t="shared" si="0"/>
        <v/>
      </c>
    </row>
    <row r="8" spans="1:75">
      <c r="A8" t="str">
        <v/>
      </c>
      <c r="B8" t="str">
        <v>10129_00</v>
      </c>
      <c r="C8" t="str">
        <v>WISDOMWIDE</v>
      </c>
      <c r="D8" t="str">
        <v>ค่าฝึกอบรม</v>
      </c>
      <c r="E8" t="str">
        <v>Bill-Pay</v>
      </c>
      <c r="F8" t="str">
        <v>เคส</v>
      </c>
      <c r="G8" t="str">
        <v>Complete</v>
      </c>
      <c r="H8">
        <v>16</v>
      </c>
      <c r="I8" s="2">
        <v>45609</v>
      </c>
      <c r="J8" s="2">
        <v>45625</v>
      </c>
      <c r="K8">
        <v>16</v>
      </c>
      <c r="L8" s="2">
        <v>45609</v>
      </c>
      <c r="M8" s="2">
        <v>45625</v>
      </c>
      <c r="N8" t="str">
        <v/>
      </c>
      <c r="O8" t="str">
        <v/>
      </c>
      <c r="P8" t="str">
        <v/>
      </c>
      <c r="Q8" t="str">
        <v/>
      </c>
      <c r="R8" t="str">
        <v/>
      </c>
      <c r="S8">
        <v>116</v>
      </c>
      <c r="T8">
        <v>0</v>
      </c>
      <c r="U8">
        <v>116</v>
      </c>
      <c r="V8">
        <v>75</v>
      </c>
      <c r="W8">
        <v>0</v>
      </c>
      <c r="X8">
        <v>0</v>
      </c>
      <c r="Y8">
        <v>0</v>
      </c>
      <c r="Z8">
        <v>41</v>
      </c>
      <c r="AA8">
        <v>0</v>
      </c>
      <c r="AB8">
        <v>0</v>
      </c>
      <c r="AC8" t="str">
        <v/>
      </c>
      <c r="AD8">
        <v>0</v>
      </c>
      <c r="AE8">
        <v>0</v>
      </c>
      <c r="AF8">
        <v>0</v>
      </c>
      <c r="AG8">
        <v>0</v>
      </c>
      <c r="AH8">
        <v>1</v>
      </c>
      <c r="AI8">
        <v>1</v>
      </c>
      <c r="AJ8" t="str">
        <v/>
      </c>
      <c r="AK8" t="str">
        <v>นิว</v>
      </c>
      <c r="AL8" t="str">
        <v>ปิด service</v>
      </c>
      <c r="AM8">
        <v>4</v>
      </c>
      <c r="AN8" s="2">
        <v>45859</v>
      </c>
      <c r="AO8" s="2">
        <v>45863</v>
      </c>
      <c r="AP8">
        <v>4</v>
      </c>
      <c r="AQ8" s="2">
        <v>45859</v>
      </c>
      <c r="AR8" s="2">
        <v>45863</v>
      </c>
      <c r="AS8" t="str">
        <v/>
      </c>
      <c r="AT8" t="str">
        <v/>
      </c>
      <c r="AU8" t="str">
        <v/>
      </c>
      <c r="AV8" t="str">
        <v/>
      </c>
      <c r="AW8" t="str">
        <v/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 t="str">
        <v/>
      </c>
      <c r="BI8">
        <v>0</v>
      </c>
      <c r="BJ8">
        <v>0</v>
      </c>
      <c r="BK8">
        <v>0</v>
      </c>
      <c r="BL8">
        <v>0</v>
      </c>
      <c r="BM8" t="e">
        <v>#DIV/0!</v>
      </c>
      <c r="BN8" t="e">
        <v>#DIV/0!</v>
      </c>
      <c r="BO8" t="str">
        <v/>
      </c>
      <c r="BP8" t="str">
        <v>W1012100</v>
      </c>
      <c r="BQ8" t="str">
        <v>QCM-COU-Test Case&amp;Result_10129_S00_บริษัท วิสดอมไวด์ จำกัด-R1.xlsx</v>
      </c>
      <c r="BR8">
        <v>0</v>
      </c>
      <c r="BS8" t="str">
        <v>Happy</v>
      </c>
      <c r="BT8">
        <f>COUNTIF(DefectList!$U:$U, "*"&amp;B8&amp;"*")</f>
        <v>0</v>
      </c>
      <c r="BU8" t="str">
        <f t="shared" si="1"/>
        <v>Completed</v>
      </c>
      <c r="BV8">
        <f t="shared" si="2"/>
        <v>0</v>
      </c>
      <c r="BW8" t="str">
        <f t="shared" si="0"/>
        <v/>
      </c>
    </row>
    <row r="9" spans="1:75">
      <c r="A9" t="str">
        <v>NSS CS-10</v>
      </c>
      <c r="B9" t="str">
        <v>Credit cards CS (เต็มจำนวน)</v>
      </c>
      <c r="C9" t="str">
        <v>Refer 5 ผู้ว่าจ้าง (347_02,157_01)</v>
      </c>
      <c r="D9" t="str">
        <v/>
      </c>
      <c r="E9" t="str">
        <v/>
      </c>
      <c r="F9" t="str">
        <v/>
      </c>
      <c r="G9" t="str">
        <v/>
      </c>
      <c r="H9" t="str">
        <v/>
      </c>
      <c r="I9" s="2" t="str">
        <v/>
      </c>
      <c r="J9" s="2" t="str">
        <v/>
      </c>
      <c r="K9" t="str">
        <v/>
      </c>
      <c r="L9" s="2" t="str">
        <v/>
      </c>
      <c r="M9" s="2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tr">
        <v/>
      </c>
      <c r="AD9">
        <v>0</v>
      </c>
      <c r="AE9">
        <v>0</v>
      </c>
      <c r="AF9">
        <v>0</v>
      </c>
      <c r="AG9">
        <v>0</v>
      </c>
      <c r="AH9" t="e">
        <v>#DIV/0!</v>
      </c>
      <c r="AI9" t="e">
        <v>#DIV/0!</v>
      </c>
      <c r="AJ9" t="str">
        <v/>
      </c>
      <c r="AK9" t="str">
        <v/>
      </c>
      <c r="AL9" t="str">
        <v/>
      </c>
      <c r="AM9" t="str">
        <v/>
      </c>
      <c r="AN9" s="2" t="str">
        <v/>
      </c>
      <c r="AO9" s="2" t="str">
        <v/>
      </c>
      <c r="AP9" t="str">
        <v/>
      </c>
      <c r="AQ9" s="2" t="str">
        <v/>
      </c>
      <c r="AR9" s="2" t="str">
        <v/>
      </c>
      <c r="AS9" t="str">
        <v/>
      </c>
      <c r="AT9" t="str">
        <v/>
      </c>
      <c r="AU9" t="str">
        <v/>
      </c>
      <c r="AV9" t="str">
        <v/>
      </c>
      <c r="AW9" t="str">
        <v/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 t="str">
        <v/>
      </c>
      <c r="BI9">
        <v>0</v>
      </c>
      <c r="BJ9">
        <v>0</v>
      </c>
      <c r="BK9">
        <v>0</v>
      </c>
      <c r="BL9">
        <v>0</v>
      </c>
      <c r="BM9" t="e">
        <v>#DIV/0!</v>
      </c>
      <c r="BN9" t="e">
        <v>#DIV/0!</v>
      </c>
      <c r="BO9" t="str">
        <v/>
      </c>
      <c r="BP9" t="str">
        <v/>
      </c>
      <c r="BQ9" t="str">
        <v/>
      </c>
      <c r="BR9" t="str">
        <v/>
      </c>
      <c r="BS9" t="str">
        <v>Happy</v>
      </c>
      <c r="BT9">
        <f>COUNTIF(DefectList!$U:$U, "*"&amp;B9&amp;"*")</f>
        <v>0</v>
      </c>
      <c r="BU9" t="str">
        <f t="shared" si="1"/>
        <v>To Do</v>
      </c>
      <c r="BV9" t="str">
        <f t="shared" si="2"/>
        <v/>
      </c>
      <c r="BW9" t="str">
        <f t="shared" si="0"/>
        <v/>
      </c>
    </row>
    <row r="10" spans="1:75">
      <c r="A10" t="str">
        <v/>
      </c>
      <c r="B10" t="str">
        <v>347_02</v>
      </c>
      <c r="C10" t="str">
        <v>วัดพระบาทน้ำพุ</v>
      </c>
      <c r="D10" t="str">
        <v>รับบริจาคเงิน</v>
      </c>
      <c r="E10" t="str">
        <v>Bill-Pay</v>
      </c>
      <c r="F10" t="str">
        <v>เพชร</v>
      </c>
      <c r="G10" t="str">
        <v>Complete</v>
      </c>
      <c r="H10">
        <v>11</v>
      </c>
      <c r="I10" s="2">
        <v>45628</v>
      </c>
      <c r="J10" s="2">
        <v>45639</v>
      </c>
      <c r="K10">
        <v>11</v>
      </c>
      <c r="L10" s="2">
        <v>45628</v>
      </c>
      <c r="M10" s="2">
        <v>45639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tr">
        <v/>
      </c>
      <c r="AD10">
        <v>0</v>
      </c>
      <c r="AE10">
        <v>0</v>
      </c>
      <c r="AF10">
        <v>0</v>
      </c>
      <c r="AG10">
        <v>0</v>
      </c>
      <c r="AH10" t="e">
        <v>#DIV/0!</v>
      </c>
      <c r="AI10" t="e">
        <v>#DIV/0!</v>
      </c>
      <c r="AJ10" t="str">
        <v/>
      </c>
      <c r="AK10" t="str">
        <v>แซน</v>
      </c>
      <c r="AL10" t="str">
        <v>Complete</v>
      </c>
      <c r="AM10">
        <v>3</v>
      </c>
      <c r="AN10" s="2">
        <v>45867</v>
      </c>
      <c r="AO10" s="2">
        <v>45870</v>
      </c>
      <c r="AP10">
        <v>3</v>
      </c>
      <c r="AQ10" s="2">
        <v>45867</v>
      </c>
      <c r="AR10" s="2">
        <v>45870</v>
      </c>
      <c r="AS10" t="str">
        <v/>
      </c>
      <c r="AT10" t="str">
        <v/>
      </c>
      <c r="AU10" t="str">
        <v/>
      </c>
      <c r="AV10" t="str">
        <v/>
      </c>
      <c r="AW10" t="str">
        <v/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 t="str">
        <v/>
      </c>
      <c r="BI10">
        <v>0</v>
      </c>
      <c r="BJ10">
        <v>0</v>
      </c>
      <c r="BK10">
        <v>0</v>
      </c>
      <c r="BL10">
        <v>0</v>
      </c>
      <c r="BM10" t="e">
        <v>#DIV/0!</v>
      </c>
      <c r="BN10" t="e">
        <v>#DIV/0!</v>
      </c>
      <c r="BO10" t="str">
        <v/>
      </c>
      <c r="BP10" t="str">
        <v>W64902</v>
      </c>
      <c r="BQ10" t="str">
        <v/>
      </c>
      <c r="BR10" t="str">
        <v>W3</v>
      </c>
      <c r="BS10" t="str">
        <v>Happy</v>
      </c>
      <c r="BT10">
        <f>COUNTIF(DefectList!$U:$U, "*"&amp;B10&amp;"*")</f>
        <v>0</v>
      </c>
      <c r="BU10" t="str">
        <f t="shared" si="1"/>
        <v>Completed</v>
      </c>
      <c r="BV10" t="str">
        <f t="shared" si="2"/>
        <v>W3</v>
      </c>
      <c r="BW10" t="str">
        <f t="shared" si="0"/>
        <v/>
      </c>
    </row>
    <row r="11" spans="1:75">
      <c r="A11" t="str">
        <v/>
      </c>
      <c r="B11" t="str">
        <v>157_01</v>
      </c>
      <c r="C11" t="str">
        <v>บ.เสริมธนาทรัพย์</v>
      </c>
      <c r="D11" t="str">
        <v>รถยนต์  (ปิด service)</v>
      </c>
      <c r="E11" t="str">
        <v>Bill-Pay</v>
      </c>
      <c r="F11" t="str">
        <v>เเชมป์</v>
      </c>
      <c r="G11" t="str">
        <v>Complete</v>
      </c>
      <c r="H11">
        <v>11</v>
      </c>
      <c r="I11" s="2">
        <v>45628</v>
      </c>
      <c r="J11" s="2">
        <v>45639</v>
      </c>
      <c r="K11">
        <v>11</v>
      </c>
      <c r="L11" s="2">
        <v>45628</v>
      </c>
      <c r="M11" s="2">
        <v>45639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tr">
        <v/>
      </c>
      <c r="AD11">
        <v>0</v>
      </c>
      <c r="AE11">
        <v>0</v>
      </c>
      <c r="AF11">
        <v>0</v>
      </c>
      <c r="AG11">
        <v>0</v>
      </c>
      <c r="AH11" t="e">
        <v>#DIV/0!</v>
      </c>
      <c r="AI11" t="e">
        <v>#DIV/0!</v>
      </c>
      <c r="AJ11" t="str">
        <v/>
      </c>
      <c r="AK11" t="str">
        <v>นิว</v>
      </c>
      <c r="AL11" t="str">
        <v>ปิด service</v>
      </c>
      <c r="AM11">
        <v>4</v>
      </c>
      <c r="AN11" s="2">
        <v>45852</v>
      </c>
      <c r="AO11" s="2">
        <v>45856</v>
      </c>
      <c r="AP11">
        <v>4</v>
      </c>
      <c r="AQ11" s="2">
        <v>45852</v>
      </c>
      <c r="AR11" s="2">
        <v>45856</v>
      </c>
      <c r="AS11" t="str">
        <v/>
      </c>
      <c r="AT11" t="str">
        <v/>
      </c>
      <c r="AU11" t="str">
        <v/>
      </c>
      <c r="AV11" t="str">
        <v/>
      </c>
      <c r="AW11" t="str">
        <v/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 t="str">
        <v/>
      </c>
      <c r="BI11">
        <v>0</v>
      </c>
      <c r="BJ11">
        <v>0</v>
      </c>
      <c r="BK11">
        <v>0</v>
      </c>
      <c r="BL11">
        <v>0</v>
      </c>
      <c r="BM11" t="e">
        <v>#DIV/0!</v>
      </c>
      <c r="BN11" t="e">
        <v>#DIV/0!</v>
      </c>
      <c r="BO11" t="str">
        <v/>
      </c>
      <c r="BP11" t="str">
        <v>W65001</v>
      </c>
      <c r="BQ11" t="str">
        <v/>
      </c>
      <c r="BR11">
        <v>0</v>
      </c>
      <c r="BS11" t="str">
        <v>Happy</v>
      </c>
      <c r="BT11">
        <f>COUNTIF(DefectList!$U:$U, "*"&amp;B11&amp;"*")</f>
        <v>0</v>
      </c>
      <c r="BU11" t="str">
        <f t="shared" si="1"/>
        <v>Completed</v>
      </c>
      <c r="BV11">
        <f t="shared" si="2"/>
        <v>0</v>
      </c>
      <c r="BW11" t="str">
        <f t="shared" si="0"/>
        <v/>
      </c>
    </row>
    <row r="12" spans="1:75">
      <c r="A12" t="str">
        <v>NSS CS-11</v>
      </c>
      <c r="B12" t="str">
        <v>Credit cards CS (ผ่อนชำระ)</v>
      </c>
      <c r="C12" t="str">
        <v>Refer 5 ผู้ว่าจ้าง (347_02,157_01)</v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s="2" t="str">
        <v/>
      </c>
      <c r="J12" s="2" t="str">
        <v/>
      </c>
      <c r="K12" t="str">
        <v/>
      </c>
      <c r="L12" s="2" t="str">
        <v/>
      </c>
      <c r="M12" s="2" t="str">
        <v/>
      </c>
      <c r="N12" t="str">
        <v/>
      </c>
      <c r="O12" t="str">
        <v/>
      </c>
      <c r="P12" t="str">
        <v/>
      </c>
      <c r="Q12" t="str">
        <v/>
      </c>
      <c r="R12" t="str">
        <v/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tr">
        <v/>
      </c>
      <c r="AD12">
        <v>0</v>
      </c>
      <c r="AE12">
        <v>0</v>
      </c>
      <c r="AF12">
        <v>0</v>
      </c>
      <c r="AG12">
        <v>0</v>
      </c>
      <c r="AH12" t="e">
        <v>#DIV/0!</v>
      </c>
      <c r="AI12" t="e">
        <v>#DIV/0!</v>
      </c>
      <c r="AJ12" t="str">
        <v/>
      </c>
      <c r="AK12" t="str">
        <v/>
      </c>
      <c r="AL12" t="str">
        <v/>
      </c>
      <c r="AM12" t="str">
        <v/>
      </c>
      <c r="AN12" s="2" t="str">
        <v/>
      </c>
      <c r="AO12" s="2" t="str">
        <v/>
      </c>
      <c r="AP12" t="str">
        <v/>
      </c>
      <c r="AQ12" s="2" t="str">
        <v/>
      </c>
      <c r="AR12" s="2" t="str">
        <v/>
      </c>
      <c r="AS12" t="str">
        <v/>
      </c>
      <c r="AT12" t="str">
        <v/>
      </c>
      <c r="AU12" t="str">
        <v/>
      </c>
      <c r="AV12" t="str">
        <v/>
      </c>
      <c r="AW12" t="str">
        <v/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 t="str">
        <v/>
      </c>
      <c r="BI12">
        <v>0</v>
      </c>
      <c r="BJ12">
        <v>0</v>
      </c>
      <c r="BK12">
        <v>0</v>
      </c>
      <c r="BL12">
        <v>0</v>
      </c>
      <c r="BM12" t="e">
        <v>#DIV/0!</v>
      </c>
      <c r="BN12" t="e">
        <v>#DIV/0!</v>
      </c>
      <c r="BO12" t="str">
        <v/>
      </c>
      <c r="BP12" t="str">
        <v/>
      </c>
      <c r="BQ12" t="str">
        <v/>
      </c>
      <c r="BR12" t="str">
        <v/>
      </c>
      <c r="BS12" t="str">
        <v>Happy</v>
      </c>
      <c r="BT12">
        <f>COUNTIF(DefectList!$U:$U, "*"&amp;B12&amp;"*")</f>
        <v>0</v>
      </c>
      <c r="BU12" t="str">
        <f t="shared" si="1"/>
        <v>To Do</v>
      </c>
      <c r="BV12" t="str">
        <f t="shared" si="2"/>
        <v/>
      </c>
      <c r="BW12" t="str">
        <f t="shared" si="0"/>
        <v/>
      </c>
    </row>
    <row r="13" spans="1:75">
      <c r="A13" t="str">
        <v/>
      </c>
      <c r="B13" t="str">
        <v>347_02</v>
      </c>
      <c r="C13" t="str">
        <v>วัดพระบาทน้ำพุ</v>
      </c>
      <c r="D13" t="str">
        <v>รับบริจาคเงิน</v>
      </c>
      <c r="E13" t="str">
        <v>Bill-Pay</v>
      </c>
      <c r="F13" t="str">
        <v>เพชร</v>
      </c>
      <c r="G13" t="str">
        <v>Complete</v>
      </c>
      <c r="H13">
        <v>11</v>
      </c>
      <c r="I13" s="2">
        <v>45628</v>
      </c>
      <c r="J13" s="2">
        <v>45639</v>
      </c>
      <c r="K13">
        <v>11</v>
      </c>
      <c r="L13" s="2">
        <v>45628</v>
      </c>
      <c r="M13" s="2">
        <v>45639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tr">
        <v/>
      </c>
      <c r="AD13">
        <v>0</v>
      </c>
      <c r="AE13">
        <v>0</v>
      </c>
      <c r="AF13">
        <v>0</v>
      </c>
      <c r="AG13">
        <v>0</v>
      </c>
      <c r="AH13" t="e">
        <v>#DIV/0!</v>
      </c>
      <c r="AI13" t="e">
        <v>#DIV/0!</v>
      </c>
      <c r="AJ13" t="str">
        <v/>
      </c>
      <c r="AK13" t="str">
        <v>แซน</v>
      </c>
      <c r="AL13" t="str">
        <v>Complete</v>
      </c>
      <c r="AM13">
        <v>3</v>
      </c>
      <c r="AN13" s="2">
        <v>45867</v>
      </c>
      <c r="AO13" s="2">
        <v>45870</v>
      </c>
      <c r="AP13">
        <v>3</v>
      </c>
      <c r="AQ13" s="2">
        <v>45867</v>
      </c>
      <c r="AR13" s="2">
        <v>45870</v>
      </c>
      <c r="AS13" t="str">
        <v/>
      </c>
      <c r="AT13" t="str">
        <v/>
      </c>
      <c r="AU13" t="str">
        <v/>
      </c>
      <c r="AV13" t="str">
        <v/>
      </c>
      <c r="AW13" t="str">
        <v/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 t="str">
        <v/>
      </c>
      <c r="BI13">
        <v>0</v>
      </c>
      <c r="BJ13">
        <v>0</v>
      </c>
      <c r="BK13">
        <v>0</v>
      </c>
      <c r="BL13">
        <v>0</v>
      </c>
      <c r="BM13" t="e">
        <v>#DIV/0!</v>
      </c>
      <c r="BN13" t="e">
        <v>#DIV/0!</v>
      </c>
      <c r="BO13" t="str">
        <v/>
      </c>
      <c r="BP13" t="str">
        <v>W64902</v>
      </c>
      <c r="BQ13" t="str">
        <v/>
      </c>
      <c r="BR13" t="str">
        <v>W3</v>
      </c>
      <c r="BS13" t="str">
        <v>Happy</v>
      </c>
      <c r="BT13">
        <f>COUNTIF(DefectList!$U:$U, "*"&amp;B13&amp;"*")</f>
        <v>0</v>
      </c>
      <c r="BU13" t="str">
        <f t="shared" si="1"/>
        <v>Completed</v>
      </c>
      <c r="BV13" t="str">
        <f t="shared" si="2"/>
        <v>W3</v>
      </c>
      <c r="BW13" t="str">
        <f t="shared" si="0"/>
        <v/>
      </c>
    </row>
    <row r="14" spans="1:75">
      <c r="A14" t="str">
        <v/>
      </c>
      <c r="B14" t="str">
        <v>157_01</v>
      </c>
      <c r="C14" t="str">
        <v>บ.เสริมธนาทรัพย์</v>
      </c>
      <c r="D14" t="str">
        <v>รถยนต์  (ปิด service)</v>
      </c>
      <c r="E14" t="str">
        <v>Bill-Pay</v>
      </c>
      <c r="F14" t="str">
        <v>เเชมป์</v>
      </c>
      <c r="G14" t="str">
        <v>Complete</v>
      </c>
      <c r="H14">
        <v>11</v>
      </c>
      <c r="I14" s="2">
        <v>45628</v>
      </c>
      <c r="J14" s="2">
        <v>45639</v>
      </c>
      <c r="K14">
        <v>11</v>
      </c>
      <c r="L14" s="2">
        <v>45628</v>
      </c>
      <c r="M14" s="2">
        <v>45639</v>
      </c>
      <c r="N14" t="str">
        <v/>
      </c>
      <c r="O14" t="str">
        <v/>
      </c>
      <c r="P14" t="str">
        <v/>
      </c>
      <c r="Q14" t="str">
        <v/>
      </c>
      <c r="R14" t="str">
        <v/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tr">
        <v/>
      </c>
      <c r="AD14">
        <v>0</v>
      </c>
      <c r="AE14">
        <v>0</v>
      </c>
      <c r="AF14">
        <v>0</v>
      </c>
      <c r="AG14">
        <v>0</v>
      </c>
      <c r="AH14" t="e">
        <v>#DIV/0!</v>
      </c>
      <c r="AI14" t="e">
        <v>#DIV/0!</v>
      </c>
      <c r="AJ14" t="str">
        <v/>
      </c>
      <c r="AK14" t="str">
        <v>นิว</v>
      </c>
      <c r="AL14" t="str">
        <v>ปิด service</v>
      </c>
      <c r="AM14">
        <v>4</v>
      </c>
      <c r="AN14" s="2">
        <v>45852</v>
      </c>
      <c r="AO14" s="2">
        <v>45856</v>
      </c>
      <c r="AP14">
        <v>4</v>
      </c>
      <c r="AQ14" s="2">
        <v>45852</v>
      </c>
      <c r="AR14" s="2">
        <v>45856</v>
      </c>
      <c r="AS14" t="str">
        <v/>
      </c>
      <c r="AT14" t="str">
        <v/>
      </c>
      <c r="AU14" t="str">
        <v/>
      </c>
      <c r="AV14" t="str">
        <v/>
      </c>
      <c r="AW14" t="str">
        <v/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 t="str">
        <v/>
      </c>
      <c r="BI14">
        <v>0</v>
      </c>
      <c r="BJ14">
        <v>0</v>
      </c>
      <c r="BK14">
        <v>0</v>
      </c>
      <c r="BL14">
        <v>0</v>
      </c>
      <c r="BM14" t="e">
        <v>#DIV/0!</v>
      </c>
      <c r="BN14" t="e">
        <v>#DIV/0!</v>
      </c>
      <c r="BO14" t="str">
        <v/>
      </c>
      <c r="BP14" t="str">
        <v>W65001</v>
      </c>
      <c r="BQ14" t="str">
        <v/>
      </c>
      <c r="BR14">
        <v>0</v>
      </c>
      <c r="BS14" t="str">
        <v>Happy</v>
      </c>
      <c r="BT14">
        <f>COUNTIF(DefectList!$U:$U, "*"&amp;B14&amp;"*")</f>
        <v>0</v>
      </c>
      <c r="BU14" t="str">
        <f t="shared" si="1"/>
        <v>Completed</v>
      </c>
      <c r="BV14">
        <f t="shared" si="2"/>
        <v>0</v>
      </c>
      <c r="BW14" t="str">
        <f t="shared" si="0"/>
        <v/>
      </c>
    </row>
    <row r="15" spans="1:75">
      <c r="A15" t="str">
        <v>NSS CS-12</v>
      </c>
      <c r="B15" t="str">
        <v>Alipay &amp; Wechat , True Wallet &amp; All Wallet  Refer  347_02 ตาม List ด้านล่างนี้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s="2" t="str">
        <v/>
      </c>
      <c r="J15" s="2" t="str">
        <v/>
      </c>
      <c r="K15" t="str">
        <v/>
      </c>
      <c r="L15" s="2" t="str">
        <v/>
      </c>
      <c r="M15" s="2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v/>
      </c>
      <c r="AD15">
        <v>0</v>
      </c>
      <c r="AE15">
        <v>0</v>
      </c>
      <c r="AF15">
        <v>0</v>
      </c>
      <c r="AG15">
        <v>0</v>
      </c>
      <c r="AH15" t="e">
        <v>#DIV/0!</v>
      </c>
      <c r="AI15" t="e">
        <v>#DIV/0!</v>
      </c>
      <c r="AJ15" t="str">
        <v/>
      </c>
      <c r="AK15" t="str">
        <v/>
      </c>
      <c r="AL15" t="str">
        <v/>
      </c>
      <c r="AM15" t="str">
        <v/>
      </c>
      <c r="AN15" s="2" t="str">
        <v/>
      </c>
      <c r="AO15" s="2" t="str">
        <v/>
      </c>
      <c r="AP15" t="str">
        <v/>
      </c>
      <c r="AQ15" s="2" t="str">
        <v/>
      </c>
      <c r="AR15" s="2" t="str">
        <v/>
      </c>
      <c r="AS15" t="str">
        <v/>
      </c>
      <c r="AT15" t="str">
        <v/>
      </c>
      <c r="AU15" t="str">
        <v/>
      </c>
      <c r="AV15" t="str">
        <v/>
      </c>
      <c r="AW15" t="str">
        <v/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 t="str">
        <v/>
      </c>
      <c r="BI15">
        <v>0</v>
      </c>
      <c r="BJ15">
        <v>0</v>
      </c>
      <c r="BK15">
        <v>0</v>
      </c>
      <c r="BL15">
        <v>0</v>
      </c>
      <c r="BM15" t="e">
        <v>#DIV/0!</v>
      </c>
      <c r="BN15" t="e">
        <v>#DIV/0!</v>
      </c>
      <c r="BO15" t="str">
        <v/>
      </c>
      <c r="BP15" t="str">
        <v/>
      </c>
      <c r="BQ15" t="str">
        <v/>
      </c>
      <c r="BR15" t="str">
        <v/>
      </c>
      <c r="BS15" t="str">
        <v>Happy</v>
      </c>
      <c r="BT15">
        <f>COUNTIF(DefectList!$U:$U, "*"&amp;B15&amp;"*")</f>
        <v>0</v>
      </c>
      <c r="BU15" t="str">
        <f t="shared" si="1"/>
        <v>To Do</v>
      </c>
      <c r="BV15" t="str">
        <f t="shared" si="2"/>
        <v/>
      </c>
      <c r="BW15" t="str">
        <f t="shared" si="0"/>
        <v/>
      </c>
    </row>
    <row r="16" spans="1:75">
      <c r="A16" t="str">
        <v/>
      </c>
      <c r="B16" t="str">
        <v>347_02</v>
      </c>
      <c r="C16" t="str">
        <v>วัดพระบาทน้ำพุ (Alipay &amp; Wechat )</v>
      </c>
      <c r="D16" t="str">
        <v>รับบริจาคเงิน</v>
      </c>
      <c r="E16" t="str">
        <v>Bill-Pay</v>
      </c>
      <c r="F16" t="str">
        <v>เพชร</v>
      </c>
      <c r="G16" t="str">
        <v>Complete</v>
      </c>
      <c r="H16">
        <v>11</v>
      </c>
      <c r="I16" s="2">
        <v>45642</v>
      </c>
      <c r="J16" s="2">
        <v>45653</v>
      </c>
      <c r="K16">
        <v>11</v>
      </c>
      <c r="L16" s="2">
        <v>45642</v>
      </c>
      <c r="M16" s="2">
        <v>45653</v>
      </c>
      <c r="N16" t="str">
        <v/>
      </c>
      <c r="O16" t="str">
        <v/>
      </c>
      <c r="P16" t="str">
        <v/>
      </c>
      <c r="Q16" t="str">
        <v/>
      </c>
      <c r="R16" t="str">
        <v/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v/>
      </c>
      <c r="AD16">
        <v>0</v>
      </c>
      <c r="AE16">
        <v>0</v>
      </c>
      <c r="AF16">
        <v>0</v>
      </c>
      <c r="AG16">
        <v>0</v>
      </c>
      <c r="AH16" t="e">
        <v>#DIV/0!</v>
      </c>
      <c r="AI16" t="e">
        <v>#DIV/0!</v>
      </c>
      <c r="AJ16" t="str">
        <v/>
      </c>
      <c r="AK16" t="str">
        <v>แซน</v>
      </c>
      <c r="AL16" t="str">
        <v>Complete</v>
      </c>
      <c r="AM16">
        <v>3</v>
      </c>
      <c r="AN16" s="2">
        <v>45867</v>
      </c>
      <c r="AO16" s="2">
        <v>45870</v>
      </c>
      <c r="AP16">
        <v>3</v>
      </c>
      <c r="AQ16" s="2">
        <v>45867</v>
      </c>
      <c r="AR16" s="2">
        <v>45870</v>
      </c>
      <c r="AS16" t="str">
        <v/>
      </c>
      <c r="AT16" t="str">
        <v/>
      </c>
      <c r="AU16" t="str">
        <v/>
      </c>
      <c r="AV16" t="str">
        <v/>
      </c>
      <c r="AW16" t="str">
        <v/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 t="str">
        <v/>
      </c>
      <c r="BI16">
        <v>0</v>
      </c>
      <c r="BJ16">
        <v>0</v>
      </c>
      <c r="BK16">
        <v>0</v>
      </c>
      <c r="BL16">
        <v>0</v>
      </c>
      <c r="BM16" t="e">
        <v>#DIV/0!</v>
      </c>
      <c r="BN16" t="e">
        <v>#DIV/0!</v>
      </c>
      <c r="BO16" t="str">
        <v/>
      </c>
      <c r="BP16" t="str">
        <v>W64902</v>
      </c>
      <c r="BQ16" t="str">
        <v>QCM-COU-Test Case&amp;Result_347_S02_วัดพระบาทน้ำพุ-R1.xlsx</v>
      </c>
      <c r="BR16" t="str">
        <v>W3</v>
      </c>
      <c r="BS16" t="str">
        <v>Happy</v>
      </c>
      <c r="BT16">
        <f>COUNTIF(DefectList!$U:$U, "*"&amp;B16&amp;"*")</f>
        <v>0</v>
      </c>
      <c r="BU16" t="str">
        <f t="shared" si="1"/>
        <v>Completed</v>
      </c>
      <c r="BV16" t="str">
        <f t="shared" si="2"/>
        <v>W3</v>
      </c>
      <c r="BW16" t="str">
        <f t="shared" si="0"/>
        <v/>
      </c>
    </row>
    <row r="17" spans="1:75">
      <c r="A17" t="str">
        <v/>
      </c>
      <c r="B17" t="str">
        <v>347_02</v>
      </c>
      <c r="C17" t="str">
        <v>วัดพระบาทน้ำพุ (True Wallet &amp; All Wallet)</v>
      </c>
      <c r="D17" t="str">
        <v>รับบริจาคเงิน</v>
      </c>
      <c r="E17" t="str">
        <v>Bill-Pay</v>
      </c>
      <c r="F17" t="str">
        <v>เพชร</v>
      </c>
      <c r="G17" t="str">
        <v>Complete</v>
      </c>
      <c r="H17">
        <v>11</v>
      </c>
      <c r="I17" s="2">
        <v>45642</v>
      </c>
      <c r="J17" s="2">
        <v>45653</v>
      </c>
      <c r="K17">
        <v>11</v>
      </c>
      <c r="L17" s="2">
        <v>45642</v>
      </c>
      <c r="M17" s="2">
        <v>45653</v>
      </c>
      <c r="N17" t="str">
        <v/>
      </c>
      <c r="O17" t="str">
        <v/>
      </c>
      <c r="P17" t="str">
        <v/>
      </c>
      <c r="Q17" t="str">
        <v/>
      </c>
      <c r="R17" t="str">
        <v/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v/>
      </c>
      <c r="AD17">
        <v>0</v>
      </c>
      <c r="AE17">
        <v>0</v>
      </c>
      <c r="AF17">
        <v>0</v>
      </c>
      <c r="AG17">
        <v>0</v>
      </c>
      <c r="AH17" t="e">
        <v>#DIV/0!</v>
      </c>
      <c r="AI17" t="e">
        <v>#DIV/0!</v>
      </c>
      <c r="AJ17" t="str">
        <v/>
      </c>
      <c r="AK17" t="str">
        <v>แซน</v>
      </c>
      <c r="AL17" t="str">
        <v>Complete</v>
      </c>
      <c r="AM17">
        <v>3</v>
      </c>
      <c r="AN17" s="2">
        <v>45867</v>
      </c>
      <c r="AO17" s="2">
        <v>45870</v>
      </c>
      <c r="AP17">
        <v>3</v>
      </c>
      <c r="AQ17" s="2">
        <v>45867</v>
      </c>
      <c r="AR17" s="2">
        <v>45870</v>
      </c>
      <c r="AS17" t="str">
        <v/>
      </c>
      <c r="AT17" t="str">
        <v/>
      </c>
      <c r="AU17" t="str">
        <v/>
      </c>
      <c r="AV17" t="str">
        <v/>
      </c>
      <c r="AW17" t="str">
        <v/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 t="str">
        <v/>
      </c>
      <c r="BI17">
        <v>0</v>
      </c>
      <c r="BJ17">
        <v>0</v>
      </c>
      <c r="BK17">
        <v>0</v>
      </c>
      <c r="BL17">
        <v>0</v>
      </c>
      <c r="BM17" t="e">
        <v>#DIV/0!</v>
      </c>
      <c r="BN17" t="e">
        <v>#DIV/0!</v>
      </c>
      <c r="BO17" t="str">
        <v/>
      </c>
      <c r="BP17" t="str">
        <v>W64902</v>
      </c>
      <c r="BQ17" t="str">
        <v>QCM-COU-Test Case&amp;Result_347_S02_วัดพระบาทน้ำพุ-R1.xlsx</v>
      </c>
      <c r="BR17" t="str">
        <v>W3</v>
      </c>
      <c r="BS17" t="str">
        <v>Happy</v>
      </c>
      <c r="BT17">
        <f>COUNTIF(DefectList!$U:$U, "*"&amp;B17&amp;"*")</f>
        <v>0</v>
      </c>
      <c r="BU17" t="str">
        <f t="shared" si="1"/>
        <v>Completed</v>
      </c>
      <c r="BV17" t="str">
        <f t="shared" si="2"/>
        <v>W3</v>
      </c>
      <c r="BW17" t="str">
        <f t="shared" si="0"/>
        <v/>
      </c>
    </row>
    <row r="18" spans="1:75">
      <c r="A18" t="str">
        <v>NSS CS-01</v>
      </c>
      <c r="B18" t="str">
        <v xml:space="preserve">CS Lot #1 70%   ( 14 Flow, 36 Service ) 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>
        <v>25</v>
      </c>
      <c r="I18" s="2">
        <v>45649</v>
      </c>
      <c r="J18" s="2">
        <v>45674</v>
      </c>
      <c r="K18" t="str">
        <v/>
      </c>
      <c r="L18" s="2" t="str">
        <v/>
      </c>
      <c r="M18" s="2" t="str">
        <v/>
      </c>
      <c r="N18" t="str">
        <v/>
      </c>
      <c r="O18" t="str">
        <v/>
      </c>
      <c r="P18" t="str">
        <v/>
      </c>
      <c r="Q18" t="str">
        <v/>
      </c>
      <c r="R18" t="str">
        <v/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tr">
        <v/>
      </c>
      <c r="AD18">
        <v>0</v>
      </c>
      <c r="AE18">
        <v>0</v>
      </c>
      <c r="AF18">
        <v>0</v>
      </c>
      <c r="AG18">
        <v>0</v>
      </c>
      <c r="AH18" t="e">
        <v>#DIV/0!</v>
      </c>
      <c r="AI18" t="e">
        <v>#DIV/0!</v>
      </c>
      <c r="AJ18" t="str">
        <v/>
      </c>
      <c r="AK18" t="str">
        <v/>
      </c>
      <c r="AL18" t="str">
        <v/>
      </c>
      <c r="AM18" t="str">
        <v/>
      </c>
      <c r="AN18" s="2" t="str">
        <v/>
      </c>
      <c r="AO18" s="2" t="str">
        <v/>
      </c>
      <c r="AP18" t="str">
        <v/>
      </c>
      <c r="AQ18" s="2" t="str">
        <v/>
      </c>
      <c r="AR18" s="2" t="str">
        <v/>
      </c>
      <c r="AS18" t="str">
        <v/>
      </c>
      <c r="AT18" t="str">
        <v/>
      </c>
      <c r="AU18" t="str">
        <v/>
      </c>
      <c r="AV18" t="str">
        <v/>
      </c>
      <c r="AW18" t="str">
        <v/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 t="str">
        <v/>
      </c>
      <c r="BI18">
        <v>0</v>
      </c>
      <c r="BJ18">
        <v>0</v>
      </c>
      <c r="BK18">
        <v>0</v>
      </c>
      <c r="BL18">
        <v>0</v>
      </c>
      <c r="BM18" t="e">
        <v>#DIV/0!</v>
      </c>
      <c r="BN18" t="e">
        <v>#DIV/0!</v>
      </c>
      <c r="BO18" t="str">
        <v/>
      </c>
      <c r="BP18" t="str">
        <v/>
      </c>
      <c r="BQ18" t="str">
        <v/>
      </c>
      <c r="BR18" t="str">
        <v/>
      </c>
      <c r="BS18" t="str">
        <v>Happy</v>
      </c>
      <c r="BT18">
        <f>COUNTIF(DefectList!$U:$U, "*"&amp;B18&amp;"*")</f>
        <v>0</v>
      </c>
      <c r="BU18" t="str">
        <f t="shared" si="1"/>
        <v>To Do</v>
      </c>
      <c r="BV18" t="str">
        <f t="shared" si="2"/>
        <v/>
      </c>
      <c r="BW18" t="str">
        <f t="shared" si="0"/>
        <v/>
      </c>
    </row>
    <row r="19" spans="1:75">
      <c r="A19" t="str">
        <v>Happy Linux</v>
      </c>
      <c r="B19" t="str">
        <v>138_00</v>
      </c>
      <c r="C19" t="str">
        <v>ซีพี ออลล์</v>
      </c>
      <c r="D19" t="str">
        <v>ฝากเงินร้าน Bellinee</v>
      </c>
      <c r="E19" t="str">
        <v>Bill-Pay</v>
      </c>
      <c r="F19" t="str">
        <v>แซน</v>
      </c>
      <c r="G19" t="str">
        <v>Complete</v>
      </c>
      <c r="H19">
        <v>4</v>
      </c>
      <c r="I19" s="2">
        <v>45649</v>
      </c>
      <c r="J19" s="2">
        <v>45653</v>
      </c>
      <c r="K19">
        <v>4</v>
      </c>
      <c r="L19" s="2">
        <v>45649</v>
      </c>
      <c r="M19" s="2">
        <v>45653</v>
      </c>
      <c r="N19" t="str">
        <v/>
      </c>
      <c r="O19" t="str">
        <v/>
      </c>
      <c r="P19" t="str">
        <v/>
      </c>
      <c r="Q19" t="str">
        <v/>
      </c>
      <c r="R19" t="str">
        <v/>
      </c>
      <c r="S19">
        <v>107</v>
      </c>
      <c r="T19">
        <v>0</v>
      </c>
      <c r="U19">
        <v>107</v>
      </c>
      <c r="V19">
        <v>66</v>
      </c>
      <c r="W19">
        <v>9</v>
      </c>
      <c r="X19">
        <v>0</v>
      </c>
      <c r="Y19">
        <v>0</v>
      </c>
      <c r="Z19">
        <v>32</v>
      </c>
      <c r="AA19">
        <v>9</v>
      </c>
      <c r="AB19">
        <v>0</v>
      </c>
      <c r="AC19" t="str">
        <v/>
      </c>
      <c r="AD19">
        <v>0</v>
      </c>
      <c r="AE19">
        <v>0</v>
      </c>
      <c r="AF19">
        <v>0</v>
      </c>
      <c r="AG19">
        <v>0</v>
      </c>
      <c r="AH19">
        <v>1</v>
      </c>
      <c r="AI19">
        <v>0.88</v>
      </c>
      <c r="AJ19" t="str">
        <v/>
      </c>
      <c r="AK19" t="str">
        <v>เจ</v>
      </c>
      <c r="AL19" t="str">
        <v>Complete</v>
      </c>
      <c r="AM19">
        <v>4</v>
      </c>
      <c r="AN19" s="2">
        <v>45852</v>
      </c>
      <c r="AO19" s="2">
        <v>45856</v>
      </c>
      <c r="AP19">
        <v>4</v>
      </c>
      <c r="AQ19" s="2">
        <v>45852</v>
      </c>
      <c r="AR19" s="2">
        <v>45856</v>
      </c>
      <c r="AS19" t="str">
        <v/>
      </c>
      <c r="AT19" t="str">
        <v/>
      </c>
      <c r="AU19" t="str">
        <v/>
      </c>
      <c r="AV19" t="str">
        <v/>
      </c>
      <c r="AW19" t="str">
        <v/>
      </c>
      <c r="AX19">
        <v>107</v>
      </c>
      <c r="AY19">
        <v>0</v>
      </c>
      <c r="AZ19">
        <v>107</v>
      </c>
      <c r="BA19">
        <v>32</v>
      </c>
      <c r="BB19">
        <v>0</v>
      </c>
      <c r="BC19">
        <v>0</v>
      </c>
      <c r="BD19">
        <v>0</v>
      </c>
      <c r="BE19">
        <v>75</v>
      </c>
      <c r="BF19">
        <v>0</v>
      </c>
      <c r="BG19">
        <v>0</v>
      </c>
      <c r="BH19" t="str">
        <v/>
      </c>
      <c r="BI19">
        <v>0</v>
      </c>
      <c r="BJ19">
        <v>0</v>
      </c>
      <c r="BK19">
        <v>0</v>
      </c>
      <c r="BL19">
        <v>0</v>
      </c>
      <c r="BM19">
        <v>1</v>
      </c>
      <c r="BN19">
        <v>1</v>
      </c>
      <c r="BO19" t="str">
        <v/>
      </c>
      <c r="BP19" t="str">
        <v>WCOF</v>
      </c>
      <c r="BQ19" t="str">
        <v>QCM-COU-Test Case&amp;Result_138_S00_บริษัท ซีพี ออลล์ จำกัด (มหาชน)-R1.xlsx</v>
      </c>
      <c r="BR19">
        <v>0</v>
      </c>
      <c r="BS19" t="str">
        <v>Happy</v>
      </c>
      <c r="BT19">
        <f>COUNTIF(DefectList!$U:$U, "*"&amp;B19&amp;"*")</f>
        <v>0</v>
      </c>
      <c r="BU19" t="str">
        <f t="shared" si="1"/>
        <v>Completed</v>
      </c>
      <c r="BV19">
        <f t="shared" si="2"/>
        <v>0</v>
      </c>
      <c r="BW19" t="str">
        <f t="shared" si="0"/>
        <v>Ref.Linux</v>
      </c>
    </row>
    <row r="20" spans="1:75">
      <c r="A20" t="str">
        <v>Happy Linux</v>
      </c>
      <c r="B20" t="str">
        <v>138_01</v>
      </c>
      <c r="C20" t="str">
        <v>ซีพี ออลล์</v>
      </c>
      <c r="D20" t="str">
        <v>เงินยืมทดรอง</v>
      </c>
      <c r="E20" t="str">
        <v>Bill-Pay</v>
      </c>
      <c r="F20" t="str">
        <v>แซน</v>
      </c>
      <c r="G20" t="str">
        <v>Complete</v>
      </c>
      <c r="H20">
        <v>4</v>
      </c>
      <c r="I20" s="2">
        <v>45656</v>
      </c>
      <c r="J20" s="2">
        <v>45660</v>
      </c>
      <c r="K20">
        <v>4</v>
      </c>
      <c r="L20" s="2">
        <v>45656</v>
      </c>
      <c r="M20" s="2">
        <v>45660</v>
      </c>
      <c r="N20" t="str">
        <v/>
      </c>
      <c r="O20" t="str">
        <v/>
      </c>
      <c r="P20" t="str">
        <v/>
      </c>
      <c r="Q20" t="str">
        <v/>
      </c>
      <c r="R20" t="str">
        <v/>
      </c>
      <c r="S20">
        <v>108</v>
      </c>
      <c r="T20">
        <v>0</v>
      </c>
      <c r="U20">
        <v>108</v>
      </c>
      <c r="V20">
        <v>76</v>
      </c>
      <c r="W20">
        <v>25</v>
      </c>
      <c r="X20">
        <v>0</v>
      </c>
      <c r="Y20">
        <v>0</v>
      </c>
      <c r="Z20">
        <v>7</v>
      </c>
      <c r="AA20">
        <v>25</v>
      </c>
      <c r="AB20">
        <v>0</v>
      </c>
      <c r="AC20" t="str">
        <v/>
      </c>
      <c r="AD20">
        <v>0</v>
      </c>
      <c r="AE20">
        <v>0</v>
      </c>
      <c r="AF20">
        <v>0</v>
      </c>
      <c r="AG20">
        <v>0</v>
      </c>
      <c r="AH20">
        <v>1</v>
      </c>
      <c r="AI20">
        <v>0.75247524752475203</v>
      </c>
      <c r="AJ20" t="str">
        <v/>
      </c>
      <c r="AK20" t="str">
        <v>เจ</v>
      </c>
      <c r="AL20" t="str">
        <v>Complete</v>
      </c>
      <c r="AM20">
        <v>4</v>
      </c>
      <c r="AN20" s="2">
        <v>45845</v>
      </c>
      <c r="AO20" s="2">
        <v>45849</v>
      </c>
      <c r="AP20">
        <v>4</v>
      </c>
      <c r="AQ20" s="2">
        <v>45845</v>
      </c>
      <c r="AR20" s="2">
        <v>45849</v>
      </c>
      <c r="AS20" t="str">
        <v/>
      </c>
      <c r="AT20" t="str">
        <v/>
      </c>
      <c r="AU20" t="str">
        <v/>
      </c>
      <c r="AV20" t="str">
        <v/>
      </c>
      <c r="AW20" t="str">
        <v/>
      </c>
      <c r="AX20">
        <v>106</v>
      </c>
      <c r="AY20">
        <v>0</v>
      </c>
      <c r="AZ20">
        <v>106</v>
      </c>
      <c r="BA20">
        <v>34</v>
      </c>
      <c r="BB20">
        <v>0</v>
      </c>
      <c r="BC20">
        <v>0</v>
      </c>
      <c r="BD20">
        <v>0</v>
      </c>
      <c r="BE20">
        <v>72</v>
      </c>
      <c r="BF20">
        <v>0</v>
      </c>
      <c r="BG20">
        <v>0</v>
      </c>
      <c r="BH20" t="str">
        <v/>
      </c>
      <c r="BI20">
        <v>0</v>
      </c>
      <c r="BJ20">
        <v>0</v>
      </c>
      <c r="BK20">
        <v>0</v>
      </c>
      <c r="BL20">
        <v>0</v>
      </c>
      <c r="BM20">
        <v>1</v>
      </c>
      <c r="BN20">
        <v>1</v>
      </c>
      <c r="BO20" t="str">
        <v/>
      </c>
      <c r="BP20" t="str">
        <v>WCOF</v>
      </c>
      <c r="BQ20" t="str">
        <v>QCM-COU-Test Case&amp;Result_138_S01_บริษัท ซีพี ออลล์ จำกัด (มหาชน)-R1.xlsx</v>
      </c>
      <c r="BR20">
        <v>0</v>
      </c>
      <c r="BS20" t="str">
        <v>Happy</v>
      </c>
      <c r="BT20">
        <f>COUNTIF(DefectList!$U:$U, "*"&amp;B20&amp;"*")</f>
        <v>0</v>
      </c>
      <c r="BU20" t="str">
        <f t="shared" si="1"/>
        <v>Completed</v>
      </c>
      <c r="BV20">
        <f t="shared" si="2"/>
        <v>0</v>
      </c>
      <c r="BW20" t="str">
        <f t="shared" si="0"/>
        <v>Ref.Linux</v>
      </c>
    </row>
    <row r="21" spans="1:75">
      <c r="A21" t="str">
        <v>Happy Linux</v>
      </c>
      <c r="B21" t="str">
        <v>138_02</v>
      </c>
      <c r="C21" t="str">
        <v>ซีพี ออลล์</v>
      </c>
      <c r="D21" t="str">
        <v>เงินค่าขายสินค้า</v>
      </c>
      <c r="E21" t="str">
        <v>Bill-Pay</v>
      </c>
      <c r="F21" t="str">
        <v>เเชมป์</v>
      </c>
      <c r="G21" t="str">
        <v>Complete</v>
      </c>
      <c r="H21">
        <v>4</v>
      </c>
      <c r="I21" s="2">
        <v>45656</v>
      </c>
      <c r="J21" s="2">
        <v>45660</v>
      </c>
      <c r="K21">
        <v>4</v>
      </c>
      <c r="L21" s="2">
        <v>45656</v>
      </c>
      <c r="M21" s="2">
        <v>45660</v>
      </c>
      <c r="N21" t="str">
        <v/>
      </c>
      <c r="O21" t="str">
        <v/>
      </c>
      <c r="P21" t="str">
        <v/>
      </c>
      <c r="Q21" t="str">
        <v/>
      </c>
      <c r="R21" t="str">
        <v/>
      </c>
      <c r="S21">
        <v>134</v>
      </c>
      <c r="T21">
        <v>0</v>
      </c>
      <c r="U21">
        <v>134</v>
      </c>
      <c r="V21">
        <v>85</v>
      </c>
      <c r="W21">
        <v>12</v>
      </c>
      <c r="X21">
        <v>0</v>
      </c>
      <c r="Y21">
        <v>0</v>
      </c>
      <c r="Z21">
        <v>37</v>
      </c>
      <c r="AA21">
        <v>12</v>
      </c>
      <c r="AB21">
        <v>0</v>
      </c>
      <c r="AC21" t="str">
        <v/>
      </c>
      <c r="AD21">
        <v>0</v>
      </c>
      <c r="AE21">
        <v>0</v>
      </c>
      <c r="AF21">
        <v>0</v>
      </c>
      <c r="AG21">
        <v>0</v>
      </c>
      <c r="AH21">
        <v>1</v>
      </c>
      <c r="AI21">
        <v>0.87628865979381398</v>
      </c>
      <c r="AJ21" t="str">
        <v/>
      </c>
      <c r="AK21" t="str">
        <v>เจ</v>
      </c>
      <c r="AL21" t="str">
        <v>Complete</v>
      </c>
      <c r="AM21">
        <v>4</v>
      </c>
      <c r="AN21" s="2">
        <v>45852</v>
      </c>
      <c r="AO21" s="2">
        <v>45856</v>
      </c>
      <c r="AP21">
        <v>4</v>
      </c>
      <c r="AQ21" s="2">
        <v>45852</v>
      </c>
      <c r="AR21" s="2">
        <v>45856</v>
      </c>
      <c r="AS21" t="str">
        <v/>
      </c>
      <c r="AT21" t="str">
        <v/>
      </c>
      <c r="AU21" t="str">
        <v/>
      </c>
      <c r="AV21" t="str">
        <v/>
      </c>
      <c r="AW21" t="str">
        <v/>
      </c>
      <c r="AX21">
        <v>134</v>
      </c>
      <c r="AY21">
        <v>0</v>
      </c>
      <c r="AZ21">
        <v>134</v>
      </c>
      <c r="BA21">
        <v>42</v>
      </c>
      <c r="BB21">
        <v>0</v>
      </c>
      <c r="BC21">
        <v>0</v>
      </c>
      <c r="BD21">
        <v>0</v>
      </c>
      <c r="BE21">
        <v>92</v>
      </c>
      <c r="BF21">
        <v>0</v>
      </c>
      <c r="BG21">
        <v>0</v>
      </c>
      <c r="BH21" t="str">
        <v/>
      </c>
      <c r="BI21">
        <v>0</v>
      </c>
      <c r="BJ21">
        <v>0</v>
      </c>
      <c r="BK21">
        <v>0</v>
      </c>
      <c r="BL21">
        <v>0</v>
      </c>
      <c r="BM21">
        <v>1</v>
      </c>
      <c r="BN21">
        <v>1</v>
      </c>
      <c r="BO21" t="str">
        <v/>
      </c>
      <c r="BP21" t="str">
        <v>WCOF</v>
      </c>
      <c r="BQ21" t="str">
        <v>QCM-COU-Test Case&amp;Result_138_S02_บริษัท ซีพี ออลล์ จำกัด (มหาชน)-R1.xlsx</v>
      </c>
      <c r="BR21">
        <v>0</v>
      </c>
      <c r="BS21" t="str">
        <v>Happy</v>
      </c>
      <c r="BT21">
        <f>COUNTIF(DefectList!$U:$U, "*"&amp;B21&amp;"*")</f>
        <v>0</v>
      </c>
      <c r="BU21" t="str">
        <f t="shared" si="1"/>
        <v>Completed</v>
      </c>
      <c r="BV21">
        <f t="shared" si="2"/>
        <v>0</v>
      </c>
      <c r="BW21" t="str">
        <f t="shared" si="0"/>
        <v>Ref.Linux</v>
      </c>
    </row>
    <row r="22" spans="1:75">
      <c r="A22" t="str">
        <v>Happy Linux</v>
      </c>
      <c r="B22" t="str">
        <v>138_04</v>
      </c>
      <c r="C22" t="str">
        <v>ซีพี ออลล์</v>
      </c>
      <c r="D22" t="str">
        <v>ค่าขายซากทรัพย์สิน</v>
      </c>
      <c r="E22" t="str">
        <v>Bill-Pay</v>
      </c>
      <c r="F22" t="str">
        <v>หมอก</v>
      </c>
      <c r="G22" t="str">
        <v>Complete</v>
      </c>
      <c r="H22">
        <v>4</v>
      </c>
      <c r="I22" s="2">
        <v>45656</v>
      </c>
      <c r="J22" s="2">
        <v>45660</v>
      </c>
      <c r="K22">
        <v>4</v>
      </c>
      <c r="L22" s="2">
        <v>45656</v>
      </c>
      <c r="M22" s="2">
        <v>45660</v>
      </c>
      <c r="N22" t="str">
        <v/>
      </c>
      <c r="O22" t="str">
        <v/>
      </c>
      <c r="P22" t="str">
        <v/>
      </c>
      <c r="Q22" t="str">
        <v/>
      </c>
      <c r="R22" t="str">
        <v/>
      </c>
      <c r="S22">
        <v>107</v>
      </c>
      <c r="T22">
        <v>0</v>
      </c>
      <c r="U22">
        <v>107</v>
      </c>
      <c r="V22">
        <v>59</v>
      </c>
      <c r="W22">
        <v>29</v>
      </c>
      <c r="X22">
        <v>0</v>
      </c>
      <c r="Y22">
        <v>0</v>
      </c>
      <c r="Z22">
        <v>19</v>
      </c>
      <c r="AA22">
        <v>29</v>
      </c>
      <c r="AB22">
        <v>0</v>
      </c>
      <c r="AC22" t="str">
        <v/>
      </c>
      <c r="AD22">
        <v>0</v>
      </c>
      <c r="AE22">
        <v>0</v>
      </c>
      <c r="AF22">
        <v>0</v>
      </c>
      <c r="AG22">
        <v>0</v>
      </c>
      <c r="AH22">
        <v>1</v>
      </c>
      <c r="AI22">
        <v>0.67045454545454497</v>
      </c>
      <c r="AJ22" t="str">
        <v/>
      </c>
      <c r="AK22" t="str">
        <v>เจ</v>
      </c>
      <c r="AL22" t="str">
        <v>Complete</v>
      </c>
      <c r="AM22">
        <v>4</v>
      </c>
      <c r="AN22" s="2">
        <v>45845</v>
      </c>
      <c r="AO22" s="2">
        <v>45849</v>
      </c>
      <c r="AP22">
        <v>4</v>
      </c>
      <c r="AQ22" s="2">
        <v>45845</v>
      </c>
      <c r="AR22" s="2">
        <v>45849</v>
      </c>
      <c r="AS22" t="str">
        <v/>
      </c>
      <c r="AT22" t="str">
        <v/>
      </c>
      <c r="AU22" t="str">
        <v/>
      </c>
      <c r="AV22" t="str">
        <v/>
      </c>
      <c r="AW22" t="str">
        <v/>
      </c>
      <c r="AX22">
        <v>106</v>
      </c>
      <c r="AY22">
        <v>0</v>
      </c>
      <c r="AZ22">
        <v>106</v>
      </c>
      <c r="BA22">
        <v>32</v>
      </c>
      <c r="BB22">
        <v>0</v>
      </c>
      <c r="BC22">
        <v>0</v>
      </c>
      <c r="BD22">
        <v>0</v>
      </c>
      <c r="BE22">
        <v>74</v>
      </c>
      <c r="BF22">
        <v>0</v>
      </c>
      <c r="BG22">
        <v>0</v>
      </c>
      <c r="BH22" t="str">
        <v/>
      </c>
      <c r="BI22">
        <v>0</v>
      </c>
      <c r="BJ22">
        <v>0</v>
      </c>
      <c r="BK22">
        <v>0</v>
      </c>
      <c r="BL22">
        <v>0</v>
      </c>
      <c r="BM22">
        <v>1</v>
      </c>
      <c r="BN22">
        <v>1</v>
      </c>
      <c r="BO22" t="str">
        <v/>
      </c>
      <c r="BP22" t="str">
        <v>WCOF</v>
      </c>
      <c r="BQ22" t="str">
        <v>QCM-COU-Test Case&amp;Result_138_S04_บริษัท ซีพี ออลล์ จำกัด (มหาชน)-R1.xlsx</v>
      </c>
      <c r="BR22">
        <v>0</v>
      </c>
      <c r="BS22" t="str">
        <v>Happy</v>
      </c>
      <c r="BT22">
        <f>COUNTIF(DefectList!$U:$U, "*"&amp;B22&amp;"*")</f>
        <v>0</v>
      </c>
      <c r="BU22" t="str">
        <f t="shared" si="1"/>
        <v>Completed</v>
      </c>
      <c r="BV22">
        <f t="shared" si="2"/>
        <v>0</v>
      </c>
      <c r="BW22" t="str">
        <f t="shared" si="0"/>
        <v>Ref.Linux</v>
      </c>
    </row>
    <row r="23" spans="1:75">
      <c r="A23" t="str">
        <v>online swoffline</v>
      </c>
      <c r="B23" t="str">
        <v>138_09</v>
      </c>
      <c r="C23" t="str">
        <v>ซีพี ออลล์</v>
      </c>
      <c r="D23" t="str">
        <v>จ่ายชำระ บมจ.ซีพี ออลล์</v>
      </c>
      <c r="E23" t="str">
        <v>Bill-Pay</v>
      </c>
      <c r="F23" t="str">
        <v>เเชมป์</v>
      </c>
      <c r="G23" t="str">
        <v>Complete</v>
      </c>
      <c r="H23">
        <v>4</v>
      </c>
      <c r="I23" s="2">
        <v>45684</v>
      </c>
      <c r="J23" s="2">
        <v>45688</v>
      </c>
      <c r="K23">
        <v>4</v>
      </c>
      <c r="L23" s="2">
        <v>45684</v>
      </c>
      <c r="M23" s="2">
        <v>45688</v>
      </c>
      <c r="N23" t="str">
        <v/>
      </c>
      <c r="O23" t="str">
        <v/>
      </c>
      <c r="P23" t="str">
        <v/>
      </c>
      <c r="Q23" t="str">
        <v/>
      </c>
      <c r="R23" t="str">
        <v/>
      </c>
      <c r="S23">
        <v>116</v>
      </c>
      <c r="T23">
        <v>0</v>
      </c>
      <c r="U23">
        <v>116</v>
      </c>
      <c r="V23">
        <v>79</v>
      </c>
      <c r="W23">
        <v>17</v>
      </c>
      <c r="X23">
        <v>0</v>
      </c>
      <c r="Y23">
        <v>0</v>
      </c>
      <c r="Z23">
        <v>20</v>
      </c>
      <c r="AA23">
        <v>17</v>
      </c>
      <c r="AB23">
        <v>0</v>
      </c>
      <c r="AC23" t="str">
        <v/>
      </c>
      <c r="AD23">
        <v>5</v>
      </c>
      <c r="AE23">
        <v>1</v>
      </c>
      <c r="AF23">
        <v>11</v>
      </c>
      <c r="AG23">
        <v>0</v>
      </c>
      <c r="AH23">
        <v>1</v>
      </c>
      <c r="AI23">
        <v>0.82291666666666696</v>
      </c>
      <c r="AJ23" t="str">
        <v/>
      </c>
      <c r="AK23" t="str">
        <v>เจ</v>
      </c>
      <c r="AL23" t="str">
        <v>Complete</v>
      </c>
      <c r="AM23">
        <v>4</v>
      </c>
      <c r="AN23" s="2">
        <v>45852</v>
      </c>
      <c r="AO23" s="2">
        <v>45856</v>
      </c>
      <c r="AP23">
        <v>4</v>
      </c>
      <c r="AQ23" s="2">
        <v>45852</v>
      </c>
      <c r="AR23" s="2">
        <v>45856</v>
      </c>
      <c r="AS23" t="str">
        <v/>
      </c>
      <c r="AT23" t="str">
        <v/>
      </c>
      <c r="AU23" t="str">
        <v/>
      </c>
      <c r="AV23" t="str">
        <v/>
      </c>
      <c r="AW23" t="str">
        <v/>
      </c>
      <c r="AX23">
        <v>121</v>
      </c>
      <c r="AY23">
        <v>0</v>
      </c>
      <c r="AZ23">
        <v>121</v>
      </c>
      <c r="BA23">
        <v>44</v>
      </c>
      <c r="BB23">
        <v>0</v>
      </c>
      <c r="BC23">
        <v>0</v>
      </c>
      <c r="BD23">
        <v>0</v>
      </c>
      <c r="BE23">
        <v>77</v>
      </c>
      <c r="BF23">
        <v>0</v>
      </c>
      <c r="BG23">
        <v>0</v>
      </c>
      <c r="BH23" t="str">
        <v/>
      </c>
      <c r="BI23">
        <v>0</v>
      </c>
      <c r="BJ23">
        <v>0</v>
      </c>
      <c r="BK23">
        <v>0</v>
      </c>
      <c r="BL23">
        <v>0</v>
      </c>
      <c r="BM23">
        <v>1</v>
      </c>
      <c r="BN23">
        <v>1</v>
      </c>
      <c r="BO23" t="str">
        <v/>
      </c>
      <c r="BP23" t="str">
        <v>W57700</v>
      </c>
      <c r="BQ23" t="str">
        <v>QCM-COU-Test Case&amp;Result_138_S09_บริษัท ซีพี ออลล์ จำกัด (มหาชน)-R1.xlsx</v>
      </c>
      <c r="BR23">
        <v>0</v>
      </c>
      <c r="BS23" t="str">
        <v>Happy</v>
      </c>
      <c r="BT23">
        <f>COUNTIF(DefectList!$U:$U, "*"&amp;B23&amp;"*")</f>
        <v>0</v>
      </c>
      <c r="BU23" t="str">
        <f t="shared" si="1"/>
        <v>Completed</v>
      </c>
      <c r="BV23">
        <f t="shared" si="2"/>
        <v>0</v>
      </c>
      <c r="BW23" t="str">
        <f t="shared" si="0"/>
        <v/>
      </c>
    </row>
    <row r="24" spans="1:75">
      <c r="A24" t="str">
        <v>Happy Linux</v>
      </c>
      <c r="B24" t="str">
        <v>138_12</v>
      </c>
      <c r="C24" t="str">
        <v>ซีพี ออลล์</v>
      </c>
      <c r="D24" t="str">
        <v>ตู้เติมเงินบุญเติม</v>
      </c>
      <c r="E24" t="str">
        <v>Bill-Pay</v>
      </c>
      <c r="F24" t="str">
        <v>เพชร</v>
      </c>
      <c r="G24" t="str">
        <v>Complete</v>
      </c>
      <c r="H24">
        <v>4</v>
      </c>
      <c r="I24" s="2">
        <v>45656</v>
      </c>
      <c r="J24" s="2">
        <v>45660</v>
      </c>
      <c r="K24">
        <v>4</v>
      </c>
      <c r="L24" s="2">
        <v>45656</v>
      </c>
      <c r="M24" s="2">
        <v>45660</v>
      </c>
      <c r="N24" t="str">
        <v/>
      </c>
      <c r="O24" t="str">
        <v/>
      </c>
      <c r="P24" t="str">
        <v/>
      </c>
      <c r="Q24" t="str">
        <v/>
      </c>
      <c r="R24" t="str">
        <v/>
      </c>
      <c r="S24">
        <v>148</v>
      </c>
      <c r="T24">
        <v>0</v>
      </c>
      <c r="U24">
        <v>148</v>
      </c>
      <c r="V24">
        <v>53</v>
      </c>
      <c r="W24">
        <v>5</v>
      </c>
      <c r="X24">
        <v>0</v>
      </c>
      <c r="Y24">
        <v>0</v>
      </c>
      <c r="Z24">
        <v>90</v>
      </c>
      <c r="AA24">
        <v>5</v>
      </c>
      <c r="AB24">
        <v>0</v>
      </c>
      <c r="AC24" t="str">
        <v/>
      </c>
      <c r="AD24">
        <v>0</v>
      </c>
      <c r="AE24">
        <v>0</v>
      </c>
      <c r="AF24">
        <v>0</v>
      </c>
      <c r="AG24">
        <v>0</v>
      </c>
      <c r="AH24">
        <v>1</v>
      </c>
      <c r="AI24">
        <v>0.91379310344827602</v>
      </c>
      <c r="AJ24" t="str">
        <v/>
      </c>
      <c r="AK24" t="str">
        <v>เจ</v>
      </c>
      <c r="AL24" t="str">
        <v>Complete</v>
      </c>
      <c r="AM24">
        <v>4</v>
      </c>
      <c r="AN24" s="2">
        <v>45845</v>
      </c>
      <c r="AO24" s="2">
        <v>45849</v>
      </c>
      <c r="AP24">
        <v>4</v>
      </c>
      <c r="AQ24" s="2">
        <v>45845</v>
      </c>
      <c r="AR24" s="2">
        <v>45849</v>
      </c>
      <c r="AS24" t="str">
        <v/>
      </c>
      <c r="AT24" t="str">
        <v/>
      </c>
      <c r="AU24" t="str">
        <v/>
      </c>
      <c r="AV24" t="str">
        <v/>
      </c>
      <c r="AW24" t="str">
        <v/>
      </c>
      <c r="AX24">
        <v>148</v>
      </c>
      <c r="AY24">
        <v>0</v>
      </c>
      <c r="AZ24">
        <v>148</v>
      </c>
      <c r="BA24">
        <v>31</v>
      </c>
      <c r="BB24">
        <v>0</v>
      </c>
      <c r="BC24">
        <v>0</v>
      </c>
      <c r="BD24">
        <v>0</v>
      </c>
      <c r="BE24">
        <v>117</v>
      </c>
      <c r="BF24">
        <v>0</v>
      </c>
      <c r="BG24">
        <v>0</v>
      </c>
      <c r="BH24" t="str">
        <v/>
      </c>
      <c r="BI24">
        <v>0</v>
      </c>
      <c r="BJ24">
        <v>0</v>
      </c>
      <c r="BK24">
        <v>0</v>
      </c>
      <c r="BL24">
        <v>0</v>
      </c>
      <c r="BM24">
        <v>1</v>
      </c>
      <c r="BN24">
        <v>1</v>
      </c>
      <c r="BO24" t="str">
        <v/>
      </c>
      <c r="BP24" t="str">
        <v>WCOF</v>
      </c>
      <c r="BQ24" t="str">
        <v>QCM-COU-Test Case&amp;Result_138_S12_บริษัท ซีพี ออลล์ จำกัด (มหาชน)-R1.xlsx</v>
      </c>
      <c r="BR24">
        <v>0</v>
      </c>
      <c r="BS24" t="str">
        <v>Happy</v>
      </c>
      <c r="BT24">
        <f>COUNTIF(DefectList!$U:$U, "*"&amp;B24&amp;"*")</f>
        <v>0</v>
      </c>
      <c r="BU24" t="str">
        <f t="shared" si="1"/>
        <v>Completed</v>
      </c>
      <c r="BV24">
        <f t="shared" si="2"/>
        <v>0</v>
      </c>
      <c r="BW24" t="str">
        <f t="shared" si="0"/>
        <v>Ref.Linux</v>
      </c>
    </row>
    <row r="25" spans="1:75">
      <c r="A25" t="str">
        <v>Happy Linux</v>
      </c>
      <c r="B25" t="str">
        <v>138_13</v>
      </c>
      <c r="C25" t="str">
        <v>ซีพี ออลล์</v>
      </c>
      <c r="D25" t="str">
        <v>ตู้เติมเงินสบายพลัส</v>
      </c>
      <c r="E25" t="str">
        <v>Bill-Pay</v>
      </c>
      <c r="F25" t="str">
        <v>เจ</v>
      </c>
      <c r="G25" t="str">
        <v>Complete</v>
      </c>
      <c r="H25">
        <v>4</v>
      </c>
      <c r="I25" s="2">
        <v>45649</v>
      </c>
      <c r="J25" s="2">
        <v>45653</v>
      </c>
      <c r="K25">
        <v>4</v>
      </c>
      <c r="L25" s="2">
        <v>45649</v>
      </c>
      <c r="M25" s="2">
        <v>45653</v>
      </c>
      <c r="N25" t="str">
        <v/>
      </c>
      <c r="O25" t="str">
        <v/>
      </c>
      <c r="P25" t="str">
        <v/>
      </c>
      <c r="Q25" t="str">
        <v/>
      </c>
      <c r="R25" t="str">
        <v/>
      </c>
      <c r="S25">
        <v>93</v>
      </c>
      <c r="T25">
        <v>0</v>
      </c>
      <c r="U25">
        <v>93</v>
      </c>
      <c r="V25">
        <v>44</v>
      </c>
      <c r="W25">
        <v>9</v>
      </c>
      <c r="X25">
        <v>0</v>
      </c>
      <c r="Y25">
        <v>0</v>
      </c>
      <c r="Z25">
        <v>40</v>
      </c>
      <c r="AA25">
        <v>9</v>
      </c>
      <c r="AB25">
        <v>0</v>
      </c>
      <c r="AC25" t="str">
        <v/>
      </c>
      <c r="AD25">
        <v>0</v>
      </c>
      <c r="AE25">
        <v>0</v>
      </c>
      <c r="AF25">
        <v>0</v>
      </c>
      <c r="AG25">
        <v>0</v>
      </c>
      <c r="AH25">
        <v>1</v>
      </c>
      <c r="AI25">
        <v>0.83018867924528295</v>
      </c>
      <c r="AJ25" t="str">
        <v/>
      </c>
      <c r="AK25" t="str">
        <v>เจ</v>
      </c>
      <c r="AL25" t="str">
        <v>Complete</v>
      </c>
      <c r="AM25">
        <v>4</v>
      </c>
      <c r="AN25" s="2">
        <v>45838</v>
      </c>
      <c r="AO25" s="2">
        <v>45842</v>
      </c>
      <c r="AP25">
        <v>4</v>
      </c>
      <c r="AQ25" s="2">
        <v>45838</v>
      </c>
      <c r="AR25" s="2">
        <v>45842</v>
      </c>
      <c r="AS25" t="str">
        <v/>
      </c>
      <c r="AT25" t="str">
        <v/>
      </c>
      <c r="AU25" t="str">
        <v/>
      </c>
      <c r="AV25" t="str">
        <v/>
      </c>
      <c r="AW25" t="str">
        <v/>
      </c>
      <c r="AX25">
        <v>93</v>
      </c>
      <c r="AY25">
        <v>0</v>
      </c>
      <c r="AZ25">
        <v>93</v>
      </c>
      <c r="BA25">
        <v>25</v>
      </c>
      <c r="BB25">
        <v>0</v>
      </c>
      <c r="BC25">
        <v>0</v>
      </c>
      <c r="BD25">
        <v>0</v>
      </c>
      <c r="BE25">
        <v>68</v>
      </c>
      <c r="BF25">
        <v>0</v>
      </c>
      <c r="BG25">
        <v>0</v>
      </c>
      <c r="BH25" t="str">
        <v/>
      </c>
      <c r="BI25">
        <v>0</v>
      </c>
      <c r="BJ25">
        <v>0</v>
      </c>
      <c r="BK25">
        <v>0</v>
      </c>
      <c r="BL25">
        <v>0</v>
      </c>
      <c r="BM25">
        <v>1</v>
      </c>
      <c r="BN25">
        <v>1</v>
      </c>
      <c r="BO25" t="str">
        <v/>
      </c>
      <c r="BP25" t="str">
        <v>WCOF</v>
      </c>
      <c r="BQ25" t="str">
        <v>QCM-COU-Test Case&amp;Result_138_S13_บริษัท ซีพี ออลล์ จำกัด (มหาชน)-R1.xlsx</v>
      </c>
      <c r="BR25">
        <v>0</v>
      </c>
      <c r="BS25" t="str">
        <v>Happy</v>
      </c>
      <c r="BT25">
        <f>COUNTIF(DefectList!$U:$U, "*"&amp;B25&amp;"*")</f>
        <v>0</v>
      </c>
      <c r="BU25" t="str">
        <f t="shared" si="1"/>
        <v>Completed</v>
      </c>
      <c r="BV25">
        <f t="shared" si="2"/>
        <v>0</v>
      </c>
      <c r="BW25" t="str">
        <f t="shared" si="0"/>
        <v>Ref.Linux</v>
      </c>
    </row>
    <row r="26" spans="1:75">
      <c r="A26" t="str">
        <v>Happy Linux</v>
      </c>
      <c r="B26" t="str">
        <v>138_14</v>
      </c>
      <c r="C26" t="str">
        <v>ซีพี ออลล์</v>
      </c>
      <c r="D26" t="str">
        <v>ตู้เติมเงินทรู</v>
      </c>
      <c r="E26" t="str">
        <v>Bill-Pay</v>
      </c>
      <c r="F26" t="str">
        <v>เเชมป์</v>
      </c>
      <c r="G26" t="str">
        <v>Complete</v>
      </c>
      <c r="H26">
        <v>4</v>
      </c>
      <c r="I26" s="2">
        <v>45649</v>
      </c>
      <c r="J26" s="2">
        <v>45653</v>
      </c>
      <c r="K26">
        <v>4</v>
      </c>
      <c r="L26" s="2">
        <v>45649</v>
      </c>
      <c r="M26" s="2">
        <v>45653</v>
      </c>
      <c r="N26" t="str">
        <v/>
      </c>
      <c r="O26" t="str">
        <v/>
      </c>
      <c r="P26" t="str">
        <v/>
      </c>
      <c r="Q26" t="str">
        <v/>
      </c>
      <c r="R26" t="str">
        <v/>
      </c>
      <c r="S26">
        <v>95</v>
      </c>
      <c r="T26">
        <v>0</v>
      </c>
      <c r="U26">
        <v>95</v>
      </c>
      <c r="V26">
        <v>43</v>
      </c>
      <c r="W26">
        <v>16</v>
      </c>
      <c r="X26">
        <v>0</v>
      </c>
      <c r="Y26">
        <v>0</v>
      </c>
      <c r="Z26">
        <v>36</v>
      </c>
      <c r="AA26">
        <v>16</v>
      </c>
      <c r="AB26">
        <v>0</v>
      </c>
      <c r="AC26" t="str">
        <v/>
      </c>
      <c r="AD26">
        <v>0</v>
      </c>
      <c r="AE26">
        <v>0</v>
      </c>
      <c r="AF26">
        <v>0</v>
      </c>
      <c r="AG26">
        <v>0</v>
      </c>
      <c r="AH26">
        <v>1</v>
      </c>
      <c r="AI26">
        <v>0.72881355932203395</v>
      </c>
      <c r="AJ26" t="str">
        <v/>
      </c>
      <c r="AK26" t="str">
        <v>เจ</v>
      </c>
      <c r="AL26" t="str">
        <v>Complete</v>
      </c>
      <c r="AM26">
        <v>4</v>
      </c>
      <c r="AN26" s="2">
        <v>45838</v>
      </c>
      <c r="AO26" s="2">
        <v>45842</v>
      </c>
      <c r="AP26">
        <v>4</v>
      </c>
      <c r="AQ26" s="2">
        <v>45838</v>
      </c>
      <c r="AR26" s="2">
        <v>45842</v>
      </c>
      <c r="AS26" t="str">
        <v/>
      </c>
      <c r="AT26" t="str">
        <v/>
      </c>
      <c r="AU26" t="str">
        <v/>
      </c>
      <c r="AV26" t="str">
        <v/>
      </c>
      <c r="AW26" t="str">
        <v/>
      </c>
      <c r="AX26">
        <v>91</v>
      </c>
      <c r="AY26">
        <v>0</v>
      </c>
      <c r="AZ26">
        <v>91</v>
      </c>
      <c r="BA26">
        <v>28</v>
      </c>
      <c r="BB26">
        <v>0</v>
      </c>
      <c r="BC26">
        <v>0</v>
      </c>
      <c r="BD26">
        <v>0</v>
      </c>
      <c r="BE26">
        <v>63</v>
      </c>
      <c r="BF26">
        <v>0</v>
      </c>
      <c r="BG26">
        <v>0</v>
      </c>
      <c r="BH26" t="str">
        <v/>
      </c>
      <c r="BI26">
        <v>0</v>
      </c>
      <c r="BJ26">
        <v>0</v>
      </c>
      <c r="BK26">
        <v>0</v>
      </c>
      <c r="BL26">
        <v>0</v>
      </c>
      <c r="BM26">
        <v>1</v>
      </c>
      <c r="BN26">
        <v>1</v>
      </c>
      <c r="BO26" t="str">
        <v/>
      </c>
      <c r="BP26" t="str">
        <v>WCOF</v>
      </c>
      <c r="BQ26" t="str">
        <v>QCM-COU-Test Case&amp;Result_138_S14_บริษัท ซีพี ออลล์ จำกัด (มหาชน)-R1.xlsx</v>
      </c>
      <c r="BR26">
        <v>0</v>
      </c>
      <c r="BS26" t="str">
        <v>Happy</v>
      </c>
      <c r="BT26">
        <f>COUNTIF(DefectList!$U:$U, "*"&amp;B26&amp;"*")</f>
        <v>0</v>
      </c>
      <c r="BU26" t="str">
        <f t="shared" si="1"/>
        <v>Completed</v>
      </c>
      <c r="BV26">
        <f t="shared" si="2"/>
        <v>0</v>
      </c>
      <c r="BW26" t="str">
        <f t="shared" si="0"/>
        <v>Ref.Linux</v>
      </c>
    </row>
    <row r="27" spans="1:75">
      <c r="A27" t="str">
        <v>Full 2 OS</v>
      </c>
      <c r="B27" t="str">
        <v>138_15</v>
      </c>
      <c r="C27" t="str">
        <v>ซีพี ออลล์</v>
      </c>
      <c r="D27" t="str">
        <v>เติมเงินทรูมันนี่ วอลเล็ท</v>
      </c>
      <c r="E27" t="str">
        <v>Bill-Pay</v>
      </c>
      <c r="F27" t="str">
        <v>เเชมป์</v>
      </c>
      <c r="G27" t="str">
        <v>Complete</v>
      </c>
      <c r="H27">
        <v>4</v>
      </c>
      <c r="I27" s="2">
        <v>45691</v>
      </c>
      <c r="J27" s="2">
        <v>45695</v>
      </c>
      <c r="K27">
        <v>4</v>
      </c>
      <c r="L27" s="2">
        <v>45691</v>
      </c>
      <c r="M27" s="2">
        <v>45695</v>
      </c>
      <c r="N27" t="str">
        <v/>
      </c>
      <c r="O27" t="str">
        <v/>
      </c>
      <c r="P27" t="str">
        <v/>
      </c>
      <c r="Q27" t="str">
        <v/>
      </c>
      <c r="R27" t="str">
        <v/>
      </c>
      <c r="S27">
        <v>182</v>
      </c>
      <c r="T27">
        <v>0</v>
      </c>
      <c r="U27">
        <v>182</v>
      </c>
      <c r="V27">
        <v>101</v>
      </c>
      <c r="W27">
        <v>24</v>
      </c>
      <c r="X27">
        <v>0</v>
      </c>
      <c r="Y27">
        <v>0</v>
      </c>
      <c r="Z27">
        <v>57</v>
      </c>
      <c r="AA27">
        <v>24</v>
      </c>
      <c r="AB27">
        <v>0</v>
      </c>
      <c r="AC27" t="str">
        <v/>
      </c>
      <c r="AD27">
        <v>0</v>
      </c>
      <c r="AE27">
        <v>8</v>
      </c>
      <c r="AF27">
        <v>16</v>
      </c>
      <c r="AG27">
        <v>0</v>
      </c>
      <c r="AH27">
        <v>1</v>
      </c>
      <c r="AI27">
        <v>0.80800000000000005</v>
      </c>
      <c r="AJ27" t="str">
        <v/>
      </c>
      <c r="AK27" t="str">
        <v>เจ</v>
      </c>
      <c r="AL27" t="str">
        <v>Complete</v>
      </c>
      <c r="AM27">
        <v>4</v>
      </c>
      <c r="AN27" s="2">
        <v>45852</v>
      </c>
      <c r="AO27" s="2">
        <v>45856</v>
      </c>
      <c r="AP27">
        <v>4</v>
      </c>
      <c r="AQ27" s="2">
        <v>45852</v>
      </c>
      <c r="AR27" s="2">
        <v>45856</v>
      </c>
      <c r="AS27" t="str">
        <v/>
      </c>
      <c r="AT27" t="str">
        <v/>
      </c>
      <c r="AU27" t="str">
        <v/>
      </c>
      <c r="AV27" t="str">
        <v/>
      </c>
      <c r="AW27" t="str">
        <v/>
      </c>
      <c r="AX27">
        <v>180</v>
      </c>
      <c r="AY27">
        <v>0</v>
      </c>
      <c r="AZ27">
        <v>180</v>
      </c>
      <c r="BA27">
        <v>34</v>
      </c>
      <c r="BB27">
        <v>19</v>
      </c>
      <c r="BC27">
        <v>0</v>
      </c>
      <c r="BD27">
        <v>0</v>
      </c>
      <c r="BE27">
        <v>127</v>
      </c>
      <c r="BF27">
        <v>13</v>
      </c>
      <c r="BG27">
        <v>6</v>
      </c>
      <c r="BH27" t="str">
        <v/>
      </c>
      <c r="BI27">
        <v>0</v>
      </c>
      <c r="BJ27">
        <v>14</v>
      </c>
      <c r="BK27">
        <v>4</v>
      </c>
      <c r="BL27">
        <v>0</v>
      </c>
      <c r="BM27">
        <v>1</v>
      </c>
      <c r="BN27">
        <v>0.64150943396226401</v>
      </c>
      <c r="BO27" t="str">
        <v>ติด helpdesk ทำให้ทำรายการต่อไม่่ได้  เเละ ไม่สามารถจ่ายเกิน 2000 ได้  เนื่องจากยังไม่ได้ทำ Appore</v>
      </c>
      <c r="BP27" t="str">
        <v>W13815</v>
      </c>
      <c r="BQ27" t="str">
        <v>QCM-COU-Test Case&amp;Result_138_S15_ซีพี ออลล์-เติมเงิน True Money Wallet-R1</v>
      </c>
      <c r="BR27">
        <v>0</v>
      </c>
      <c r="BS27" t="str">
        <v>Happy</v>
      </c>
      <c r="BT27">
        <f>COUNTIF(DefectList!$U:$U, "*"&amp;B27&amp;"*")</f>
        <v>0</v>
      </c>
      <c r="BU27" t="str">
        <f t="shared" si="1"/>
        <v>Completed</v>
      </c>
      <c r="BV27">
        <f t="shared" si="2"/>
        <v>0</v>
      </c>
      <c r="BW27" t="str">
        <f t="shared" si="0"/>
        <v/>
      </c>
    </row>
    <row r="28" spans="1:75">
      <c r="A28" t="str">
        <v>online swoffline</v>
      </c>
      <c r="B28" t="str">
        <v>211_00</v>
      </c>
      <c r="C28" t="str">
        <v>ทริปเปิลที บรอดแบนด์</v>
      </c>
      <c r="D28" t="str">
        <v>ค่าโทรศัพท์และค่าอินเทอร์เน็ต</v>
      </c>
      <c r="E28" t="str">
        <v>Bill-Pay</v>
      </c>
      <c r="F28" t="str">
        <v>เพชร</v>
      </c>
      <c r="G28" t="str">
        <v>Complete</v>
      </c>
      <c r="H28">
        <v>4</v>
      </c>
      <c r="I28" s="2">
        <v>45663</v>
      </c>
      <c r="J28" s="2">
        <v>45667</v>
      </c>
      <c r="K28">
        <v>4</v>
      </c>
      <c r="L28" s="2">
        <v>45663</v>
      </c>
      <c r="M28" s="2">
        <v>45667</v>
      </c>
      <c r="N28" t="str">
        <v/>
      </c>
      <c r="O28" t="str">
        <v/>
      </c>
      <c r="P28" t="str">
        <v/>
      </c>
      <c r="Q28" t="str">
        <v/>
      </c>
      <c r="R28" t="str">
        <v/>
      </c>
      <c r="S28">
        <v>158</v>
      </c>
      <c r="T28">
        <v>0</v>
      </c>
      <c r="U28">
        <v>158</v>
      </c>
      <c r="V28">
        <v>72</v>
      </c>
      <c r="W28">
        <v>39</v>
      </c>
      <c r="X28">
        <v>0</v>
      </c>
      <c r="Y28">
        <v>0</v>
      </c>
      <c r="Z28">
        <v>47</v>
      </c>
      <c r="AA28">
        <v>39</v>
      </c>
      <c r="AB28">
        <v>0</v>
      </c>
      <c r="AC28" t="str">
        <v/>
      </c>
      <c r="AD28">
        <v>1</v>
      </c>
      <c r="AE28">
        <v>1</v>
      </c>
      <c r="AF28">
        <v>15</v>
      </c>
      <c r="AG28">
        <v>23</v>
      </c>
      <c r="AH28">
        <v>1</v>
      </c>
      <c r="AI28">
        <v>0.64864864864864902</v>
      </c>
      <c r="AJ28" t="str">
        <v/>
      </c>
      <c r="AK28" t="str">
        <v>นิว</v>
      </c>
      <c r="AL28" t="str">
        <v>Complete</v>
      </c>
      <c r="AM28">
        <v>4</v>
      </c>
      <c r="AN28" s="2">
        <v>45880</v>
      </c>
      <c r="AO28" s="2">
        <v>45884</v>
      </c>
      <c r="AP28">
        <v>4</v>
      </c>
      <c r="AQ28" s="2">
        <v>45880</v>
      </c>
      <c r="AR28" s="2">
        <v>45884</v>
      </c>
      <c r="AS28" t="str">
        <v/>
      </c>
      <c r="AT28" t="str">
        <v/>
      </c>
      <c r="AU28" t="str">
        <v/>
      </c>
      <c r="AV28" t="str">
        <v/>
      </c>
      <c r="AW28" t="str">
        <v/>
      </c>
      <c r="AX28">
        <v>158</v>
      </c>
      <c r="AY28">
        <v>0</v>
      </c>
      <c r="AZ28">
        <v>158</v>
      </c>
      <c r="BA28">
        <v>57</v>
      </c>
      <c r="BB28">
        <v>0</v>
      </c>
      <c r="BC28">
        <v>0</v>
      </c>
      <c r="BD28">
        <v>0</v>
      </c>
      <c r="BE28">
        <v>101</v>
      </c>
      <c r="BF28">
        <v>0</v>
      </c>
      <c r="BG28">
        <v>0</v>
      </c>
      <c r="BH28" t="str">
        <v/>
      </c>
      <c r="BI28">
        <v>0</v>
      </c>
      <c r="BJ28">
        <v>0</v>
      </c>
      <c r="BK28">
        <v>0</v>
      </c>
      <c r="BL28">
        <v>0</v>
      </c>
      <c r="BM28">
        <v>1</v>
      </c>
      <c r="BN28">
        <v>1</v>
      </c>
      <c r="BO28" t="str">
        <v/>
      </c>
      <c r="BP28" t="str">
        <v>WCONEXAT</v>
      </c>
      <c r="BQ28" t="str">
        <v>QCM-COU-Test Case&amp;Result_211_S00_บริษัท ทริปเปิลที บรอดแบนด์ จำกัด(มหาชน)-R1.xlsx</v>
      </c>
      <c r="BR28">
        <v>0</v>
      </c>
      <c r="BS28" t="str">
        <v>Happy</v>
      </c>
      <c r="BT28">
        <f>COUNTIF(DefectList!$U:$U, "*"&amp;B28&amp;"*")</f>
        <v>0</v>
      </c>
      <c r="BU28" t="str">
        <f t="shared" si="1"/>
        <v>Completed</v>
      </c>
      <c r="BV28">
        <f t="shared" si="2"/>
        <v>0</v>
      </c>
      <c r="BW28" t="str">
        <f t="shared" si="0"/>
        <v/>
      </c>
    </row>
    <row r="29" spans="1:75">
      <c r="A29" t="str">
        <v>online swoffline</v>
      </c>
      <c r="B29" t="str">
        <v>220_00</v>
      </c>
      <c r="C29" t="str">
        <v>ทีเอ็มบีธนชาต</v>
      </c>
      <c r="D29" t="str">
        <v>สินเชื่อเช่าซื้อรถยนต์</v>
      </c>
      <c r="E29" t="str">
        <v>Bill-Pay</v>
      </c>
      <c r="F29" t="str">
        <v>หมอก</v>
      </c>
      <c r="G29" t="str">
        <v>Complete</v>
      </c>
      <c r="H29">
        <v>4</v>
      </c>
      <c r="I29" s="2">
        <v>45663</v>
      </c>
      <c r="J29" s="2">
        <v>45667</v>
      </c>
      <c r="K29">
        <v>4</v>
      </c>
      <c r="L29" s="2">
        <v>45663</v>
      </c>
      <c r="M29" s="2">
        <v>45667</v>
      </c>
      <c r="N29" t="str">
        <v/>
      </c>
      <c r="O29" t="str">
        <v/>
      </c>
      <c r="P29" t="str">
        <v/>
      </c>
      <c r="Q29" t="str">
        <v/>
      </c>
      <c r="R29" t="str">
        <v/>
      </c>
      <c r="S29">
        <v>122</v>
      </c>
      <c r="T29">
        <v>0</v>
      </c>
      <c r="U29">
        <v>122</v>
      </c>
      <c r="V29">
        <v>76</v>
      </c>
      <c r="W29">
        <v>33</v>
      </c>
      <c r="X29">
        <v>0</v>
      </c>
      <c r="Y29">
        <v>0</v>
      </c>
      <c r="Z29">
        <v>13</v>
      </c>
      <c r="AA29">
        <v>33</v>
      </c>
      <c r="AB29">
        <v>0</v>
      </c>
      <c r="AC29" t="str">
        <v/>
      </c>
      <c r="AD29">
        <v>5</v>
      </c>
      <c r="AE29">
        <v>16</v>
      </c>
      <c r="AF29">
        <v>12</v>
      </c>
      <c r="AG29">
        <v>1</v>
      </c>
      <c r="AH29">
        <v>1</v>
      </c>
      <c r="AI29">
        <v>0.69724770642201805</v>
      </c>
      <c r="AJ29" t="str">
        <v/>
      </c>
      <c r="AK29" t="str">
        <v>นิว</v>
      </c>
      <c r="AL29" t="str">
        <v>Complete</v>
      </c>
      <c r="AM29">
        <v>4</v>
      </c>
      <c r="AN29" s="2">
        <v>45887</v>
      </c>
      <c r="AO29" s="2">
        <v>45891</v>
      </c>
      <c r="AP29">
        <v>4</v>
      </c>
      <c r="AQ29" s="2">
        <v>45887</v>
      </c>
      <c r="AR29" s="2">
        <v>45891</v>
      </c>
      <c r="AS29" t="str">
        <v/>
      </c>
      <c r="AT29" t="str">
        <v/>
      </c>
      <c r="AU29" t="str">
        <v/>
      </c>
      <c r="AV29" t="str">
        <v/>
      </c>
      <c r="AW29" t="str">
        <v/>
      </c>
      <c r="AX29">
        <v>127</v>
      </c>
      <c r="AY29">
        <v>0</v>
      </c>
      <c r="AZ29">
        <v>127</v>
      </c>
      <c r="BA29">
        <v>55</v>
      </c>
      <c r="BB29">
        <v>0</v>
      </c>
      <c r="BC29">
        <v>0</v>
      </c>
      <c r="BD29">
        <v>0</v>
      </c>
      <c r="BE29">
        <v>72</v>
      </c>
      <c r="BF29">
        <v>0</v>
      </c>
      <c r="BG29">
        <v>0</v>
      </c>
      <c r="BH29" t="str">
        <v/>
      </c>
      <c r="BI29">
        <v>0</v>
      </c>
      <c r="BJ29">
        <v>0</v>
      </c>
      <c r="BK29">
        <v>0</v>
      </c>
      <c r="BL29">
        <v>0</v>
      </c>
      <c r="BM29">
        <v>1</v>
      </c>
      <c r="BN29">
        <v>1</v>
      </c>
      <c r="BO29" t="str">
        <v/>
      </c>
      <c r="BP29" t="str">
        <v>WLR03TELEX</v>
      </c>
      <c r="BQ29" t="str">
        <v>QCM-COU-Test Case&amp;Result_220_S00_ธนาคารทหารไทยธนชาต จำกัด-R1.xlsx</v>
      </c>
      <c r="BR29">
        <v>0</v>
      </c>
      <c r="BS29" t="str">
        <v>Happy</v>
      </c>
      <c r="BT29">
        <f>COUNTIF(DefectList!$U:$U, "*"&amp;B29&amp;"*")</f>
        <v>0</v>
      </c>
      <c r="BU29" t="str">
        <f t="shared" si="1"/>
        <v>Completed</v>
      </c>
      <c r="BV29">
        <f t="shared" si="2"/>
        <v>0</v>
      </c>
      <c r="BW29" t="str">
        <f t="shared" si="0"/>
        <v/>
      </c>
    </row>
    <row r="30" spans="1:75">
      <c r="A30" t="str">
        <v>online swoffline</v>
      </c>
      <c r="B30" t="str">
        <v>169_00</v>
      </c>
      <c r="C30" t="str">
        <v>ธนาคารเกียรตินาคินภัทร</v>
      </c>
      <c r="D30" t="str">
        <v>ค่าเช่าซื้อ/สินเชื่อ</v>
      </c>
      <c r="E30" t="str">
        <v>Bill-Pay</v>
      </c>
      <c r="F30" t="str">
        <v>เจ</v>
      </c>
      <c r="G30" t="str">
        <v>Complete</v>
      </c>
      <c r="H30">
        <v>4</v>
      </c>
      <c r="I30" s="2">
        <v>45663</v>
      </c>
      <c r="J30" s="2">
        <v>45667</v>
      </c>
      <c r="K30">
        <v>4</v>
      </c>
      <c r="L30" s="2">
        <v>45663</v>
      </c>
      <c r="M30" s="2">
        <v>45667</v>
      </c>
      <c r="N30" t="str">
        <v/>
      </c>
      <c r="O30" t="str">
        <v/>
      </c>
      <c r="P30" t="str">
        <v/>
      </c>
      <c r="Q30" t="str">
        <v/>
      </c>
      <c r="R30" t="str">
        <v/>
      </c>
      <c r="S30">
        <v>170</v>
      </c>
      <c r="T30">
        <v>0</v>
      </c>
      <c r="U30">
        <v>170</v>
      </c>
      <c r="V30">
        <v>94</v>
      </c>
      <c r="W30">
        <v>43</v>
      </c>
      <c r="X30">
        <v>0</v>
      </c>
      <c r="Y30">
        <v>0</v>
      </c>
      <c r="Z30">
        <v>33</v>
      </c>
      <c r="AA30">
        <v>43</v>
      </c>
      <c r="AB30">
        <v>0</v>
      </c>
      <c r="AC30" t="str">
        <v/>
      </c>
      <c r="AD30">
        <v>28</v>
      </c>
      <c r="AE30">
        <v>7</v>
      </c>
      <c r="AF30">
        <v>8</v>
      </c>
      <c r="AG30">
        <v>0</v>
      </c>
      <c r="AH30">
        <v>1</v>
      </c>
      <c r="AI30">
        <v>0.68613138686131403</v>
      </c>
      <c r="AJ30" t="str">
        <v/>
      </c>
      <c r="AK30" t="str">
        <v>นิว</v>
      </c>
      <c r="AL30" t="str">
        <v>Complete</v>
      </c>
      <c r="AM30">
        <v>4</v>
      </c>
      <c r="AN30" s="2">
        <v>45873</v>
      </c>
      <c r="AO30" s="2">
        <v>45877</v>
      </c>
      <c r="AP30">
        <v>4</v>
      </c>
      <c r="AQ30" s="2">
        <v>45873</v>
      </c>
      <c r="AR30" s="2">
        <v>45877</v>
      </c>
      <c r="AS30" t="str">
        <v/>
      </c>
      <c r="AT30" t="str">
        <v/>
      </c>
      <c r="AU30" t="str">
        <v/>
      </c>
      <c r="AV30" t="str">
        <v/>
      </c>
      <c r="AW30" t="str">
        <v/>
      </c>
      <c r="AX30">
        <v>170</v>
      </c>
      <c r="AY30">
        <v>0</v>
      </c>
      <c r="AZ30">
        <v>55</v>
      </c>
      <c r="BA30">
        <v>54</v>
      </c>
      <c r="BB30">
        <v>1</v>
      </c>
      <c r="BC30">
        <v>0</v>
      </c>
      <c r="BD30">
        <v>0</v>
      </c>
      <c r="BE30">
        <v>115</v>
      </c>
      <c r="BF30">
        <v>0</v>
      </c>
      <c r="BG30">
        <v>1</v>
      </c>
      <c r="BH30" t="str">
        <v/>
      </c>
      <c r="BI30">
        <v>0</v>
      </c>
      <c r="BJ30">
        <v>0</v>
      </c>
      <c r="BK30">
        <v>0</v>
      </c>
      <c r="BL30">
        <v>0</v>
      </c>
      <c r="BM30">
        <v>1</v>
      </c>
      <c r="BN30">
        <v>0.98181818181818203</v>
      </c>
      <c r="BO30" t="str">
        <v/>
      </c>
      <c r="BP30" t="str">
        <v>W10102</v>
      </c>
      <c r="BQ30" t="str">
        <v>QCM-COU-Test Case&amp;Result_169_S00_ธนาคารเกียรตินาคินภัทร จำกัด (มหาชน)-R1.xlsx</v>
      </c>
      <c r="BR30">
        <v>0</v>
      </c>
      <c r="BS30" t="str">
        <v>Happy</v>
      </c>
      <c r="BT30">
        <f>COUNTIF(DefectList!$U:$U, "*"&amp;B30&amp;"*")</f>
        <v>0</v>
      </c>
      <c r="BU30" t="str">
        <f t="shared" si="1"/>
        <v>Completed</v>
      </c>
      <c r="BV30">
        <f t="shared" si="2"/>
        <v>0</v>
      </c>
      <c r="BW30" t="str">
        <f t="shared" si="0"/>
        <v/>
      </c>
    </row>
    <row r="31" spans="1:75">
      <c r="A31" t="str">
        <v>online swoffline</v>
      </c>
      <c r="B31" t="str">
        <v>038_01</v>
      </c>
      <c r="C31" t="str">
        <v>อยุธยา แคปปิตอล เซอร์วิสฯ</v>
      </c>
      <c r="D31" t="str">
        <v>ค่าสินเชื่อส่วนบุคคล</v>
      </c>
      <c r="E31" t="str">
        <v>Bill-Pay</v>
      </c>
      <c r="F31" t="str">
        <v>หมอก</v>
      </c>
      <c r="G31" t="str">
        <v>Complete</v>
      </c>
      <c r="H31">
        <v>4</v>
      </c>
      <c r="I31" s="2">
        <v>45684</v>
      </c>
      <c r="J31" s="2">
        <v>45688</v>
      </c>
      <c r="K31">
        <v>4</v>
      </c>
      <c r="L31" s="2">
        <v>45684</v>
      </c>
      <c r="M31" s="2">
        <v>45688</v>
      </c>
      <c r="N31" t="str">
        <v/>
      </c>
      <c r="O31" t="str">
        <v/>
      </c>
      <c r="P31" t="str">
        <v/>
      </c>
      <c r="Q31" t="str">
        <v/>
      </c>
      <c r="R31" t="str">
        <v/>
      </c>
      <c r="S31">
        <v>229</v>
      </c>
      <c r="T31">
        <v>0</v>
      </c>
      <c r="U31">
        <v>229</v>
      </c>
      <c r="V31">
        <v>111</v>
      </c>
      <c r="W31">
        <v>81</v>
      </c>
      <c r="X31">
        <v>0</v>
      </c>
      <c r="Y31">
        <v>0</v>
      </c>
      <c r="Z31">
        <v>37</v>
      </c>
      <c r="AA31">
        <v>81</v>
      </c>
      <c r="AB31">
        <v>0</v>
      </c>
      <c r="AC31" t="str">
        <v/>
      </c>
      <c r="AD31">
        <v>0</v>
      </c>
      <c r="AE31">
        <v>0</v>
      </c>
      <c r="AF31">
        <v>74</v>
      </c>
      <c r="AG31">
        <v>7</v>
      </c>
      <c r="AH31">
        <v>1</v>
      </c>
      <c r="AI31">
        <v>0.578125</v>
      </c>
      <c r="AJ31" t="str">
        <v/>
      </c>
      <c r="AK31" t="str">
        <v>นิว</v>
      </c>
      <c r="AL31" t="str">
        <v>Complete</v>
      </c>
      <c r="AM31">
        <v>4</v>
      </c>
      <c r="AN31" s="2">
        <v>45859</v>
      </c>
      <c r="AO31" s="2">
        <v>45863</v>
      </c>
      <c r="AP31">
        <v>4</v>
      </c>
      <c r="AQ31" s="2">
        <v>45859</v>
      </c>
      <c r="AR31" s="2">
        <v>45863</v>
      </c>
      <c r="AS31" t="str">
        <v/>
      </c>
      <c r="AT31" t="str">
        <v/>
      </c>
      <c r="AU31" t="str">
        <v/>
      </c>
      <c r="AV31" t="str">
        <v/>
      </c>
      <c r="AW31" t="str">
        <v/>
      </c>
      <c r="AX31">
        <v>212</v>
      </c>
      <c r="AY31">
        <v>0</v>
      </c>
      <c r="AZ31">
        <v>212</v>
      </c>
      <c r="BA31">
        <v>42</v>
      </c>
      <c r="BB31">
        <v>0</v>
      </c>
      <c r="BC31">
        <v>0</v>
      </c>
      <c r="BD31">
        <v>0</v>
      </c>
      <c r="BE31">
        <v>170</v>
      </c>
      <c r="BF31">
        <v>0</v>
      </c>
      <c r="BG31">
        <v>0</v>
      </c>
      <c r="BH31" t="str">
        <v/>
      </c>
      <c r="BI31">
        <v>0</v>
      </c>
      <c r="BJ31">
        <v>0</v>
      </c>
      <c r="BK31">
        <v>0</v>
      </c>
      <c r="BL31">
        <v>0</v>
      </c>
      <c r="BM31">
        <v>1</v>
      </c>
      <c r="BN31">
        <v>1</v>
      </c>
      <c r="BO31" t="str">
        <v/>
      </c>
      <c r="BP31" t="str">
        <v>WCONEXAT</v>
      </c>
      <c r="BQ31" t="str">
        <v>QCM-COU-Test Case&amp;Result_038_S01_บริษัท อยุธยา แคปปิตอล เซอร์วิสเซส จำกัด-R1.xlsx</v>
      </c>
      <c r="BR31">
        <v>0</v>
      </c>
      <c r="BS31" t="str">
        <v>Happy</v>
      </c>
      <c r="BT31">
        <f>COUNTIF(DefectList!$U:$U, "*"&amp;B31&amp;"*")</f>
        <v>0</v>
      </c>
      <c r="BU31" t="str">
        <f t="shared" si="1"/>
        <v>Completed</v>
      </c>
      <c r="BV31">
        <f t="shared" si="2"/>
        <v>0</v>
      </c>
      <c r="BW31" t="str">
        <f t="shared" si="0"/>
        <v/>
      </c>
    </row>
    <row r="32" spans="1:75">
      <c r="A32" t="str">
        <v>online swoffline</v>
      </c>
      <c r="B32" t="str">
        <v>148_04,99</v>
      </c>
      <c r="C32" t="str">
        <v>โตโยต้า ลีสซิ่ง</v>
      </c>
      <c r="D32" t="str">
        <v>ค่าเช่าซื้อ</v>
      </c>
      <c r="E32" t="str">
        <v>Bill-Pay</v>
      </c>
      <c r="F32" t="str">
        <v>แซน</v>
      </c>
      <c r="G32" t="str">
        <v>Complete</v>
      </c>
      <c r="H32">
        <v>4</v>
      </c>
      <c r="I32" s="2">
        <v>45684</v>
      </c>
      <c r="J32" s="2">
        <v>45688</v>
      </c>
      <c r="K32">
        <v>4</v>
      </c>
      <c r="L32" s="2">
        <v>45684</v>
      </c>
      <c r="M32" s="2">
        <v>45688</v>
      </c>
      <c r="N32" t="str">
        <v/>
      </c>
      <c r="O32" t="str">
        <v/>
      </c>
      <c r="P32" t="str">
        <v/>
      </c>
      <c r="Q32" t="str">
        <v/>
      </c>
      <c r="R32" t="str">
        <v/>
      </c>
      <c r="S32">
        <v>160</v>
      </c>
      <c r="T32">
        <v>0</v>
      </c>
      <c r="U32">
        <v>160</v>
      </c>
      <c r="V32">
        <v>122</v>
      </c>
      <c r="W32">
        <v>33</v>
      </c>
      <c r="X32">
        <v>0</v>
      </c>
      <c r="Y32">
        <v>0</v>
      </c>
      <c r="Z32">
        <v>5</v>
      </c>
      <c r="AA32">
        <v>33</v>
      </c>
      <c r="AB32">
        <v>0</v>
      </c>
      <c r="AC32" t="str">
        <v/>
      </c>
      <c r="AD32">
        <v>0</v>
      </c>
      <c r="AE32">
        <v>20</v>
      </c>
      <c r="AF32">
        <v>9</v>
      </c>
      <c r="AG32">
        <v>4</v>
      </c>
      <c r="AH32">
        <v>1</v>
      </c>
      <c r="AI32">
        <v>0.78709677419354795</v>
      </c>
      <c r="AJ32" t="str">
        <v/>
      </c>
      <c r="AK32" t="str">
        <v>นิว</v>
      </c>
      <c r="AL32" t="str">
        <v>Complete</v>
      </c>
      <c r="AM32">
        <v>4</v>
      </c>
      <c r="AN32" s="2">
        <v>45866</v>
      </c>
      <c r="AO32" s="2">
        <v>45870</v>
      </c>
      <c r="AP32">
        <v>4</v>
      </c>
      <c r="AQ32" s="2">
        <v>45866</v>
      </c>
      <c r="AR32" s="2">
        <v>45870</v>
      </c>
      <c r="AS32" t="str">
        <v/>
      </c>
      <c r="AT32" t="str">
        <v/>
      </c>
      <c r="AU32" t="str">
        <v/>
      </c>
      <c r="AV32" t="str">
        <v/>
      </c>
      <c r="AW32" t="str">
        <v/>
      </c>
      <c r="AX32">
        <v>160</v>
      </c>
      <c r="AY32">
        <v>0</v>
      </c>
      <c r="AZ32">
        <v>160</v>
      </c>
      <c r="BA32">
        <v>58</v>
      </c>
      <c r="BB32">
        <v>0</v>
      </c>
      <c r="BC32">
        <v>0</v>
      </c>
      <c r="BD32">
        <v>0</v>
      </c>
      <c r="BE32">
        <v>102</v>
      </c>
      <c r="BF32">
        <v>0</v>
      </c>
      <c r="BG32">
        <v>0</v>
      </c>
      <c r="BH32" t="str">
        <v/>
      </c>
      <c r="BI32">
        <v>0</v>
      </c>
      <c r="BJ32">
        <v>0</v>
      </c>
      <c r="BK32">
        <v>0</v>
      </c>
      <c r="BL32">
        <v>0</v>
      </c>
      <c r="BM32">
        <v>1</v>
      </c>
      <c r="BN32">
        <v>1</v>
      </c>
      <c r="BO32" t="str">
        <v/>
      </c>
      <c r="BP32" t="str">
        <v>W10102</v>
      </c>
      <c r="BQ32" t="str">
        <v>QCM-COU-Test Case&amp;Result_148_S04_บริษัท โตโยต้า ลีสซิ่ง(ประเทศไทย) จำกัด-R1.xlsx</v>
      </c>
      <c r="BR32" t="str">
        <v/>
      </c>
      <c r="BS32" t="str">
        <v>Happy</v>
      </c>
      <c r="BT32">
        <f>COUNTIF(DefectList!$U:$U, "*"&amp;B32&amp;"*")</f>
        <v>0</v>
      </c>
      <c r="BU32" t="str">
        <f t="shared" si="1"/>
        <v>Completed</v>
      </c>
      <c r="BV32" t="str">
        <f t="shared" si="2"/>
        <v/>
      </c>
      <c r="BW32" t="str">
        <f t="shared" si="0"/>
        <v/>
      </c>
    </row>
    <row r="33" spans="1:75">
      <c r="A33" t="str">
        <v>online swoffline</v>
      </c>
      <c r="B33" t="str">
        <v>087_01</v>
      </c>
      <c r="C33" t="str">
        <v>อยุธยา แคปปิตอล ออโต้ลีส</v>
      </c>
      <c r="D33" t="str">
        <v>ค่างวดรถ</v>
      </c>
      <c r="E33" t="str">
        <v>Bill-Pay</v>
      </c>
      <c r="F33" t="str">
        <v>เพชร,นิว</v>
      </c>
      <c r="G33" t="str">
        <v>Complete</v>
      </c>
      <c r="H33">
        <v>4</v>
      </c>
      <c r="I33" s="2">
        <v>45691</v>
      </c>
      <c r="J33" s="2">
        <v>45695</v>
      </c>
      <c r="K33">
        <v>4</v>
      </c>
      <c r="L33" s="2">
        <v>45691</v>
      </c>
      <c r="M33" s="2">
        <v>45695</v>
      </c>
      <c r="N33" t="str">
        <v/>
      </c>
      <c r="O33" t="str">
        <v/>
      </c>
      <c r="P33" t="str">
        <v/>
      </c>
      <c r="Q33" t="str">
        <v/>
      </c>
      <c r="R33" t="str">
        <v/>
      </c>
      <c r="S33">
        <v>128</v>
      </c>
      <c r="T33">
        <v>0</v>
      </c>
      <c r="U33">
        <v>128</v>
      </c>
      <c r="V33">
        <v>89</v>
      </c>
      <c r="W33">
        <v>19</v>
      </c>
      <c r="X33">
        <v>0</v>
      </c>
      <c r="Y33">
        <v>0</v>
      </c>
      <c r="Z33">
        <v>20</v>
      </c>
      <c r="AA33">
        <v>19</v>
      </c>
      <c r="AB33">
        <v>0</v>
      </c>
      <c r="AC33" t="str">
        <v/>
      </c>
      <c r="AD33">
        <v>2</v>
      </c>
      <c r="AE33">
        <v>1</v>
      </c>
      <c r="AF33">
        <v>12</v>
      </c>
      <c r="AG33">
        <v>4</v>
      </c>
      <c r="AH33">
        <v>1</v>
      </c>
      <c r="AI33">
        <v>0.82407407407407396</v>
      </c>
      <c r="AJ33" t="str">
        <v/>
      </c>
      <c r="AK33" t="str">
        <v>นิว</v>
      </c>
      <c r="AL33" t="str">
        <v>Complete</v>
      </c>
      <c r="AM33">
        <v>4</v>
      </c>
      <c r="AN33" s="2">
        <v>45845</v>
      </c>
      <c r="AO33" s="2">
        <v>45849</v>
      </c>
      <c r="AP33">
        <v>4</v>
      </c>
      <c r="AQ33" s="2">
        <v>45845</v>
      </c>
      <c r="AR33" s="2">
        <v>45849</v>
      </c>
      <c r="AS33" t="str">
        <v/>
      </c>
      <c r="AT33" t="str">
        <v/>
      </c>
      <c r="AU33" t="str">
        <v/>
      </c>
      <c r="AV33" t="str">
        <v/>
      </c>
      <c r="AW33" t="str">
        <v/>
      </c>
      <c r="AX33">
        <v>128</v>
      </c>
      <c r="AY33">
        <v>0</v>
      </c>
      <c r="AZ33">
        <v>128</v>
      </c>
      <c r="BA33">
        <v>45</v>
      </c>
      <c r="BB33">
        <v>1</v>
      </c>
      <c r="BC33">
        <v>0</v>
      </c>
      <c r="BD33">
        <v>0</v>
      </c>
      <c r="BE33">
        <v>82</v>
      </c>
      <c r="BF33">
        <v>1</v>
      </c>
      <c r="BG33">
        <v>0</v>
      </c>
      <c r="BH33" t="str">
        <v/>
      </c>
      <c r="BI33">
        <v>0</v>
      </c>
      <c r="BJ33">
        <v>0</v>
      </c>
      <c r="BK33">
        <v>1</v>
      </c>
      <c r="BL33">
        <v>0</v>
      </c>
      <c r="BM33">
        <v>1</v>
      </c>
      <c r="BN33">
        <v>0.97826086956521696</v>
      </c>
      <c r="BO33" t="str">
        <v/>
      </c>
      <c r="BP33" t="str">
        <v>WCONEXAT</v>
      </c>
      <c r="BQ33" t="str">
        <v>QCM-COU-Test Case&amp;Result_087_S01_บมจ. อยุธยา แคปปิตอล ออโต้ ลีส-R1.xlsx</v>
      </c>
      <c r="BR33">
        <v>0</v>
      </c>
      <c r="BS33" t="str">
        <v>Happy</v>
      </c>
      <c r="BT33">
        <f>COUNTIF(DefectList!$U:$U, "*"&amp;B33&amp;"*")</f>
        <v>0</v>
      </c>
      <c r="BU33" t="str">
        <f t="shared" si="1"/>
        <v>Completed</v>
      </c>
      <c r="BV33">
        <f t="shared" si="2"/>
        <v>0</v>
      </c>
      <c r="BW33" t="str">
        <f t="shared" si="0"/>
        <v/>
      </c>
    </row>
    <row r="34" spans="1:75">
      <c r="A34" t="str">
        <v/>
      </c>
      <c r="B34" t="str">
        <v>225_84</v>
      </c>
      <c r="C34" t="str">
        <v>ธ.กรุงศรีอยุธยา</v>
      </c>
      <c r="D34" t="str">
        <v>สินเชื่อรถยนต์</v>
      </c>
      <c r="E34" t="str">
        <v>Bill-Pay</v>
      </c>
      <c r="F34" t="str">
        <v>นิว</v>
      </c>
      <c r="G34" t="str">
        <v>Complete</v>
      </c>
      <c r="H34">
        <v>4</v>
      </c>
      <c r="I34" s="2">
        <v>45691</v>
      </c>
      <c r="J34" s="2">
        <v>45695</v>
      </c>
      <c r="K34">
        <v>4</v>
      </c>
      <c r="L34" s="2">
        <v>45691</v>
      </c>
      <c r="M34" s="2">
        <v>45695</v>
      </c>
      <c r="N34" t="str">
        <v/>
      </c>
      <c r="O34" t="str">
        <v/>
      </c>
      <c r="P34" t="str">
        <v/>
      </c>
      <c r="Q34" t="str">
        <v/>
      </c>
      <c r="R34" t="str">
        <v/>
      </c>
      <c r="S34">
        <v>126</v>
      </c>
      <c r="T34">
        <v>0</v>
      </c>
      <c r="U34">
        <v>126</v>
      </c>
      <c r="V34">
        <v>82</v>
      </c>
      <c r="W34">
        <v>28</v>
      </c>
      <c r="X34">
        <v>0</v>
      </c>
      <c r="Y34">
        <v>0</v>
      </c>
      <c r="Z34">
        <v>16</v>
      </c>
      <c r="AA34">
        <v>28</v>
      </c>
      <c r="AB34">
        <v>0</v>
      </c>
      <c r="AC34" t="str">
        <v/>
      </c>
      <c r="AD34">
        <v>0</v>
      </c>
      <c r="AE34">
        <v>0</v>
      </c>
      <c r="AF34">
        <v>28</v>
      </c>
      <c r="AG34">
        <v>0</v>
      </c>
      <c r="AH34">
        <v>1</v>
      </c>
      <c r="AI34">
        <v>0.74545454545454504</v>
      </c>
      <c r="AJ34" t="str">
        <v/>
      </c>
      <c r="AK34" t="str">
        <v>นิว</v>
      </c>
      <c r="AL34" t="str">
        <v>Complete</v>
      </c>
      <c r="AM34">
        <v>4</v>
      </c>
      <c r="AN34" s="2">
        <v>45845</v>
      </c>
      <c r="AO34" s="2">
        <v>45849</v>
      </c>
      <c r="AP34">
        <v>4</v>
      </c>
      <c r="AQ34" s="2">
        <v>45845</v>
      </c>
      <c r="AR34" s="2">
        <v>45849</v>
      </c>
      <c r="AS34" t="str">
        <v/>
      </c>
      <c r="AT34" t="str">
        <v/>
      </c>
      <c r="AU34" t="str">
        <v/>
      </c>
      <c r="AV34" t="str">
        <v/>
      </c>
      <c r="AW34" t="str">
        <v/>
      </c>
      <c r="AX34">
        <v>126</v>
      </c>
      <c r="AY34">
        <v>0</v>
      </c>
      <c r="AZ34">
        <v>126</v>
      </c>
      <c r="BA34">
        <v>40</v>
      </c>
      <c r="BB34">
        <v>0</v>
      </c>
      <c r="BC34">
        <v>0</v>
      </c>
      <c r="BD34">
        <v>0</v>
      </c>
      <c r="BE34">
        <v>86</v>
      </c>
      <c r="BF34">
        <v>0</v>
      </c>
      <c r="BG34">
        <v>0</v>
      </c>
      <c r="BH34" t="str">
        <v/>
      </c>
      <c r="BI34">
        <v>0</v>
      </c>
      <c r="BJ34">
        <v>0</v>
      </c>
      <c r="BK34">
        <v>0</v>
      </c>
      <c r="BL34">
        <v>0</v>
      </c>
      <c r="BM34">
        <v>1</v>
      </c>
      <c r="BN34">
        <v>1</v>
      </c>
      <c r="BO34" t="str">
        <v/>
      </c>
      <c r="BP34" t="str">
        <v>WCONEXAT</v>
      </c>
      <c r="BQ34" t="str">
        <v>QCM-COU-Test Case&amp;Result_225_S84_ธนาคารกรุงศรีอยุธยา จำกัด(มหาชน)-R1.xlsx</v>
      </c>
      <c r="BR34">
        <v>0</v>
      </c>
      <c r="BS34" t="str">
        <v>Happy</v>
      </c>
      <c r="BT34">
        <f>COUNTIF(DefectList!$U:$U, "*"&amp;B34&amp;"*")</f>
        <v>0</v>
      </c>
      <c r="BU34" t="str">
        <f t="shared" si="1"/>
        <v>Completed</v>
      </c>
      <c r="BV34">
        <f t="shared" si="2"/>
        <v>0</v>
      </c>
      <c r="BW34" t="str">
        <f t="shared" si="0"/>
        <v/>
      </c>
    </row>
    <row r="35" spans="1:75">
      <c r="A35" t="str">
        <v/>
      </c>
      <c r="B35" t="str">
        <v>043_00</v>
      </c>
      <c r="C35" t="str">
        <v>อีซี่ บาย</v>
      </c>
      <c r="D35" t="str">
        <v>ยูเมะพลัส/อีซี่บาย</v>
      </c>
      <c r="E35" t="str">
        <v>Bill-Pay</v>
      </c>
      <c r="F35" t="str">
        <v>แซน</v>
      </c>
      <c r="G35" t="str">
        <v>Complete</v>
      </c>
      <c r="H35">
        <v>4</v>
      </c>
      <c r="I35" s="2">
        <v>45691</v>
      </c>
      <c r="J35" s="2">
        <v>45695</v>
      </c>
      <c r="K35">
        <v>4</v>
      </c>
      <c r="L35" s="2">
        <v>45691</v>
      </c>
      <c r="M35" s="2">
        <v>45695</v>
      </c>
      <c r="N35" t="str">
        <v/>
      </c>
      <c r="O35" t="str">
        <v/>
      </c>
      <c r="P35" t="str">
        <v/>
      </c>
      <c r="Q35" t="str">
        <v/>
      </c>
      <c r="R35" t="str">
        <v/>
      </c>
      <c r="S35">
        <v>175</v>
      </c>
      <c r="T35">
        <v>0</v>
      </c>
      <c r="U35">
        <v>175</v>
      </c>
      <c r="V35">
        <v>72</v>
      </c>
      <c r="W35">
        <v>78</v>
      </c>
      <c r="X35">
        <v>0</v>
      </c>
      <c r="Y35">
        <v>0</v>
      </c>
      <c r="Z35">
        <v>25</v>
      </c>
      <c r="AA35">
        <v>78</v>
      </c>
      <c r="AB35">
        <v>0</v>
      </c>
      <c r="AC35" t="str">
        <v/>
      </c>
      <c r="AD35">
        <v>7</v>
      </c>
      <c r="AE35">
        <v>2</v>
      </c>
      <c r="AF35">
        <v>12</v>
      </c>
      <c r="AG35">
        <v>0</v>
      </c>
      <c r="AH35">
        <v>1</v>
      </c>
      <c r="AI35">
        <v>0.48</v>
      </c>
      <c r="AJ35" t="str">
        <v/>
      </c>
      <c r="AK35" t="str">
        <v>นิว</v>
      </c>
      <c r="AL35" t="str">
        <v>Complete</v>
      </c>
      <c r="AM35">
        <v>4</v>
      </c>
      <c r="AN35" s="2">
        <v>45873</v>
      </c>
      <c r="AO35" s="2">
        <v>45877</v>
      </c>
      <c r="AP35">
        <v>4</v>
      </c>
      <c r="AQ35" s="2">
        <v>45873</v>
      </c>
      <c r="AR35" s="2">
        <v>45877</v>
      </c>
      <c r="AS35" t="str">
        <v/>
      </c>
      <c r="AT35" t="str">
        <v/>
      </c>
      <c r="AU35" t="str">
        <v/>
      </c>
      <c r="AV35" t="str">
        <v/>
      </c>
      <c r="AW35" t="str">
        <v/>
      </c>
      <c r="AX35">
        <v>156</v>
      </c>
      <c r="AY35">
        <v>0</v>
      </c>
      <c r="AZ35">
        <v>156</v>
      </c>
      <c r="BA35">
        <v>57</v>
      </c>
      <c r="BB35">
        <v>0</v>
      </c>
      <c r="BC35">
        <v>0</v>
      </c>
      <c r="BD35">
        <v>0</v>
      </c>
      <c r="BE35">
        <v>99</v>
      </c>
      <c r="BF35">
        <v>0</v>
      </c>
      <c r="BG35">
        <v>0</v>
      </c>
      <c r="BH35" t="str">
        <v/>
      </c>
      <c r="BI35">
        <v>0</v>
      </c>
      <c r="BJ35">
        <v>0</v>
      </c>
      <c r="BK35">
        <v>0</v>
      </c>
      <c r="BL35">
        <v>0</v>
      </c>
      <c r="BM35">
        <v>1</v>
      </c>
      <c r="BN35">
        <v>1</v>
      </c>
      <c r="BO35" t="str">
        <v/>
      </c>
      <c r="BP35" t="str">
        <v>WCONEXAT</v>
      </c>
      <c r="BQ35" t="str">
        <v>QCM-COU-Test Case&amp;Result_043_S00_บริษัท อีซี่ บาย จำกัด (มหาชน)-R1.xlsx</v>
      </c>
      <c r="BR35">
        <v>0</v>
      </c>
      <c r="BS35" t="str">
        <v>Happy</v>
      </c>
      <c r="BT35">
        <f>COUNTIF(DefectList!$U:$U, "*"&amp;B35&amp;"*")</f>
        <v>0</v>
      </c>
      <c r="BU35" t="str">
        <f t="shared" si="1"/>
        <v>Completed</v>
      </c>
      <c r="BV35">
        <f t="shared" si="2"/>
        <v>0</v>
      </c>
      <c r="BW35" t="str">
        <f t="shared" si="0"/>
        <v/>
      </c>
    </row>
    <row r="36" spans="1:75">
      <c r="A36" t="str">
        <v/>
      </c>
      <c r="B36" t="str">
        <v>543_80</v>
      </c>
      <c r="C36" t="str">
        <v>ทรูมูฟ เอช</v>
      </c>
      <c r="D36" t="str">
        <v>ค่าโทรศัพท์ดีแทค</v>
      </c>
      <c r="E36" t="str">
        <v>Bill-Pay</v>
      </c>
      <c r="F36" t="str">
        <v>เจ</v>
      </c>
      <c r="G36" t="str">
        <v>Complete</v>
      </c>
      <c r="H36">
        <v>4</v>
      </c>
      <c r="I36" s="2">
        <v>45684</v>
      </c>
      <c r="J36" s="2">
        <v>45688</v>
      </c>
      <c r="K36">
        <v>4</v>
      </c>
      <c r="L36" s="2">
        <v>45684</v>
      </c>
      <c r="M36" s="2">
        <v>45688</v>
      </c>
      <c r="N36" t="str">
        <v/>
      </c>
      <c r="O36" t="str">
        <v/>
      </c>
      <c r="P36" t="str">
        <v/>
      </c>
      <c r="Q36" t="str">
        <v/>
      </c>
      <c r="R36" t="str">
        <v/>
      </c>
      <c r="S36">
        <v>185</v>
      </c>
      <c r="T36">
        <v>0</v>
      </c>
      <c r="U36">
        <v>185</v>
      </c>
      <c r="V36">
        <v>109</v>
      </c>
      <c r="W36">
        <v>21</v>
      </c>
      <c r="X36">
        <v>0</v>
      </c>
      <c r="Y36">
        <v>0</v>
      </c>
      <c r="Z36">
        <v>55</v>
      </c>
      <c r="AA36">
        <v>21</v>
      </c>
      <c r="AB36">
        <v>0</v>
      </c>
      <c r="AC36" t="str">
        <v/>
      </c>
      <c r="AD36">
        <v>7</v>
      </c>
      <c r="AE36">
        <v>2</v>
      </c>
      <c r="AF36">
        <v>12</v>
      </c>
      <c r="AG36">
        <v>0</v>
      </c>
      <c r="AH36">
        <v>1</v>
      </c>
      <c r="AI36">
        <v>0.83846153846153804</v>
      </c>
      <c r="AJ36" t="str">
        <v/>
      </c>
      <c r="AK36" t="str">
        <v>เจ</v>
      </c>
      <c r="AL36" t="str">
        <v>Complete</v>
      </c>
      <c r="AM36">
        <v>4</v>
      </c>
      <c r="AN36" s="2">
        <v>45866</v>
      </c>
      <c r="AO36" s="2">
        <v>45870</v>
      </c>
      <c r="AP36">
        <v>4</v>
      </c>
      <c r="AQ36" s="2">
        <v>45866</v>
      </c>
      <c r="AR36" s="2">
        <v>45870</v>
      </c>
      <c r="AS36" t="str">
        <v/>
      </c>
      <c r="AT36" t="str">
        <v/>
      </c>
      <c r="AU36" t="str">
        <v/>
      </c>
      <c r="AV36" t="str">
        <v/>
      </c>
      <c r="AW36" t="str">
        <v/>
      </c>
      <c r="AX36">
        <v>184</v>
      </c>
      <c r="AY36">
        <v>0</v>
      </c>
      <c r="AZ36">
        <v>184</v>
      </c>
      <c r="BA36">
        <v>51</v>
      </c>
      <c r="BB36">
        <v>0</v>
      </c>
      <c r="BC36">
        <v>0</v>
      </c>
      <c r="BD36">
        <v>0</v>
      </c>
      <c r="BE36">
        <v>133</v>
      </c>
      <c r="BF36">
        <v>0</v>
      </c>
      <c r="BG36">
        <v>0</v>
      </c>
      <c r="BH36" t="str">
        <v/>
      </c>
      <c r="BI36">
        <v>0</v>
      </c>
      <c r="BJ36">
        <v>0</v>
      </c>
      <c r="BK36">
        <v>0</v>
      </c>
      <c r="BL36">
        <v>0</v>
      </c>
      <c r="BM36">
        <v>1</v>
      </c>
      <c r="BN36">
        <v>1</v>
      </c>
      <c r="BO36" t="str">
        <v/>
      </c>
      <c r="BP36" t="str">
        <v>W54104</v>
      </c>
      <c r="BQ36" t="str">
        <v>QCM-COU-Test Case&amp;Result_543_S80_ บจ. ทรู มูฟ เอช ยูนิเวอร์แซล-R1.xlsx</v>
      </c>
      <c r="BR36">
        <v>0</v>
      </c>
      <c r="BS36" t="str">
        <v>Happy</v>
      </c>
      <c r="BT36">
        <f>COUNTIF(DefectList!$U:$U, "*"&amp;B36&amp;"*")</f>
        <v>0</v>
      </c>
      <c r="BU36" t="str">
        <f t="shared" si="1"/>
        <v>Completed</v>
      </c>
      <c r="BV36">
        <f t="shared" si="2"/>
        <v>0</v>
      </c>
      <c r="BW36" t="str">
        <f t="shared" si="0"/>
        <v/>
      </c>
    </row>
    <row r="37" spans="1:75">
      <c r="A37" t="str">
        <v/>
      </c>
      <c r="B37" t="str">
        <v>017_00</v>
      </c>
      <c r="C37" t="str">
        <v>อิออน</v>
      </c>
      <c r="D37" t="str">
        <v>ค่าสินค้า/บริการ</v>
      </c>
      <c r="E37" t="str">
        <v>Bill-Pay</v>
      </c>
      <c r="F37" t="str">
        <v xml:space="preserve">เเชมป์ </v>
      </c>
      <c r="G37" t="str">
        <v>Complete</v>
      </c>
      <c r="H37">
        <v>4</v>
      </c>
      <c r="I37" s="2">
        <v>45712</v>
      </c>
      <c r="J37" s="2">
        <v>45716</v>
      </c>
      <c r="K37">
        <v>4</v>
      </c>
      <c r="L37" s="2">
        <v>45712</v>
      </c>
      <c r="M37" s="2">
        <v>45716</v>
      </c>
      <c r="N37" t="str">
        <v/>
      </c>
      <c r="O37" t="str">
        <v/>
      </c>
      <c r="P37" t="str">
        <v/>
      </c>
      <c r="Q37" t="str">
        <v/>
      </c>
      <c r="R37" t="str">
        <v/>
      </c>
      <c r="S37">
        <v>127</v>
      </c>
      <c r="T37">
        <v>0</v>
      </c>
      <c r="U37">
        <v>127</v>
      </c>
      <c r="V37">
        <v>85</v>
      </c>
      <c r="W37">
        <v>13</v>
      </c>
      <c r="X37">
        <v>0</v>
      </c>
      <c r="Y37">
        <v>0</v>
      </c>
      <c r="Z37">
        <v>29</v>
      </c>
      <c r="AA37">
        <v>13</v>
      </c>
      <c r="AB37">
        <v>0</v>
      </c>
      <c r="AC37" t="str">
        <v/>
      </c>
      <c r="AD37">
        <v>0</v>
      </c>
      <c r="AE37">
        <v>2</v>
      </c>
      <c r="AF37">
        <v>11</v>
      </c>
      <c r="AG37">
        <v>0</v>
      </c>
      <c r="AH37">
        <v>1</v>
      </c>
      <c r="AI37">
        <v>0.86734693877550995</v>
      </c>
      <c r="AJ37" t="str">
        <v/>
      </c>
      <c r="AK37" t="str">
        <v>นิว</v>
      </c>
      <c r="AL37" t="str">
        <v>Complete</v>
      </c>
      <c r="AM37">
        <v>4</v>
      </c>
      <c r="AN37" s="2">
        <v>45880</v>
      </c>
      <c r="AO37" s="2">
        <v>45884</v>
      </c>
      <c r="AP37">
        <v>4</v>
      </c>
      <c r="AQ37" s="2">
        <v>45880</v>
      </c>
      <c r="AR37" s="2">
        <v>45884</v>
      </c>
      <c r="AS37" t="str">
        <v/>
      </c>
      <c r="AT37" t="str">
        <v/>
      </c>
      <c r="AU37" t="str">
        <v/>
      </c>
      <c r="AV37" t="str">
        <v/>
      </c>
      <c r="AW37" t="str">
        <v/>
      </c>
      <c r="AX37">
        <v>127</v>
      </c>
      <c r="AY37">
        <v>0</v>
      </c>
      <c r="AZ37">
        <v>127</v>
      </c>
      <c r="BA37">
        <v>52</v>
      </c>
      <c r="BB37">
        <v>2</v>
      </c>
      <c r="BC37">
        <v>0</v>
      </c>
      <c r="BD37">
        <v>0</v>
      </c>
      <c r="BE37">
        <v>73</v>
      </c>
      <c r="BF37">
        <v>0</v>
      </c>
      <c r="BG37">
        <v>2</v>
      </c>
      <c r="BH37" t="str">
        <v/>
      </c>
      <c r="BI37">
        <v>0</v>
      </c>
      <c r="BJ37">
        <v>0</v>
      </c>
      <c r="BK37">
        <v>2</v>
      </c>
      <c r="BL37">
        <v>0</v>
      </c>
      <c r="BM37">
        <v>1</v>
      </c>
      <c r="BN37">
        <v>0.96296296296296302</v>
      </c>
      <c r="BO37" t="str">
        <v/>
      </c>
      <c r="BP37" t="str">
        <v>W017V3</v>
      </c>
      <c r="BQ37" t="str">
        <v>QCM-COU-Test Case&amp;Result_017_S00_บริษัท อิออนธนสินทรัพย์(ไทยแลนด์) จำกัด(มหาชน)-R1</v>
      </c>
      <c r="BR37">
        <v>0</v>
      </c>
      <c r="BS37" t="str">
        <v>Happy</v>
      </c>
      <c r="BT37">
        <f>COUNTIF(DefectList!$U:$U, "*"&amp;B37&amp;"*")</f>
        <v>0</v>
      </c>
      <c r="BU37" t="str">
        <f t="shared" si="1"/>
        <v>Completed</v>
      </c>
      <c r="BV37">
        <f t="shared" si="2"/>
        <v>0</v>
      </c>
      <c r="BW37" t="str">
        <f t="shared" si="0"/>
        <v/>
      </c>
    </row>
    <row r="38" spans="1:75">
      <c r="A38" t="str">
        <v/>
      </c>
      <c r="B38" t="str">
        <v>806_28</v>
      </c>
      <c r="C38" t="str">
        <v>Pay at all</v>
      </c>
      <c r="D38" t="str">
        <v>CS Gateway for POS</v>
      </c>
      <c r="E38" t="str">
        <v>Bill-Pay</v>
      </c>
      <c r="F38" t="str">
        <v>แซน</v>
      </c>
      <c r="G38" t="str">
        <v>Complete</v>
      </c>
      <c r="H38">
        <v>4</v>
      </c>
      <c r="I38" s="2">
        <v>45712</v>
      </c>
      <c r="J38" s="2">
        <v>45716</v>
      </c>
      <c r="K38">
        <v>4</v>
      </c>
      <c r="L38" s="2">
        <v>45712</v>
      </c>
      <c r="M38" s="2">
        <v>45716</v>
      </c>
      <c r="N38" t="str">
        <v/>
      </c>
      <c r="O38" t="str">
        <v/>
      </c>
      <c r="P38" t="str">
        <v/>
      </c>
      <c r="Q38" t="str">
        <v/>
      </c>
      <c r="R38" t="str">
        <v/>
      </c>
      <c r="S38">
        <v>134</v>
      </c>
      <c r="T38">
        <v>0</v>
      </c>
      <c r="U38">
        <v>134</v>
      </c>
      <c r="V38">
        <v>82</v>
      </c>
      <c r="W38">
        <v>19</v>
      </c>
      <c r="X38">
        <v>0</v>
      </c>
      <c r="Y38">
        <v>0</v>
      </c>
      <c r="Z38">
        <v>33</v>
      </c>
      <c r="AA38">
        <v>19</v>
      </c>
      <c r="AB38">
        <v>0</v>
      </c>
      <c r="AC38" t="str">
        <v/>
      </c>
      <c r="AD38">
        <v>2</v>
      </c>
      <c r="AE38">
        <v>9</v>
      </c>
      <c r="AF38">
        <v>6</v>
      </c>
      <c r="AG38">
        <v>2</v>
      </c>
      <c r="AH38">
        <v>1</v>
      </c>
      <c r="AI38">
        <v>0.81188118811881205</v>
      </c>
      <c r="AJ38" t="str">
        <v/>
      </c>
      <c r="AK38" t="str">
        <v>นิว</v>
      </c>
      <c r="AL38" t="str">
        <v>Complete</v>
      </c>
      <c r="AM38">
        <v>4</v>
      </c>
      <c r="AN38" s="2">
        <v>45887</v>
      </c>
      <c r="AO38" s="2">
        <v>45891</v>
      </c>
      <c r="AP38">
        <v>4</v>
      </c>
      <c r="AQ38" s="2">
        <v>45887</v>
      </c>
      <c r="AR38" s="2">
        <v>45891</v>
      </c>
      <c r="AS38" t="str">
        <v/>
      </c>
      <c r="AT38" t="str">
        <v/>
      </c>
      <c r="AU38" t="str">
        <v/>
      </c>
      <c r="AV38" t="str">
        <v/>
      </c>
      <c r="AW38" t="str">
        <v/>
      </c>
      <c r="AX38">
        <v>134</v>
      </c>
      <c r="AY38">
        <v>0</v>
      </c>
      <c r="AZ38">
        <v>134</v>
      </c>
      <c r="BA38">
        <v>58</v>
      </c>
      <c r="BB38">
        <v>2</v>
      </c>
      <c r="BC38">
        <v>0</v>
      </c>
      <c r="BD38">
        <v>0</v>
      </c>
      <c r="BE38">
        <v>74</v>
      </c>
      <c r="BF38">
        <v>0</v>
      </c>
      <c r="BG38">
        <v>2</v>
      </c>
      <c r="BH38" t="str">
        <v/>
      </c>
      <c r="BI38">
        <v>0</v>
      </c>
      <c r="BJ38">
        <v>0</v>
      </c>
      <c r="BK38">
        <v>0</v>
      </c>
      <c r="BL38">
        <v>0</v>
      </c>
      <c r="BM38">
        <v>1</v>
      </c>
      <c r="BN38">
        <v>0.96666666666666701</v>
      </c>
      <c r="BO38" t="str">
        <v/>
      </c>
      <c r="BP38" t="str">
        <v>WCONEX01</v>
      </c>
      <c r="BQ38" t="str">
        <v>QCM-COU-Test Case&amp;Result_806_S28_บริษัท เคาน์เตอร์เซอร์วิส จำกัด (CS Gateway for POS)-R1.xlsx</v>
      </c>
      <c r="BR38">
        <v>0</v>
      </c>
      <c r="BS38" t="str">
        <v>Happy</v>
      </c>
      <c r="BT38">
        <f>COUNTIF(DefectList!$U:$U, "*"&amp;B38&amp;"*")</f>
        <v>0</v>
      </c>
      <c r="BU38" t="str">
        <f t="shared" si="1"/>
        <v>Completed</v>
      </c>
      <c r="BV38">
        <f t="shared" si="2"/>
        <v>0</v>
      </c>
      <c r="BW38" t="str">
        <f t="shared" si="0"/>
        <v/>
      </c>
    </row>
    <row r="39" spans="1:75">
      <c r="A39" t="str">
        <v/>
      </c>
      <c r="B39" t="str">
        <v>10770_05</v>
      </c>
      <c r="C39" t="str">
        <v>โทรคมนาคมแห่งชาติ</v>
      </c>
      <c r="D39" t="str">
        <v>ค่าบริการ NTToT /mobile</v>
      </c>
      <c r="E39" t="str">
        <v>Bill-Pay</v>
      </c>
      <c r="F39" t="str">
        <v>นิว</v>
      </c>
      <c r="G39" t="str">
        <v>Complete</v>
      </c>
      <c r="H39">
        <v>4</v>
      </c>
      <c r="I39" s="2">
        <v>45712</v>
      </c>
      <c r="J39" s="2">
        <v>45716</v>
      </c>
      <c r="K39">
        <v>4</v>
      </c>
      <c r="L39" s="2">
        <v>45712</v>
      </c>
      <c r="M39" s="2">
        <v>45716</v>
      </c>
      <c r="N39" t="str">
        <v/>
      </c>
      <c r="O39" t="str">
        <v/>
      </c>
      <c r="P39" t="str">
        <v/>
      </c>
      <c r="Q39" t="str">
        <v/>
      </c>
      <c r="R39" t="str">
        <v/>
      </c>
      <c r="S39">
        <v>130</v>
      </c>
      <c r="T39">
        <v>0</v>
      </c>
      <c r="U39">
        <v>103</v>
      </c>
      <c r="V39">
        <v>78</v>
      </c>
      <c r="W39">
        <v>25</v>
      </c>
      <c r="X39">
        <v>0</v>
      </c>
      <c r="Y39">
        <v>0</v>
      </c>
      <c r="Z39">
        <v>27</v>
      </c>
      <c r="AA39">
        <v>25</v>
      </c>
      <c r="AB39">
        <v>0</v>
      </c>
      <c r="AC39" t="str">
        <v/>
      </c>
      <c r="AD39">
        <v>0</v>
      </c>
      <c r="AE39">
        <v>0</v>
      </c>
      <c r="AF39">
        <v>24</v>
      </c>
      <c r="AG39">
        <v>0</v>
      </c>
      <c r="AH39">
        <v>1</v>
      </c>
      <c r="AI39">
        <v>0.75728155339805803</v>
      </c>
      <c r="AJ39" t="str">
        <v/>
      </c>
      <c r="AK39" t="str">
        <v>นิว</v>
      </c>
      <c r="AL39" t="str">
        <v>Complete</v>
      </c>
      <c r="AM39">
        <v>4</v>
      </c>
      <c r="AN39" s="2">
        <v>45845</v>
      </c>
      <c r="AO39" s="2">
        <v>45849</v>
      </c>
      <c r="AP39">
        <v>4</v>
      </c>
      <c r="AQ39" s="2">
        <v>45845</v>
      </c>
      <c r="AR39" s="2">
        <v>45849</v>
      </c>
      <c r="AS39" t="str">
        <v/>
      </c>
      <c r="AT39" t="str">
        <v/>
      </c>
      <c r="AU39" t="str">
        <v/>
      </c>
      <c r="AV39" t="str">
        <v/>
      </c>
      <c r="AW39" t="str">
        <v/>
      </c>
      <c r="AX39">
        <v>125</v>
      </c>
      <c r="AY39">
        <v>0</v>
      </c>
      <c r="AZ39">
        <v>52</v>
      </c>
      <c r="BA39">
        <v>50</v>
      </c>
      <c r="BB39">
        <v>2</v>
      </c>
      <c r="BC39">
        <v>0</v>
      </c>
      <c r="BD39">
        <v>0</v>
      </c>
      <c r="BE39">
        <v>73</v>
      </c>
      <c r="BF39">
        <v>0</v>
      </c>
      <c r="BG39">
        <v>2</v>
      </c>
      <c r="BH39" t="str">
        <v/>
      </c>
      <c r="BI39">
        <v>0</v>
      </c>
      <c r="BJ39">
        <v>0</v>
      </c>
      <c r="BK39">
        <v>2</v>
      </c>
      <c r="BL39">
        <v>0</v>
      </c>
      <c r="BM39">
        <v>1</v>
      </c>
      <c r="BN39">
        <v>0.96153846153846201</v>
      </c>
      <c r="BO39" t="str">
        <v/>
      </c>
      <c r="BP39" t="str">
        <v>WCTOT05</v>
      </c>
      <c r="BQ39" t="str">
        <v>QCM-COU-Test Case&amp;Result_10770_S05_บริษัท โทรคมนาคมแห่งชาติ-R1</v>
      </c>
      <c r="BR39">
        <v>0</v>
      </c>
      <c r="BS39" t="str">
        <v>Happy</v>
      </c>
      <c r="BT39">
        <f>COUNTIF(DefectList!$U:$U, "*"&amp;B39&amp;"*")</f>
        <v>1</v>
      </c>
      <c r="BU39" t="str">
        <f t="shared" si="1"/>
        <v>Done</v>
      </c>
      <c r="BV39">
        <f t="shared" si="2"/>
        <v>0</v>
      </c>
      <c r="BW39" t="str">
        <f t="shared" si="0"/>
        <v/>
      </c>
    </row>
    <row r="40" spans="1:75">
      <c r="A40" t="str">
        <v/>
      </c>
      <c r="B40" t="str">
        <v>408_01</v>
      </c>
      <c r="C40" t="str">
        <v>สำนักงานประกันสังคม</v>
      </c>
      <c r="D40" t="str">
        <v>ชำระเงินสมทบมาตรา 39</v>
      </c>
      <c r="E40" t="str">
        <v>Bill-Pay</v>
      </c>
      <c r="F40" t="str">
        <v>แซน</v>
      </c>
      <c r="G40" t="str">
        <v>Complete</v>
      </c>
      <c r="H40">
        <v>4</v>
      </c>
      <c r="I40" s="2">
        <v>45740</v>
      </c>
      <c r="J40" s="2">
        <v>45744</v>
      </c>
      <c r="K40">
        <v>4</v>
      </c>
      <c r="L40" s="2">
        <v>45740</v>
      </c>
      <c r="M40" s="2">
        <v>45744</v>
      </c>
      <c r="N40" t="str">
        <v/>
      </c>
      <c r="O40" t="str">
        <v/>
      </c>
      <c r="P40" t="str">
        <v/>
      </c>
      <c r="Q40" t="str">
        <v/>
      </c>
      <c r="R40" t="str">
        <v/>
      </c>
      <c r="S40">
        <v>157</v>
      </c>
      <c r="T40">
        <v>0</v>
      </c>
      <c r="U40">
        <v>157</v>
      </c>
      <c r="V40">
        <v>92</v>
      </c>
      <c r="W40">
        <v>27</v>
      </c>
      <c r="X40">
        <v>0</v>
      </c>
      <c r="Y40">
        <v>0</v>
      </c>
      <c r="Z40">
        <v>38</v>
      </c>
      <c r="AA40">
        <v>27</v>
      </c>
      <c r="AB40">
        <v>0</v>
      </c>
      <c r="AC40" t="str">
        <v/>
      </c>
      <c r="AD40">
        <v>0</v>
      </c>
      <c r="AE40">
        <v>6</v>
      </c>
      <c r="AF40">
        <v>21</v>
      </c>
      <c r="AG40">
        <v>0</v>
      </c>
      <c r="AH40">
        <v>1</v>
      </c>
      <c r="AI40">
        <v>0.77310924369747902</v>
      </c>
      <c r="AJ40" t="str">
        <v/>
      </c>
      <c r="AK40" t="str">
        <v>เจ</v>
      </c>
      <c r="AL40" t="str">
        <v>Complete</v>
      </c>
      <c r="AM40">
        <v>4</v>
      </c>
      <c r="AN40" s="2">
        <v>45873</v>
      </c>
      <c r="AO40" s="2">
        <v>45877</v>
      </c>
      <c r="AP40">
        <v>4</v>
      </c>
      <c r="AQ40" s="2">
        <v>45873</v>
      </c>
      <c r="AR40" s="2">
        <v>45877</v>
      </c>
      <c r="AS40" t="str">
        <v/>
      </c>
      <c r="AT40" t="str">
        <v/>
      </c>
      <c r="AU40" t="str">
        <v/>
      </c>
      <c r="AV40" t="str">
        <v/>
      </c>
      <c r="AW40" t="str">
        <v/>
      </c>
      <c r="AX40">
        <v>155</v>
      </c>
      <c r="AY40">
        <v>0</v>
      </c>
      <c r="AZ40">
        <v>155</v>
      </c>
      <c r="BA40">
        <v>71</v>
      </c>
      <c r="BB40">
        <v>3</v>
      </c>
      <c r="BC40">
        <v>0</v>
      </c>
      <c r="BD40">
        <v>0</v>
      </c>
      <c r="BE40">
        <v>81</v>
      </c>
      <c r="BF40">
        <v>0</v>
      </c>
      <c r="BG40">
        <v>3</v>
      </c>
      <c r="BH40" t="str">
        <v/>
      </c>
      <c r="BI40">
        <v>0</v>
      </c>
      <c r="BJ40">
        <v>0</v>
      </c>
      <c r="BK40">
        <v>0</v>
      </c>
      <c r="BL40">
        <v>0</v>
      </c>
      <c r="BM40">
        <v>1</v>
      </c>
      <c r="BN40">
        <v>0.95945945945945899</v>
      </c>
      <c r="BO40" t="str">
        <v/>
      </c>
      <c r="BP40" t="str">
        <v>W40800</v>
      </c>
      <c r="BQ40" t="str">
        <v>QCM-COU-Test Case&amp;Result_408_S01_สำนักงานประกันสังคม-R1.xlsx</v>
      </c>
      <c r="BR40">
        <v>0</v>
      </c>
      <c r="BS40" t="str">
        <v>Happy</v>
      </c>
      <c r="BT40">
        <f>COUNTIF(DefectList!$U:$U, "*"&amp;B40&amp;"*")</f>
        <v>4</v>
      </c>
      <c r="BU40" t="str">
        <f t="shared" si="1"/>
        <v>Done</v>
      </c>
      <c r="BV40">
        <f t="shared" si="2"/>
        <v>0</v>
      </c>
      <c r="BW40" t="str">
        <f t="shared" si="0"/>
        <v/>
      </c>
    </row>
    <row r="41" spans="1:75">
      <c r="A41" t="str">
        <v/>
      </c>
      <c r="B41" t="str">
        <v>408_02</v>
      </c>
      <c r="C41" t="str">
        <v>สำนักงานประกันสังคม</v>
      </c>
      <c r="D41" t="str">
        <v>ชำระเงินสมทบมาตรา 40</v>
      </c>
      <c r="E41" t="str">
        <v>Bill-Pay</v>
      </c>
      <c r="F41" t="str">
        <v>เจ</v>
      </c>
      <c r="G41" t="str">
        <v>Complete</v>
      </c>
      <c r="H41">
        <v>4</v>
      </c>
      <c r="I41" s="2">
        <v>45740</v>
      </c>
      <c r="J41" s="2">
        <v>45744</v>
      </c>
      <c r="K41">
        <v>4</v>
      </c>
      <c r="L41" s="2">
        <v>45740</v>
      </c>
      <c r="M41" s="2">
        <v>45744</v>
      </c>
      <c r="N41" t="str">
        <v/>
      </c>
      <c r="O41" t="str">
        <v/>
      </c>
      <c r="P41" t="str">
        <v/>
      </c>
      <c r="Q41" t="str">
        <v/>
      </c>
      <c r="R41" t="str">
        <v/>
      </c>
      <c r="S41">
        <v>137</v>
      </c>
      <c r="T41">
        <v>0</v>
      </c>
      <c r="U41">
        <v>137</v>
      </c>
      <c r="V41">
        <v>74</v>
      </c>
      <c r="W41">
        <v>14</v>
      </c>
      <c r="X41">
        <v>0</v>
      </c>
      <c r="Y41">
        <v>0</v>
      </c>
      <c r="Z41">
        <v>49</v>
      </c>
      <c r="AA41">
        <v>14</v>
      </c>
      <c r="AB41">
        <v>0</v>
      </c>
      <c r="AC41" t="str">
        <v/>
      </c>
      <c r="AD41">
        <v>1</v>
      </c>
      <c r="AE41">
        <v>3</v>
      </c>
      <c r="AF41">
        <v>9</v>
      </c>
      <c r="AG41">
        <v>1</v>
      </c>
      <c r="AH41">
        <v>1</v>
      </c>
      <c r="AI41">
        <v>0.84090909090909105</v>
      </c>
      <c r="AJ41" t="str">
        <v/>
      </c>
      <c r="AK41" t="str">
        <v>เจ</v>
      </c>
      <c r="AL41" t="str">
        <v>Complete</v>
      </c>
      <c r="AM41">
        <v>4</v>
      </c>
      <c r="AN41" s="2">
        <v>45873</v>
      </c>
      <c r="AO41" s="2">
        <v>45877</v>
      </c>
      <c r="AP41">
        <v>4</v>
      </c>
      <c r="AQ41" s="2">
        <v>45873</v>
      </c>
      <c r="AR41" s="2">
        <v>45877</v>
      </c>
      <c r="AS41" t="str">
        <v/>
      </c>
      <c r="AT41" t="str">
        <v/>
      </c>
      <c r="AU41" t="str">
        <v/>
      </c>
      <c r="AV41" t="str">
        <v/>
      </c>
      <c r="AW41" t="str">
        <v/>
      </c>
      <c r="AX41">
        <v>139</v>
      </c>
      <c r="AY41">
        <v>0</v>
      </c>
      <c r="AZ41">
        <v>139</v>
      </c>
      <c r="BA41">
        <v>41</v>
      </c>
      <c r="BB41">
        <v>18</v>
      </c>
      <c r="BC41">
        <v>0</v>
      </c>
      <c r="BD41">
        <v>0</v>
      </c>
      <c r="BE41">
        <v>80</v>
      </c>
      <c r="BF41">
        <v>0</v>
      </c>
      <c r="BG41">
        <v>18</v>
      </c>
      <c r="BH41" t="str">
        <v/>
      </c>
      <c r="BI41">
        <v>0</v>
      </c>
      <c r="BJ41">
        <v>0</v>
      </c>
      <c r="BK41">
        <v>0</v>
      </c>
      <c r="BL41">
        <v>0</v>
      </c>
      <c r="BM41">
        <v>1</v>
      </c>
      <c r="BN41">
        <v>0.69491525423728795</v>
      </c>
      <c r="BO41" t="str">
        <v/>
      </c>
      <c r="BP41" t="str">
        <v>W40800</v>
      </c>
      <c r="BQ41" t="str">
        <v>QCM-COU-Test Case&amp;Result_408_S02_สำนักงานประกันสังคม-R1.xlsx</v>
      </c>
      <c r="BR41">
        <v>0</v>
      </c>
      <c r="BS41" t="str">
        <v>Happy</v>
      </c>
      <c r="BT41">
        <f>COUNTIF(DefectList!$U:$U, "*"&amp;B41&amp;"*")</f>
        <v>1</v>
      </c>
      <c r="BU41" t="str">
        <f t="shared" si="1"/>
        <v>Done</v>
      </c>
      <c r="BV41">
        <f t="shared" si="2"/>
        <v>0</v>
      </c>
      <c r="BW41" t="str">
        <f t="shared" si="0"/>
        <v/>
      </c>
    </row>
    <row r="42" spans="1:75">
      <c r="A42" t="str">
        <v/>
      </c>
      <c r="B42" t="str">
        <v>225_00</v>
      </c>
      <c r="C42" t="str">
        <v xml:space="preserve">ธ.กรุงศรีอยุธยา </v>
      </c>
      <c r="D42" t="str">
        <v>สินเชื่อรถยนต์(ไม่นำใบแจ้งหนี้มา)</v>
      </c>
      <c r="E42" t="str">
        <v>Bill-Pay</v>
      </c>
      <c r="F42" t="str">
        <v>เเชมป์,เพชร</v>
      </c>
      <c r="G42" t="str">
        <v>Complete</v>
      </c>
      <c r="H42">
        <v>4</v>
      </c>
      <c r="I42" s="2">
        <v>45740</v>
      </c>
      <c r="J42" s="2">
        <v>45744</v>
      </c>
      <c r="K42">
        <v>4</v>
      </c>
      <c r="L42" s="2">
        <v>45740</v>
      </c>
      <c r="M42" s="2">
        <v>45744</v>
      </c>
      <c r="N42" t="str">
        <v/>
      </c>
      <c r="O42" t="str">
        <v/>
      </c>
      <c r="P42" t="str">
        <v/>
      </c>
      <c r="Q42" t="str">
        <v/>
      </c>
      <c r="R42" t="str">
        <v/>
      </c>
      <c r="S42">
        <v>126</v>
      </c>
      <c r="T42">
        <v>0</v>
      </c>
      <c r="U42">
        <v>126</v>
      </c>
      <c r="V42">
        <v>40</v>
      </c>
      <c r="W42">
        <v>27</v>
      </c>
      <c r="X42">
        <v>0</v>
      </c>
      <c r="Y42">
        <v>0</v>
      </c>
      <c r="Z42">
        <v>59</v>
      </c>
      <c r="AA42">
        <v>27</v>
      </c>
      <c r="AB42">
        <v>0</v>
      </c>
      <c r="AC42" t="str">
        <v/>
      </c>
      <c r="AD42">
        <v>0</v>
      </c>
      <c r="AE42">
        <v>0</v>
      </c>
      <c r="AF42">
        <v>0</v>
      </c>
      <c r="AG42">
        <v>0</v>
      </c>
      <c r="AH42">
        <v>1</v>
      </c>
      <c r="AI42">
        <v>0.59701492537313405</v>
      </c>
      <c r="AJ42" t="str">
        <v/>
      </c>
      <c r="AK42" t="str">
        <v>นิว</v>
      </c>
      <c r="AL42" t="str">
        <v>Complete</v>
      </c>
      <c r="AM42">
        <v>4</v>
      </c>
      <c r="AN42" s="2">
        <v>45894</v>
      </c>
      <c r="AO42" s="2">
        <v>45898</v>
      </c>
      <c r="AP42">
        <v>4</v>
      </c>
      <c r="AQ42" s="2">
        <v>45894</v>
      </c>
      <c r="AR42" s="2">
        <v>45898</v>
      </c>
      <c r="AS42" t="str">
        <v/>
      </c>
      <c r="AT42" t="str">
        <v/>
      </c>
      <c r="AU42" t="str">
        <v/>
      </c>
      <c r="AV42" t="str">
        <v/>
      </c>
      <c r="AW42" t="str">
        <v/>
      </c>
      <c r="AX42">
        <v>160</v>
      </c>
      <c r="AY42">
        <v>0</v>
      </c>
      <c r="AZ42">
        <v>160</v>
      </c>
      <c r="BA42">
        <v>55</v>
      </c>
      <c r="BB42">
        <v>1</v>
      </c>
      <c r="BC42">
        <v>0</v>
      </c>
      <c r="BD42">
        <v>0</v>
      </c>
      <c r="BE42">
        <v>104</v>
      </c>
      <c r="BF42">
        <v>0</v>
      </c>
      <c r="BG42">
        <v>1</v>
      </c>
      <c r="BH42" t="str">
        <v/>
      </c>
      <c r="BI42">
        <v>0</v>
      </c>
      <c r="BJ42">
        <v>0</v>
      </c>
      <c r="BK42">
        <v>1</v>
      </c>
      <c r="BL42">
        <v>0</v>
      </c>
      <c r="BM42">
        <v>1</v>
      </c>
      <c r="BN42">
        <v>0.98214285714285698</v>
      </c>
      <c r="BO42" t="str">
        <v/>
      </c>
      <c r="BP42" t="str">
        <v>W22500</v>
      </c>
      <c r="BQ42" t="str">
        <v>QCM-COU-Test Case&amp;Result_225_S00_ธนาคารกรุงศรีอยุธยา จำกัด(มหาชน)-R1</v>
      </c>
      <c r="BR42">
        <v>0</v>
      </c>
      <c r="BS42" t="str">
        <v>Happy</v>
      </c>
      <c r="BT42">
        <f>COUNTIF(DefectList!$U:$U, "*"&amp;B42&amp;"*")</f>
        <v>0</v>
      </c>
      <c r="BU42" t="str">
        <f t="shared" si="1"/>
        <v>Completed</v>
      </c>
      <c r="BV42">
        <f t="shared" si="2"/>
        <v>0</v>
      </c>
      <c r="BW42" t="str">
        <f t="shared" si="0"/>
        <v/>
      </c>
    </row>
    <row r="43" spans="1:75">
      <c r="A43" t="str">
        <v/>
      </c>
      <c r="B43" t="str">
        <v>087_00</v>
      </c>
      <c r="C43" t="str">
        <v xml:space="preserve">อยุธยา แคปปิตอล ออโต้ลีส </v>
      </c>
      <c r="D43" t="str">
        <v>สำหรับลูกค้าไม่นำใบแจ้งหนี้มา</v>
      </c>
      <c r="E43" t="str">
        <v>Bill-Pay</v>
      </c>
      <c r="F43" t="str">
        <v>หมอก</v>
      </c>
      <c r="G43" t="str">
        <v>Complete</v>
      </c>
      <c r="H43">
        <v>4</v>
      </c>
      <c r="I43" s="2">
        <v>45733</v>
      </c>
      <c r="J43" s="2">
        <v>45737</v>
      </c>
      <c r="K43">
        <v>4</v>
      </c>
      <c r="L43" s="2">
        <v>45733</v>
      </c>
      <c r="M43" s="2">
        <v>45737</v>
      </c>
      <c r="N43" t="str">
        <v/>
      </c>
      <c r="O43" t="str">
        <v/>
      </c>
      <c r="P43" t="str">
        <v/>
      </c>
      <c r="Q43" t="str">
        <v/>
      </c>
      <c r="R43" t="str">
        <v/>
      </c>
      <c r="S43">
        <v>152</v>
      </c>
      <c r="T43">
        <v>0</v>
      </c>
      <c r="U43">
        <v>133</v>
      </c>
      <c r="V43">
        <v>103</v>
      </c>
      <c r="W43">
        <v>30</v>
      </c>
      <c r="X43">
        <v>0</v>
      </c>
      <c r="Y43">
        <v>0</v>
      </c>
      <c r="Z43">
        <v>19</v>
      </c>
      <c r="AA43">
        <v>30</v>
      </c>
      <c r="AB43">
        <v>0</v>
      </c>
      <c r="AC43" t="str">
        <v/>
      </c>
      <c r="AD43">
        <v>0</v>
      </c>
      <c r="AE43">
        <v>15</v>
      </c>
      <c r="AF43">
        <v>8</v>
      </c>
      <c r="AG43">
        <v>7</v>
      </c>
      <c r="AH43">
        <v>1</v>
      </c>
      <c r="AI43">
        <v>0.77443609022556403</v>
      </c>
      <c r="AJ43" t="str">
        <v/>
      </c>
      <c r="AK43" t="str">
        <v>นิว</v>
      </c>
      <c r="AL43" t="str">
        <v>Complete</v>
      </c>
      <c r="AM43">
        <v>4</v>
      </c>
      <c r="AN43" s="2">
        <v>45859</v>
      </c>
      <c r="AO43" s="2">
        <v>45863</v>
      </c>
      <c r="AP43">
        <v>4</v>
      </c>
      <c r="AQ43" s="2">
        <v>45859</v>
      </c>
      <c r="AR43" s="2">
        <v>45863</v>
      </c>
      <c r="AS43" t="str">
        <v/>
      </c>
      <c r="AT43" t="str">
        <v/>
      </c>
      <c r="AU43" t="str">
        <v/>
      </c>
      <c r="AV43" t="str">
        <v/>
      </c>
      <c r="AW43" t="str">
        <v/>
      </c>
      <c r="AX43">
        <v>150</v>
      </c>
      <c r="AY43">
        <v>0</v>
      </c>
      <c r="AZ43">
        <v>150</v>
      </c>
      <c r="BA43">
        <v>47</v>
      </c>
      <c r="BB43">
        <v>6</v>
      </c>
      <c r="BC43">
        <v>0</v>
      </c>
      <c r="BD43">
        <v>0</v>
      </c>
      <c r="BE43">
        <v>97</v>
      </c>
      <c r="BF43">
        <v>0</v>
      </c>
      <c r="BG43">
        <v>6</v>
      </c>
      <c r="BH43" t="str">
        <v/>
      </c>
      <c r="BI43">
        <v>0</v>
      </c>
      <c r="BJ43">
        <v>0</v>
      </c>
      <c r="BK43">
        <v>5</v>
      </c>
      <c r="BL43">
        <v>0</v>
      </c>
      <c r="BM43">
        <v>1</v>
      </c>
      <c r="BN43">
        <v>0.88679245283018904</v>
      </c>
      <c r="BO43" t="str">
        <v/>
      </c>
      <c r="BP43" t="str">
        <v>WCONEXATPK</v>
      </c>
      <c r="BQ43" t="str">
        <v>QCM-COU-Test Case&amp;Result_087_S00_บมจ. อยุธยา แคปปิตอล ออโต้ ลีส-R1</v>
      </c>
      <c r="BR43">
        <v>0</v>
      </c>
      <c r="BS43" t="str">
        <v>Happy</v>
      </c>
      <c r="BT43">
        <f>COUNTIF(DefectList!$U:$U, "*"&amp;B43&amp;"*")</f>
        <v>1</v>
      </c>
      <c r="BU43" t="str">
        <f t="shared" si="1"/>
        <v>Done</v>
      </c>
      <c r="BV43">
        <f t="shared" si="2"/>
        <v>0</v>
      </c>
      <c r="BW43" t="str">
        <f t="shared" si="0"/>
        <v/>
      </c>
    </row>
    <row r="44" spans="1:75">
      <c r="A44" t="str">
        <v>online swoffline</v>
      </c>
      <c r="B44" t="str">
        <v>062_01</v>
      </c>
      <c r="C44" t="str">
        <v>การประปาส่วนภูมิภาค</v>
      </c>
      <c r="D44" t="str">
        <v>ค่าน้ำประปา</v>
      </c>
      <c r="E44" t="str">
        <v>Bill-Pay</v>
      </c>
      <c r="F44" t="str">
        <v>เพชร</v>
      </c>
      <c r="G44" t="str">
        <v>Complete</v>
      </c>
      <c r="H44">
        <v>4</v>
      </c>
      <c r="I44" s="2">
        <v>45747</v>
      </c>
      <c r="J44" s="2">
        <v>45751</v>
      </c>
      <c r="K44">
        <v>4</v>
      </c>
      <c r="L44" s="2">
        <v>45747</v>
      </c>
      <c r="M44" s="2">
        <v>45751</v>
      </c>
      <c r="N44" t="str">
        <v/>
      </c>
      <c r="O44" t="str">
        <v/>
      </c>
      <c r="P44" t="str">
        <v/>
      </c>
      <c r="Q44" t="str">
        <v/>
      </c>
      <c r="R44" t="str">
        <v/>
      </c>
      <c r="S44">
        <v>161</v>
      </c>
      <c r="T44">
        <v>0</v>
      </c>
      <c r="U44">
        <v>103</v>
      </c>
      <c r="V44">
        <v>57</v>
      </c>
      <c r="W44">
        <v>46</v>
      </c>
      <c r="X44">
        <v>0</v>
      </c>
      <c r="Y44">
        <v>0</v>
      </c>
      <c r="Z44">
        <v>58</v>
      </c>
      <c r="AA44">
        <v>46</v>
      </c>
      <c r="AB44">
        <v>0</v>
      </c>
      <c r="AC44" t="str">
        <v/>
      </c>
      <c r="AD44">
        <v>0</v>
      </c>
      <c r="AE44">
        <v>0</v>
      </c>
      <c r="AF44">
        <v>0</v>
      </c>
      <c r="AG44">
        <v>0</v>
      </c>
      <c r="AH44">
        <v>1</v>
      </c>
      <c r="AI44">
        <v>0.55339805825242705</v>
      </c>
      <c r="AJ44" t="str">
        <v/>
      </c>
      <c r="AK44" t="str">
        <v>นิว</v>
      </c>
      <c r="AL44" t="str">
        <v>Complete</v>
      </c>
      <c r="AM44">
        <v>4</v>
      </c>
      <c r="AN44" s="2">
        <v>45894</v>
      </c>
      <c r="AO44" s="2">
        <v>45898</v>
      </c>
      <c r="AP44">
        <v>4</v>
      </c>
      <c r="AQ44" s="2">
        <v>45894</v>
      </c>
      <c r="AR44" s="2">
        <v>45898</v>
      </c>
      <c r="AS44" t="str">
        <v/>
      </c>
      <c r="AT44" t="str">
        <v/>
      </c>
      <c r="AU44" t="str">
        <v/>
      </c>
      <c r="AV44" t="str">
        <v/>
      </c>
      <c r="AW44" t="str">
        <v/>
      </c>
      <c r="AX44">
        <v>95</v>
      </c>
      <c r="AY44">
        <v>0</v>
      </c>
      <c r="AZ44">
        <v>95</v>
      </c>
      <c r="BA44">
        <v>21</v>
      </c>
      <c r="BB44">
        <v>1</v>
      </c>
      <c r="BC44">
        <v>0</v>
      </c>
      <c r="BD44">
        <v>0</v>
      </c>
      <c r="BE44">
        <v>73</v>
      </c>
      <c r="BF44">
        <v>0</v>
      </c>
      <c r="BG44">
        <v>1</v>
      </c>
      <c r="BH44" t="str">
        <v/>
      </c>
      <c r="BI44">
        <v>0</v>
      </c>
      <c r="BJ44">
        <v>0</v>
      </c>
      <c r="BK44">
        <v>0</v>
      </c>
      <c r="BL44">
        <v>0</v>
      </c>
      <c r="BM44">
        <v>1</v>
      </c>
      <c r="BN44">
        <v>0.95454545454545503</v>
      </c>
      <c r="BO44" t="str">
        <v/>
      </c>
      <c r="BP44" t="str">
        <v>WCONEXAT</v>
      </c>
      <c r="BQ44" t="str">
        <v>QCM-COU-Test Case&amp;Result_062_S01_การประปาส่วนภูมิภาค-R1.xlsx</v>
      </c>
      <c r="BR44">
        <v>0</v>
      </c>
      <c r="BS44" t="str">
        <v>Happy</v>
      </c>
      <c r="BT44">
        <f>COUNTIF(DefectList!$U:$U, "*"&amp;B44&amp;"*")</f>
        <v>0</v>
      </c>
      <c r="BU44" t="str">
        <f t="shared" si="1"/>
        <v>Completed</v>
      </c>
      <c r="BV44">
        <f t="shared" si="2"/>
        <v>0</v>
      </c>
      <c r="BW44" t="str">
        <f t="shared" si="0"/>
        <v/>
      </c>
    </row>
    <row r="45" spans="1:75">
      <c r="A45" t="str">
        <v/>
      </c>
      <c r="B45" t="str">
        <v>278_00</v>
      </c>
      <c r="C45" t="str">
        <v>ทรู มันนี่</v>
      </c>
      <c r="D45" t="str">
        <v>ค่าบริการเพื่อกลุ่มทรู</v>
      </c>
      <c r="E45" t="str">
        <v>Bill-Pay</v>
      </c>
      <c r="F45" t="str">
        <v xml:space="preserve">เเชมป์ </v>
      </c>
      <c r="G45" t="str">
        <v>Complete</v>
      </c>
      <c r="H45">
        <v>4</v>
      </c>
      <c r="I45" s="2">
        <v>45747</v>
      </c>
      <c r="J45" s="2">
        <v>45751</v>
      </c>
      <c r="K45">
        <v>4</v>
      </c>
      <c r="L45" s="2">
        <v>45747</v>
      </c>
      <c r="M45" s="2">
        <v>45751</v>
      </c>
      <c r="N45" t="str">
        <v/>
      </c>
      <c r="O45" t="str">
        <v/>
      </c>
      <c r="P45" t="str">
        <v/>
      </c>
      <c r="Q45" t="str">
        <v/>
      </c>
      <c r="R45" t="str">
        <v/>
      </c>
      <c r="S45">
        <v>77</v>
      </c>
      <c r="T45">
        <v>0</v>
      </c>
      <c r="U45">
        <v>77</v>
      </c>
      <c r="V45">
        <v>44</v>
      </c>
      <c r="W45">
        <v>15</v>
      </c>
      <c r="X45">
        <v>0</v>
      </c>
      <c r="Y45">
        <v>0</v>
      </c>
      <c r="Z45">
        <v>18</v>
      </c>
      <c r="AA45">
        <v>15</v>
      </c>
      <c r="AB45">
        <v>0</v>
      </c>
      <c r="AC45" t="str">
        <v/>
      </c>
      <c r="AD45">
        <v>0</v>
      </c>
      <c r="AE45">
        <v>0</v>
      </c>
      <c r="AF45">
        <v>0</v>
      </c>
      <c r="AG45">
        <v>0</v>
      </c>
      <c r="AH45">
        <v>1</v>
      </c>
      <c r="AI45">
        <v>0.74576271186440701</v>
      </c>
      <c r="AJ45" t="str">
        <v/>
      </c>
      <c r="AK45" t="str">
        <v>เจ</v>
      </c>
      <c r="AL45" t="str">
        <v>Complete</v>
      </c>
      <c r="AM45">
        <v>4</v>
      </c>
      <c r="AN45" s="2">
        <v>45866</v>
      </c>
      <c r="AO45" s="2">
        <v>45870</v>
      </c>
      <c r="AP45">
        <v>4</v>
      </c>
      <c r="AQ45" s="2">
        <v>45866</v>
      </c>
      <c r="AR45" s="2">
        <v>45870</v>
      </c>
      <c r="AS45" t="str">
        <v/>
      </c>
      <c r="AT45" t="str">
        <v/>
      </c>
      <c r="AU45" t="str">
        <v/>
      </c>
      <c r="AV45" t="str">
        <v/>
      </c>
      <c r="AW45" t="str">
        <v/>
      </c>
      <c r="AX45">
        <v>76</v>
      </c>
      <c r="AY45">
        <v>0</v>
      </c>
      <c r="AZ45">
        <v>76</v>
      </c>
      <c r="BA45">
        <v>31</v>
      </c>
      <c r="BB45">
        <v>0</v>
      </c>
      <c r="BC45">
        <v>0</v>
      </c>
      <c r="BD45">
        <v>0</v>
      </c>
      <c r="BE45">
        <v>45</v>
      </c>
      <c r="BF45">
        <v>0</v>
      </c>
      <c r="BG45">
        <v>0</v>
      </c>
      <c r="BH45" t="str">
        <v/>
      </c>
      <c r="BI45">
        <v>0</v>
      </c>
      <c r="BJ45">
        <v>0</v>
      </c>
      <c r="BK45">
        <v>0</v>
      </c>
      <c r="BL45">
        <v>0</v>
      </c>
      <c r="BM45">
        <v>1</v>
      </c>
      <c r="BN45">
        <v>1</v>
      </c>
      <c r="BO45" t="str">
        <v/>
      </c>
      <c r="BP45" t="str">
        <v>WCONEXAT</v>
      </c>
      <c r="BQ45" t="str">
        <v>QCM-COU-Test Case&amp;Result_278_S00_บริษัท ทรู มันนี่ จำกัด-R1</v>
      </c>
      <c r="BR45">
        <v>0</v>
      </c>
      <c r="BS45" t="str">
        <v>Happy</v>
      </c>
      <c r="BT45">
        <f>COUNTIF(DefectList!$U:$U, "*"&amp;B45&amp;"*")</f>
        <v>0</v>
      </c>
      <c r="BU45" t="str">
        <f t="shared" si="1"/>
        <v>Completed</v>
      </c>
      <c r="BV45">
        <f t="shared" si="2"/>
        <v>0</v>
      </c>
      <c r="BW45" t="str">
        <f t="shared" si="0"/>
        <v/>
      </c>
    </row>
    <row r="46" spans="1:75">
      <c r="A46" t="str">
        <v/>
      </c>
      <c r="B46" t="str">
        <v>135_00</v>
      </c>
      <c r="C46" t="str">
        <v>ทรู อินเทอร์เน็ต</v>
      </c>
      <c r="D46" t="str">
        <v>ค่าบริการอินเทอร์เน็ต</v>
      </c>
      <c r="E46" t="str">
        <v>Bill-Pay</v>
      </c>
      <c r="F46" t="str">
        <v>หมอก</v>
      </c>
      <c r="G46" t="str">
        <v>Complete</v>
      </c>
      <c r="H46">
        <v>4</v>
      </c>
      <c r="I46" s="2">
        <v>45747</v>
      </c>
      <c r="J46" s="2">
        <v>45751</v>
      </c>
      <c r="K46">
        <v>4</v>
      </c>
      <c r="L46" s="2">
        <v>45747</v>
      </c>
      <c r="M46" s="2">
        <v>45751</v>
      </c>
      <c r="N46" t="str">
        <v/>
      </c>
      <c r="O46" t="str">
        <v/>
      </c>
      <c r="P46" t="str">
        <v/>
      </c>
      <c r="Q46" t="str">
        <v/>
      </c>
      <c r="R46" t="str">
        <v/>
      </c>
      <c r="S46">
        <v>137</v>
      </c>
      <c r="T46">
        <v>0</v>
      </c>
      <c r="U46">
        <v>137</v>
      </c>
      <c r="V46">
        <v>91</v>
      </c>
      <c r="W46">
        <v>33</v>
      </c>
      <c r="X46">
        <v>0</v>
      </c>
      <c r="Y46">
        <v>0</v>
      </c>
      <c r="Z46">
        <v>13</v>
      </c>
      <c r="AA46">
        <v>33</v>
      </c>
      <c r="AB46">
        <v>0</v>
      </c>
      <c r="AC46" t="str">
        <v/>
      </c>
      <c r="AD46">
        <v>0</v>
      </c>
      <c r="AE46">
        <v>4</v>
      </c>
      <c r="AF46">
        <v>21</v>
      </c>
      <c r="AG46">
        <v>2</v>
      </c>
      <c r="AH46">
        <v>1</v>
      </c>
      <c r="AI46">
        <v>0.73387096774193505</v>
      </c>
      <c r="AJ46" t="str">
        <v/>
      </c>
      <c r="AK46" t="str">
        <v>เจ</v>
      </c>
      <c r="AL46" t="str">
        <v>Complete</v>
      </c>
      <c r="AM46">
        <v>4</v>
      </c>
      <c r="AN46" s="2">
        <v>45894</v>
      </c>
      <c r="AO46" s="2">
        <v>45898</v>
      </c>
      <c r="AP46">
        <v>4</v>
      </c>
      <c r="AQ46" s="2">
        <v>45894</v>
      </c>
      <c r="AR46" s="2">
        <v>45898</v>
      </c>
      <c r="AS46" t="str">
        <v/>
      </c>
      <c r="AT46" t="str">
        <v/>
      </c>
      <c r="AU46" t="str">
        <v/>
      </c>
      <c r="AV46" t="str">
        <v/>
      </c>
      <c r="AW46" t="str">
        <v/>
      </c>
      <c r="AX46">
        <v>137</v>
      </c>
      <c r="AY46">
        <v>0</v>
      </c>
      <c r="AZ46">
        <v>137</v>
      </c>
      <c r="BA46">
        <v>67</v>
      </c>
      <c r="BB46">
        <v>1</v>
      </c>
      <c r="BC46">
        <v>0</v>
      </c>
      <c r="BD46">
        <v>0</v>
      </c>
      <c r="BE46">
        <v>69</v>
      </c>
      <c r="BF46">
        <v>0</v>
      </c>
      <c r="BG46">
        <v>1</v>
      </c>
      <c r="BH46" t="str">
        <v/>
      </c>
      <c r="BI46">
        <v>0</v>
      </c>
      <c r="BJ46">
        <v>0</v>
      </c>
      <c r="BK46">
        <v>0</v>
      </c>
      <c r="BL46">
        <v>1</v>
      </c>
      <c r="BM46">
        <v>1</v>
      </c>
      <c r="BN46">
        <v>0.98529411764705899</v>
      </c>
      <c r="BO46" t="str">
        <v/>
      </c>
      <c r="BP46" t="str">
        <v>WCONEXAT</v>
      </c>
      <c r="BQ46" t="str">
        <v>QCM-COU-Test Case&amp;Result_135_S00_ทรู อินเทอร์เน็ตค่าบริการอินเทอร์เน็ต-R1</v>
      </c>
      <c r="BR46">
        <v>0</v>
      </c>
      <c r="BS46" t="str">
        <v>Happy</v>
      </c>
      <c r="BT46">
        <f>COUNTIF(DefectList!$U:$U, "*"&amp;B46&amp;"*")</f>
        <v>0</v>
      </c>
      <c r="BU46" t="str">
        <f t="shared" si="1"/>
        <v>Completed</v>
      </c>
      <c r="BV46">
        <f t="shared" si="2"/>
        <v>0</v>
      </c>
      <c r="BW46" t="str">
        <f t="shared" si="0"/>
        <v/>
      </c>
    </row>
    <row r="47" spans="1:75">
      <c r="A47" t="str">
        <v/>
      </c>
      <c r="B47" t="str">
        <v>543_00</v>
      </c>
      <c r="C47" t="str">
        <v>ทรูมูฟ เอช</v>
      </c>
      <c r="D47" t="str">
        <v>ค่าบริการ</v>
      </c>
      <c r="E47" t="str">
        <v>Bill-Pay</v>
      </c>
      <c r="F47" t="str">
        <v>นิว</v>
      </c>
      <c r="G47" t="str">
        <v>Complete</v>
      </c>
      <c r="H47">
        <v>4</v>
      </c>
      <c r="I47" s="2">
        <v>45747</v>
      </c>
      <c r="J47" s="2">
        <v>45751</v>
      </c>
      <c r="K47">
        <v>4</v>
      </c>
      <c r="L47" s="2">
        <v>45747</v>
      </c>
      <c r="M47" s="2">
        <v>45751</v>
      </c>
      <c r="N47" t="str">
        <v/>
      </c>
      <c r="O47" t="str">
        <v/>
      </c>
      <c r="P47" t="str">
        <v/>
      </c>
      <c r="Q47" t="str">
        <v/>
      </c>
      <c r="R47" t="str">
        <v/>
      </c>
      <c r="S47">
        <v>103</v>
      </c>
      <c r="T47">
        <v>0</v>
      </c>
      <c r="U47">
        <v>78</v>
      </c>
      <c r="V47">
        <v>68</v>
      </c>
      <c r="W47">
        <v>10</v>
      </c>
      <c r="X47">
        <v>0</v>
      </c>
      <c r="Y47">
        <v>0</v>
      </c>
      <c r="Z47">
        <v>25</v>
      </c>
      <c r="AA47">
        <v>10</v>
      </c>
      <c r="AB47">
        <v>0</v>
      </c>
      <c r="AC47" t="str">
        <v/>
      </c>
      <c r="AD47">
        <v>0</v>
      </c>
      <c r="AE47">
        <v>0</v>
      </c>
      <c r="AF47">
        <v>3</v>
      </c>
      <c r="AG47">
        <v>0</v>
      </c>
      <c r="AH47">
        <v>1</v>
      </c>
      <c r="AI47">
        <v>0.87179487179487203</v>
      </c>
      <c r="AJ47" t="str">
        <v/>
      </c>
      <c r="AK47" t="str">
        <v>นิว</v>
      </c>
      <c r="AL47" t="str">
        <v>Complete</v>
      </c>
      <c r="AM47">
        <v>4</v>
      </c>
      <c r="AN47" s="2">
        <v>45866</v>
      </c>
      <c r="AO47" s="2">
        <v>45870</v>
      </c>
      <c r="AP47">
        <v>4</v>
      </c>
      <c r="AQ47" s="2">
        <v>45866</v>
      </c>
      <c r="AR47" s="2">
        <v>45870</v>
      </c>
      <c r="AS47" t="str">
        <v/>
      </c>
      <c r="AT47" t="str">
        <v/>
      </c>
      <c r="AU47" t="str">
        <v/>
      </c>
      <c r="AV47" t="str">
        <v/>
      </c>
      <c r="AW47" t="str">
        <v/>
      </c>
      <c r="AX47">
        <v>103</v>
      </c>
      <c r="AY47">
        <v>0</v>
      </c>
      <c r="AZ47">
        <v>63</v>
      </c>
      <c r="BA47">
        <v>62</v>
      </c>
      <c r="BB47">
        <v>1</v>
      </c>
      <c r="BC47">
        <v>0</v>
      </c>
      <c r="BD47">
        <v>0</v>
      </c>
      <c r="BE47">
        <v>40</v>
      </c>
      <c r="BF47">
        <v>0</v>
      </c>
      <c r="BG47">
        <v>1</v>
      </c>
      <c r="BH47" t="str">
        <v/>
      </c>
      <c r="BI47">
        <v>0</v>
      </c>
      <c r="BJ47">
        <v>0</v>
      </c>
      <c r="BK47">
        <v>1</v>
      </c>
      <c r="BL47">
        <v>0</v>
      </c>
      <c r="BM47">
        <v>1</v>
      </c>
      <c r="BN47">
        <v>0.98412698412698396</v>
      </c>
      <c r="BO47" t="str">
        <v/>
      </c>
      <c r="BP47" t="str">
        <v>WCONEXAT</v>
      </c>
      <c r="BQ47" t="str">
        <v>QCM-COU-Test Case&amp;Result_543_S00_บริษัท ทรูมูฟ เอช ยูนิเวอร์แซล คอมมิวนิเคชั่น-R1</v>
      </c>
      <c r="BR47">
        <v>0</v>
      </c>
      <c r="BS47" t="str">
        <v>Happy</v>
      </c>
      <c r="BT47">
        <f>COUNTIF(DefectList!$U:$U, "*"&amp;B47&amp;"*")</f>
        <v>0</v>
      </c>
      <c r="BU47" t="str">
        <f t="shared" si="1"/>
        <v>Completed</v>
      </c>
      <c r="BV47">
        <f t="shared" si="2"/>
        <v>0</v>
      </c>
      <c r="BW47" t="str">
        <f t="shared" si="0"/>
        <v/>
      </c>
    </row>
    <row r="48" spans="1:75">
      <c r="A48" t="str">
        <v>online swoffline</v>
      </c>
      <c r="B48" t="str">
        <v>004_01</v>
      </c>
      <c r="C48" t="str">
        <v>การประปานครหลวง</v>
      </c>
      <c r="D48" t="str">
        <v>ค่าน้ำประปา</v>
      </c>
      <c r="E48" t="str">
        <v>Bill-Pay</v>
      </c>
      <c r="F48" t="str">
        <v xml:space="preserve">เเชมป์ </v>
      </c>
      <c r="G48" t="str">
        <v>Complete</v>
      </c>
      <c r="H48">
        <v>4</v>
      </c>
      <c r="I48" s="2">
        <v>45754</v>
      </c>
      <c r="J48" s="2">
        <v>45765</v>
      </c>
      <c r="K48">
        <v>4</v>
      </c>
      <c r="L48" s="2">
        <v>45754</v>
      </c>
      <c r="M48" s="2">
        <v>45765</v>
      </c>
      <c r="N48" t="str">
        <v/>
      </c>
      <c r="O48" t="str">
        <v/>
      </c>
      <c r="P48" t="str">
        <v/>
      </c>
      <c r="Q48" t="str">
        <v/>
      </c>
      <c r="R48" t="str">
        <v/>
      </c>
      <c r="S48">
        <v>144</v>
      </c>
      <c r="T48">
        <v>0</v>
      </c>
      <c r="U48">
        <v>144</v>
      </c>
      <c r="V48">
        <v>60</v>
      </c>
      <c r="W48">
        <v>45</v>
      </c>
      <c r="X48">
        <v>0</v>
      </c>
      <c r="Y48">
        <v>0</v>
      </c>
      <c r="Z48">
        <v>39</v>
      </c>
      <c r="AA48">
        <v>45</v>
      </c>
      <c r="AB48">
        <v>0</v>
      </c>
      <c r="AC48" t="str">
        <v/>
      </c>
      <c r="AD48">
        <v>0</v>
      </c>
      <c r="AE48">
        <v>0</v>
      </c>
      <c r="AF48">
        <v>0</v>
      </c>
      <c r="AG48">
        <v>0</v>
      </c>
      <c r="AH48">
        <v>1</v>
      </c>
      <c r="AI48">
        <v>0.57142857142857095</v>
      </c>
      <c r="AJ48" t="str">
        <v/>
      </c>
      <c r="AK48" t="str">
        <v>นิว</v>
      </c>
      <c r="AL48" t="str">
        <v>Complete</v>
      </c>
      <c r="AM48">
        <v>4</v>
      </c>
      <c r="AN48" s="2">
        <v>45908</v>
      </c>
      <c r="AO48" s="2">
        <v>45912</v>
      </c>
      <c r="AP48">
        <v>4</v>
      </c>
      <c r="AQ48" s="2">
        <v>45908</v>
      </c>
      <c r="AR48" s="2">
        <v>45912</v>
      </c>
      <c r="AS48" t="str">
        <v/>
      </c>
      <c r="AT48" t="str">
        <v/>
      </c>
      <c r="AU48" t="str">
        <v/>
      </c>
      <c r="AV48" t="str">
        <v/>
      </c>
      <c r="AW48" t="str">
        <v/>
      </c>
      <c r="AX48">
        <v>143</v>
      </c>
      <c r="AY48">
        <v>0</v>
      </c>
      <c r="AZ48">
        <v>143</v>
      </c>
      <c r="BA48">
        <v>43</v>
      </c>
      <c r="BB48">
        <v>1</v>
      </c>
      <c r="BC48">
        <v>0</v>
      </c>
      <c r="BD48">
        <v>0</v>
      </c>
      <c r="BE48">
        <v>99</v>
      </c>
      <c r="BF48">
        <v>0</v>
      </c>
      <c r="BG48">
        <v>1</v>
      </c>
      <c r="BH48" t="str">
        <v/>
      </c>
      <c r="BI48">
        <v>0</v>
      </c>
      <c r="BJ48">
        <v>0</v>
      </c>
      <c r="BK48">
        <v>1</v>
      </c>
      <c r="BL48">
        <v>0</v>
      </c>
      <c r="BM48">
        <v>1</v>
      </c>
      <c r="BN48">
        <v>0.97727272727272696</v>
      </c>
      <c r="BO48" t="str">
        <v/>
      </c>
      <c r="BP48" t="str">
        <v>WMWA01</v>
      </c>
      <c r="BQ48" t="str">
        <v>QCM-COU-Test Case&amp;Result_004_S01_การประปานครหลวง-R1</v>
      </c>
      <c r="BR48">
        <v>0</v>
      </c>
      <c r="BS48" t="str">
        <v>Happy</v>
      </c>
      <c r="BT48">
        <f>COUNTIF(DefectList!$U:$U, "*"&amp;B48&amp;"*")</f>
        <v>0</v>
      </c>
      <c r="BU48" t="str">
        <f t="shared" si="1"/>
        <v>Completed</v>
      </c>
      <c r="BV48">
        <f t="shared" si="2"/>
        <v>0</v>
      </c>
      <c r="BW48" t="str">
        <f t="shared" si="0"/>
        <v/>
      </c>
    </row>
    <row r="49" spans="1:75">
      <c r="A49" t="str">
        <v/>
      </c>
      <c r="B49" t="str">
        <v>084_11</v>
      </c>
      <c r="C49" t="str">
        <v>การไฟฟ้าส่วนภูมิภาค(กฟภ)</v>
      </c>
      <c r="D49" t="str">
        <v>ค่าไฟฟ้า(ระบบ Online)</v>
      </c>
      <c r="E49" t="str">
        <v>Bill-Pay</v>
      </c>
      <c r="F49" t="str">
        <v>นิว</v>
      </c>
      <c r="G49" t="str">
        <v>Complete</v>
      </c>
      <c r="H49">
        <v>4</v>
      </c>
      <c r="I49" s="2">
        <v>45754</v>
      </c>
      <c r="J49" s="2">
        <v>45758</v>
      </c>
      <c r="K49">
        <v>4</v>
      </c>
      <c r="L49" s="2">
        <v>45754</v>
      </c>
      <c r="M49" s="2">
        <v>45758</v>
      </c>
      <c r="N49" t="str">
        <v/>
      </c>
      <c r="O49" t="str">
        <v/>
      </c>
      <c r="P49" t="str">
        <v/>
      </c>
      <c r="Q49" t="str">
        <v/>
      </c>
      <c r="R49" t="str">
        <v/>
      </c>
      <c r="S49">
        <v>150</v>
      </c>
      <c r="T49">
        <v>0</v>
      </c>
      <c r="U49">
        <v>101</v>
      </c>
      <c r="V49">
        <v>83</v>
      </c>
      <c r="W49">
        <v>18</v>
      </c>
      <c r="X49">
        <v>0</v>
      </c>
      <c r="Y49">
        <v>0</v>
      </c>
      <c r="Z49">
        <v>49</v>
      </c>
      <c r="AA49">
        <v>18</v>
      </c>
      <c r="AB49">
        <v>0</v>
      </c>
      <c r="AC49" t="str">
        <v/>
      </c>
      <c r="AD49">
        <v>0</v>
      </c>
      <c r="AE49">
        <v>9</v>
      </c>
      <c r="AF49">
        <v>5</v>
      </c>
      <c r="AG49">
        <v>0</v>
      </c>
      <c r="AH49">
        <v>1</v>
      </c>
      <c r="AI49">
        <v>0.82178217821782196</v>
      </c>
      <c r="AJ49" t="str">
        <v/>
      </c>
      <c r="AK49" t="str">
        <v>นิว</v>
      </c>
      <c r="AL49" t="str">
        <v>Complete</v>
      </c>
      <c r="AM49">
        <v>4</v>
      </c>
      <c r="AN49" s="2">
        <v>45915</v>
      </c>
      <c r="AO49" s="2">
        <v>45919</v>
      </c>
      <c r="AP49">
        <v>4</v>
      </c>
      <c r="AQ49" s="2">
        <v>45915</v>
      </c>
      <c r="AR49" s="2">
        <v>45919</v>
      </c>
      <c r="AS49" t="str">
        <v/>
      </c>
      <c r="AT49" t="str">
        <v/>
      </c>
      <c r="AU49" t="str">
        <v/>
      </c>
      <c r="AV49" t="str">
        <v/>
      </c>
      <c r="AW49" t="str">
        <v/>
      </c>
      <c r="AX49">
        <v>151</v>
      </c>
      <c r="AY49">
        <v>0</v>
      </c>
      <c r="AZ49">
        <v>151</v>
      </c>
      <c r="BA49">
        <v>46</v>
      </c>
      <c r="BB49">
        <v>1</v>
      </c>
      <c r="BC49">
        <v>0</v>
      </c>
      <c r="BD49">
        <v>0</v>
      </c>
      <c r="BE49">
        <v>104</v>
      </c>
      <c r="BF49">
        <v>0</v>
      </c>
      <c r="BG49">
        <v>1</v>
      </c>
      <c r="BH49" t="str">
        <v/>
      </c>
      <c r="BI49">
        <v>0</v>
      </c>
      <c r="BJ49">
        <v>0</v>
      </c>
      <c r="BK49">
        <v>0</v>
      </c>
      <c r="BL49">
        <v>0</v>
      </c>
      <c r="BM49">
        <v>1</v>
      </c>
      <c r="BN49">
        <v>0.97872340425531901</v>
      </c>
      <c r="BO49" t="str">
        <v>รอเซ็ต SWoffline เพื่อทดสอบงาน</v>
      </c>
      <c r="BP49" t="str">
        <v>W08401</v>
      </c>
      <c r="BQ49" t="str">
        <v>QCM-COU-Test Case&amp;Result_084_S11_การไฟฟ้าส่วนภูมิภาค-R1</v>
      </c>
      <c r="BR49">
        <v>0</v>
      </c>
      <c r="BS49" t="str">
        <v>Happy</v>
      </c>
      <c r="BT49">
        <f>COUNTIF(DefectList!$U:$U, "*"&amp;B49&amp;"*")</f>
        <v>0</v>
      </c>
      <c r="BU49" t="str">
        <f t="shared" si="1"/>
        <v>Completed</v>
      </c>
      <c r="BV49">
        <f t="shared" si="2"/>
        <v>0</v>
      </c>
      <c r="BW49" t="str">
        <f t="shared" si="0"/>
        <v/>
      </c>
    </row>
    <row r="50" spans="1:75">
      <c r="A50" t="str">
        <v>online swoffline</v>
      </c>
      <c r="B50" t="str">
        <v>003_11</v>
      </c>
      <c r="C50" t="str">
        <v>การไฟฟ้านครหลวง(กฟน.)</v>
      </c>
      <c r="D50" t="str">
        <v>ค่าไฟฟ้า (ระบบ Online)</v>
      </c>
      <c r="E50" t="str">
        <v>Bill-Pay</v>
      </c>
      <c r="F50" t="str">
        <v>หมอก</v>
      </c>
      <c r="G50" t="str">
        <v>Complete</v>
      </c>
      <c r="H50">
        <v>4</v>
      </c>
      <c r="I50" s="2">
        <v>45754</v>
      </c>
      <c r="J50" s="2">
        <v>45758</v>
      </c>
      <c r="K50">
        <v>4</v>
      </c>
      <c r="L50" s="2">
        <v>45754</v>
      </c>
      <c r="M50" s="2">
        <v>45758</v>
      </c>
      <c r="N50" t="str">
        <v/>
      </c>
      <c r="O50" t="str">
        <v/>
      </c>
      <c r="P50" t="str">
        <v/>
      </c>
      <c r="Q50" t="str">
        <v/>
      </c>
      <c r="R50" t="str">
        <v/>
      </c>
      <c r="S50">
        <v>145</v>
      </c>
      <c r="T50">
        <v>0</v>
      </c>
      <c r="U50">
        <v>145</v>
      </c>
      <c r="V50">
        <v>102</v>
      </c>
      <c r="W50">
        <v>26</v>
      </c>
      <c r="X50">
        <v>0</v>
      </c>
      <c r="Y50">
        <v>0</v>
      </c>
      <c r="Z50">
        <v>17</v>
      </c>
      <c r="AA50">
        <v>26</v>
      </c>
      <c r="AB50">
        <v>0</v>
      </c>
      <c r="AC50" t="str">
        <v/>
      </c>
      <c r="AD50">
        <v>0</v>
      </c>
      <c r="AE50">
        <v>0</v>
      </c>
      <c r="AF50">
        <v>0</v>
      </c>
      <c r="AG50">
        <v>0</v>
      </c>
      <c r="AH50">
        <v>1</v>
      </c>
      <c r="AI50">
        <v>0.796875</v>
      </c>
      <c r="AJ50" t="str">
        <v/>
      </c>
      <c r="AK50" t="str">
        <v>นิว</v>
      </c>
      <c r="AL50" t="str">
        <v>Complete</v>
      </c>
      <c r="AM50">
        <v>4</v>
      </c>
      <c r="AN50" s="2">
        <v>45901</v>
      </c>
      <c r="AO50" s="2">
        <v>45905</v>
      </c>
      <c r="AP50">
        <v>4</v>
      </c>
      <c r="AQ50" s="2">
        <v>45901</v>
      </c>
      <c r="AR50" s="2">
        <v>45905</v>
      </c>
      <c r="AS50" t="str">
        <v/>
      </c>
      <c r="AT50" t="str">
        <v/>
      </c>
      <c r="AU50" t="str">
        <v/>
      </c>
      <c r="AV50" t="str">
        <v/>
      </c>
      <c r="AW50" t="str">
        <v/>
      </c>
      <c r="AX50">
        <v>145</v>
      </c>
      <c r="AY50">
        <v>0</v>
      </c>
      <c r="AZ50">
        <v>145</v>
      </c>
      <c r="BA50">
        <v>64</v>
      </c>
      <c r="BB50">
        <v>0</v>
      </c>
      <c r="BC50">
        <v>0</v>
      </c>
      <c r="BD50">
        <v>0</v>
      </c>
      <c r="BE50">
        <v>81</v>
      </c>
      <c r="BF50">
        <v>0</v>
      </c>
      <c r="BG50">
        <v>0</v>
      </c>
      <c r="BH50" t="str">
        <v/>
      </c>
      <c r="BI50">
        <v>0</v>
      </c>
      <c r="BJ50">
        <v>0</v>
      </c>
      <c r="BK50">
        <v>0</v>
      </c>
      <c r="BL50">
        <v>0</v>
      </c>
      <c r="BM50">
        <v>1</v>
      </c>
      <c r="BN50">
        <v>1</v>
      </c>
      <c r="BO50" t="str">
        <v/>
      </c>
      <c r="BP50" t="str">
        <v>W00301</v>
      </c>
      <c r="BQ50" t="str">
        <v>QCM-COU-Test Case&amp;Result_003_S11_การไฟฟ้านครหลวง-R1</v>
      </c>
      <c r="BR50">
        <v>0</v>
      </c>
      <c r="BS50" t="str">
        <v>Happy</v>
      </c>
      <c r="BT50">
        <f>COUNTIF(DefectList!$U:$U, "*"&amp;B50&amp;"*")</f>
        <v>0</v>
      </c>
      <c r="BU50" t="str">
        <f t="shared" si="1"/>
        <v>Completed</v>
      </c>
      <c r="BV50">
        <f t="shared" si="2"/>
        <v>0</v>
      </c>
      <c r="BW50" t="str">
        <f t="shared" si="0"/>
        <v/>
      </c>
    </row>
    <row r="51" spans="1:75">
      <c r="A51" t="str">
        <v/>
      </c>
      <c r="B51" t="str">
        <v>543_01</v>
      </c>
      <c r="C51" t="str">
        <v>ทรูมูฟ เอช</v>
      </c>
      <c r="D51" t="str">
        <v>ค่าบริการทรูมูฟ</v>
      </c>
      <c r="E51" t="str">
        <v>Bill-Pay</v>
      </c>
      <c r="F51" t="str">
        <v>เพชร</v>
      </c>
      <c r="G51" t="str">
        <v>Complete</v>
      </c>
      <c r="H51">
        <v>4</v>
      </c>
      <c r="I51" s="2">
        <v>45768</v>
      </c>
      <c r="J51" s="2">
        <v>45772</v>
      </c>
      <c r="K51">
        <v>4</v>
      </c>
      <c r="L51" s="2">
        <v>45768</v>
      </c>
      <c r="M51" s="2">
        <v>45772</v>
      </c>
      <c r="N51" t="str">
        <v/>
      </c>
      <c r="O51" t="str">
        <v/>
      </c>
      <c r="P51" t="str">
        <v/>
      </c>
      <c r="Q51" t="str">
        <v/>
      </c>
      <c r="R51" t="str">
        <v/>
      </c>
      <c r="S51">
        <v>85</v>
      </c>
      <c r="T51">
        <v>0</v>
      </c>
      <c r="U51">
        <v>75</v>
      </c>
      <c r="V51">
        <v>62</v>
      </c>
      <c r="W51">
        <v>13</v>
      </c>
      <c r="X51">
        <v>0</v>
      </c>
      <c r="Y51">
        <v>0</v>
      </c>
      <c r="Z51">
        <v>10</v>
      </c>
      <c r="AA51">
        <v>13</v>
      </c>
      <c r="AB51">
        <v>0</v>
      </c>
      <c r="AC51" t="str">
        <v/>
      </c>
      <c r="AD51">
        <v>0</v>
      </c>
      <c r="AE51">
        <v>0</v>
      </c>
      <c r="AF51">
        <v>0</v>
      </c>
      <c r="AG51">
        <v>0</v>
      </c>
      <c r="AH51">
        <v>1</v>
      </c>
      <c r="AI51">
        <v>0.82666666666666699</v>
      </c>
      <c r="AJ51" t="str">
        <v/>
      </c>
      <c r="AK51" t="str">
        <v>เจ</v>
      </c>
      <c r="AL51" t="str">
        <v>Complete</v>
      </c>
      <c r="AM51">
        <v>4</v>
      </c>
      <c r="AN51" s="2">
        <v>45859</v>
      </c>
      <c r="AO51" s="2">
        <v>45863</v>
      </c>
      <c r="AP51">
        <v>4</v>
      </c>
      <c r="AQ51" s="2">
        <v>45859</v>
      </c>
      <c r="AR51" s="2">
        <v>45863</v>
      </c>
      <c r="AS51" t="str">
        <v/>
      </c>
      <c r="AT51" t="str">
        <v/>
      </c>
      <c r="AU51" t="str">
        <v/>
      </c>
      <c r="AV51" t="str">
        <v/>
      </c>
      <c r="AW51" t="str">
        <v/>
      </c>
      <c r="AX51">
        <v>85</v>
      </c>
      <c r="AY51">
        <v>0</v>
      </c>
      <c r="AZ51">
        <v>85</v>
      </c>
      <c r="BA51">
        <v>38</v>
      </c>
      <c r="BB51">
        <v>0</v>
      </c>
      <c r="BC51">
        <v>0</v>
      </c>
      <c r="BD51">
        <v>0</v>
      </c>
      <c r="BE51">
        <v>47</v>
      </c>
      <c r="BF51">
        <v>0</v>
      </c>
      <c r="BG51">
        <v>0</v>
      </c>
      <c r="BH51" t="str">
        <v/>
      </c>
      <c r="BI51">
        <v>0</v>
      </c>
      <c r="BJ51">
        <v>0</v>
      </c>
      <c r="BK51">
        <v>0</v>
      </c>
      <c r="BL51">
        <v>0</v>
      </c>
      <c r="BM51">
        <v>1</v>
      </c>
      <c r="BN51">
        <v>1</v>
      </c>
      <c r="BO51" t="str">
        <v/>
      </c>
      <c r="BP51" t="str">
        <v>WCONEXAT</v>
      </c>
      <c r="BQ51" t="str">
        <v>QCM-COU-Test Case&amp;Result_543_S01_บริษัท ทรูมูฟ เอช ยูนิเวอร์แซล คอมมิวนิเคชั่น-R1.xlsx</v>
      </c>
      <c r="BR51">
        <v>0</v>
      </c>
      <c r="BS51" t="str">
        <v>Happy</v>
      </c>
      <c r="BT51">
        <f>COUNTIF(DefectList!$U:$U, "*"&amp;B51&amp;"*")</f>
        <v>0</v>
      </c>
      <c r="BU51" t="str">
        <f t="shared" si="1"/>
        <v>Completed</v>
      </c>
      <c r="BV51">
        <f t="shared" si="2"/>
        <v>0</v>
      </c>
      <c r="BW51" t="str">
        <f t="shared" si="0"/>
        <v/>
      </c>
    </row>
    <row r="52" spans="1:75">
      <c r="A52" t="str">
        <v/>
      </c>
      <c r="B52" t="str">
        <v>278_99(dummy)</v>
      </c>
      <c r="C52" t="str">
        <v>ทรู มันนี่</v>
      </c>
      <c r="D52" t="str">
        <v>ค่าบริการเพื่ื่อกลุ่มทรู</v>
      </c>
      <c r="E52" t="str">
        <v>Bill-Pay</v>
      </c>
      <c r="F52" t="str">
        <v>แซน</v>
      </c>
      <c r="G52" t="str">
        <v>Complete</v>
      </c>
      <c r="H52">
        <v>4</v>
      </c>
      <c r="I52" s="2">
        <v>45768</v>
      </c>
      <c r="J52" s="2">
        <v>45772</v>
      </c>
      <c r="K52">
        <v>4</v>
      </c>
      <c r="L52" s="2">
        <v>45768</v>
      </c>
      <c r="M52" s="2">
        <v>45772</v>
      </c>
      <c r="N52" t="str">
        <v/>
      </c>
      <c r="O52" t="str">
        <v/>
      </c>
      <c r="P52" t="str">
        <v/>
      </c>
      <c r="Q52" t="str">
        <v/>
      </c>
      <c r="R52" t="str">
        <v/>
      </c>
      <c r="S52">
        <v>108</v>
      </c>
      <c r="T52">
        <v>0</v>
      </c>
      <c r="U52">
        <v>108</v>
      </c>
      <c r="V52">
        <v>64</v>
      </c>
      <c r="W52">
        <v>7</v>
      </c>
      <c r="X52">
        <v>0</v>
      </c>
      <c r="Y52">
        <v>0</v>
      </c>
      <c r="Z52">
        <v>37</v>
      </c>
      <c r="AA52">
        <v>7</v>
      </c>
      <c r="AB52">
        <v>0</v>
      </c>
      <c r="AC52" t="str">
        <v/>
      </c>
      <c r="AD52">
        <v>0</v>
      </c>
      <c r="AE52">
        <v>0</v>
      </c>
      <c r="AF52">
        <v>6</v>
      </c>
      <c r="AG52">
        <v>0</v>
      </c>
      <c r="AH52">
        <v>1</v>
      </c>
      <c r="AI52">
        <v>0.90140845070422504</v>
      </c>
      <c r="AJ52" t="str">
        <v/>
      </c>
      <c r="AK52" t="str">
        <v>เจ</v>
      </c>
      <c r="AL52" t="str">
        <v>Complete</v>
      </c>
      <c r="AM52">
        <v>4</v>
      </c>
      <c r="AN52" s="2">
        <v>45859</v>
      </c>
      <c r="AO52" s="2">
        <v>45863</v>
      </c>
      <c r="AP52">
        <v>4</v>
      </c>
      <c r="AQ52" s="2">
        <v>45859</v>
      </c>
      <c r="AR52" s="2">
        <v>45863</v>
      </c>
      <c r="AS52" t="str">
        <v/>
      </c>
      <c r="AT52" t="str">
        <v/>
      </c>
      <c r="AU52" t="str">
        <v/>
      </c>
      <c r="AV52" t="str">
        <v/>
      </c>
      <c r="AW52" t="str">
        <v/>
      </c>
      <c r="AX52">
        <v>111</v>
      </c>
      <c r="AY52">
        <v>0</v>
      </c>
      <c r="AZ52">
        <v>111</v>
      </c>
      <c r="BA52">
        <v>39</v>
      </c>
      <c r="BB52">
        <v>0</v>
      </c>
      <c r="BC52">
        <v>0</v>
      </c>
      <c r="BD52">
        <v>0</v>
      </c>
      <c r="BE52">
        <v>72</v>
      </c>
      <c r="BF52">
        <v>0</v>
      </c>
      <c r="BG52">
        <v>0</v>
      </c>
      <c r="BH52" t="str">
        <v/>
      </c>
      <c r="BI52">
        <v>0</v>
      </c>
      <c r="BJ52">
        <v>0</v>
      </c>
      <c r="BK52">
        <v>0</v>
      </c>
      <c r="BL52">
        <v>0</v>
      </c>
      <c r="BM52">
        <v>1</v>
      </c>
      <c r="BN52">
        <v>1</v>
      </c>
      <c r="BO52" t="str">
        <v/>
      </c>
      <c r="BP52" t="str">
        <v/>
      </c>
      <c r="BQ52" t="str">
        <v>QCM-COU-Test Case&amp;Result_278_S99_บริษัท ทรู มันนี่ จำกัด(Dummy)-R1.xlsx</v>
      </c>
      <c r="BR52" t="str">
        <v/>
      </c>
      <c r="BS52" t="str">
        <v>Happy</v>
      </c>
      <c r="BT52">
        <f>COUNTIF(DefectList!$U:$U, "*"&amp;B52&amp;"*")</f>
        <v>0</v>
      </c>
      <c r="BU52" t="str">
        <f t="shared" si="1"/>
        <v>Completed</v>
      </c>
      <c r="BV52" t="str">
        <f t="shared" si="2"/>
        <v/>
      </c>
      <c r="BW52" t="str">
        <f t="shared" si="0"/>
        <v/>
      </c>
    </row>
    <row r="53" spans="1:75">
      <c r="A53" t="str">
        <v>Happy Linux</v>
      </c>
      <c r="B53" t="str">
        <v>224_00</v>
      </c>
      <c r="C53" t="str">
        <v>บริษัท ทรู ไลฟ์ พลัส จำกัด</v>
      </c>
      <c r="D53" t="str">
        <v>ค่าบริการ(ปิด service)</v>
      </c>
      <c r="E53" t="str">
        <v>Bill-Pay</v>
      </c>
      <c r="F53" t="str">
        <v>นิว</v>
      </c>
      <c r="G53" t="str">
        <v>Complete</v>
      </c>
      <c r="H53">
        <v>4</v>
      </c>
      <c r="I53" s="2">
        <v>45768</v>
      </c>
      <c r="J53" s="2">
        <v>45772</v>
      </c>
      <c r="K53">
        <v>4</v>
      </c>
      <c r="L53" s="2">
        <v>45768</v>
      </c>
      <c r="M53" s="2">
        <v>45772</v>
      </c>
      <c r="N53" t="str">
        <v/>
      </c>
      <c r="O53" t="str">
        <v/>
      </c>
      <c r="P53" t="str">
        <v/>
      </c>
      <c r="Q53" t="str">
        <v/>
      </c>
      <c r="R53" t="str">
        <v/>
      </c>
      <c r="S53">
        <v>104</v>
      </c>
      <c r="T53">
        <v>0</v>
      </c>
      <c r="U53">
        <v>82</v>
      </c>
      <c r="V53">
        <v>76</v>
      </c>
      <c r="W53">
        <v>6</v>
      </c>
      <c r="X53">
        <v>0</v>
      </c>
      <c r="Y53">
        <v>0</v>
      </c>
      <c r="Z53">
        <v>22</v>
      </c>
      <c r="AA53">
        <v>6</v>
      </c>
      <c r="AB53">
        <v>0</v>
      </c>
      <c r="AC53" t="str">
        <v/>
      </c>
      <c r="AD53">
        <v>1</v>
      </c>
      <c r="AE53">
        <v>0</v>
      </c>
      <c r="AF53">
        <v>5</v>
      </c>
      <c r="AG53">
        <v>0</v>
      </c>
      <c r="AH53">
        <v>1</v>
      </c>
      <c r="AI53">
        <v>0.92682926829268297</v>
      </c>
      <c r="AJ53" t="str">
        <v/>
      </c>
      <c r="AK53" t="str">
        <v>นิว</v>
      </c>
      <c r="AL53" t="str">
        <v>ปิด service</v>
      </c>
      <c r="AM53">
        <v>4</v>
      </c>
      <c r="AN53" s="2">
        <v>45852</v>
      </c>
      <c r="AO53" s="2">
        <v>45856</v>
      </c>
      <c r="AP53">
        <v>4</v>
      </c>
      <c r="AQ53" s="2">
        <v>45852</v>
      </c>
      <c r="AR53" s="2">
        <v>45856</v>
      </c>
      <c r="AS53" t="str">
        <v/>
      </c>
      <c r="AT53" t="str">
        <v/>
      </c>
      <c r="AU53" t="str">
        <v/>
      </c>
      <c r="AV53" t="str">
        <v/>
      </c>
      <c r="AW53" t="str">
        <v/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 t="str">
        <v/>
      </c>
      <c r="BI53">
        <v>0</v>
      </c>
      <c r="BJ53">
        <v>0</v>
      </c>
      <c r="BK53">
        <v>0</v>
      </c>
      <c r="BL53">
        <v>0</v>
      </c>
      <c r="BM53" t="e">
        <v>#DIV/0!</v>
      </c>
      <c r="BN53" t="e">
        <v>#DIV/0!</v>
      </c>
      <c r="BO53" t="str">
        <v/>
      </c>
      <c r="BP53" t="str">
        <v>WCOF</v>
      </c>
      <c r="BQ53" t="str">
        <v>QCM-COU-Test Case&amp;Result_224_S00_บริษัท ทรู ไลฟ์ พลัส จำกัด-R1</v>
      </c>
      <c r="BR53">
        <v>0</v>
      </c>
      <c r="BS53" t="str">
        <v>Happy</v>
      </c>
      <c r="BT53">
        <f>COUNTIF(DefectList!$U:$U, "*"&amp;B53&amp;"*")</f>
        <v>0</v>
      </c>
      <c r="BU53" t="str">
        <f t="shared" si="1"/>
        <v>Completed</v>
      </c>
      <c r="BV53">
        <f t="shared" si="2"/>
        <v>0</v>
      </c>
      <c r="BW53" t="str">
        <f t="shared" si="0"/>
        <v>Ref.Linux</v>
      </c>
    </row>
    <row r="54" spans="1:75">
      <c r="A54" t="str">
        <v/>
      </c>
      <c r="B54" t="str">
        <v>542_00</v>
      </c>
      <c r="C54" t="str">
        <v>บริษัท ทรูวิชั่นส์ กรุ๊ป จำกัด</v>
      </c>
      <c r="D54" t="str">
        <v>ค่าบริการ,อื่นๆ</v>
      </c>
      <c r="E54" t="str">
        <v>Bill-Pay</v>
      </c>
      <c r="F54" t="str">
        <v>แชมป์</v>
      </c>
      <c r="G54" t="str">
        <v>Complete</v>
      </c>
      <c r="H54">
        <v>4</v>
      </c>
      <c r="I54" s="2">
        <v>45768</v>
      </c>
      <c r="J54" s="2">
        <v>45772</v>
      </c>
      <c r="K54">
        <v>4</v>
      </c>
      <c r="L54" s="2">
        <v>45768</v>
      </c>
      <c r="M54" s="2">
        <v>45772</v>
      </c>
      <c r="N54" t="str">
        <v/>
      </c>
      <c r="O54" t="str">
        <v/>
      </c>
      <c r="P54" t="str">
        <v/>
      </c>
      <c r="Q54" t="str">
        <v/>
      </c>
      <c r="R54" t="str">
        <v/>
      </c>
      <c r="S54">
        <v>131</v>
      </c>
      <c r="T54">
        <v>0</v>
      </c>
      <c r="U54">
        <v>131</v>
      </c>
      <c r="V54">
        <v>72</v>
      </c>
      <c r="W54">
        <v>22</v>
      </c>
      <c r="X54">
        <v>0</v>
      </c>
      <c r="Y54">
        <v>0</v>
      </c>
      <c r="Z54">
        <v>37</v>
      </c>
      <c r="AA54">
        <v>22</v>
      </c>
      <c r="AB54">
        <v>0</v>
      </c>
      <c r="AC54" t="str">
        <v/>
      </c>
      <c r="AD54">
        <v>0</v>
      </c>
      <c r="AE54">
        <v>0</v>
      </c>
      <c r="AF54">
        <v>0</v>
      </c>
      <c r="AG54">
        <v>0</v>
      </c>
      <c r="AH54">
        <v>1</v>
      </c>
      <c r="AI54">
        <v>0.76595744680851097</v>
      </c>
      <c r="AJ54" t="str">
        <v/>
      </c>
      <c r="AK54" t="str">
        <v>เจ</v>
      </c>
      <c r="AL54" t="str">
        <v>Complete</v>
      </c>
      <c r="AM54">
        <v>4</v>
      </c>
      <c r="AN54" s="2">
        <v>45880</v>
      </c>
      <c r="AO54" s="2">
        <v>45884</v>
      </c>
      <c r="AP54">
        <v>4</v>
      </c>
      <c r="AQ54" s="2">
        <v>45880</v>
      </c>
      <c r="AR54" s="2">
        <v>45884</v>
      </c>
      <c r="AS54" t="str">
        <v/>
      </c>
      <c r="AT54" t="str">
        <v/>
      </c>
      <c r="AU54" t="str">
        <v/>
      </c>
      <c r="AV54" t="str">
        <v/>
      </c>
      <c r="AW54" t="str">
        <v/>
      </c>
      <c r="AX54">
        <v>131</v>
      </c>
      <c r="AY54">
        <v>0</v>
      </c>
      <c r="AZ54">
        <v>131</v>
      </c>
      <c r="BA54">
        <v>32</v>
      </c>
      <c r="BB54">
        <v>0</v>
      </c>
      <c r="BC54">
        <v>0</v>
      </c>
      <c r="BD54">
        <v>0</v>
      </c>
      <c r="BE54">
        <v>99</v>
      </c>
      <c r="BF54">
        <v>0</v>
      </c>
      <c r="BG54">
        <v>0</v>
      </c>
      <c r="BH54" t="str">
        <v/>
      </c>
      <c r="BI54">
        <v>0</v>
      </c>
      <c r="BJ54">
        <v>0</v>
      </c>
      <c r="BK54">
        <v>0</v>
      </c>
      <c r="BL54">
        <v>0</v>
      </c>
      <c r="BM54">
        <v>1</v>
      </c>
      <c r="BN54">
        <v>1</v>
      </c>
      <c r="BO54" t="str">
        <v/>
      </c>
      <c r="BP54" t="str">
        <v>W00600</v>
      </c>
      <c r="BQ54" t="str">
        <v>QCM-COU-Test Case&amp;Result_542_S00_บริษัท ทรู วิชั่น กรุ๊ป จำกัด-R1</v>
      </c>
      <c r="BR54">
        <v>0</v>
      </c>
      <c r="BS54" t="str">
        <v>Happy</v>
      </c>
      <c r="BT54">
        <f>COUNTIF(DefectList!$U:$U, "*"&amp;B54&amp;"*")</f>
        <v>0</v>
      </c>
      <c r="BU54" t="str">
        <f t="shared" si="1"/>
        <v>Completed</v>
      </c>
      <c r="BV54">
        <f t="shared" si="2"/>
        <v>0</v>
      </c>
      <c r="BW54" t="str">
        <f t="shared" si="0"/>
        <v/>
      </c>
    </row>
    <row r="55" spans="1:75">
      <c r="A55" t="str">
        <v>Other Task</v>
      </c>
      <c r="B55" t="str">
        <v/>
      </c>
      <c r="C55" t="str">
        <v/>
      </c>
      <c r="D55" t="str">
        <v/>
      </c>
      <c r="E55" t="str">
        <v/>
      </c>
      <c r="F55" t="str">
        <v/>
      </c>
      <c r="G55" t="str">
        <v/>
      </c>
      <c r="H55" t="str">
        <v/>
      </c>
      <c r="I55" s="2" t="str">
        <v/>
      </c>
      <c r="J55" s="2" t="str">
        <v/>
      </c>
      <c r="K55" t="str">
        <v/>
      </c>
      <c r="L55" s="2" t="str">
        <v/>
      </c>
      <c r="M55" s="2" t="str">
        <v/>
      </c>
      <c r="N55" t="str">
        <v/>
      </c>
      <c r="O55" t="str">
        <v/>
      </c>
      <c r="P55" t="str">
        <v/>
      </c>
      <c r="Q55" t="str">
        <v/>
      </c>
      <c r="R55" t="str">
        <v/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tr">
        <v/>
      </c>
      <c r="AD55">
        <v>0</v>
      </c>
      <c r="AE55">
        <v>0</v>
      </c>
      <c r="AF55">
        <v>0</v>
      </c>
      <c r="AG55">
        <v>0</v>
      </c>
      <c r="AH55" t="e">
        <v>#DIV/0!</v>
      </c>
      <c r="AI55" t="e">
        <v>#DIV/0!</v>
      </c>
      <c r="AJ55" t="str">
        <v/>
      </c>
      <c r="AK55" t="str">
        <v/>
      </c>
      <c r="AL55" t="str">
        <v/>
      </c>
      <c r="AM55" t="str">
        <v/>
      </c>
      <c r="AN55" s="2" t="str">
        <v/>
      </c>
      <c r="AO55" s="2" t="str">
        <v/>
      </c>
      <c r="AP55" t="str">
        <v/>
      </c>
      <c r="AQ55" s="2" t="str">
        <v/>
      </c>
      <c r="AR55" s="2" t="str">
        <v/>
      </c>
      <c r="AS55" t="str">
        <v/>
      </c>
      <c r="AT55" t="str">
        <v/>
      </c>
      <c r="AU55" t="str">
        <v/>
      </c>
      <c r="AV55" t="str">
        <v/>
      </c>
      <c r="AW55" t="str">
        <v/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 t="str">
        <v/>
      </c>
      <c r="BI55">
        <v>0</v>
      </c>
      <c r="BJ55">
        <v>0</v>
      </c>
      <c r="BK55">
        <v>0</v>
      </c>
      <c r="BL55">
        <v>0</v>
      </c>
      <c r="BM55" t="e">
        <v>#DIV/0!</v>
      </c>
      <c r="BN55" t="e">
        <v>#DIV/0!</v>
      </c>
      <c r="BO55" t="str">
        <v/>
      </c>
      <c r="BP55" t="str">
        <v/>
      </c>
      <c r="BQ55" t="str">
        <v/>
      </c>
      <c r="BR55" t="str">
        <v/>
      </c>
      <c r="BS55" t="str">
        <v>Happy</v>
      </c>
      <c r="BV55" t="str">
        <f t="shared" si="2"/>
        <v/>
      </c>
      <c r="BW55" t="str">
        <f t="shared" si="0"/>
        <v/>
      </c>
    </row>
    <row r="56" spans="1:75">
      <c r="A56" t="str">
        <v/>
      </c>
      <c r="B56" t="str">
        <v/>
      </c>
      <c r="C56" t="str">
        <v>Report Counter Service</v>
      </c>
      <c r="D56" t="str">
        <v/>
      </c>
      <c r="E56" t="str">
        <v/>
      </c>
      <c r="F56" t="str">
        <v>หมอก,เพชร</v>
      </c>
      <c r="G56" t="str">
        <v>Complete</v>
      </c>
      <c r="H56">
        <v>4</v>
      </c>
      <c r="I56" s="2">
        <v>45740</v>
      </c>
      <c r="J56" s="2">
        <v>45744</v>
      </c>
      <c r="K56">
        <v>4</v>
      </c>
      <c r="L56" s="2">
        <v>45740</v>
      </c>
      <c r="M56" s="2">
        <v>45744</v>
      </c>
      <c r="N56" t="str">
        <v/>
      </c>
      <c r="O56" t="str">
        <v/>
      </c>
      <c r="P56" t="str">
        <v/>
      </c>
      <c r="Q56" t="str">
        <v/>
      </c>
      <c r="R56" t="str">
        <v/>
      </c>
      <c r="S56">
        <v>95</v>
      </c>
      <c r="T56">
        <v>0</v>
      </c>
      <c r="U56">
        <v>95</v>
      </c>
      <c r="V56">
        <v>71</v>
      </c>
      <c r="W56">
        <v>11</v>
      </c>
      <c r="X56">
        <v>0</v>
      </c>
      <c r="Y56">
        <v>0</v>
      </c>
      <c r="Z56">
        <v>13</v>
      </c>
      <c r="AA56">
        <v>11</v>
      </c>
      <c r="AB56">
        <v>0</v>
      </c>
      <c r="AC56" t="str">
        <v/>
      </c>
      <c r="AD56">
        <v>0</v>
      </c>
      <c r="AE56">
        <v>0</v>
      </c>
      <c r="AF56">
        <v>0</v>
      </c>
      <c r="AG56">
        <v>0</v>
      </c>
      <c r="AH56">
        <v>1</v>
      </c>
      <c r="AI56">
        <v>0.86585365853658502</v>
      </c>
      <c r="AJ56" t="str">
        <v/>
      </c>
      <c r="AK56" t="str">
        <v/>
      </c>
      <c r="AL56" t="str">
        <v/>
      </c>
      <c r="AM56" t="str">
        <v/>
      </c>
      <c r="AN56" s="2" t="str">
        <v/>
      </c>
      <c r="AO56" s="2" t="str">
        <v/>
      </c>
      <c r="AP56" t="str">
        <v/>
      </c>
      <c r="AQ56" s="2" t="str">
        <v/>
      </c>
      <c r="AR56" s="2" t="str">
        <v/>
      </c>
      <c r="AS56" t="str">
        <v/>
      </c>
      <c r="AT56" t="str">
        <v/>
      </c>
      <c r="AU56" t="str">
        <v/>
      </c>
      <c r="AV56" t="str">
        <v/>
      </c>
      <c r="AW56" t="str">
        <v/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 t="str">
        <v/>
      </c>
      <c r="BI56">
        <v>0</v>
      </c>
      <c r="BJ56">
        <v>0</v>
      </c>
      <c r="BK56">
        <v>0</v>
      </c>
      <c r="BL56">
        <v>0</v>
      </c>
      <c r="BM56" t="e">
        <v>#DIV/0!</v>
      </c>
      <c r="BN56" t="e">
        <v>#DIV/0!</v>
      </c>
      <c r="BO56" t="str">
        <v/>
      </c>
      <c r="BP56" t="str">
        <v/>
      </c>
      <c r="BQ56" t="str">
        <v>QCM-COU-Report Counter Service-R1.xlsx</v>
      </c>
      <c r="BR56" t="str">
        <v/>
      </c>
      <c r="BS56" t="str">
        <v>Happy</v>
      </c>
      <c r="BV56" t="str">
        <f t="shared" si="2"/>
        <v/>
      </c>
      <c r="BW56" t="str">
        <f t="shared" si="0"/>
        <v/>
      </c>
    </row>
    <row r="57" spans="1:75">
      <c r="A57" t="str">
        <v>NSS CS-08</v>
      </c>
      <c r="B57" t="str">
        <v>Scan barcode  Refer Lot 1 (138_00,138_02) ตาม List ด้านล่างนี้</v>
      </c>
      <c r="C57" t="str">
        <v/>
      </c>
      <c r="D57" t="str">
        <v/>
      </c>
      <c r="E57" t="str">
        <v/>
      </c>
      <c r="F57" t="str">
        <v/>
      </c>
      <c r="G57" t="str">
        <v/>
      </c>
      <c r="H57">
        <v>30</v>
      </c>
      <c r="I57" s="2">
        <v>45609</v>
      </c>
      <c r="J57" s="2">
        <v>45639</v>
      </c>
      <c r="K57" t="str">
        <v/>
      </c>
      <c r="L57" s="2" t="str">
        <v/>
      </c>
      <c r="M57" s="2" t="str">
        <v/>
      </c>
      <c r="N57" t="str">
        <v/>
      </c>
      <c r="O57" t="str">
        <v/>
      </c>
      <c r="P57" t="str">
        <v/>
      </c>
      <c r="Q57" t="str">
        <v/>
      </c>
      <c r="R57" t="str">
        <v/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tr">
        <v/>
      </c>
      <c r="AD57">
        <v>0</v>
      </c>
      <c r="AE57">
        <v>0</v>
      </c>
      <c r="AF57">
        <v>0</v>
      </c>
      <c r="AG57">
        <v>0</v>
      </c>
      <c r="AH57" t="e">
        <v>#DIV/0!</v>
      </c>
      <c r="AI57" t="e">
        <v>#DIV/0!</v>
      </c>
      <c r="AJ57" t="str">
        <v/>
      </c>
      <c r="AK57" t="str">
        <v/>
      </c>
      <c r="AL57" t="str">
        <v/>
      </c>
      <c r="AM57" t="str">
        <v/>
      </c>
      <c r="AN57" s="2" t="str">
        <v/>
      </c>
      <c r="AO57" s="2" t="str">
        <v/>
      </c>
      <c r="AP57" t="str">
        <v/>
      </c>
      <c r="AQ57" s="2" t="str">
        <v/>
      </c>
      <c r="AR57" s="2" t="str">
        <v/>
      </c>
      <c r="AS57" t="str">
        <v/>
      </c>
      <c r="AT57" t="str">
        <v/>
      </c>
      <c r="AU57" t="str">
        <v/>
      </c>
      <c r="AV57" t="str">
        <v/>
      </c>
      <c r="AW57" t="str">
        <v/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 t="str">
        <v/>
      </c>
      <c r="BI57">
        <v>0</v>
      </c>
      <c r="BJ57">
        <v>0</v>
      </c>
      <c r="BK57">
        <v>0</v>
      </c>
      <c r="BL57">
        <v>0</v>
      </c>
      <c r="BM57" t="e">
        <v>#DIV/0!</v>
      </c>
      <c r="BN57" t="e">
        <v>#DIV/0!</v>
      </c>
      <c r="BO57" t="str">
        <v/>
      </c>
      <c r="BP57" t="str">
        <v/>
      </c>
      <c r="BQ57" t="str">
        <v/>
      </c>
      <c r="BR57" t="str">
        <v/>
      </c>
      <c r="BS57" t="str">
        <v>Happy</v>
      </c>
      <c r="BT57">
        <f>COUNTIF(DefectList!$U:$U, "*"&amp;B57&amp;"*")</f>
        <v>0</v>
      </c>
      <c r="BU57" t="str">
        <f t="shared" si="1"/>
        <v>To Do</v>
      </c>
      <c r="BV57" t="str">
        <f t="shared" si="2"/>
        <v/>
      </c>
      <c r="BW57" t="str">
        <f t="shared" si="0"/>
        <v/>
      </c>
    </row>
    <row r="58" spans="1:75">
      <c r="A58" t="str">
        <v>Happy Linux</v>
      </c>
      <c r="B58" t="str">
        <v>138_00</v>
      </c>
      <c r="C58" t="str">
        <v>ซีพี ออลล์</v>
      </c>
      <c r="D58" t="str">
        <v>ฝากเงินร้าน Bellinee</v>
      </c>
      <c r="E58" t="str">
        <v>Bill-Pay</v>
      </c>
      <c r="F58" t="str">
        <v>แซน</v>
      </c>
      <c r="G58" t="str">
        <v>Complete</v>
      </c>
      <c r="H58">
        <v>2</v>
      </c>
      <c r="I58" s="2">
        <v>45670</v>
      </c>
      <c r="J58" s="2">
        <v>45672</v>
      </c>
      <c r="K58">
        <v>2</v>
      </c>
      <c r="L58" s="2">
        <v>45670</v>
      </c>
      <c r="M58" s="2">
        <v>45672</v>
      </c>
      <c r="N58" t="str">
        <v/>
      </c>
      <c r="O58" t="str">
        <v/>
      </c>
      <c r="P58" t="str">
        <v/>
      </c>
      <c r="Q58" t="str">
        <v/>
      </c>
      <c r="R58" t="str">
        <v/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v/>
      </c>
      <c r="AD58">
        <v>0</v>
      </c>
      <c r="AE58">
        <v>0</v>
      </c>
      <c r="AF58">
        <v>0</v>
      </c>
      <c r="AG58">
        <v>0</v>
      </c>
      <c r="AH58" t="e">
        <v>#DIV/0!</v>
      </c>
      <c r="AI58" t="e">
        <v>#DIV/0!</v>
      </c>
      <c r="AJ58" t="str">
        <v/>
      </c>
      <c r="AK58" t="str">
        <v/>
      </c>
      <c r="AL58" t="str">
        <v/>
      </c>
      <c r="AM58" t="str">
        <v/>
      </c>
      <c r="AN58" s="2" t="str">
        <v/>
      </c>
      <c r="AO58" s="2" t="str">
        <v/>
      </c>
      <c r="AP58" t="str">
        <v/>
      </c>
      <c r="AQ58" s="2" t="str">
        <v/>
      </c>
      <c r="AR58" s="2" t="str">
        <v/>
      </c>
      <c r="AS58" t="str">
        <v/>
      </c>
      <c r="AT58" t="str">
        <v/>
      </c>
      <c r="AU58" t="str">
        <v/>
      </c>
      <c r="AV58" t="str">
        <v/>
      </c>
      <c r="AW58" t="str">
        <v/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 t="str">
        <v/>
      </c>
      <c r="BI58">
        <v>0</v>
      </c>
      <c r="BJ58">
        <v>0</v>
      </c>
      <c r="BK58">
        <v>0</v>
      </c>
      <c r="BL58">
        <v>0</v>
      </c>
      <c r="BM58" t="e">
        <v>#DIV/0!</v>
      </c>
      <c r="BN58" t="e">
        <v>#DIV/0!</v>
      </c>
      <c r="BO58" t="str">
        <v/>
      </c>
      <c r="BP58" t="str">
        <v>WCOF</v>
      </c>
      <c r="BQ58" t="str">
        <v/>
      </c>
      <c r="BR58">
        <v>0</v>
      </c>
      <c r="BS58" t="str">
        <v>Happy</v>
      </c>
      <c r="BT58">
        <f>COUNTIF(DefectList!$U:$U, "*"&amp;B58&amp;"*")</f>
        <v>0</v>
      </c>
      <c r="BU58" t="str">
        <f t="shared" si="1"/>
        <v>Completed</v>
      </c>
      <c r="BV58">
        <f t="shared" si="2"/>
        <v>0</v>
      </c>
      <c r="BW58" t="str">
        <f t="shared" si="0"/>
        <v>Ref.Linux</v>
      </c>
    </row>
    <row r="59" spans="1:75">
      <c r="A59" t="str">
        <v>Happy Linux</v>
      </c>
      <c r="B59" t="str">
        <v>138_02</v>
      </c>
      <c r="C59" t="str">
        <v>ซีพี ออลล์</v>
      </c>
      <c r="D59" t="str">
        <v>เงินค่าขายสินค้า</v>
      </c>
      <c r="E59" t="str">
        <v>Bill-Pay</v>
      </c>
      <c r="F59" t="str">
        <v>เเชมป์</v>
      </c>
      <c r="G59" t="str">
        <v>Complete</v>
      </c>
      <c r="H59">
        <v>2</v>
      </c>
      <c r="I59" s="2">
        <v>45670</v>
      </c>
      <c r="J59" s="2">
        <v>45672</v>
      </c>
      <c r="K59">
        <v>2</v>
      </c>
      <c r="L59" s="2">
        <v>45670</v>
      </c>
      <c r="M59" s="2">
        <v>45672</v>
      </c>
      <c r="N59" t="str">
        <v/>
      </c>
      <c r="O59" t="str">
        <v/>
      </c>
      <c r="P59" t="str">
        <v/>
      </c>
      <c r="Q59" t="str">
        <v/>
      </c>
      <c r="R59" t="str">
        <v/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v/>
      </c>
      <c r="AD59">
        <v>0</v>
      </c>
      <c r="AE59">
        <v>0</v>
      </c>
      <c r="AF59">
        <v>0</v>
      </c>
      <c r="AG59">
        <v>0</v>
      </c>
      <c r="AH59" t="e">
        <v>#DIV/0!</v>
      </c>
      <c r="AI59" t="e">
        <v>#DIV/0!</v>
      </c>
      <c r="AJ59" t="str">
        <v/>
      </c>
      <c r="AK59" t="str">
        <v/>
      </c>
      <c r="AL59" t="str">
        <v/>
      </c>
      <c r="AM59" t="str">
        <v/>
      </c>
      <c r="AN59" s="2" t="str">
        <v/>
      </c>
      <c r="AO59" s="2" t="str">
        <v/>
      </c>
      <c r="AP59" t="str">
        <v/>
      </c>
      <c r="AQ59" s="2" t="str">
        <v/>
      </c>
      <c r="AR59" s="2" t="str">
        <v/>
      </c>
      <c r="AS59" t="str">
        <v/>
      </c>
      <c r="AT59" t="str">
        <v/>
      </c>
      <c r="AU59" t="str">
        <v/>
      </c>
      <c r="AV59" t="str">
        <v/>
      </c>
      <c r="AW59" t="str">
        <v/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 t="str">
        <v/>
      </c>
      <c r="BI59">
        <v>0</v>
      </c>
      <c r="BJ59">
        <v>0</v>
      </c>
      <c r="BK59">
        <v>0</v>
      </c>
      <c r="BL59">
        <v>0</v>
      </c>
      <c r="BM59" t="e">
        <v>#DIV/0!</v>
      </c>
      <c r="BN59" t="e">
        <v>#DIV/0!</v>
      </c>
      <c r="BO59" t="str">
        <v/>
      </c>
      <c r="BP59" t="str">
        <v>WCOF</v>
      </c>
      <c r="BQ59" t="str">
        <v/>
      </c>
      <c r="BR59">
        <v>0</v>
      </c>
      <c r="BS59" t="str">
        <v>Happy</v>
      </c>
      <c r="BT59">
        <f>COUNTIF(DefectList!$U:$U, "*"&amp;B59&amp;"*")</f>
        <v>0</v>
      </c>
      <c r="BU59" t="str">
        <f t="shared" si="1"/>
        <v>Completed</v>
      </c>
      <c r="BV59">
        <f t="shared" si="2"/>
        <v>0</v>
      </c>
      <c r="BW59" t="str">
        <f t="shared" si="0"/>
        <v>Ref.Linux</v>
      </c>
    </row>
    <row r="60" spans="1:75">
      <c r="A60" t="str">
        <v>NSS CS-15</v>
      </c>
      <c r="B60" t="str">
        <v>Data Privacy  Refer Lot 1 (138_01,211_00 ) ตาม List ด้านล่างนี้</v>
      </c>
      <c r="C60" t="str">
        <v/>
      </c>
      <c r="D60" t="str">
        <v/>
      </c>
      <c r="E60" t="str">
        <v/>
      </c>
      <c r="F60" t="str">
        <v/>
      </c>
      <c r="G60" t="str">
        <v/>
      </c>
      <c r="H60">
        <v>39</v>
      </c>
      <c r="I60" s="2">
        <v>45670</v>
      </c>
      <c r="J60" s="2">
        <v>45709</v>
      </c>
      <c r="K60" t="str">
        <v/>
      </c>
      <c r="L60" s="2" t="str">
        <v/>
      </c>
      <c r="M60" s="2" t="str">
        <v/>
      </c>
      <c r="N60" t="str">
        <v/>
      </c>
      <c r="O60" t="str">
        <v/>
      </c>
      <c r="P60" t="str">
        <v/>
      </c>
      <c r="Q60" t="str">
        <v/>
      </c>
      <c r="R60" t="str">
        <v/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v/>
      </c>
      <c r="AD60">
        <v>0</v>
      </c>
      <c r="AE60">
        <v>0</v>
      </c>
      <c r="AF60">
        <v>0</v>
      </c>
      <c r="AG60">
        <v>0</v>
      </c>
      <c r="AH60" t="e">
        <v>#DIV/0!</v>
      </c>
      <c r="AI60" t="e">
        <v>#DIV/0!</v>
      </c>
      <c r="AJ60" t="str">
        <v/>
      </c>
      <c r="AK60" t="str">
        <v/>
      </c>
      <c r="AL60" t="str">
        <v/>
      </c>
      <c r="AM60" t="str">
        <v/>
      </c>
      <c r="AN60" s="2" t="str">
        <v/>
      </c>
      <c r="AO60" s="2" t="str">
        <v/>
      </c>
      <c r="AP60" t="str">
        <v/>
      </c>
      <c r="AQ60" s="2" t="str">
        <v/>
      </c>
      <c r="AR60" s="2" t="str">
        <v/>
      </c>
      <c r="AS60" t="str">
        <v/>
      </c>
      <c r="AT60" t="str">
        <v/>
      </c>
      <c r="AU60" t="str">
        <v/>
      </c>
      <c r="AV60" t="str">
        <v/>
      </c>
      <c r="AW60" t="str">
        <v/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 t="str">
        <v/>
      </c>
      <c r="BI60">
        <v>0</v>
      </c>
      <c r="BJ60">
        <v>0</v>
      </c>
      <c r="BK60">
        <v>0</v>
      </c>
      <c r="BL60">
        <v>0</v>
      </c>
      <c r="BM60" t="e">
        <v>#DIV/0!</v>
      </c>
      <c r="BN60" t="e">
        <v>#DIV/0!</v>
      </c>
      <c r="BO60" t="str">
        <v/>
      </c>
      <c r="BP60" t="str">
        <v/>
      </c>
      <c r="BQ60" t="str">
        <v/>
      </c>
      <c r="BR60" t="str">
        <v/>
      </c>
      <c r="BS60" t="str">
        <v>Happy</v>
      </c>
      <c r="BT60">
        <f>COUNTIF(DefectList!$U:$U, "*"&amp;B60&amp;"*")</f>
        <v>0</v>
      </c>
      <c r="BU60" t="str">
        <f t="shared" si="1"/>
        <v>To Do</v>
      </c>
      <c r="BV60" t="str">
        <f t="shared" si="2"/>
        <v/>
      </c>
      <c r="BW60" t="str">
        <f t="shared" si="0"/>
        <v/>
      </c>
    </row>
    <row r="61" spans="1:75">
      <c r="A61" t="str">
        <v>Happy Linux</v>
      </c>
      <c r="B61" t="str">
        <v>138_01</v>
      </c>
      <c r="C61" t="str">
        <v>ซีพี ออลล์</v>
      </c>
      <c r="D61" t="str">
        <v>เงินยืมทดรอง</v>
      </c>
      <c r="E61" t="str">
        <v>Bill-Pay</v>
      </c>
      <c r="F61" t="str">
        <v>แซน</v>
      </c>
      <c r="G61" t="str">
        <v>Complete</v>
      </c>
      <c r="H61">
        <v>2</v>
      </c>
      <c r="I61" s="2">
        <v>45677</v>
      </c>
      <c r="J61" s="2">
        <v>45679</v>
      </c>
      <c r="K61">
        <v>2</v>
      </c>
      <c r="L61" s="2">
        <v>45677</v>
      </c>
      <c r="M61" s="10">
        <v>45679</v>
      </c>
      <c r="N61" t="str">
        <v/>
      </c>
      <c r="O61" t="str">
        <v/>
      </c>
      <c r="P61" t="str">
        <v/>
      </c>
      <c r="Q61" t="str">
        <v/>
      </c>
      <c r="R61" t="str">
        <v/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tr">
        <v/>
      </c>
      <c r="AD61">
        <v>0</v>
      </c>
      <c r="AE61">
        <v>0</v>
      </c>
      <c r="AF61">
        <v>0</v>
      </c>
      <c r="AG61">
        <v>0</v>
      </c>
      <c r="AH61" t="e">
        <v>#DIV/0!</v>
      </c>
      <c r="AI61" t="e">
        <v>#DIV/0!</v>
      </c>
      <c r="AJ61" t="str">
        <v/>
      </c>
      <c r="AK61" t="str">
        <v/>
      </c>
      <c r="AL61" t="str">
        <v/>
      </c>
      <c r="AM61" t="str">
        <v/>
      </c>
      <c r="AN61" s="2" t="str">
        <v/>
      </c>
      <c r="AO61" s="2" t="str">
        <v/>
      </c>
      <c r="AP61" t="str">
        <v/>
      </c>
      <c r="AQ61" s="2" t="str">
        <v/>
      </c>
      <c r="AR61" s="2" t="str">
        <v/>
      </c>
      <c r="AS61" t="str">
        <v/>
      </c>
      <c r="AT61" t="str">
        <v/>
      </c>
      <c r="AU61" t="str">
        <v/>
      </c>
      <c r="AV61" t="str">
        <v/>
      </c>
      <c r="AW61" t="str">
        <v/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 t="str">
        <v/>
      </c>
      <c r="BI61">
        <v>0</v>
      </c>
      <c r="BJ61">
        <v>0</v>
      </c>
      <c r="BK61">
        <v>0</v>
      </c>
      <c r="BL61">
        <v>0</v>
      </c>
      <c r="BM61" t="e">
        <v>#DIV/0!</v>
      </c>
      <c r="BN61" t="e">
        <v>#DIV/0!</v>
      </c>
      <c r="BO61" t="str">
        <v/>
      </c>
      <c r="BP61" t="str">
        <v>WCOF</v>
      </c>
      <c r="BQ61" t="str">
        <v/>
      </c>
      <c r="BR61">
        <v>0</v>
      </c>
      <c r="BS61" t="str">
        <v>Happy</v>
      </c>
      <c r="BT61">
        <f>COUNTIF(DefectList!$U:$U, "*"&amp;B61&amp;"*")</f>
        <v>0</v>
      </c>
      <c r="BU61" t="str">
        <f t="shared" si="1"/>
        <v>Completed</v>
      </c>
      <c r="BV61">
        <f t="shared" si="2"/>
        <v>0</v>
      </c>
      <c r="BW61" t="str">
        <f t="shared" si="0"/>
        <v>Ref.Linux</v>
      </c>
    </row>
    <row r="62" spans="1:75">
      <c r="A62" t="str">
        <v/>
      </c>
      <c r="B62" t="str">
        <v>211_00</v>
      </c>
      <c r="C62" t="str">
        <v>ทริปเปิลที บรอดแบนด์</v>
      </c>
      <c r="D62" t="str">
        <v>ค่าโทรศัพท์และค่าอินเทอร์เน็ต</v>
      </c>
      <c r="E62" t="str">
        <v>Bill-Pay</v>
      </c>
      <c r="F62" t="str">
        <v>เพชร</v>
      </c>
      <c r="G62" t="str">
        <v>Complete</v>
      </c>
      <c r="H62">
        <v>2</v>
      </c>
      <c r="I62" s="2">
        <v>45677</v>
      </c>
      <c r="J62" s="2">
        <v>45679</v>
      </c>
      <c r="K62">
        <v>2</v>
      </c>
      <c r="L62" s="2">
        <v>45677</v>
      </c>
      <c r="M62" s="2">
        <v>45679</v>
      </c>
      <c r="N62" t="str">
        <v/>
      </c>
      <c r="O62" t="str">
        <v/>
      </c>
      <c r="P62" t="str">
        <v/>
      </c>
      <c r="Q62" t="str">
        <v/>
      </c>
      <c r="R62" t="str">
        <v/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tr">
        <v/>
      </c>
      <c r="AD62">
        <v>0</v>
      </c>
      <c r="AE62">
        <v>0</v>
      </c>
      <c r="AF62">
        <v>0</v>
      </c>
      <c r="AG62">
        <v>0</v>
      </c>
      <c r="AH62" t="e">
        <v>#DIV/0!</v>
      </c>
      <c r="AI62" t="e">
        <v>#DIV/0!</v>
      </c>
      <c r="AJ62" t="str">
        <v/>
      </c>
      <c r="AK62" t="str">
        <v/>
      </c>
      <c r="AL62" t="str">
        <v/>
      </c>
      <c r="AM62" t="str">
        <v/>
      </c>
      <c r="AN62" s="2" t="str">
        <v/>
      </c>
      <c r="AO62" s="2" t="str">
        <v/>
      </c>
      <c r="AP62" t="str">
        <v/>
      </c>
      <c r="AQ62" s="2" t="str">
        <v/>
      </c>
      <c r="AR62" s="2" t="str">
        <v/>
      </c>
      <c r="AS62" t="str">
        <v/>
      </c>
      <c r="AT62" t="str">
        <v/>
      </c>
      <c r="AU62" t="str">
        <v/>
      </c>
      <c r="AV62" t="str">
        <v/>
      </c>
      <c r="AW62" t="str">
        <v/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 t="str">
        <v/>
      </c>
      <c r="BI62">
        <v>0</v>
      </c>
      <c r="BJ62">
        <v>0</v>
      </c>
      <c r="BK62">
        <v>0</v>
      </c>
      <c r="BL62">
        <v>0</v>
      </c>
      <c r="BM62" t="e">
        <v>#DIV/0!</v>
      </c>
      <c r="BN62" t="e">
        <v>#DIV/0!</v>
      </c>
      <c r="BO62" t="str">
        <v/>
      </c>
      <c r="BP62" t="str">
        <v>WCONEXAT</v>
      </c>
      <c r="BQ62" t="str">
        <v/>
      </c>
      <c r="BR62">
        <v>0</v>
      </c>
      <c r="BS62" t="str">
        <v>Happy</v>
      </c>
      <c r="BT62">
        <f>COUNTIF(DefectList!$U:$U, "*"&amp;B62&amp;"*")</f>
        <v>0</v>
      </c>
      <c r="BU62" t="str">
        <f t="shared" si="1"/>
        <v>Completed</v>
      </c>
      <c r="BV62">
        <f t="shared" si="2"/>
        <v>0</v>
      </c>
      <c r="BW62" t="str">
        <f t="shared" si="0"/>
        <v/>
      </c>
    </row>
    <row r="63" spans="1:75">
      <c r="A63" t="str">
        <v>NSS CS-09</v>
      </c>
      <c r="B63" t="str">
        <v>Full 2 OS 2 OS form เฉพาะค่าบริการ (Refer ตาม List ด้านล่างนี้)</v>
      </c>
      <c r="C63" t="str">
        <v/>
      </c>
      <c r="D63" t="str">
        <v/>
      </c>
      <c r="E63" t="str">
        <v/>
      </c>
      <c r="F63" t="str">
        <v/>
      </c>
      <c r="G63" t="str">
        <v/>
      </c>
      <c r="H63">
        <v>11</v>
      </c>
      <c r="I63" s="2">
        <v>45642</v>
      </c>
      <c r="J63" s="2">
        <v>45653</v>
      </c>
      <c r="K63" t="str">
        <v/>
      </c>
      <c r="L63" s="2" t="str">
        <v/>
      </c>
      <c r="M63" s="2" t="str">
        <v/>
      </c>
      <c r="N63" t="str">
        <v/>
      </c>
      <c r="O63" t="str">
        <v/>
      </c>
      <c r="P63" t="str">
        <v/>
      </c>
      <c r="Q63" t="str">
        <v/>
      </c>
      <c r="R63" t="str">
        <v/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tr">
        <v/>
      </c>
      <c r="AD63">
        <v>0</v>
      </c>
      <c r="AE63">
        <v>0</v>
      </c>
      <c r="AF63">
        <v>0</v>
      </c>
      <c r="AG63">
        <v>0</v>
      </c>
      <c r="AH63" t="e">
        <v>#DIV/0!</v>
      </c>
      <c r="AI63" t="e">
        <v>#DIV/0!</v>
      </c>
      <c r="AJ63" t="str">
        <v/>
      </c>
      <c r="AK63" t="str">
        <v/>
      </c>
      <c r="AL63" t="str">
        <v/>
      </c>
      <c r="AM63" t="str">
        <v/>
      </c>
      <c r="AN63" s="2" t="str">
        <v/>
      </c>
      <c r="AO63" s="2" t="str">
        <v/>
      </c>
      <c r="AP63" t="str">
        <v/>
      </c>
      <c r="AQ63" s="2" t="str">
        <v/>
      </c>
      <c r="AR63" s="2" t="str">
        <v/>
      </c>
      <c r="AS63" t="str">
        <v/>
      </c>
      <c r="AT63" t="str">
        <v/>
      </c>
      <c r="AU63" t="str">
        <v/>
      </c>
      <c r="AV63" t="str">
        <v/>
      </c>
      <c r="AW63" t="str">
        <v/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 t="str">
        <v/>
      </c>
      <c r="BI63">
        <v>0</v>
      </c>
      <c r="BJ63">
        <v>0</v>
      </c>
      <c r="BK63">
        <v>0</v>
      </c>
      <c r="BL63">
        <v>0</v>
      </c>
      <c r="BM63" t="e">
        <v>#DIV/0!</v>
      </c>
      <c r="BN63" t="e">
        <v>#DIV/0!</v>
      </c>
      <c r="BO63" t="str">
        <v/>
      </c>
      <c r="BP63" t="str">
        <v/>
      </c>
      <c r="BQ63" t="str">
        <v/>
      </c>
      <c r="BR63" t="str">
        <v/>
      </c>
      <c r="BS63" t="str">
        <v>Happy</v>
      </c>
      <c r="BT63">
        <f>COUNTIF(DefectList!$U:$U, "*"&amp;B63&amp;"*")</f>
        <v>0</v>
      </c>
      <c r="BU63" t="str">
        <f t="shared" si="1"/>
        <v>To Do</v>
      </c>
      <c r="BV63" t="str">
        <f t="shared" si="2"/>
        <v/>
      </c>
      <c r="BW63" t="str">
        <f t="shared" si="0"/>
        <v/>
      </c>
    </row>
    <row r="64" spans="1:75">
      <c r="A64" t="str">
        <v/>
      </c>
      <c r="B64" t="str">
        <v>211_00</v>
      </c>
      <c r="C64" t="str">
        <v>ทริปเปิลที บรอดแบนด์</v>
      </c>
      <c r="D64" t="str">
        <v>ค่าโทรศัพท์และค่าอินเทอร์เน็ต</v>
      </c>
      <c r="E64" t="str">
        <v>Bill-Pay</v>
      </c>
      <c r="F64" t="str">
        <v>เพชร</v>
      </c>
      <c r="G64" t="str">
        <v>Complete</v>
      </c>
      <c r="H64">
        <v>4</v>
      </c>
      <c r="I64" s="2">
        <v>45712</v>
      </c>
      <c r="J64" s="2">
        <v>45716</v>
      </c>
      <c r="K64">
        <v>4</v>
      </c>
      <c r="L64" s="2">
        <v>45712</v>
      </c>
      <c r="M64" s="2">
        <v>45716</v>
      </c>
      <c r="N64" t="str">
        <v/>
      </c>
      <c r="O64" t="str">
        <v/>
      </c>
      <c r="P64" t="str">
        <v/>
      </c>
      <c r="Q64" t="str">
        <v/>
      </c>
      <c r="R64" t="str">
        <v/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tr">
        <v/>
      </c>
      <c r="AD64">
        <v>0</v>
      </c>
      <c r="AE64">
        <v>0</v>
      </c>
      <c r="AF64">
        <v>0</v>
      </c>
      <c r="AG64">
        <v>0</v>
      </c>
      <c r="AH64" t="e">
        <v>#DIV/0!</v>
      </c>
      <c r="AI64" t="e">
        <v>#DIV/0!</v>
      </c>
      <c r="AJ64" t="str">
        <v/>
      </c>
      <c r="AK64" t="str">
        <v/>
      </c>
      <c r="AL64" t="str">
        <v/>
      </c>
      <c r="AM64" t="str">
        <v/>
      </c>
      <c r="AN64" s="2" t="str">
        <v/>
      </c>
      <c r="AO64" s="2" t="str">
        <v/>
      </c>
      <c r="AP64" t="str">
        <v/>
      </c>
      <c r="AQ64" s="2" t="str">
        <v/>
      </c>
      <c r="AR64" s="2" t="str">
        <v/>
      </c>
      <c r="AS64" t="str">
        <v/>
      </c>
      <c r="AT64" t="str">
        <v/>
      </c>
      <c r="AU64" t="str">
        <v/>
      </c>
      <c r="AV64" t="str">
        <v/>
      </c>
      <c r="AW64" t="str">
        <v/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 t="str">
        <v/>
      </c>
      <c r="BI64">
        <v>0</v>
      </c>
      <c r="BJ64">
        <v>0</v>
      </c>
      <c r="BK64">
        <v>0</v>
      </c>
      <c r="BL64">
        <v>0</v>
      </c>
      <c r="BM64" t="e">
        <v>#DIV/0!</v>
      </c>
      <c r="BN64" t="e">
        <v>#DIV/0!</v>
      </c>
      <c r="BO64" t="str">
        <v/>
      </c>
      <c r="BP64" t="str">
        <v>WCONEXAT</v>
      </c>
      <c r="BQ64" t="str">
        <v/>
      </c>
      <c r="BR64">
        <v>0</v>
      </c>
      <c r="BS64" t="str">
        <v>Happy</v>
      </c>
      <c r="BT64">
        <f>COUNTIF(DefectList!$U:$U, "*"&amp;B64&amp;"*")</f>
        <v>0</v>
      </c>
      <c r="BU64" t="str">
        <f t="shared" si="1"/>
        <v>Completed</v>
      </c>
      <c r="BV64">
        <f t="shared" si="2"/>
        <v>0</v>
      </c>
      <c r="BW64" t="str">
        <f t="shared" si="0"/>
        <v/>
      </c>
    </row>
    <row r="65" spans="1:75">
      <c r="A65" t="str">
        <v/>
      </c>
      <c r="B65" t="str">
        <v>220_00</v>
      </c>
      <c r="C65" t="str">
        <v>ทีเอ็มบีธนชาต</v>
      </c>
      <c r="D65" t="str">
        <v>สินเชื่อเช่าซื้อรถยนต์</v>
      </c>
      <c r="E65" t="str">
        <v>Bill-Pay</v>
      </c>
      <c r="F65" t="str">
        <v>หมอก</v>
      </c>
      <c r="G65" t="str">
        <v>Complete</v>
      </c>
      <c r="H65">
        <v>4</v>
      </c>
      <c r="I65" s="2">
        <v>45712</v>
      </c>
      <c r="J65" s="2">
        <v>45716</v>
      </c>
      <c r="K65">
        <v>4</v>
      </c>
      <c r="L65" s="2">
        <v>45712</v>
      </c>
      <c r="M65" s="2">
        <v>45716</v>
      </c>
      <c r="N65" t="str">
        <v/>
      </c>
      <c r="O65" t="str">
        <v/>
      </c>
      <c r="P65" t="str">
        <v/>
      </c>
      <c r="Q65" t="str">
        <v/>
      </c>
      <c r="R65" t="str">
        <v/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tr">
        <v/>
      </c>
      <c r="AD65">
        <v>0</v>
      </c>
      <c r="AE65">
        <v>0</v>
      </c>
      <c r="AF65">
        <v>0</v>
      </c>
      <c r="AG65">
        <v>0</v>
      </c>
      <c r="AH65" t="e">
        <v>#DIV/0!</v>
      </c>
      <c r="AI65" t="e">
        <v>#DIV/0!</v>
      </c>
      <c r="AJ65" t="str">
        <v/>
      </c>
      <c r="AK65" t="str">
        <v/>
      </c>
      <c r="AL65" t="str">
        <v/>
      </c>
      <c r="AM65" t="str">
        <v/>
      </c>
      <c r="AN65" s="2" t="str">
        <v/>
      </c>
      <c r="AO65" s="2" t="str">
        <v/>
      </c>
      <c r="AP65" t="str">
        <v/>
      </c>
      <c r="AQ65" s="2" t="str">
        <v/>
      </c>
      <c r="AR65" s="2" t="str">
        <v/>
      </c>
      <c r="AS65" t="str">
        <v/>
      </c>
      <c r="AT65" t="str">
        <v/>
      </c>
      <c r="AU65" t="str">
        <v/>
      </c>
      <c r="AV65" t="str">
        <v/>
      </c>
      <c r="AW65" t="str">
        <v/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 t="str">
        <v/>
      </c>
      <c r="BI65">
        <v>0</v>
      </c>
      <c r="BJ65">
        <v>0</v>
      </c>
      <c r="BK65">
        <v>0</v>
      </c>
      <c r="BL65">
        <v>0</v>
      </c>
      <c r="BM65" t="e">
        <v>#DIV/0!</v>
      </c>
      <c r="BN65" t="e">
        <v>#DIV/0!</v>
      </c>
      <c r="BO65" t="str">
        <v/>
      </c>
      <c r="BP65" t="str">
        <v>WLR03TELEX</v>
      </c>
      <c r="BQ65" t="str">
        <v/>
      </c>
      <c r="BR65">
        <v>0</v>
      </c>
      <c r="BS65" t="str">
        <v>Happy</v>
      </c>
      <c r="BT65">
        <f>COUNTIF(DefectList!$U:$U, "*"&amp;B65&amp;"*")</f>
        <v>0</v>
      </c>
      <c r="BU65" t="str">
        <f t="shared" si="1"/>
        <v>Completed</v>
      </c>
      <c r="BV65">
        <f t="shared" si="2"/>
        <v>0</v>
      </c>
      <c r="BW65" t="str">
        <f t="shared" si="0"/>
        <v/>
      </c>
    </row>
    <row r="66" spans="1:75">
      <c r="A66" t="str">
        <v/>
      </c>
      <c r="B66" t="str">
        <v>169_00</v>
      </c>
      <c r="C66" t="str">
        <v>ธนาคารเกียรตินาคินภัทร</v>
      </c>
      <c r="D66" t="str">
        <v>ค่าเช่าซื้อ/สินเชื่อ</v>
      </c>
      <c r="E66" t="str">
        <v>Bill-Pay</v>
      </c>
      <c r="F66" t="str">
        <v>เจ</v>
      </c>
      <c r="G66" t="str">
        <v>Complete</v>
      </c>
      <c r="H66">
        <v>4</v>
      </c>
      <c r="I66" s="2">
        <v>45712</v>
      </c>
      <c r="J66" s="2">
        <v>45716</v>
      </c>
      <c r="K66">
        <v>4</v>
      </c>
      <c r="L66" s="2">
        <v>45712</v>
      </c>
      <c r="M66" s="2">
        <v>45716</v>
      </c>
      <c r="N66" t="str">
        <v/>
      </c>
      <c r="O66" t="str">
        <v/>
      </c>
      <c r="P66" t="str">
        <v/>
      </c>
      <c r="Q66" t="str">
        <v/>
      </c>
      <c r="R66" t="str">
        <v/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v/>
      </c>
      <c r="AD66">
        <v>0</v>
      </c>
      <c r="AE66">
        <v>0</v>
      </c>
      <c r="AF66">
        <v>0</v>
      </c>
      <c r="AG66">
        <v>0</v>
      </c>
      <c r="AH66" t="e">
        <v>#DIV/0!</v>
      </c>
      <c r="AI66" t="e">
        <v>#DIV/0!</v>
      </c>
      <c r="AJ66" t="str">
        <v/>
      </c>
      <c r="AK66" t="str">
        <v/>
      </c>
      <c r="AL66" t="str">
        <v/>
      </c>
      <c r="AM66" t="str">
        <v/>
      </c>
      <c r="AN66" s="2" t="str">
        <v/>
      </c>
      <c r="AO66" s="2" t="str">
        <v/>
      </c>
      <c r="AP66" t="str">
        <v/>
      </c>
      <c r="AQ66" s="2" t="str">
        <v/>
      </c>
      <c r="AR66" s="2" t="str">
        <v/>
      </c>
      <c r="AS66" t="str">
        <v/>
      </c>
      <c r="AT66" t="str">
        <v/>
      </c>
      <c r="AU66" t="str">
        <v/>
      </c>
      <c r="AV66" t="str">
        <v/>
      </c>
      <c r="AW66" t="str">
        <v/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 t="str">
        <v/>
      </c>
      <c r="BI66">
        <v>0</v>
      </c>
      <c r="BJ66">
        <v>0</v>
      </c>
      <c r="BK66">
        <v>0</v>
      </c>
      <c r="BL66">
        <v>0</v>
      </c>
      <c r="BM66" t="e">
        <v>#DIV/0!</v>
      </c>
      <c r="BN66" t="e">
        <v>#DIV/0!</v>
      </c>
      <c r="BO66" t="str">
        <v/>
      </c>
      <c r="BP66" t="str">
        <v>W10102</v>
      </c>
      <c r="BQ66" t="str">
        <v/>
      </c>
      <c r="BR66">
        <v>0</v>
      </c>
      <c r="BS66" t="str">
        <v>Happy</v>
      </c>
      <c r="BT66">
        <f>COUNTIF(DefectList!$U:$U, "*"&amp;B66&amp;"*")</f>
        <v>0</v>
      </c>
      <c r="BU66" t="str">
        <f t="shared" si="1"/>
        <v>Completed</v>
      </c>
      <c r="BV66">
        <f t="shared" si="2"/>
        <v>0</v>
      </c>
      <c r="BW66" t="str">
        <f t="shared" si="0"/>
        <v/>
      </c>
    </row>
    <row r="67" spans="1:75">
      <c r="A67" t="str">
        <v/>
      </c>
      <c r="B67" t="str">
        <v>038_01</v>
      </c>
      <c r="C67" t="str">
        <v>อยุธยา แคปปิตอล เซอร์วิสฯ</v>
      </c>
      <c r="D67" t="str">
        <v>ค่าสินเชื่อส่วนบุคคล</v>
      </c>
      <c r="E67" t="str">
        <v>Bill-Pay</v>
      </c>
      <c r="F67" t="str">
        <v>หมอก</v>
      </c>
      <c r="G67" t="str">
        <v>Complete</v>
      </c>
      <c r="H67">
        <v>4</v>
      </c>
      <c r="I67" s="2">
        <v>45712</v>
      </c>
      <c r="J67" s="2">
        <v>45716</v>
      </c>
      <c r="K67">
        <v>4</v>
      </c>
      <c r="L67" s="2">
        <v>45712</v>
      </c>
      <c r="M67" s="2">
        <v>45716</v>
      </c>
      <c r="N67" t="str">
        <v/>
      </c>
      <c r="O67" t="str">
        <v/>
      </c>
      <c r="P67" t="str">
        <v/>
      </c>
      <c r="Q67" t="str">
        <v/>
      </c>
      <c r="R67" t="str">
        <v/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v/>
      </c>
      <c r="AD67">
        <v>0</v>
      </c>
      <c r="AE67">
        <v>0</v>
      </c>
      <c r="AF67">
        <v>0</v>
      </c>
      <c r="AG67">
        <v>0</v>
      </c>
      <c r="AH67" t="e">
        <v>#DIV/0!</v>
      </c>
      <c r="AI67" t="e">
        <v>#DIV/0!</v>
      </c>
      <c r="AJ67" t="str">
        <v/>
      </c>
      <c r="AK67" t="str">
        <v/>
      </c>
      <c r="AL67" t="str">
        <v/>
      </c>
      <c r="AM67" t="str">
        <v/>
      </c>
      <c r="AN67" s="2" t="str">
        <v/>
      </c>
      <c r="AO67" s="2" t="str">
        <v/>
      </c>
      <c r="AP67" t="str">
        <v/>
      </c>
      <c r="AQ67" s="2" t="str">
        <v/>
      </c>
      <c r="AR67" s="2" t="str">
        <v/>
      </c>
      <c r="AS67" t="str">
        <v/>
      </c>
      <c r="AT67" t="str">
        <v/>
      </c>
      <c r="AU67" t="str">
        <v/>
      </c>
      <c r="AV67" t="str">
        <v/>
      </c>
      <c r="AW67" t="str">
        <v/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 t="str">
        <v/>
      </c>
      <c r="BI67">
        <v>0</v>
      </c>
      <c r="BJ67">
        <v>0</v>
      </c>
      <c r="BK67">
        <v>0</v>
      </c>
      <c r="BL67">
        <v>0</v>
      </c>
      <c r="BM67" t="e">
        <v>#DIV/0!</v>
      </c>
      <c r="BN67" t="e">
        <v>#DIV/0!</v>
      </c>
      <c r="BO67" t="str">
        <v/>
      </c>
      <c r="BP67" t="str">
        <v>WCONEXAT</v>
      </c>
      <c r="BQ67" t="str">
        <v/>
      </c>
      <c r="BR67">
        <v>0</v>
      </c>
      <c r="BS67" t="str">
        <v>Happy</v>
      </c>
      <c r="BT67">
        <f>COUNTIF(DefectList!$U:$U, "*"&amp;B67&amp;"*")</f>
        <v>0</v>
      </c>
      <c r="BU67" t="str">
        <f t="shared" si="1"/>
        <v>Completed</v>
      </c>
      <c r="BV67">
        <f t="shared" si="2"/>
        <v>0</v>
      </c>
      <c r="BW67" t="str">
        <f t="shared" si="0"/>
        <v/>
      </c>
    </row>
    <row r="68" spans="1:75">
      <c r="A68" t="str">
        <v/>
      </c>
      <c r="B68" t="str">
        <v>148_04,99</v>
      </c>
      <c r="C68" t="str">
        <v>โตโยต้า ลีสซิ่ง</v>
      </c>
      <c r="D68" t="str">
        <v>ค่าเช่าซื้อ</v>
      </c>
      <c r="E68" t="str">
        <v>Bill-Pay</v>
      </c>
      <c r="F68" t="str">
        <v>แซน</v>
      </c>
      <c r="G68" t="str">
        <v>Complete</v>
      </c>
      <c r="H68">
        <v>4</v>
      </c>
      <c r="I68" s="2">
        <v>45712</v>
      </c>
      <c r="J68" s="2">
        <v>45716</v>
      </c>
      <c r="K68">
        <v>4</v>
      </c>
      <c r="L68" s="2">
        <v>45712</v>
      </c>
      <c r="M68" s="2">
        <v>45716</v>
      </c>
      <c r="N68" t="str">
        <v/>
      </c>
      <c r="O68" t="str">
        <v/>
      </c>
      <c r="P68" t="str">
        <v/>
      </c>
      <c r="Q68" t="str">
        <v/>
      </c>
      <c r="R68" t="str">
        <v/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tr">
        <v/>
      </c>
      <c r="AD68">
        <v>0</v>
      </c>
      <c r="AE68">
        <v>0</v>
      </c>
      <c r="AF68">
        <v>0</v>
      </c>
      <c r="AG68">
        <v>0</v>
      </c>
      <c r="AH68" t="e">
        <v>#DIV/0!</v>
      </c>
      <c r="AI68" t="e">
        <v>#DIV/0!</v>
      </c>
      <c r="AJ68" t="str">
        <v/>
      </c>
      <c r="AK68" t="str">
        <v/>
      </c>
      <c r="AL68" t="str">
        <v/>
      </c>
      <c r="AM68" t="str">
        <v/>
      </c>
      <c r="AN68" s="2" t="str">
        <v/>
      </c>
      <c r="AO68" s="2" t="str">
        <v/>
      </c>
      <c r="AP68" t="str">
        <v/>
      </c>
      <c r="AQ68" s="2" t="str">
        <v/>
      </c>
      <c r="AR68" s="2" t="str">
        <v/>
      </c>
      <c r="AS68" t="str">
        <v/>
      </c>
      <c r="AT68" t="str">
        <v/>
      </c>
      <c r="AU68" t="str">
        <v/>
      </c>
      <c r="AV68" t="str">
        <v/>
      </c>
      <c r="AW68" t="str">
        <v/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 t="str">
        <v/>
      </c>
      <c r="BI68">
        <v>0</v>
      </c>
      <c r="BJ68">
        <v>0</v>
      </c>
      <c r="BK68">
        <v>0</v>
      </c>
      <c r="BL68">
        <v>0</v>
      </c>
      <c r="BM68" t="e">
        <v>#DIV/0!</v>
      </c>
      <c r="BN68" t="e">
        <v>#DIV/0!</v>
      </c>
      <c r="BO68" t="str">
        <v/>
      </c>
      <c r="BP68" t="str">
        <v/>
      </c>
      <c r="BQ68" t="str">
        <v/>
      </c>
      <c r="BR68" t="str">
        <v/>
      </c>
      <c r="BS68" t="str">
        <v>Happy</v>
      </c>
      <c r="BT68">
        <f>COUNTIF(DefectList!$U:$U, "*"&amp;B68&amp;"*")</f>
        <v>0</v>
      </c>
      <c r="BU68" t="str">
        <f t="shared" si="1"/>
        <v>Completed</v>
      </c>
      <c r="BV68" t="str">
        <f t="shared" si="2"/>
        <v/>
      </c>
      <c r="BW68" t="str">
        <f t="shared" ref="BW68:BW128" si="3">IF(ISNUMBER(SEARCH("Happy Linux", A68)), "Ref.Linux", "")</f>
        <v/>
      </c>
    </row>
    <row r="69" spans="1:75">
      <c r="A69" t="str">
        <v/>
      </c>
      <c r="B69" t="str">
        <v>225_84</v>
      </c>
      <c r="C69" t="str">
        <v>ธ.กรุงศรีอยุธยา</v>
      </c>
      <c r="D69" t="str">
        <v>สินเชื่อรถยนต์</v>
      </c>
      <c r="E69" t="str">
        <v>Bill-Pay</v>
      </c>
      <c r="F69" t="str">
        <v>นิว</v>
      </c>
      <c r="G69" t="str">
        <v>Complete</v>
      </c>
      <c r="H69">
        <v>4</v>
      </c>
      <c r="I69" s="2">
        <v>45719</v>
      </c>
      <c r="J69" s="2">
        <v>45723</v>
      </c>
      <c r="K69">
        <v>4</v>
      </c>
      <c r="L69" s="2">
        <v>45719</v>
      </c>
      <c r="M69" s="2">
        <v>45723</v>
      </c>
      <c r="N69" t="str">
        <v/>
      </c>
      <c r="O69" t="str">
        <v/>
      </c>
      <c r="P69" t="str">
        <v/>
      </c>
      <c r="Q69" t="str">
        <v/>
      </c>
      <c r="R69" t="str">
        <v/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tr">
        <v/>
      </c>
      <c r="AD69">
        <v>0</v>
      </c>
      <c r="AE69">
        <v>0</v>
      </c>
      <c r="AF69">
        <v>0</v>
      </c>
      <c r="AG69">
        <v>0</v>
      </c>
      <c r="AH69" t="e">
        <v>#DIV/0!</v>
      </c>
      <c r="AI69" t="e">
        <v>#DIV/0!</v>
      </c>
      <c r="AJ69" t="str">
        <v/>
      </c>
      <c r="AK69" t="str">
        <v/>
      </c>
      <c r="AL69" t="str">
        <v>TestCase ถูกเทสรวมอยู่ใน ผวจ.แต่ละรายอยู่แล้ว</v>
      </c>
      <c r="AM69" t="str">
        <v/>
      </c>
      <c r="AN69" s="2" t="str">
        <v/>
      </c>
      <c r="AO69" s="2" t="str">
        <v/>
      </c>
      <c r="AP69" t="str">
        <v/>
      </c>
      <c r="AQ69" s="2" t="str">
        <v/>
      </c>
      <c r="AR69" s="2" t="str">
        <v/>
      </c>
      <c r="AS69" t="str">
        <v/>
      </c>
      <c r="AT69" t="str">
        <v/>
      </c>
      <c r="AU69" t="str">
        <v/>
      </c>
      <c r="AV69" t="str">
        <v/>
      </c>
      <c r="AW69" t="str">
        <v/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 t="str">
        <v/>
      </c>
      <c r="BI69">
        <v>0</v>
      </c>
      <c r="BJ69">
        <v>0</v>
      </c>
      <c r="BK69">
        <v>0</v>
      </c>
      <c r="BL69">
        <v>0</v>
      </c>
      <c r="BM69" t="e">
        <v>#DIV/0!</v>
      </c>
      <c r="BN69" t="e">
        <v>#DIV/0!</v>
      </c>
      <c r="BO69" t="str">
        <v/>
      </c>
      <c r="BP69" t="str">
        <v>WCONEXAT</v>
      </c>
      <c r="BQ69" t="str">
        <v/>
      </c>
      <c r="BR69">
        <v>0</v>
      </c>
      <c r="BS69" t="str">
        <v>Happy</v>
      </c>
      <c r="BT69">
        <f>COUNTIF(DefectList!$U:$U, "*"&amp;B69&amp;"*")</f>
        <v>0</v>
      </c>
      <c r="BU69" t="str">
        <f t="shared" ref="BU69:BU91" si="4">IF(OR(G69="Blocked", AL69="Blocked"), "Blocked", IF(OR(G69="Inprogress", AL69="Inprogress"), "Inprogress", IF(G69="Complete", IF(BT69=0, "Completed", "Done"), IF(AND(G69="", BT69=0), "To Do", "Inprogress"))))</f>
        <v>Completed</v>
      </c>
      <c r="BV69">
        <f t="shared" ref="BV69:BV132" si="5">BR69</f>
        <v>0</v>
      </c>
      <c r="BW69" t="str">
        <f t="shared" si="3"/>
        <v/>
      </c>
    </row>
    <row r="70" spans="1:75">
      <c r="A70" t="str">
        <v/>
      </c>
      <c r="B70" t="str">
        <v>087_01</v>
      </c>
      <c r="C70" t="str">
        <v>อยุธยา แคปปิตอล ออโต้ลีส</v>
      </c>
      <c r="D70" t="str">
        <v>ค่างวดรถ</v>
      </c>
      <c r="E70" t="str">
        <v>Bill-Pay</v>
      </c>
      <c r="F70" t="str">
        <v>เพชร,นิว</v>
      </c>
      <c r="G70" t="str">
        <v>Complete</v>
      </c>
      <c r="H70">
        <v>4</v>
      </c>
      <c r="I70" s="2">
        <v>45719</v>
      </c>
      <c r="J70" s="2">
        <v>45723</v>
      </c>
      <c r="K70">
        <v>4</v>
      </c>
      <c r="L70" s="2">
        <v>45719</v>
      </c>
      <c r="M70" s="2">
        <v>45723</v>
      </c>
      <c r="N70" t="str">
        <v/>
      </c>
      <c r="O70" t="str">
        <v/>
      </c>
      <c r="P70" t="str">
        <v/>
      </c>
      <c r="Q70" t="str">
        <v/>
      </c>
      <c r="R70" t="str">
        <v/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tr">
        <v/>
      </c>
      <c r="AD70">
        <v>0</v>
      </c>
      <c r="AE70">
        <v>0</v>
      </c>
      <c r="AF70">
        <v>0</v>
      </c>
      <c r="AG70">
        <v>0</v>
      </c>
      <c r="AH70" t="e">
        <v>#DIV/0!</v>
      </c>
      <c r="AI70" t="e">
        <v>#DIV/0!</v>
      </c>
      <c r="AJ70" t="str">
        <v/>
      </c>
      <c r="AK70" t="str">
        <v/>
      </c>
      <c r="AL70" t="str">
        <v/>
      </c>
      <c r="AM70" t="str">
        <v/>
      </c>
      <c r="AN70" s="2" t="str">
        <v/>
      </c>
      <c r="AO70" s="2" t="str">
        <v/>
      </c>
      <c r="AP70" t="str">
        <v/>
      </c>
      <c r="AQ70" s="2" t="str">
        <v/>
      </c>
      <c r="AR70" s="2" t="str">
        <v/>
      </c>
      <c r="AS70" t="str">
        <v/>
      </c>
      <c r="AT70" t="str">
        <v/>
      </c>
      <c r="AU70" t="str">
        <v/>
      </c>
      <c r="AV70" t="str">
        <v/>
      </c>
      <c r="AW70" t="str">
        <v/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 t="str">
        <v/>
      </c>
      <c r="BI70">
        <v>0</v>
      </c>
      <c r="BJ70">
        <v>0</v>
      </c>
      <c r="BK70">
        <v>0</v>
      </c>
      <c r="BL70">
        <v>0</v>
      </c>
      <c r="BM70" t="e">
        <v>#DIV/0!</v>
      </c>
      <c r="BN70" t="e">
        <v>#DIV/0!</v>
      </c>
      <c r="BO70" t="str">
        <v/>
      </c>
      <c r="BP70" t="str">
        <v>WCONEXAT</v>
      </c>
      <c r="BQ70" t="str">
        <v/>
      </c>
      <c r="BR70">
        <v>0</v>
      </c>
      <c r="BS70" t="str">
        <v>Happy</v>
      </c>
      <c r="BT70">
        <f>COUNTIF(DefectList!$U:$U, "*"&amp;B70&amp;"*")</f>
        <v>0</v>
      </c>
      <c r="BU70" t="str">
        <f t="shared" si="4"/>
        <v>Completed</v>
      </c>
      <c r="BV70">
        <f t="shared" si="5"/>
        <v>0</v>
      </c>
      <c r="BW70" t="str">
        <f t="shared" si="3"/>
        <v/>
      </c>
    </row>
    <row r="71" spans="1:75">
      <c r="A71" t="str">
        <v/>
      </c>
      <c r="B71" t="str">
        <v>043_00</v>
      </c>
      <c r="C71" t="str">
        <v>อีซี่ บาย</v>
      </c>
      <c r="D71" t="str">
        <v>ยูเมะพลัส/อีซี่บาย</v>
      </c>
      <c r="E71" t="str">
        <v>Bill-Pay</v>
      </c>
      <c r="F71" t="str">
        <v>แซน</v>
      </c>
      <c r="G71" t="str">
        <v>Complete</v>
      </c>
      <c r="H71">
        <v>4</v>
      </c>
      <c r="I71" s="2">
        <v>45719</v>
      </c>
      <c r="J71" s="2">
        <v>45723</v>
      </c>
      <c r="K71">
        <v>4</v>
      </c>
      <c r="L71" s="2">
        <v>45719</v>
      </c>
      <c r="M71" s="2">
        <v>45723</v>
      </c>
      <c r="N71" t="str">
        <v/>
      </c>
      <c r="O71" t="str">
        <v/>
      </c>
      <c r="P71" t="str">
        <v/>
      </c>
      <c r="Q71" t="str">
        <v/>
      </c>
      <c r="R71" t="str">
        <v/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v/>
      </c>
      <c r="AD71">
        <v>0</v>
      </c>
      <c r="AE71">
        <v>0</v>
      </c>
      <c r="AF71">
        <v>0</v>
      </c>
      <c r="AG71">
        <v>0</v>
      </c>
      <c r="AH71" t="e">
        <v>#DIV/0!</v>
      </c>
      <c r="AI71" t="e">
        <v>#DIV/0!</v>
      </c>
      <c r="AJ71" t="str">
        <v/>
      </c>
      <c r="AK71" t="str">
        <v/>
      </c>
      <c r="AL71" t="str">
        <v/>
      </c>
      <c r="AM71" t="str">
        <v/>
      </c>
      <c r="AN71" s="2" t="str">
        <v/>
      </c>
      <c r="AO71" s="2" t="str">
        <v/>
      </c>
      <c r="AP71" t="str">
        <v/>
      </c>
      <c r="AQ71" s="2" t="str">
        <v/>
      </c>
      <c r="AR71" s="2" t="str">
        <v/>
      </c>
      <c r="AS71" t="str">
        <v/>
      </c>
      <c r="AT71" t="str">
        <v/>
      </c>
      <c r="AU71" t="str">
        <v/>
      </c>
      <c r="AV71" t="str">
        <v/>
      </c>
      <c r="AW71" t="str">
        <v/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 t="str">
        <v/>
      </c>
      <c r="BI71">
        <v>0</v>
      </c>
      <c r="BJ71">
        <v>0</v>
      </c>
      <c r="BK71">
        <v>0</v>
      </c>
      <c r="BL71">
        <v>0</v>
      </c>
      <c r="BM71" t="e">
        <v>#DIV/0!</v>
      </c>
      <c r="BN71" t="e">
        <v>#DIV/0!</v>
      </c>
      <c r="BO71" t="str">
        <v/>
      </c>
      <c r="BP71" t="str">
        <v>WCONEXAT</v>
      </c>
      <c r="BQ71" t="str">
        <v/>
      </c>
      <c r="BR71">
        <v>0</v>
      </c>
      <c r="BS71" t="str">
        <v>Happy</v>
      </c>
      <c r="BT71">
        <f>COUNTIF(DefectList!$U:$U, "*"&amp;B71&amp;"*")</f>
        <v>0</v>
      </c>
      <c r="BU71" t="str">
        <f t="shared" si="4"/>
        <v>Completed</v>
      </c>
      <c r="BV71">
        <f t="shared" si="5"/>
        <v>0</v>
      </c>
      <c r="BW71" t="str">
        <f t="shared" si="3"/>
        <v/>
      </c>
    </row>
    <row r="72" spans="1:75">
      <c r="A72" t="str">
        <v/>
      </c>
      <c r="B72" t="str">
        <v>543_80</v>
      </c>
      <c r="C72" t="str">
        <v>ทรูมูฟ เอช</v>
      </c>
      <c r="D72" t="str">
        <v>ค่าโทรศัพท์ดีแทค</v>
      </c>
      <c r="E72" t="str">
        <v>Bill-Pay</v>
      </c>
      <c r="F72" t="str">
        <v>เจ</v>
      </c>
      <c r="G72" t="str">
        <v>Complete</v>
      </c>
      <c r="H72">
        <v>4</v>
      </c>
      <c r="I72" s="2">
        <v>45719</v>
      </c>
      <c r="J72" s="2">
        <v>45723</v>
      </c>
      <c r="K72">
        <v>4</v>
      </c>
      <c r="L72" s="2">
        <v>45719</v>
      </c>
      <c r="M72" s="2">
        <v>45723</v>
      </c>
      <c r="N72" t="str">
        <v/>
      </c>
      <c r="O72" t="str">
        <v/>
      </c>
      <c r="P72" t="str">
        <v/>
      </c>
      <c r="Q72" t="str">
        <v/>
      </c>
      <c r="R72" t="str">
        <v/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v/>
      </c>
      <c r="AD72">
        <v>0</v>
      </c>
      <c r="AE72">
        <v>0</v>
      </c>
      <c r="AF72">
        <v>0</v>
      </c>
      <c r="AG72">
        <v>0</v>
      </c>
      <c r="AH72" t="e">
        <v>#DIV/0!</v>
      </c>
      <c r="AI72" t="e">
        <v>#DIV/0!</v>
      </c>
      <c r="AJ72" t="str">
        <v/>
      </c>
      <c r="AK72" t="str">
        <v/>
      </c>
      <c r="AL72" t="str">
        <v/>
      </c>
      <c r="AM72" t="str">
        <v/>
      </c>
      <c r="AN72" s="2" t="str">
        <v/>
      </c>
      <c r="AO72" s="2" t="str">
        <v/>
      </c>
      <c r="AP72" t="str">
        <v/>
      </c>
      <c r="AQ72" s="2" t="str">
        <v/>
      </c>
      <c r="AR72" s="2" t="str">
        <v/>
      </c>
      <c r="AS72" t="str">
        <v/>
      </c>
      <c r="AT72" t="str">
        <v/>
      </c>
      <c r="AU72" t="str">
        <v/>
      </c>
      <c r="AV72" t="str">
        <v/>
      </c>
      <c r="AW72" t="str">
        <v/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 t="str">
        <v/>
      </c>
      <c r="BI72">
        <v>0</v>
      </c>
      <c r="BJ72">
        <v>0</v>
      </c>
      <c r="BK72">
        <v>0</v>
      </c>
      <c r="BL72">
        <v>0</v>
      </c>
      <c r="BM72" t="e">
        <v>#DIV/0!</v>
      </c>
      <c r="BN72" t="e">
        <v>#DIV/0!</v>
      </c>
      <c r="BO72" t="str">
        <v/>
      </c>
      <c r="BP72" t="str">
        <v>W54104</v>
      </c>
      <c r="BQ72" t="str">
        <v/>
      </c>
      <c r="BR72">
        <v>0</v>
      </c>
      <c r="BS72" t="str">
        <v>Happy</v>
      </c>
      <c r="BT72">
        <f>COUNTIF(DefectList!$U:$U, "*"&amp;B72&amp;"*")</f>
        <v>0</v>
      </c>
      <c r="BU72" t="str">
        <f t="shared" si="4"/>
        <v>Completed</v>
      </c>
      <c r="BV72">
        <f t="shared" si="5"/>
        <v>0</v>
      </c>
      <c r="BW72" t="str">
        <f t="shared" si="3"/>
        <v/>
      </c>
    </row>
    <row r="73" spans="1:75">
      <c r="A73" t="str">
        <v/>
      </c>
      <c r="B73" t="str">
        <v>017_00</v>
      </c>
      <c r="C73" t="str">
        <v>อิออน</v>
      </c>
      <c r="D73" t="str">
        <v>ค่าสินค้า/บริการ</v>
      </c>
      <c r="E73" t="str">
        <v>Bill-Pay</v>
      </c>
      <c r="F73" t="str">
        <v xml:space="preserve">เเชมป์ </v>
      </c>
      <c r="G73" t="str">
        <v>Complete</v>
      </c>
      <c r="H73">
        <v>4</v>
      </c>
      <c r="I73" s="2">
        <v>45719</v>
      </c>
      <c r="J73" s="2">
        <v>45723</v>
      </c>
      <c r="K73">
        <v>4</v>
      </c>
      <c r="L73" s="2">
        <v>45719</v>
      </c>
      <c r="M73" s="2">
        <v>45723</v>
      </c>
      <c r="N73" t="str">
        <v/>
      </c>
      <c r="O73" t="str">
        <v/>
      </c>
      <c r="P73" t="str">
        <v/>
      </c>
      <c r="Q73" t="str">
        <v/>
      </c>
      <c r="R73" t="str">
        <v/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tr">
        <v/>
      </c>
      <c r="AD73">
        <v>0</v>
      </c>
      <c r="AE73">
        <v>0</v>
      </c>
      <c r="AF73">
        <v>0</v>
      </c>
      <c r="AG73">
        <v>0</v>
      </c>
      <c r="AH73" t="e">
        <v>#DIV/0!</v>
      </c>
      <c r="AI73" t="e">
        <v>#DIV/0!</v>
      </c>
      <c r="AJ73" t="str">
        <v/>
      </c>
      <c r="AK73" t="str">
        <v/>
      </c>
      <c r="AL73" t="str">
        <v/>
      </c>
      <c r="AM73" t="str">
        <v/>
      </c>
      <c r="AN73" s="2" t="str">
        <v/>
      </c>
      <c r="AO73" s="2" t="str">
        <v/>
      </c>
      <c r="AP73" t="str">
        <v/>
      </c>
      <c r="AQ73" s="2" t="str">
        <v/>
      </c>
      <c r="AR73" s="2" t="str">
        <v/>
      </c>
      <c r="AS73" t="str">
        <v/>
      </c>
      <c r="AT73" t="str">
        <v/>
      </c>
      <c r="AU73" t="str">
        <v/>
      </c>
      <c r="AV73" t="str">
        <v/>
      </c>
      <c r="AW73" t="str">
        <v/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 t="str">
        <v/>
      </c>
      <c r="BI73">
        <v>0</v>
      </c>
      <c r="BJ73">
        <v>0</v>
      </c>
      <c r="BK73">
        <v>0</v>
      </c>
      <c r="BL73">
        <v>0</v>
      </c>
      <c r="BM73" t="e">
        <v>#DIV/0!</v>
      </c>
      <c r="BN73" t="e">
        <v>#DIV/0!</v>
      </c>
      <c r="BO73" t="str">
        <v/>
      </c>
      <c r="BP73" t="str">
        <v>W017V3</v>
      </c>
      <c r="BQ73" t="str">
        <v/>
      </c>
      <c r="BR73">
        <v>0</v>
      </c>
      <c r="BS73" t="str">
        <v>Happy</v>
      </c>
      <c r="BT73">
        <f>COUNTIF(DefectList!$U:$U, "*"&amp;B73&amp;"*")</f>
        <v>0</v>
      </c>
      <c r="BU73" t="str">
        <f t="shared" si="4"/>
        <v>Completed</v>
      </c>
      <c r="BV73">
        <f t="shared" si="5"/>
        <v>0</v>
      </c>
      <c r="BW73" t="str">
        <f t="shared" si="3"/>
        <v/>
      </c>
    </row>
    <row r="74" spans="1:75">
      <c r="A74" t="str">
        <v/>
      </c>
      <c r="B74" t="str">
        <v>128_05</v>
      </c>
      <c r="C74" t="str">
        <v>ธ.กสิกรไทย</v>
      </c>
      <c r="D74" t="str">
        <v>บริการฝากเงิน</v>
      </c>
      <c r="E74" t="str">
        <v>Banking-Agent Deposit</v>
      </c>
      <c r="F74" t="str">
        <v>เจ</v>
      </c>
      <c r="G74" t="str">
        <v>Complete</v>
      </c>
      <c r="H74">
        <v>4</v>
      </c>
      <c r="I74" s="2">
        <v>45726</v>
      </c>
      <c r="J74" s="2">
        <v>45730</v>
      </c>
      <c r="K74">
        <v>4</v>
      </c>
      <c r="L74" s="2">
        <v>45726</v>
      </c>
      <c r="M74" s="2">
        <v>45730</v>
      </c>
      <c r="N74" t="str">
        <v/>
      </c>
      <c r="O74" t="str">
        <v/>
      </c>
      <c r="P74" t="str">
        <v/>
      </c>
      <c r="Q74" t="str">
        <v/>
      </c>
      <c r="R74" t="str">
        <v/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tr">
        <v/>
      </c>
      <c r="AD74">
        <v>0</v>
      </c>
      <c r="AE74">
        <v>0</v>
      </c>
      <c r="AF74">
        <v>0</v>
      </c>
      <c r="AG74">
        <v>0</v>
      </c>
      <c r="AH74" t="e">
        <v>#DIV/0!</v>
      </c>
      <c r="AI74" t="e">
        <v>#DIV/0!</v>
      </c>
      <c r="AJ74" t="str">
        <v/>
      </c>
      <c r="AK74" t="str">
        <v/>
      </c>
      <c r="AL74" t="str">
        <v/>
      </c>
      <c r="AM74" t="str">
        <v/>
      </c>
      <c r="AN74" s="2" t="str">
        <v/>
      </c>
      <c r="AO74" s="2" t="str">
        <v/>
      </c>
      <c r="AP74" t="str">
        <v/>
      </c>
      <c r="AQ74" s="2" t="str">
        <v/>
      </c>
      <c r="AR74" s="2" t="str">
        <v/>
      </c>
      <c r="AS74" t="str">
        <v/>
      </c>
      <c r="AT74" t="str">
        <v/>
      </c>
      <c r="AU74" t="str">
        <v/>
      </c>
      <c r="AV74" t="str">
        <v/>
      </c>
      <c r="AW74" t="str">
        <v/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 t="str">
        <v/>
      </c>
      <c r="BI74">
        <v>0</v>
      </c>
      <c r="BJ74">
        <v>0</v>
      </c>
      <c r="BK74">
        <v>0</v>
      </c>
      <c r="BL74">
        <v>0</v>
      </c>
      <c r="BM74" t="e">
        <v>#DIV/0!</v>
      </c>
      <c r="BN74" t="e">
        <v>#DIV/0!</v>
      </c>
      <c r="BO74" t="str">
        <v/>
      </c>
      <c r="BP74" t="str">
        <v>W12805</v>
      </c>
      <c r="BQ74" t="str">
        <v/>
      </c>
      <c r="BR74">
        <v>0</v>
      </c>
      <c r="BS74" t="str">
        <v>Happy</v>
      </c>
      <c r="BT74">
        <f>COUNTIF(DefectList!$U:$U, "*"&amp;B74&amp;"*")</f>
        <v>0</v>
      </c>
      <c r="BU74" t="str">
        <f t="shared" si="4"/>
        <v>Completed</v>
      </c>
      <c r="BV74">
        <f t="shared" si="5"/>
        <v>0</v>
      </c>
      <c r="BW74" t="str">
        <f t="shared" si="3"/>
        <v/>
      </c>
    </row>
    <row r="75" spans="1:75">
      <c r="A75" t="str">
        <v/>
      </c>
      <c r="B75" t="str">
        <v>110_04</v>
      </c>
      <c r="C75" t="str">
        <v>ธนาคารไทยพาณิชย์</v>
      </c>
      <c r="D75" t="str">
        <v>บริการฝากเงิน</v>
      </c>
      <c r="E75" t="str">
        <v>Banking-Agent Deposit</v>
      </c>
      <c r="F75" t="str">
        <v>เเชมป์</v>
      </c>
      <c r="G75" t="str">
        <v>Complete</v>
      </c>
      <c r="H75">
        <v>4</v>
      </c>
      <c r="I75" s="2">
        <v>45726</v>
      </c>
      <c r="J75" s="2">
        <v>45730</v>
      </c>
      <c r="K75">
        <v>4</v>
      </c>
      <c r="L75" s="2">
        <v>45726</v>
      </c>
      <c r="M75" s="2">
        <v>45730</v>
      </c>
      <c r="N75" t="str">
        <v/>
      </c>
      <c r="O75" t="str">
        <v/>
      </c>
      <c r="P75" t="str">
        <v/>
      </c>
      <c r="Q75" t="str">
        <v/>
      </c>
      <c r="R75" t="str">
        <v/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tr">
        <v/>
      </c>
      <c r="AD75">
        <v>0</v>
      </c>
      <c r="AE75">
        <v>0</v>
      </c>
      <c r="AF75">
        <v>0</v>
      </c>
      <c r="AG75">
        <v>0</v>
      </c>
      <c r="AH75" t="e">
        <v>#DIV/0!</v>
      </c>
      <c r="AI75" t="e">
        <v>#DIV/0!</v>
      </c>
      <c r="AJ75" t="str">
        <v/>
      </c>
      <c r="AK75" t="str">
        <v/>
      </c>
      <c r="AL75" t="str">
        <v/>
      </c>
      <c r="AM75" t="str">
        <v/>
      </c>
      <c r="AN75" s="2" t="str">
        <v/>
      </c>
      <c r="AO75" s="2" t="str">
        <v/>
      </c>
      <c r="AP75" t="str">
        <v/>
      </c>
      <c r="AQ75" s="2" t="str">
        <v/>
      </c>
      <c r="AR75" s="2" t="str">
        <v/>
      </c>
      <c r="AS75" t="str">
        <v/>
      </c>
      <c r="AT75" t="str">
        <v/>
      </c>
      <c r="AU75" t="str">
        <v/>
      </c>
      <c r="AV75" t="str">
        <v/>
      </c>
      <c r="AW75" t="str">
        <v/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 t="str">
        <v/>
      </c>
      <c r="BI75">
        <v>0</v>
      </c>
      <c r="BJ75">
        <v>0</v>
      </c>
      <c r="BK75">
        <v>0</v>
      </c>
      <c r="BL75">
        <v>0</v>
      </c>
      <c r="BM75" t="e">
        <v>#DIV/0!</v>
      </c>
      <c r="BN75" t="e">
        <v>#DIV/0!</v>
      </c>
      <c r="BO75" t="str">
        <v/>
      </c>
      <c r="BP75" t="str">
        <v>W11004</v>
      </c>
      <c r="BQ75" t="str">
        <v/>
      </c>
      <c r="BR75">
        <v>0</v>
      </c>
      <c r="BS75" t="str">
        <v>Happy</v>
      </c>
      <c r="BT75">
        <f>COUNTIF(DefectList!$U:$U, "*"&amp;B75&amp;"*")</f>
        <v>2</v>
      </c>
      <c r="BU75" t="str">
        <f t="shared" si="4"/>
        <v>Done</v>
      </c>
      <c r="BV75">
        <f t="shared" si="5"/>
        <v>0</v>
      </c>
      <c r="BW75" t="str">
        <f t="shared" si="3"/>
        <v/>
      </c>
    </row>
    <row r="76" spans="1:75">
      <c r="A76" t="str">
        <v/>
      </c>
      <c r="B76" t="str">
        <v>276_01</v>
      </c>
      <c r="C76" t="str">
        <v>ธนาคารกรุงเทพ</v>
      </c>
      <c r="D76" t="str">
        <v>บริการฝากเงิน</v>
      </c>
      <c r="E76" t="str">
        <v>Banking-Agent Deposit</v>
      </c>
      <c r="F76" t="str">
        <v>แซน</v>
      </c>
      <c r="G76" t="str">
        <v>Complete</v>
      </c>
      <c r="H76">
        <v>4</v>
      </c>
      <c r="I76" s="2">
        <v>45726</v>
      </c>
      <c r="J76" s="2">
        <v>45730</v>
      </c>
      <c r="K76">
        <v>4</v>
      </c>
      <c r="L76" s="2">
        <v>45726</v>
      </c>
      <c r="M76" s="2">
        <v>45730</v>
      </c>
      <c r="N76" t="str">
        <v/>
      </c>
      <c r="O76" t="str">
        <v/>
      </c>
      <c r="P76" t="str">
        <v/>
      </c>
      <c r="Q76" t="str">
        <v/>
      </c>
      <c r="R76" t="str">
        <v/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tr">
        <v/>
      </c>
      <c r="AD76">
        <v>0</v>
      </c>
      <c r="AE76">
        <v>0</v>
      </c>
      <c r="AF76">
        <v>0</v>
      </c>
      <c r="AG76">
        <v>0</v>
      </c>
      <c r="AH76" t="e">
        <v>#DIV/0!</v>
      </c>
      <c r="AI76" t="e">
        <v>#DIV/0!</v>
      </c>
      <c r="AJ76" t="str">
        <v/>
      </c>
      <c r="AK76" t="str">
        <v/>
      </c>
      <c r="AL76" t="str">
        <v/>
      </c>
      <c r="AM76" t="str">
        <v/>
      </c>
      <c r="AN76" s="2" t="str">
        <v/>
      </c>
      <c r="AO76" s="2" t="str">
        <v/>
      </c>
      <c r="AP76" t="str">
        <v/>
      </c>
      <c r="AQ76" s="2" t="str">
        <v/>
      </c>
      <c r="AR76" s="2" t="str">
        <v/>
      </c>
      <c r="AS76" t="str">
        <v/>
      </c>
      <c r="AT76" t="str">
        <v/>
      </c>
      <c r="AU76" t="str">
        <v/>
      </c>
      <c r="AV76" t="str">
        <v/>
      </c>
      <c r="AW76" t="str">
        <v/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 t="str">
        <v/>
      </c>
      <c r="BI76">
        <v>0</v>
      </c>
      <c r="BJ76">
        <v>0</v>
      </c>
      <c r="BK76">
        <v>0</v>
      </c>
      <c r="BL76">
        <v>0</v>
      </c>
      <c r="BM76" t="e">
        <v>#DIV/0!</v>
      </c>
      <c r="BN76" t="e">
        <v>#DIV/0!</v>
      </c>
      <c r="BO76" t="str">
        <v/>
      </c>
      <c r="BP76" t="str">
        <v>WBBLDS</v>
      </c>
      <c r="BQ76" t="str">
        <v/>
      </c>
      <c r="BR76">
        <v>0</v>
      </c>
      <c r="BS76" t="str">
        <v>Happy</v>
      </c>
      <c r="BT76">
        <f>COUNTIF(DefectList!$U:$U, "*"&amp;B76&amp;"*")</f>
        <v>1</v>
      </c>
      <c r="BU76" t="str">
        <f t="shared" si="4"/>
        <v>Done</v>
      </c>
      <c r="BV76">
        <f t="shared" si="5"/>
        <v>0</v>
      </c>
      <c r="BW76" t="str">
        <f t="shared" si="3"/>
        <v/>
      </c>
    </row>
    <row r="77" spans="1:75">
      <c r="A77" t="str">
        <v/>
      </c>
      <c r="B77" t="str">
        <v>10262_02</v>
      </c>
      <c r="C77" t="str">
        <v>ธ.ก.ส.</v>
      </c>
      <c r="D77" t="str">
        <v>บริการฝากเงิน</v>
      </c>
      <c r="E77" t="str">
        <v>Banking-Agent Deposit</v>
      </c>
      <c r="F77" t="str">
        <v>นิว</v>
      </c>
      <c r="G77" t="str">
        <v>Complete</v>
      </c>
      <c r="H77">
        <v>4</v>
      </c>
      <c r="I77" s="2">
        <v>45726</v>
      </c>
      <c r="J77" s="2">
        <v>45730</v>
      </c>
      <c r="K77">
        <v>4</v>
      </c>
      <c r="L77" s="2">
        <v>45726</v>
      </c>
      <c r="M77" s="2">
        <v>45730</v>
      </c>
      <c r="N77" t="str">
        <v/>
      </c>
      <c r="O77" t="str">
        <v/>
      </c>
      <c r="P77" t="str">
        <v/>
      </c>
      <c r="Q77" t="str">
        <v/>
      </c>
      <c r="R77" t="str">
        <v/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tr">
        <v/>
      </c>
      <c r="AD77">
        <v>0</v>
      </c>
      <c r="AE77">
        <v>0</v>
      </c>
      <c r="AF77">
        <v>0</v>
      </c>
      <c r="AG77">
        <v>0</v>
      </c>
      <c r="AH77" t="e">
        <v>#DIV/0!</v>
      </c>
      <c r="AI77" t="e">
        <v>#DIV/0!</v>
      </c>
      <c r="AJ77" t="str">
        <v/>
      </c>
      <c r="AK77" t="str">
        <v/>
      </c>
      <c r="AL77" t="str">
        <v/>
      </c>
      <c r="AM77" t="str">
        <v/>
      </c>
      <c r="AN77" s="2" t="str">
        <v/>
      </c>
      <c r="AO77" s="2" t="str">
        <v/>
      </c>
      <c r="AP77" t="str">
        <v/>
      </c>
      <c r="AQ77" s="2" t="str">
        <v/>
      </c>
      <c r="AR77" s="2" t="str">
        <v/>
      </c>
      <c r="AS77" t="str">
        <v/>
      </c>
      <c r="AT77" t="str">
        <v/>
      </c>
      <c r="AU77" t="str">
        <v/>
      </c>
      <c r="AV77" t="str">
        <v/>
      </c>
      <c r="AW77" t="str">
        <v/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 t="str">
        <v/>
      </c>
      <c r="BI77">
        <v>0</v>
      </c>
      <c r="BJ77">
        <v>0</v>
      </c>
      <c r="BK77">
        <v>0</v>
      </c>
      <c r="BL77">
        <v>0</v>
      </c>
      <c r="BM77" t="e">
        <v>#DIV/0!</v>
      </c>
      <c r="BN77" t="e">
        <v>#DIV/0!</v>
      </c>
      <c r="BO77" t="str">
        <v/>
      </c>
      <c r="BP77" t="str">
        <v>W22501</v>
      </c>
      <c r="BQ77" t="str">
        <v/>
      </c>
      <c r="BR77">
        <v>0</v>
      </c>
      <c r="BS77" t="str">
        <v>Happy</v>
      </c>
      <c r="BT77">
        <f>COUNTIF(DefectList!$U:$U, "*"&amp;B77&amp;"*")</f>
        <v>0</v>
      </c>
      <c r="BU77" t="str">
        <f t="shared" si="4"/>
        <v>Completed</v>
      </c>
      <c r="BV77">
        <f t="shared" si="5"/>
        <v>0</v>
      </c>
      <c r="BW77" t="str">
        <f t="shared" si="3"/>
        <v/>
      </c>
    </row>
    <row r="78" spans="1:75">
      <c r="A78" t="str">
        <v/>
      </c>
      <c r="B78" t="str">
        <v>220_04</v>
      </c>
      <c r="C78" t="str">
        <v>ธนาคารทหารไทยธนชาต</v>
      </c>
      <c r="D78" t="str">
        <v>บริการฝากเงิน</v>
      </c>
      <c r="E78" t="str">
        <v>Banking-Agent Deposit</v>
      </c>
      <c r="F78" t="str">
        <v>เจ</v>
      </c>
      <c r="G78" t="str">
        <v>Complete</v>
      </c>
      <c r="H78">
        <v>4</v>
      </c>
      <c r="I78" s="2">
        <v>45733</v>
      </c>
      <c r="J78" s="2">
        <v>45737</v>
      </c>
      <c r="K78">
        <v>4</v>
      </c>
      <c r="L78" s="2">
        <v>45733</v>
      </c>
      <c r="M78" s="2">
        <v>45737</v>
      </c>
      <c r="N78" t="str">
        <v/>
      </c>
      <c r="O78" t="str">
        <v/>
      </c>
      <c r="P78" t="str">
        <v/>
      </c>
      <c r="Q78" t="str">
        <v/>
      </c>
      <c r="R78" t="str">
        <v/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tr">
        <v/>
      </c>
      <c r="AD78">
        <v>0</v>
      </c>
      <c r="AE78">
        <v>0</v>
      </c>
      <c r="AF78">
        <v>0</v>
      </c>
      <c r="AG78">
        <v>0</v>
      </c>
      <c r="AH78" t="e">
        <v>#DIV/0!</v>
      </c>
      <c r="AI78" t="e">
        <v>#DIV/0!</v>
      </c>
      <c r="AJ78" t="str">
        <v/>
      </c>
      <c r="AK78" t="str">
        <v/>
      </c>
      <c r="AL78" t="str">
        <v/>
      </c>
      <c r="AM78" t="str">
        <v/>
      </c>
      <c r="AN78" s="2" t="str">
        <v/>
      </c>
      <c r="AO78" s="2" t="str">
        <v/>
      </c>
      <c r="AP78" t="str">
        <v/>
      </c>
      <c r="AQ78" s="2" t="str">
        <v/>
      </c>
      <c r="AR78" s="2" t="str">
        <v/>
      </c>
      <c r="AS78" t="str">
        <v/>
      </c>
      <c r="AT78" t="str">
        <v/>
      </c>
      <c r="AU78" t="str">
        <v/>
      </c>
      <c r="AV78" t="str">
        <v/>
      </c>
      <c r="AW78" t="str">
        <v/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 t="str">
        <v/>
      </c>
      <c r="BI78">
        <v>0</v>
      </c>
      <c r="BJ78">
        <v>0</v>
      </c>
      <c r="BK78">
        <v>0</v>
      </c>
      <c r="BL78">
        <v>0</v>
      </c>
      <c r="BM78" t="e">
        <v>#DIV/0!</v>
      </c>
      <c r="BN78" t="e">
        <v>#DIV/0!</v>
      </c>
      <c r="BO78" t="str">
        <v/>
      </c>
      <c r="BP78" t="str">
        <v>WTMBDS</v>
      </c>
      <c r="BQ78" t="str">
        <v/>
      </c>
      <c r="BR78">
        <v>0</v>
      </c>
      <c r="BS78" t="str">
        <v>Happy</v>
      </c>
      <c r="BT78">
        <f>COUNTIF(DefectList!$U:$U, "*"&amp;B78&amp;"*")</f>
        <v>0</v>
      </c>
      <c r="BU78" t="str">
        <f t="shared" si="4"/>
        <v>Completed</v>
      </c>
      <c r="BV78">
        <f t="shared" si="5"/>
        <v>0</v>
      </c>
      <c r="BW78" t="str">
        <f t="shared" si="3"/>
        <v/>
      </c>
    </row>
    <row r="79" spans="1:75">
      <c r="A79" t="str">
        <v/>
      </c>
      <c r="B79" t="str">
        <v>225_01</v>
      </c>
      <c r="C79" t="str">
        <v>ธนาคารกรุงศรีอยุธยา</v>
      </c>
      <c r="D79" t="str">
        <v>บริการฝากเงิน</v>
      </c>
      <c r="E79" t="str">
        <v>Banking-Agent Deposit</v>
      </c>
      <c r="F79" t="str">
        <v xml:space="preserve">เเชมป์ </v>
      </c>
      <c r="G79" t="str">
        <v>Complete</v>
      </c>
      <c r="H79">
        <v>4</v>
      </c>
      <c r="I79" s="2">
        <v>45733</v>
      </c>
      <c r="J79" s="2">
        <v>45737</v>
      </c>
      <c r="K79">
        <v>4</v>
      </c>
      <c r="L79" s="2">
        <v>45733</v>
      </c>
      <c r="M79" s="2">
        <v>45737</v>
      </c>
      <c r="N79" t="str">
        <v/>
      </c>
      <c r="O79" t="str">
        <v/>
      </c>
      <c r="P79" t="str">
        <v/>
      </c>
      <c r="Q79" t="str">
        <v/>
      </c>
      <c r="R79" t="str">
        <v/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v/>
      </c>
      <c r="AD79">
        <v>0</v>
      </c>
      <c r="AE79">
        <v>0</v>
      </c>
      <c r="AF79">
        <v>0</v>
      </c>
      <c r="AG79">
        <v>0</v>
      </c>
      <c r="AH79" t="e">
        <v>#DIV/0!</v>
      </c>
      <c r="AI79" t="e">
        <v>#DIV/0!</v>
      </c>
      <c r="AJ79" t="str">
        <v/>
      </c>
      <c r="AK79" t="str">
        <v/>
      </c>
      <c r="AL79" t="str">
        <v/>
      </c>
      <c r="AM79" t="str">
        <v/>
      </c>
      <c r="AN79" s="2" t="str">
        <v/>
      </c>
      <c r="AO79" s="2" t="str">
        <v/>
      </c>
      <c r="AP79" t="str">
        <v/>
      </c>
      <c r="AQ79" s="2" t="str">
        <v/>
      </c>
      <c r="AR79" s="2" t="str">
        <v/>
      </c>
      <c r="AS79" t="str">
        <v/>
      </c>
      <c r="AT79" t="str">
        <v/>
      </c>
      <c r="AU79" t="str">
        <v/>
      </c>
      <c r="AV79" t="str">
        <v/>
      </c>
      <c r="AW79" t="str">
        <v/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 t="str">
        <v/>
      </c>
      <c r="BI79">
        <v>0</v>
      </c>
      <c r="BJ79">
        <v>0</v>
      </c>
      <c r="BK79">
        <v>0</v>
      </c>
      <c r="BL79">
        <v>0</v>
      </c>
      <c r="BM79" t="e">
        <v>#DIV/0!</v>
      </c>
      <c r="BN79" t="e">
        <v>#DIV/0!</v>
      </c>
      <c r="BO79" t="str">
        <v/>
      </c>
      <c r="BP79" t="str">
        <v>W22501</v>
      </c>
      <c r="BQ79" t="str">
        <v/>
      </c>
      <c r="BR79">
        <v>0</v>
      </c>
      <c r="BS79" t="str">
        <v>Happy</v>
      </c>
      <c r="BT79">
        <f>COUNTIF(DefectList!$U:$U, "*"&amp;B79&amp;"*")</f>
        <v>1</v>
      </c>
      <c r="BU79" t="str">
        <f t="shared" si="4"/>
        <v>Done</v>
      </c>
      <c r="BV79">
        <f t="shared" si="5"/>
        <v>0</v>
      </c>
      <c r="BW79" t="str">
        <f t="shared" si="3"/>
        <v/>
      </c>
    </row>
    <row r="80" spans="1:75">
      <c r="A80" t="str">
        <v/>
      </c>
      <c r="B80" t="str">
        <v>405_07</v>
      </c>
      <c r="C80" t="str">
        <v>ธนาคารออมสิน</v>
      </c>
      <c r="D80" t="str">
        <v>บริการฝากเงิน</v>
      </c>
      <c r="E80" t="str">
        <v>Banking-Agent Deposit</v>
      </c>
      <c r="F80" t="str">
        <v>แซน</v>
      </c>
      <c r="G80" t="str">
        <v>Complete</v>
      </c>
      <c r="H80">
        <v>4</v>
      </c>
      <c r="I80" s="2">
        <v>45733</v>
      </c>
      <c r="J80" s="2">
        <v>45737</v>
      </c>
      <c r="K80">
        <v>4</v>
      </c>
      <c r="L80" s="2">
        <v>45733</v>
      </c>
      <c r="M80" s="2">
        <v>45737</v>
      </c>
      <c r="N80" t="str">
        <v/>
      </c>
      <c r="O80" t="str">
        <v/>
      </c>
      <c r="P80" t="str">
        <v/>
      </c>
      <c r="Q80" t="str">
        <v/>
      </c>
      <c r="R80" t="str">
        <v/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v/>
      </c>
      <c r="AD80">
        <v>0</v>
      </c>
      <c r="AE80">
        <v>0</v>
      </c>
      <c r="AF80">
        <v>0</v>
      </c>
      <c r="AG80">
        <v>0</v>
      </c>
      <c r="AH80" t="e">
        <v>#DIV/0!</v>
      </c>
      <c r="AI80" t="e">
        <v>#DIV/0!</v>
      </c>
      <c r="AJ80" t="str">
        <v/>
      </c>
      <c r="AK80" t="str">
        <v/>
      </c>
      <c r="AL80" t="str">
        <v/>
      </c>
      <c r="AM80" t="str">
        <v/>
      </c>
      <c r="AN80" s="2" t="str">
        <v/>
      </c>
      <c r="AO80" s="2" t="str">
        <v/>
      </c>
      <c r="AP80" t="str">
        <v/>
      </c>
      <c r="AQ80" s="2" t="str">
        <v/>
      </c>
      <c r="AR80" s="2" t="str">
        <v/>
      </c>
      <c r="AS80" t="str">
        <v/>
      </c>
      <c r="AT80" t="str">
        <v/>
      </c>
      <c r="AU80" t="str">
        <v/>
      </c>
      <c r="AV80" t="str">
        <v/>
      </c>
      <c r="AW80" t="str">
        <v/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 t="str">
        <v/>
      </c>
      <c r="BI80">
        <v>0</v>
      </c>
      <c r="BJ80">
        <v>0</v>
      </c>
      <c r="BK80">
        <v>0</v>
      </c>
      <c r="BL80">
        <v>0</v>
      </c>
      <c r="BM80" t="e">
        <v>#DIV/0!</v>
      </c>
      <c r="BN80" t="e">
        <v>#DIV/0!</v>
      </c>
      <c r="BO80" t="str">
        <v/>
      </c>
      <c r="BP80" t="str">
        <v>W40507</v>
      </c>
      <c r="BQ80" t="str">
        <v/>
      </c>
      <c r="BR80">
        <v>0</v>
      </c>
      <c r="BS80" t="str">
        <v>Happy</v>
      </c>
      <c r="BT80">
        <f>COUNTIF(DefectList!$U:$U, "*"&amp;B80&amp;"*")</f>
        <v>1</v>
      </c>
      <c r="BU80" t="str">
        <f t="shared" si="4"/>
        <v>Done</v>
      </c>
      <c r="BV80">
        <f t="shared" si="5"/>
        <v>0</v>
      </c>
      <c r="BW80" t="str">
        <f t="shared" si="3"/>
        <v/>
      </c>
    </row>
    <row r="81" spans="1:75">
      <c r="A81" t="str">
        <v>NSS CS-16</v>
      </c>
      <c r="B81" t="str">
        <v>Cash out (Banking Agent) ฝากเงิน  12 ผวจ</v>
      </c>
      <c r="C81" t="str">
        <v/>
      </c>
      <c r="D81" t="str">
        <v/>
      </c>
      <c r="E81" t="str">
        <v/>
      </c>
      <c r="F81" t="str">
        <v/>
      </c>
      <c r="G81" t="str">
        <v/>
      </c>
      <c r="H81">
        <v>39</v>
      </c>
      <c r="I81" s="2">
        <v>45670</v>
      </c>
      <c r="J81" s="2">
        <v>45709</v>
      </c>
      <c r="K81" t="str">
        <v/>
      </c>
      <c r="L81" s="2" t="str">
        <v/>
      </c>
      <c r="M81" s="2" t="str">
        <v/>
      </c>
      <c r="N81" t="str">
        <v/>
      </c>
      <c r="O81" t="str">
        <v/>
      </c>
      <c r="P81" t="str">
        <v/>
      </c>
      <c r="Q81" t="str">
        <v/>
      </c>
      <c r="R81" t="str">
        <v/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v/>
      </c>
      <c r="AD81">
        <v>0</v>
      </c>
      <c r="AE81">
        <v>0</v>
      </c>
      <c r="AF81">
        <v>0</v>
      </c>
      <c r="AG81">
        <v>0</v>
      </c>
      <c r="AH81" t="e">
        <v>#DIV/0!</v>
      </c>
      <c r="AI81" t="e">
        <v>#DIV/0!</v>
      </c>
      <c r="AJ81" t="str">
        <v/>
      </c>
      <c r="AK81" t="str">
        <v/>
      </c>
      <c r="AL81" t="str">
        <v/>
      </c>
      <c r="AM81" t="str">
        <v/>
      </c>
      <c r="AN81" s="2" t="str">
        <v/>
      </c>
      <c r="AO81" s="2" t="str">
        <v/>
      </c>
      <c r="AP81" t="str">
        <v/>
      </c>
      <c r="AQ81" s="2" t="str">
        <v/>
      </c>
      <c r="AR81" s="2" t="str">
        <v/>
      </c>
      <c r="AS81" t="str">
        <v/>
      </c>
      <c r="AT81" t="str">
        <v/>
      </c>
      <c r="AU81" t="str">
        <v/>
      </c>
      <c r="AV81" t="str">
        <v/>
      </c>
      <c r="AW81" t="str">
        <v/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 t="str">
        <v/>
      </c>
      <c r="BI81">
        <v>0</v>
      </c>
      <c r="BJ81">
        <v>0</v>
      </c>
      <c r="BK81">
        <v>0</v>
      </c>
      <c r="BL81">
        <v>0</v>
      </c>
      <c r="BM81" t="e">
        <v>#DIV/0!</v>
      </c>
      <c r="BN81" t="e">
        <v>#DIV/0!</v>
      </c>
      <c r="BO81" t="str">
        <v/>
      </c>
      <c r="BP81" t="str">
        <v/>
      </c>
      <c r="BQ81" t="str">
        <v/>
      </c>
      <c r="BR81" t="str">
        <v/>
      </c>
      <c r="BS81" t="str">
        <v>Happy</v>
      </c>
      <c r="BT81">
        <f>COUNTIF(DefectList!$U:$U, "*"&amp;B81&amp;"*")</f>
        <v>0</v>
      </c>
      <c r="BU81" t="str">
        <f t="shared" si="4"/>
        <v>To Do</v>
      </c>
      <c r="BV81" t="str">
        <f t="shared" si="5"/>
        <v/>
      </c>
      <c r="BW81" t="str">
        <f t="shared" si="3"/>
        <v/>
      </c>
    </row>
    <row r="82" spans="1:75">
      <c r="A82" t="str">
        <v/>
      </c>
      <c r="B82" t="str">
        <v>128_05</v>
      </c>
      <c r="C82" t="str">
        <v>ธ.กสิกรไทย</v>
      </c>
      <c r="D82" t="str">
        <v>บริการฝากเงิน</v>
      </c>
      <c r="E82" t="str">
        <v>Banking-Agent Deposit</v>
      </c>
      <c r="F82" t="str">
        <v>เจ</v>
      </c>
      <c r="G82" t="str">
        <v>Complete</v>
      </c>
      <c r="H82">
        <v>5</v>
      </c>
      <c r="I82" s="2">
        <v>45693</v>
      </c>
      <c r="J82" s="2">
        <v>45698</v>
      </c>
      <c r="K82">
        <v>5</v>
      </c>
      <c r="L82" s="2">
        <v>45693</v>
      </c>
      <c r="M82" s="2">
        <v>45698</v>
      </c>
      <c r="N82" t="str">
        <v/>
      </c>
      <c r="O82" t="str">
        <v/>
      </c>
      <c r="P82" t="str">
        <v/>
      </c>
      <c r="Q82" t="str">
        <v/>
      </c>
      <c r="R82" t="str">
        <v/>
      </c>
      <c r="S82">
        <v>191</v>
      </c>
      <c r="T82">
        <v>0</v>
      </c>
      <c r="U82">
        <v>191</v>
      </c>
      <c r="V82">
        <v>86</v>
      </c>
      <c r="W82">
        <v>27</v>
      </c>
      <c r="X82">
        <v>0</v>
      </c>
      <c r="Y82">
        <v>0</v>
      </c>
      <c r="Z82">
        <v>78</v>
      </c>
      <c r="AA82">
        <v>27</v>
      </c>
      <c r="AB82">
        <v>0</v>
      </c>
      <c r="AC82" t="str">
        <v/>
      </c>
      <c r="AD82">
        <v>7</v>
      </c>
      <c r="AE82">
        <v>4</v>
      </c>
      <c r="AF82">
        <v>15</v>
      </c>
      <c r="AG82">
        <v>0</v>
      </c>
      <c r="AH82">
        <v>1</v>
      </c>
      <c r="AI82">
        <v>0.76106194690265505</v>
      </c>
      <c r="AJ82" t="str">
        <v/>
      </c>
      <c r="AK82" t="str">
        <v>เจ</v>
      </c>
      <c r="AL82" t="str">
        <v>Complete</v>
      </c>
      <c r="AM82">
        <v>4</v>
      </c>
      <c r="AN82" s="2">
        <v>45964</v>
      </c>
      <c r="AO82" s="2">
        <v>45968</v>
      </c>
      <c r="AP82">
        <v>3.0009999999999999</v>
      </c>
      <c r="AQ82" s="2">
        <v>45957</v>
      </c>
      <c r="AR82" s="2">
        <v>45961</v>
      </c>
      <c r="AS82" t="str">
        <v/>
      </c>
      <c r="AT82" t="str">
        <v/>
      </c>
      <c r="AU82" t="str">
        <v>30</v>
      </c>
      <c r="AV82" t="str">
        <v>31</v>
      </c>
      <c r="AW82" t="str">
        <v>24</v>
      </c>
      <c r="AX82">
        <v>190</v>
      </c>
      <c r="AY82">
        <v>0</v>
      </c>
      <c r="AZ82">
        <v>190</v>
      </c>
      <c r="BA82">
        <v>79</v>
      </c>
      <c r="BB82">
        <v>6</v>
      </c>
      <c r="BC82">
        <v>0</v>
      </c>
      <c r="BD82">
        <v>0</v>
      </c>
      <c r="BE82">
        <v>105</v>
      </c>
      <c r="BF82">
        <v>2</v>
      </c>
      <c r="BG82">
        <v>4</v>
      </c>
      <c r="BH82" t="str">
        <v/>
      </c>
      <c r="BI82">
        <v>2</v>
      </c>
      <c r="BJ82">
        <v>3</v>
      </c>
      <c r="BK82">
        <v>0</v>
      </c>
      <c r="BL82">
        <v>1</v>
      </c>
      <c r="BM82">
        <v>1</v>
      </c>
      <c r="BN82">
        <v>0.92941176470588205</v>
      </c>
      <c r="BO82" t="str">
        <v/>
      </c>
      <c r="BP82" t="str">
        <v>W12805</v>
      </c>
      <c r="BQ82" t="str">
        <v>QCM-COU-Test Case&amp;Result_128_S05_ธนาคารกสิกรไทย จำกัด (มหาชน)-R1.xlsx</v>
      </c>
      <c r="BR82">
        <v>0</v>
      </c>
      <c r="BS82" t="str">
        <v>Happy</v>
      </c>
      <c r="BT82">
        <f>COUNTIF(DefectList!$U:$U, "*"&amp;B82&amp;"*")</f>
        <v>0</v>
      </c>
      <c r="BU82" t="str">
        <f t="shared" si="4"/>
        <v>Completed</v>
      </c>
      <c r="BV82">
        <f t="shared" si="5"/>
        <v>0</v>
      </c>
      <c r="BW82" t="str">
        <f t="shared" si="3"/>
        <v/>
      </c>
    </row>
    <row r="83" spans="1:75">
      <c r="A83" t="str">
        <v/>
      </c>
      <c r="B83" t="str">
        <v>110_04</v>
      </c>
      <c r="C83" t="str">
        <v>ธนาคารไทยพาณิชย์</v>
      </c>
      <c r="D83" t="str">
        <v>บริการฝากเงิน</v>
      </c>
      <c r="E83" t="str">
        <v>Banking-Agent Deposit</v>
      </c>
      <c r="F83" t="str">
        <v>เเชมป์</v>
      </c>
      <c r="G83" t="str">
        <v>Complete</v>
      </c>
      <c r="H83">
        <v>4</v>
      </c>
      <c r="I83" s="2">
        <v>45698</v>
      </c>
      <c r="J83" s="2">
        <v>45702</v>
      </c>
      <c r="K83">
        <v>4</v>
      </c>
      <c r="L83" s="2">
        <v>45698</v>
      </c>
      <c r="M83" s="2">
        <v>45702</v>
      </c>
      <c r="N83" t="str">
        <v/>
      </c>
      <c r="O83" t="str">
        <v/>
      </c>
      <c r="P83" t="str">
        <v/>
      </c>
      <c r="Q83" t="str">
        <v/>
      </c>
      <c r="R83" t="str">
        <v/>
      </c>
      <c r="S83">
        <v>160</v>
      </c>
      <c r="T83">
        <v>0</v>
      </c>
      <c r="U83">
        <v>160</v>
      </c>
      <c r="V83">
        <v>44</v>
      </c>
      <c r="W83">
        <v>22</v>
      </c>
      <c r="X83">
        <v>0</v>
      </c>
      <c r="Y83">
        <v>0</v>
      </c>
      <c r="Z83">
        <v>94</v>
      </c>
      <c r="AA83">
        <v>22</v>
      </c>
      <c r="AB83">
        <v>0</v>
      </c>
      <c r="AC83" t="str">
        <v/>
      </c>
      <c r="AD83">
        <v>0</v>
      </c>
      <c r="AE83">
        <v>0</v>
      </c>
      <c r="AF83">
        <v>0</v>
      </c>
      <c r="AG83">
        <v>0</v>
      </c>
      <c r="AH83">
        <v>1</v>
      </c>
      <c r="AI83">
        <v>0.66666666666666696</v>
      </c>
      <c r="AJ83" t="str">
        <v/>
      </c>
      <c r="AK83" t="str">
        <v>แซน</v>
      </c>
      <c r="AL83" t="str">
        <v>Complete</v>
      </c>
      <c r="AM83">
        <v>4</v>
      </c>
      <c r="AN83" s="2">
        <v>45957</v>
      </c>
      <c r="AO83" s="2">
        <v>45961</v>
      </c>
      <c r="AP83">
        <v>3</v>
      </c>
      <c r="AQ83" s="2">
        <v>45957</v>
      </c>
      <c r="AR83" s="2">
        <v>45959</v>
      </c>
      <c r="AS83" t="str">
        <v>36</v>
      </c>
      <c r="AT83" t="str">
        <v>37</v>
      </c>
      <c r="AU83" t="str">
        <v>18</v>
      </c>
      <c r="AV83" t="str">
        <v/>
      </c>
      <c r="AW83" t="str">
        <v/>
      </c>
      <c r="AX83">
        <v>160</v>
      </c>
      <c r="AY83">
        <v>0</v>
      </c>
      <c r="AZ83">
        <v>160</v>
      </c>
      <c r="BA83">
        <v>81</v>
      </c>
      <c r="BB83">
        <v>10</v>
      </c>
      <c r="BC83">
        <v>0</v>
      </c>
      <c r="BD83">
        <v>0</v>
      </c>
      <c r="BE83">
        <v>69</v>
      </c>
      <c r="BF83">
        <v>0</v>
      </c>
      <c r="BG83">
        <v>10</v>
      </c>
      <c r="BH83" t="str">
        <v/>
      </c>
      <c r="BI83">
        <v>0</v>
      </c>
      <c r="BJ83">
        <v>4</v>
      </c>
      <c r="BK83">
        <v>4</v>
      </c>
      <c r="BL83">
        <v>2</v>
      </c>
      <c r="BM83">
        <v>1</v>
      </c>
      <c r="BN83">
        <v>0.89010989010988995</v>
      </c>
      <c r="BO83" t="str">
        <v/>
      </c>
      <c r="BP83" t="str">
        <v>W11004</v>
      </c>
      <c r="BQ83" t="str">
        <v>QCM-COU-Test Case&amp;Result_110_S04_ธนาคารไทยพาณิชย์ จำกัด(มหาชน)-R1b</v>
      </c>
      <c r="BR83">
        <v>0</v>
      </c>
      <c r="BS83" t="str">
        <v>Happy</v>
      </c>
      <c r="BT83">
        <f>COUNTIF(DefectList!$U:$U, "*"&amp;B83&amp;"*")</f>
        <v>2</v>
      </c>
      <c r="BU83" t="str">
        <f t="shared" si="4"/>
        <v>Done</v>
      </c>
      <c r="BV83">
        <f t="shared" si="5"/>
        <v>0</v>
      </c>
      <c r="BW83" t="str">
        <f t="shared" si="3"/>
        <v/>
      </c>
    </row>
    <row r="84" spans="1:75">
      <c r="A84" t="str">
        <v/>
      </c>
      <c r="B84" t="str">
        <v>276_01</v>
      </c>
      <c r="C84" t="str">
        <v>ธนาคารกรุงเทพ</v>
      </c>
      <c r="D84" t="str">
        <v>บริการฝากเงิน</v>
      </c>
      <c r="E84" t="str">
        <v>Banking-Agent Deposit</v>
      </c>
      <c r="F84" t="str">
        <v>แซน</v>
      </c>
      <c r="G84" t="str">
        <v>Complete</v>
      </c>
      <c r="H84">
        <v>4</v>
      </c>
      <c r="I84" s="2">
        <v>45698</v>
      </c>
      <c r="J84" s="2">
        <v>45702</v>
      </c>
      <c r="K84">
        <v>4</v>
      </c>
      <c r="L84" s="2">
        <v>45698</v>
      </c>
      <c r="M84" s="2">
        <v>45702</v>
      </c>
      <c r="N84" t="str">
        <v/>
      </c>
      <c r="O84" t="str">
        <v/>
      </c>
      <c r="P84" t="str">
        <v/>
      </c>
      <c r="Q84" t="str">
        <v/>
      </c>
      <c r="R84" t="str">
        <v/>
      </c>
      <c r="S84">
        <v>180</v>
      </c>
      <c r="T84">
        <v>0</v>
      </c>
      <c r="U84">
        <v>180</v>
      </c>
      <c r="V84">
        <v>71</v>
      </c>
      <c r="W84">
        <v>43</v>
      </c>
      <c r="X84">
        <v>0</v>
      </c>
      <c r="Y84">
        <v>0</v>
      </c>
      <c r="Z84">
        <v>66</v>
      </c>
      <c r="AA84">
        <v>43</v>
      </c>
      <c r="AB84">
        <v>0</v>
      </c>
      <c r="AC84" t="str">
        <v/>
      </c>
      <c r="AD84">
        <v>0</v>
      </c>
      <c r="AE84">
        <v>13</v>
      </c>
      <c r="AF84">
        <v>27</v>
      </c>
      <c r="AG84">
        <v>1</v>
      </c>
      <c r="AH84">
        <v>1</v>
      </c>
      <c r="AI84">
        <v>0.62280701754386003</v>
      </c>
      <c r="AJ84" t="str">
        <v/>
      </c>
      <c r="AK84" t="str">
        <v>แซน</v>
      </c>
      <c r="AL84" t="str">
        <v>Complete</v>
      </c>
      <c r="AM84">
        <v>4</v>
      </c>
      <c r="AN84" s="2">
        <v>45964</v>
      </c>
      <c r="AO84" s="2">
        <v>45968</v>
      </c>
      <c r="AP84">
        <v>3</v>
      </c>
      <c r="AQ84" s="2">
        <v>45959</v>
      </c>
      <c r="AR84" s="2">
        <v>45960</v>
      </c>
      <c r="AS84" t="str">
        <v>25</v>
      </c>
      <c r="AT84" t="str">
        <v/>
      </c>
      <c r="AU84" t="str">
        <v>22</v>
      </c>
      <c r="AV84" t="str">
        <v>33</v>
      </c>
      <c r="AW84" t="str">
        <v>0</v>
      </c>
      <c r="AX84">
        <v>190</v>
      </c>
      <c r="AY84">
        <v>0</v>
      </c>
      <c r="AZ84">
        <v>190</v>
      </c>
      <c r="BA84">
        <v>90</v>
      </c>
      <c r="BB84">
        <v>0</v>
      </c>
      <c r="BC84">
        <v>0</v>
      </c>
      <c r="BD84">
        <v>0</v>
      </c>
      <c r="BE84">
        <v>90</v>
      </c>
      <c r="BF84">
        <v>0</v>
      </c>
      <c r="BG84">
        <v>0</v>
      </c>
      <c r="BH84" t="str">
        <v/>
      </c>
      <c r="BI84">
        <v>0</v>
      </c>
      <c r="BJ84">
        <v>0</v>
      </c>
      <c r="BK84">
        <v>0</v>
      </c>
      <c r="BL84">
        <v>0</v>
      </c>
      <c r="BM84">
        <v>1</v>
      </c>
      <c r="BN84">
        <v>0.9</v>
      </c>
      <c r="BO84" t="str">
        <v/>
      </c>
      <c r="BP84" t="str">
        <v>WBBLDS</v>
      </c>
      <c r="BQ84" t="str">
        <v>QCM-COU-Test Case&amp;Result_276_S01_ธนาคารกรุงเทพ จำกัด(มหาชน)-R1.xlsx</v>
      </c>
      <c r="BR84">
        <v>0</v>
      </c>
      <c r="BS84" t="str">
        <v>Happy</v>
      </c>
      <c r="BT84">
        <f>COUNTIF(DefectList!$U:$U, "*"&amp;B84&amp;"*")</f>
        <v>1</v>
      </c>
      <c r="BU84" t="str">
        <f t="shared" si="4"/>
        <v>Done</v>
      </c>
      <c r="BV84">
        <f t="shared" si="5"/>
        <v>0</v>
      </c>
      <c r="BW84" t="str">
        <f t="shared" si="3"/>
        <v/>
      </c>
    </row>
    <row r="85" spans="1:75">
      <c r="A85" t="str">
        <v/>
      </c>
      <c r="B85" t="str">
        <v>10262_02</v>
      </c>
      <c r="C85" t="str">
        <v>ธ.ก.ส.</v>
      </c>
      <c r="D85" t="str">
        <v>บริการฝากเงิน</v>
      </c>
      <c r="E85" t="str">
        <v>Banking-Agent Deposit</v>
      </c>
      <c r="F85" t="str">
        <v>นิว</v>
      </c>
      <c r="G85" t="str">
        <v>Complete</v>
      </c>
      <c r="H85">
        <v>4</v>
      </c>
      <c r="I85" s="2">
        <v>45698</v>
      </c>
      <c r="J85" s="2">
        <v>45702</v>
      </c>
      <c r="K85">
        <v>4</v>
      </c>
      <c r="L85" s="2">
        <v>45698</v>
      </c>
      <c r="M85" s="2">
        <v>45702</v>
      </c>
      <c r="N85" t="str">
        <v/>
      </c>
      <c r="O85" t="str">
        <v/>
      </c>
      <c r="P85" t="str">
        <v/>
      </c>
      <c r="Q85" t="str">
        <v/>
      </c>
      <c r="R85" t="str">
        <v/>
      </c>
      <c r="S85">
        <v>132</v>
      </c>
      <c r="T85">
        <v>0</v>
      </c>
      <c r="U85">
        <v>123</v>
      </c>
      <c r="V85">
        <v>74</v>
      </c>
      <c r="W85">
        <v>49</v>
      </c>
      <c r="X85">
        <v>0</v>
      </c>
      <c r="Y85">
        <v>0</v>
      </c>
      <c r="Z85">
        <v>9</v>
      </c>
      <c r="AA85">
        <v>49</v>
      </c>
      <c r="AB85">
        <v>0</v>
      </c>
      <c r="AC85" t="str">
        <v/>
      </c>
      <c r="AD85">
        <v>1</v>
      </c>
      <c r="AE85">
        <v>0</v>
      </c>
      <c r="AF85">
        <v>49</v>
      </c>
      <c r="AG85">
        <v>0</v>
      </c>
      <c r="AH85">
        <v>1</v>
      </c>
      <c r="AI85">
        <v>0.60162601626016299</v>
      </c>
      <c r="AJ85" t="str">
        <v/>
      </c>
      <c r="AK85" t="str">
        <v>นิว</v>
      </c>
      <c r="AL85" t="str">
        <v>Complete</v>
      </c>
      <c r="AM85">
        <v>4</v>
      </c>
      <c r="AN85" s="2">
        <v>45964</v>
      </c>
      <c r="AO85" s="2">
        <v>45968</v>
      </c>
      <c r="AP85">
        <v>3</v>
      </c>
      <c r="AQ85" s="2">
        <v>45959</v>
      </c>
      <c r="AR85" s="2">
        <v>45961</v>
      </c>
      <c r="AS85" t="str">
        <v/>
      </c>
      <c r="AT85" t="str">
        <v/>
      </c>
      <c r="AU85" t="str">
        <v>27</v>
      </c>
      <c r="AV85" t="str">
        <v>30</v>
      </c>
      <c r="AW85" t="str">
        <v>13</v>
      </c>
      <c r="AX85">
        <v>132</v>
      </c>
      <c r="AY85">
        <v>0</v>
      </c>
      <c r="AZ85">
        <v>132</v>
      </c>
      <c r="BA85">
        <v>68</v>
      </c>
      <c r="BB85">
        <v>3</v>
      </c>
      <c r="BC85">
        <v>0</v>
      </c>
      <c r="BD85">
        <v>0</v>
      </c>
      <c r="BE85">
        <v>61</v>
      </c>
      <c r="BF85">
        <v>3</v>
      </c>
      <c r="BG85">
        <v>0</v>
      </c>
      <c r="BH85" t="str">
        <v/>
      </c>
      <c r="BI85">
        <v>0</v>
      </c>
      <c r="BJ85">
        <v>0</v>
      </c>
      <c r="BK85">
        <v>3</v>
      </c>
      <c r="BL85">
        <v>0</v>
      </c>
      <c r="BM85">
        <v>1</v>
      </c>
      <c r="BN85">
        <v>0.95774647887323905</v>
      </c>
      <c r="BO85" t="str">
        <v>ตัวอย่าง check Online</v>
      </c>
      <c r="BP85" t="str">
        <v>W22501</v>
      </c>
      <c r="BQ85" t="str">
        <v>QCM-COU-Test Case&amp;Result_10262_S02_ธนาคารเพื่อการเกษตรและสหกรณ์การเกษตร-R1</v>
      </c>
      <c r="BR85">
        <v>0</v>
      </c>
      <c r="BS85" t="str">
        <v>Happy</v>
      </c>
      <c r="BT85">
        <f>COUNTIF(DefectList!$U:$U, "*"&amp;B85&amp;"*")</f>
        <v>0</v>
      </c>
      <c r="BU85" t="str">
        <f t="shared" si="4"/>
        <v>Completed</v>
      </c>
      <c r="BV85">
        <f t="shared" si="5"/>
        <v>0</v>
      </c>
      <c r="BW85" t="str">
        <f t="shared" si="3"/>
        <v/>
      </c>
    </row>
    <row r="86" spans="1:75">
      <c r="A86" t="str">
        <v/>
      </c>
      <c r="B86" t="str">
        <v>220_04</v>
      </c>
      <c r="C86" t="str">
        <v>ธนาคารทหารไทยธนชาต</v>
      </c>
      <c r="D86" t="str">
        <v>บริการฝากเงิน</v>
      </c>
      <c r="E86" t="str">
        <v>Banking-Agent Deposit</v>
      </c>
      <c r="F86" t="str">
        <v>เจ</v>
      </c>
      <c r="G86" t="str">
        <v>Complete</v>
      </c>
      <c r="H86">
        <v>4</v>
      </c>
      <c r="I86" s="2">
        <v>45705</v>
      </c>
      <c r="J86" s="2">
        <v>45709</v>
      </c>
      <c r="K86">
        <v>4</v>
      </c>
      <c r="L86" s="2">
        <v>45705</v>
      </c>
      <c r="M86" s="2">
        <v>45709</v>
      </c>
      <c r="N86" t="str">
        <v/>
      </c>
      <c r="O86" t="str">
        <v/>
      </c>
      <c r="P86" t="str">
        <v/>
      </c>
      <c r="Q86" t="str">
        <v/>
      </c>
      <c r="R86" t="str">
        <v/>
      </c>
      <c r="S86">
        <v>191</v>
      </c>
      <c r="T86">
        <v>0</v>
      </c>
      <c r="U86">
        <v>191</v>
      </c>
      <c r="V86">
        <v>65</v>
      </c>
      <c r="W86">
        <v>44</v>
      </c>
      <c r="X86">
        <v>0</v>
      </c>
      <c r="Y86">
        <v>0</v>
      </c>
      <c r="Z86">
        <v>82</v>
      </c>
      <c r="AA86">
        <v>44</v>
      </c>
      <c r="AB86">
        <v>0</v>
      </c>
      <c r="AC86" t="str">
        <v/>
      </c>
      <c r="AD86">
        <v>19</v>
      </c>
      <c r="AE86">
        <v>7</v>
      </c>
      <c r="AF86">
        <v>18</v>
      </c>
      <c r="AG86">
        <v>0</v>
      </c>
      <c r="AH86">
        <v>1</v>
      </c>
      <c r="AI86">
        <v>0.596330275229358</v>
      </c>
      <c r="AJ86" t="str">
        <v/>
      </c>
      <c r="AK86" t="str">
        <v>เจ</v>
      </c>
      <c r="AL86" t="str">
        <v>Complete</v>
      </c>
      <c r="AM86">
        <v>4</v>
      </c>
      <c r="AN86" s="2">
        <v>45971</v>
      </c>
      <c r="AO86" s="2">
        <v>45975</v>
      </c>
      <c r="AP86">
        <v>3</v>
      </c>
      <c r="AQ86" s="2">
        <v>45964</v>
      </c>
      <c r="AR86" s="2">
        <v>45966</v>
      </c>
      <c r="AS86" t="str">
        <v>18</v>
      </c>
      <c r="AT86" t="str">
        <v>37</v>
      </c>
      <c r="AU86" t="str">
        <v>25</v>
      </c>
      <c r="AV86" t="str">
        <v/>
      </c>
      <c r="AW86" t="str">
        <v/>
      </c>
      <c r="AX86">
        <v>191</v>
      </c>
      <c r="AY86">
        <v>0</v>
      </c>
      <c r="AZ86">
        <v>191</v>
      </c>
      <c r="BA86">
        <v>74</v>
      </c>
      <c r="BB86">
        <v>6</v>
      </c>
      <c r="BC86">
        <v>0</v>
      </c>
      <c r="BD86">
        <v>0</v>
      </c>
      <c r="BE86">
        <v>111</v>
      </c>
      <c r="BF86">
        <v>1</v>
      </c>
      <c r="BG86">
        <v>5</v>
      </c>
      <c r="BH86" t="str">
        <v/>
      </c>
      <c r="BI86">
        <v>0</v>
      </c>
      <c r="BJ86">
        <v>0</v>
      </c>
      <c r="BK86">
        <v>0</v>
      </c>
      <c r="BL86">
        <v>0</v>
      </c>
      <c r="BM86">
        <v>1</v>
      </c>
      <c r="BN86">
        <v>0.92500000000000004</v>
      </c>
      <c r="BO86" t="str">
        <v/>
      </c>
      <c r="BP86" t="str">
        <v>WTMBDS</v>
      </c>
      <c r="BQ86" t="str">
        <v>QCM-COU-Test Case&amp;Result_220_S04_ธนาคารทหารไทยธนชาต จำกัด (มหาชน)-R1.xlsx</v>
      </c>
      <c r="BR86">
        <v>0</v>
      </c>
      <c r="BS86" t="str">
        <v>Happy</v>
      </c>
      <c r="BT86">
        <f>COUNTIF(DefectList!$U:$U, "*"&amp;B86&amp;"*")</f>
        <v>0</v>
      </c>
      <c r="BU86" t="str">
        <f t="shared" si="4"/>
        <v>Completed</v>
      </c>
      <c r="BV86">
        <f t="shared" si="5"/>
        <v>0</v>
      </c>
      <c r="BW86" t="str">
        <f t="shared" si="3"/>
        <v/>
      </c>
    </row>
    <row r="87" spans="1:75">
      <c r="A87" t="str">
        <v/>
      </c>
      <c r="B87" t="str">
        <v>225_01</v>
      </c>
      <c r="C87" t="str">
        <v>ธนาคารกรุงศรีอยุธยา</v>
      </c>
      <c r="D87" t="str">
        <v>บริการฝากเงิน</v>
      </c>
      <c r="E87" t="str">
        <v>Banking-Agent Deposit</v>
      </c>
      <c r="F87" t="str">
        <v xml:space="preserve">เเชมป์ </v>
      </c>
      <c r="G87" t="str">
        <v>Complete</v>
      </c>
      <c r="H87">
        <v>4</v>
      </c>
      <c r="I87" s="2">
        <v>45705</v>
      </c>
      <c r="J87" s="2">
        <v>45709</v>
      </c>
      <c r="K87">
        <v>4</v>
      </c>
      <c r="L87" s="2">
        <v>45705</v>
      </c>
      <c r="M87" s="2">
        <v>45709</v>
      </c>
      <c r="N87" t="str">
        <v/>
      </c>
      <c r="O87" t="str">
        <v/>
      </c>
      <c r="P87" t="str">
        <v/>
      </c>
      <c r="Q87" t="str">
        <v/>
      </c>
      <c r="R87" t="str">
        <v/>
      </c>
      <c r="S87">
        <v>266</v>
      </c>
      <c r="T87">
        <v>0</v>
      </c>
      <c r="U87">
        <v>266</v>
      </c>
      <c r="V87">
        <v>57</v>
      </c>
      <c r="W87">
        <v>63</v>
      </c>
      <c r="X87">
        <v>0</v>
      </c>
      <c r="Y87">
        <v>0</v>
      </c>
      <c r="Z87">
        <v>144</v>
      </c>
      <c r="AA87">
        <v>63</v>
      </c>
      <c r="AB87">
        <v>0</v>
      </c>
      <c r="AC87" t="str">
        <v/>
      </c>
      <c r="AD87">
        <v>26</v>
      </c>
      <c r="AE87">
        <v>2</v>
      </c>
      <c r="AF87">
        <v>14</v>
      </c>
      <c r="AG87">
        <v>2</v>
      </c>
      <c r="AH87">
        <v>1</v>
      </c>
      <c r="AI87">
        <v>0.46721311475409799</v>
      </c>
      <c r="AJ87" t="str">
        <v/>
      </c>
      <c r="AK87" t="str">
        <v>เจ</v>
      </c>
      <c r="AL87" t="str">
        <v>Complete</v>
      </c>
      <c r="AM87">
        <v>4</v>
      </c>
      <c r="AN87" s="2">
        <v>45978</v>
      </c>
      <c r="AO87" s="2">
        <v>45982</v>
      </c>
      <c r="AP87">
        <v>4</v>
      </c>
      <c r="AQ87" s="2">
        <v>45966</v>
      </c>
      <c r="AR87" s="2">
        <v>45971</v>
      </c>
      <c r="AS87" t="str">
        <v>16</v>
      </c>
      <c r="AT87" t="str">
        <v>17</v>
      </c>
      <c r="AU87" t="str">
        <v>7</v>
      </c>
      <c r="AV87" t="str">
        <v>20</v>
      </c>
      <c r="AW87" t="str">
        <v>28</v>
      </c>
      <c r="AX87">
        <v>270</v>
      </c>
      <c r="AY87">
        <v>0</v>
      </c>
      <c r="AZ87">
        <v>270</v>
      </c>
      <c r="BA87">
        <v>82</v>
      </c>
      <c r="BB87">
        <v>6</v>
      </c>
      <c r="BC87">
        <v>0</v>
      </c>
      <c r="BD87">
        <v>0</v>
      </c>
      <c r="BE87">
        <v>182</v>
      </c>
      <c r="BF87">
        <v>0</v>
      </c>
      <c r="BG87">
        <v>6</v>
      </c>
      <c r="BH87" t="str">
        <v/>
      </c>
      <c r="BI87">
        <v>1</v>
      </c>
      <c r="BJ87">
        <v>0</v>
      </c>
      <c r="BK87">
        <v>0</v>
      </c>
      <c r="BL87">
        <v>2</v>
      </c>
      <c r="BM87">
        <v>1</v>
      </c>
      <c r="BN87">
        <v>0.93181818181818199</v>
      </c>
      <c r="BO87" t="str">
        <v/>
      </c>
      <c r="BP87" t="str">
        <v>W22501</v>
      </c>
      <c r="BQ87" t="str">
        <v>QCM-COU-Test Case&amp;Result_225_S01_ธนาคารกรุงศรีอยุธยา จำกัด (มหาชน)-R1.xlsx</v>
      </c>
      <c r="BR87">
        <v>0</v>
      </c>
      <c r="BS87" t="str">
        <v>Happy</v>
      </c>
      <c r="BT87">
        <f>COUNTIF(DefectList!$U:$U, "*"&amp;B87&amp;"*")</f>
        <v>1</v>
      </c>
      <c r="BU87" t="str">
        <f t="shared" si="4"/>
        <v>Done</v>
      </c>
      <c r="BV87">
        <f t="shared" si="5"/>
        <v>0</v>
      </c>
      <c r="BW87" t="str">
        <f t="shared" si="3"/>
        <v/>
      </c>
    </row>
    <row r="88" spans="1:75">
      <c r="A88" t="str">
        <v/>
      </c>
      <c r="B88" t="str">
        <v>405_07</v>
      </c>
      <c r="C88" t="str">
        <v>ธนาคารออมสิน</v>
      </c>
      <c r="D88" t="str">
        <v>บริการฝากเงิน</v>
      </c>
      <c r="E88" t="str">
        <v>Banking-Agent Deposit</v>
      </c>
      <c r="F88" t="str">
        <v>แซน</v>
      </c>
      <c r="G88" t="str">
        <v>Complete</v>
      </c>
      <c r="H88">
        <v>4</v>
      </c>
      <c r="I88" s="2">
        <v>45705</v>
      </c>
      <c r="J88" s="2">
        <v>45709</v>
      </c>
      <c r="K88">
        <v>4</v>
      </c>
      <c r="L88" s="2">
        <v>45705</v>
      </c>
      <c r="M88" s="2">
        <v>45709</v>
      </c>
      <c r="N88" t="str">
        <v/>
      </c>
      <c r="O88" t="str">
        <v/>
      </c>
      <c r="P88" t="str">
        <v/>
      </c>
      <c r="Q88" t="str">
        <v/>
      </c>
      <c r="R88" t="str">
        <v/>
      </c>
      <c r="S88">
        <v>211</v>
      </c>
      <c r="T88">
        <v>0</v>
      </c>
      <c r="U88">
        <v>211</v>
      </c>
      <c r="V88">
        <v>69</v>
      </c>
      <c r="W88">
        <v>46</v>
      </c>
      <c r="X88">
        <v>0</v>
      </c>
      <c r="Y88">
        <v>0</v>
      </c>
      <c r="Z88">
        <v>96</v>
      </c>
      <c r="AA88">
        <v>46</v>
      </c>
      <c r="AB88">
        <v>0</v>
      </c>
      <c r="AC88" t="str">
        <v/>
      </c>
      <c r="AD88">
        <v>4</v>
      </c>
      <c r="AE88">
        <v>7</v>
      </c>
      <c r="AF88">
        <v>32</v>
      </c>
      <c r="AG88">
        <v>4</v>
      </c>
      <c r="AH88">
        <v>1</v>
      </c>
      <c r="AI88">
        <v>0.6</v>
      </c>
      <c r="AJ88" t="str">
        <v/>
      </c>
      <c r="AK88" t="str">
        <v>แซน</v>
      </c>
      <c r="AL88" t="str">
        <v>Complete</v>
      </c>
      <c r="AM88">
        <v>4</v>
      </c>
      <c r="AN88" s="2">
        <v>45971</v>
      </c>
      <c r="AO88" s="2">
        <v>45975</v>
      </c>
      <c r="AP88">
        <v>3</v>
      </c>
      <c r="AQ88" s="2">
        <v>45964</v>
      </c>
      <c r="AR88" s="2">
        <v>45966</v>
      </c>
      <c r="AS88" t="str">
        <v>33</v>
      </c>
      <c r="AT88" t="str">
        <v>37</v>
      </c>
      <c r="AU88" t="str">
        <v>29</v>
      </c>
      <c r="AV88" t="str">
        <v/>
      </c>
      <c r="AW88" t="str">
        <v/>
      </c>
      <c r="AX88">
        <v>211</v>
      </c>
      <c r="AY88">
        <v>0</v>
      </c>
      <c r="AZ88">
        <v>211</v>
      </c>
      <c r="BA88">
        <v>88</v>
      </c>
      <c r="BB88">
        <v>11</v>
      </c>
      <c r="BC88">
        <v>0</v>
      </c>
      <c r="BD88">
        <v>0</v>
      </c>
      <c r="BE88">
        <v>112</v>
      </c>
      <c r="BF88">
        <v>0</v>
      </c>
      <c r="BG88">
        <v>11</v>
      </c>
      <c r="BH88" t="str">
        <v/>
      </c>
      <c r="BI88">
        <v>0</v>
      </c>
      <c r="BJ88">
        <v>0</v>
      </c>
      <c r="BK88">
        <v>9</v>
      </c>
      <c r="BL88">
        <v>2</v>
      </c>
      <c r="BM88">
        <v>1</v>
      </c>
      <c r="BN88">
        <v>0.88888888888888895</v>
      </c>
      <c r="BO88" t="str">
        <v/>
      </c>
      <c r="BP88" t="str">
        <v>W40507</v>
      </c>
      <c r="BQ88" t="str">
        <v>QCM-COU-Test Case&amp;Result_405_S07_ธนาคารออมสิน-R1.xlsx</v>
      </c>
      <c r="BR88">
        <v>0</v>
      </c>
      <c r="BS88" t="str">
        <v>Happy</v>
      </c>
      <c r="BT88">
        <f>COUNTIF(DefectList!$U:$U, "*"&amp;B88&amp;"*")</f>
        <v>1</v>
      </c>
      <c r="BU88" t="str">
        <f t="shared" si="4"/>
        <v>Done</v>
      </c>
      <c r="BV88">
        <f t="shared" si="5"/>
        <v>0</v>
      </c>
      <c r="BW88" t="str">
        <f t="shared" si="3"/>
        <v/>
      </c>
    </row>
    <row r="89" spans="1:75">
      <c r="A89" t="str">
        <v/>
      </c>
      <c r="B89" t="str">
        <v>10319_02</v>
      </c>
      <c r="C89" t="str">
        <v>ธ.แลนด์ แอนด์ เฮ้าส์</v>
      </c>
      <c r="D89" t="str">
        <v>บริการฝากเงิน</v>
      </c>
      <c r="E89" t="str">
        <v>Banking-Agent Deposit</v>
      </c>
      <c r="F89" t="str">
        <v>นิว</v>
      </c>
      <c r="G89" t="str">
        <v>Complete</v>
      </c>
      <c r="H89">
        <v>4</v>
      </c>
      <c r="I89" s="2">
        <v>45831</v>
      </c>
      <c r="J89" s="2">
        <v>45835</v>
      </c>
      <c r="K89">
        <v>4</v>
      </c>
      <c r="L89" s="2">
        <v>45831</v>
      </c>
      <c r="M89" s="2">
        <v>45835</v>
      </c>
      <c r="N89" t="str">
        <v/>
      </c>
      <c r="O89" t="str">
        <v/>
      </c>
      <c r="P89" t="str">
        <v/>
      </c>
      <c r="Q89" t="str">
        <v/>
      </c>
      <c r="R89" t="str">
        <v/>
      </c>
      <c r="S89">
        <v>160</v>
      </c>
      <c r="T89">
        <v>0</v>
      </c>
      <c r="U89">
        <v>145</v>
      </c>
      <c r="V89">
        <v>138</v>
      </c>
      <c r="W89">
        <v>7</v>
      </c>
      <c r="X89">
        <v>0</v>
      </c>
      <c r="Y89">
        <v>0</v>
      </c>
      <c r="Z89">
        <v>15</v>
      </c>
      <c r="AA89">
        <v>7</v>
      </c>
      <c r="AB89">
        <v>0</v>
      </c>
      <c r="AC89" t="str">
        <v/>
      </c>
      <c r="AD89">
        <v>0</v>
      </c>
      <c r="AE89">
        <v>1</v>
      </c>
      <c r="AF89">
        <v>4</v>
      </c>
      <c r="AG89">
        <v>2</v>
      </c>
      <c r="AH89">
        <v>1</v>
      </c>
      <c r="AI89">
        <v>0.95172413793103405</v>
      </c>
      <c r="AJ89" t="str">
        <v/>
      </c>
      <c r="AK89" t="str">
        <v>นิว</v>
      </c>
      <c r="AL89" t="str">
        <v>Complete</v>
      </c>
      <c r="AM89">
        <v>4</v>
      </c>
      <c r="AN89" s="2">
        <v>45971</v>
      </c>
      <c r="AO89" s="2">
        <v>45975</v>
      </c>
      <c r="AP89">
        <v>2</v>
      </c>
      <c r="AQ89" s="2">
        <v>45964</v>
      </c>
      <c r="AR89" s="2">
        <v>45965</v>
      </c>
      <c r="AS89" t="str">
        <v>29</v>
      </c>
      <c r="AT89" t="str">
        <v>36</v>
      </c>
      <c r="AU89" t="str">
        <v/>
      </c>
      <c r="AV89" t="str">
        <v/>
      </c>
      <c r="AW89" t="str">
        <v/>
      </c>
      <c r="AX89">
        <v>160</v>
      </c>
      <c r="AY89">
        <v>0</v>
      </c>
      <c r="AZ89">
        <v>160</v>
      </c>
      <c r="BA89">
        <v>65</v>
      </c>
      <c r="BB89">
        <v>1</v>
      </c>
      <c r="BC89">
        <v>0</v>
      </c>
      <c r="BD89">
        <v>0</v>
      </c>
      <c r="BE89">
        <v>94</v>
      </c>
      <c r="BF89">
        <v>0</v>
      </c>
      <c r="BG89">
        <v>1</v>
      </c>
      <c r="BH89" t="str">
        <v/>
      </c>
      <c r="BI89">
        <v>0</v>
      </c>
      <c r="BJ89">
        <v>0</v>
      </c>
      <c r="BK89">
        <v>1</v>
      </c>
      <c r="BL89">
        <v>0</v>
      </c>
      <c r="BM89">
        <v>1</v>
      </c>
      <c r="BN89">
        <v>0.98484848484848497</v>
      </c>
      <c r="BO89" t="str">
        <v/>
      </c>
      <c r="BP89" t="str">
        <v>W22501</v>
      </c>
      <c r="BQ89" t="str">
        <v>QCM-COU-Test Case&amp;Result_10319_S02_ธนาคารแลนด์ แอนด์ เฮ้าส์ จำกัด (มหาชน)-R1</v>
      </c>
      <c r="BR89">
        <v>0</v>
      </c>
      <c r="BS89" t="str">
        <v>Happy</v>
      </c>
      <c r="BT89">
        <f>COUNTIF(DefectList!$U:$U, "*"&amp;B89&amp;"*")</f>
        <v>0</v>
      </c>
      <c r="BU89" t="str">
        <f t="shared" si="4"/>
        <v>Completed</v>
      </c>
      <c r="BV89">
        <f t="shared" si="5"/>
        <v>0</v>
      </c>
      <c r="BW89" t="str">
        <f t="shared" si="3"/>
        <v/>
      </c>
    </row>
    <row r="90" spans="1:75">
      <c r="A90" t="str">
        <v/>
      </c>
      <c r="B90" t="str">
        <v>10319_04</v>
      </c>
      <c r="C90" t="str">
        <v>ธ.แลนด์ แอนด์ เฮ้าส์</v>
      </c>
      <c r="D90" t="str">
        <v>บริการฝากเงิน</v>
      </c>
      <c r="E90" t="str">
        <v>Banking-Agent Deposit</v>
      </c>
      <c r="F90" t="str">
        <v>นิว</v>
      </c>
      <c r="G90" t="str">
        <v>Complete</v>
      </c>
      <c r="H90">
        <v>4</v>
      </c>
      <c r="I90" s="2">
        <v>45838</v>
      </c>
      <c r="J90" s="2">
        <v>45842</v>
      </c>
      <c r="K90">
        <v>4</v>
      </c>
      <c r="L90" s="2">
        <v>45838</v>
      </c>
      <c r="M90" s="2">
        <v>45842</v>
      </c>
      <c r="N90" t="str">
        <v/>
      </c>
      <c r="O90" t="str">
        <v/>
      </c>
      <c r="P90" t="str">
        <v/>
      </c>
      <c r="Q90" t="str">
        <v/>
      </c>
      <c r="R90" t="str">
        <v/>
      </c>
      <c r="S90">
        <v>169</v>
      </c>
      <c r="T90">
        <v>0</v>
      </c>
      <c r="U90">
        <v>169</v>
      </c>
      <c r="V90">
        <v>122</v>
      </c>
      <c r="W90">
        <v>5</v>
      </c>
      <c r="X90">
        <v>0</v>
      </c>
      <c r="Y90">
        <v>0</v>
      </c>
      <c r="Z90">
        <v>42</v>
      </c>
      <c r="AA90">
        <v>5</v>
      </c>
      <c r="AB90">
        <v>0</v>
      </c>
      <c r="AC90" t="str">
        <v/>
      </c>
      <c r="AD90">
        <v>0</v>
      </c>
      <c r="AE90">
        <v>0</v>
      </c>
      <c r="AF90">
        <v>4</v>
      </c>
      <c r="AG90">
        <v>0</v>
      </c>
      <c r="AH90">
        <v>1</v>
      </c>
      <c r="AI90">
        <v>0.96062992125984203</v>
      </c>
      <c r="AJ90" t="str">
        <v/>
      </c>
      <c r="AK90" t="str">
        <v>นิว</v>
      </c>
      <c r="AL90" t="str">
        <v>Complete</v>
      </c>
      <c r="AM90">
        <v>5</v>
      </c>
      <c r="AN90" s="2">
        <v>45978</v>
      </c>
      <c r="AO90" s="2">
        <v>45982</v>
      </c>
      <c r="AP90">
        <v>3</v>
      </c>
      <c r="AQ90" s="2">
        <v>45966</v>
      </c>
      <c r="AR90" s="2">
        <v>45968</v>
      </c>
      <c r="AS90" t="str">
        <v/>
      </c>
      <c r="AT90" t="str">
        <v/>
      </c>
      <c r="AU90" t="str">
        <v>26</v>
      </c>
      <c r="AV90" t="str">
        <v>31</v>
      </c>
      <c r="AW90" t="str">
        <v>19</v>
      </c>
      <c r="AX90">
        <v>170</v>
      </c>
      <c r="AY90">
        <v>0</v>
      </c>
      <c r="AZ90">
        <v>170</v>
      </c>
      <c r="BA90">
        <v>75</v>
      </c>
      <c r="BB90">
        <v>1</v>
      </c>
      <c r="BC90">
        <v>0</v>
      </c>
      <c r="BD90">
        <v>0</v>
      </c>
      <c r="BE90">
        <v>0</v>
      </c>
      <c r="BF90">
        <v>0</v>
      </c>
      <c r="BG90">
        <v>1</v>
      </c>
      <c r="BH90" t="str">
        <v/>
      </c>
      <c r="BI90">
        <v>0</v>
      </c>
      <c r="BJ90">
        <v>1</v>
      </c>
      <c r="BK90">
        <v>0</v>
      </c>
      <c r="BL90">
        <v>0</v>
      </c>
      <c r="BM90">
        <v>1</v>
      </c>
      <c r="BN90">
        <v>0.441176470588235</v>
      </c>
      <c r="BO90" t="str">
        <v/>
      </c>
      <c r="BP90" t="str">
        <v>WLAH04</v>
      </c>
      <c r="BQ90" t="str">
        <v>QCM-COU-Test Case&amp;Result_10319_S04_ธนาคารแลนด์ แอนด์ เฮ้าส์ จำกัด (มหาชน)-R1.xlsx</v>
      </c>
      <c r="BR90">
        <v>0</v>
      </c>
      <c r="BS90" t="str">
        <v>Happy</v>
      </c>
      <c r="BT90">
        <f>COUNTIF(DefectList!$U:$U, "*"&amp;B90&amp;"*")</f>
        <v>0</v>
      </c>
      <c r="BU90" t="str">
        <f t="shared" si="4"/>
        <v>Completed</v>
      </c>
      <c r="BV90">
        <f t="shared" si="5"/>
        <v>0</v>
      </c>
      <c r="BW90" t="str">
        <f t="shared" si="3"/>
        <v/>
      </c>
    </row>
    <row r="91" spans="1:75">
      <c r="A91" t="str">
        <v/>
      </c>
      <c r="B91" t="str">
        <v>405_09</v>
      </c>
      <c r="C91" t="str">
        <v>ธนาคารออมสิน</v>
      </c>
      <c r="D91" t="str">
        <v>บริการฝากเงิน MyMo</v>
      </c>
      <c r="E91" t="str">
        <v>Banking-Agent Deposit</v>
      </c>
      <c r="F91" t="str">
        <v>เบบี้ออย,แซน</v>
      </c>
      <c r="G91" t="str">
        <v>Complete</v>
      </c>
      <c r="H91">
        <v>4</v>
      </c>
      <c r="I91" s="2">
        <v>45831</v>
      </c>
      <c r="J91" s="2">
        <v>45835</v>
      </c>
      <c r="K91">
        <v>4</v>
      </c>
      <c r="L91" s="2">
        <v>45831</v>
      </c>
      <c r="M91" s="2">
        <v>45835</v>
      </c>
      <c r="N91" t="str">
        <v/>
      </c>
      <c r="O91" t="str">
        <v/>
      </c>
      <c r="P91" t="str">
        <v/>
      </c>
      <c r="Q91" t="str">
        <v/>
      </c>
      <c r="R91" t="str">
        <v/>
      </c>
      <c r="S91">
        <v>230</v>
      </c>
      <c r="T91">
        <v>0</v>
      </c>
      <c r="U91">
        <v>230</v>
      </c>
      <c r="V91">
        <v>83</v>
      </c>
      <c r="W91">
        <v>29</v>
      </c>
      <c r="X91">
        <v>0</v>
      </c>
      <c r="Y91">
        <v>0</v>
      </c>
      <c r="Z91">
        <v>118</v>
      </c>
      <c r="AA91">
        <v>29</v>
      </c>
      <c r="AB91">
        <v>0</v>
      </c>
      <c r="AC91" t="str">
        <v/>
      </c>
      <c r="AD91">
        <v>0</v>
      </c>
      <c r="AE91">
        <v>0</v>
      </c>
      <c r="AF91">
        <v>0</v>
      </c>
      <c r="AG91">
        <v>0</v>
      </c>
      <c r="AH91">
        <v>1</v>
      </c>
      <c r="AI91">
        <v>0.74107142857142905</v>
      </c>
      <c r="AJ91" t="str">
        <v/>
      </c>
      <c r="AK91" t="str">
        <v>แซน</v>
      </c>
      <c r="AL91" t="str">
        <v>Complete</v>
      </c>
      <c r="AM91">
        <v>4</v>
      </c>
      <c r="AN91" s="2">
        <v>45978</v>
      </c>
      <c r="AO91" s="2">
        <v>45982</v>
      </c>
      <c r="AP91">
        <v>3</v>
      </c>
      <c r="AQ91" s="2">
        <v>45966</v>
      </c>
      <c r="AR91" s="2">
        <v>45968</v>
      </c>
      <c r="AS91" t="str">
        <v/>
      </c>
      <c r="AT91" t="str">
        <v/>
      </c>
      <c r="AU91" t="str">
        <v>30</v>
      </c>
      <c r="AV91" t="str">
        <v>39</v>
      </c>
      <c r="AW91" t="str">
        <v/>
      </c>
      <c r="AX91">
        <v>230</v>
      </c>
      <c r="AY91">
        <v>0</v>
      </c>
      <c r="AZ91">
        <v>230</v>
      </c>
      <c r="BA91">
        <v>97</v>
      </c>
      <c r="BB91">
        <v>8</v>
      </c>
      <c r="BC91">
        <v>0</v>
      </c>
      <c r="BD91">
        <v>0</v>
      </c>
      <c r="BE91">
        <v>125</v>
      </c>
      <c r="BF91">
        <v>0</v>
      </c>
      <c r="BG91">
        <v>8</v>
      </c>
      <c r="BH91" t="str">
        <v/>
      </c>
      <c r="BI91">
        <v>0</v>
      </c>
      <c r="BJ91">
        <v>0</v>
      </c>
      <c r="BK91">
        <v>6</v>
      </c>
      <c r="BL91">
        <v>2</v>
      </c>
      <c r="BM91">
        <v>1</v>
      </c>
      <c r="BN91">
        <v>0.92380952380952397</v>
      </c>
      <c r="BO91" t="str">
        <v/>
      </c>
      <c r="BP91" t="str">
        <v>W40509</v>
      </c>
      <c r="BQ91" t="str">
        <v>QCM-COU-Test Case&amp;Result_405_S09_ธนาคารออมสิน-R1.xlsx</v>
      </c>
      <c r="BR91">
        <v>0</v>
      </c>
      <c r="BS91" t="str">
        <v>Happy</v>
      </c>
      <c r="BT91">
        <f>COUNTIF(DefectList!$U:$U, "*"&amp;B91&amp;"*")</f>
        <v>0</v>
      </c>
      <c r="BU91" t="str">
        <f t="shared" si="4"/>
        <v>Completed</v>
      </c>
      <c r="BV91">
        <f t="shared" si="5"/>
        <v>0</v>
      </c>
      <c r="BW91" t="str">
        <f t="shared" si="3"/>
        <v/>
      </c>
    </row>
    <row r="92" spans="1:75">
      <c r="A92" t="str">
        <v/>
      </c>
      <c r="B92" t="str">
        <v>243_03</v>
      </c>
      <c r="C92" t="str">
        <v>บมจ.ธนาคารไทยเครดิต</v>
      </c>
      <c r="D92" t="str">
        <v>บริการฝากเงิน</v>
      </c>
      <c r="E92" t="str">
        <v>Banking-Agent Deposit</v>
      </c>
      <c r="F92" t="str">
        <v>เจ</v>
      </c>
      <c r="G92" t="str">
        <v>Complete</v>
      </c>
      <c r="H92">
        <v>4</v>
      </c>
      <c r="I92" s="2">
        <v>45831</v>
      </c>
      <c r="J92" s="2">
        <v>45835</v>
      </c>
      <c r="K92">
        <v>4</v>
      </c>
      <c r="L92" s="2">
        <v>45831</v>
      </c>
      <c r="M92" s="2">
        <v>45835</v>
      </c>
      <c r="N92" t="str">
        <v/>
      </c>
      <c r="O92" t="str">
        <v/>
      </c>
      <c r="P92" t="str">
        <v/>
      </c>
      <c r="Q92" t="str">
        <v/>
      </c>
      <c r="R92" t="str">
        <v/>
      </c>
      <c r="S92">
        <v>137</v>
      </c>
      <c r="T92">
        <v>0</v>
      </c>
      <c r="U92">
        <v>137</v>
      </c>
      <c r="V92">
        <v>65</v>
      </c>
      <c r="W92">
        <v>7</v>
      </c>
      <c r="X92">
        <v>0</v>
      </c>
      <c r="Y92">
        <v>0</v>
      </c>
      <c r="Z92">
        <v>65</v>
      </c>
      <c r="AA92">
        <v>7</v>
      </c>
      <c r="AB92">
        <v>0</v>
      </c>
      <c r="AC92" t="str">
        <v/>
      </c>
      <c r="AD92">
        <v>2</v>
      </c>
      <c r="AE92">
        <v>0</v>
      </c>
      <c r="AF92">
        <v>2</v>
      </c>
      <c r="AG92">
        <v>3</v>
      </c>
      <c r="AH92">
        <v>1</v>
      </c>
      <c r="AI92">
        <v>0.90277777777777801</v>
      </c>
      <c r="AJ92" t="str">
        <v/>
      </c>
      <c r="AK92" t="str">
        <v>เจ</v>
      </c>
      <c r="AL92" t="str">
        <v>Complete</v>
      </c>
      <c r="AM92">
        <v>1</v>
      </c>
      <c r="AN92" s="2">
        <v>45957</v>
      </c>
      <c r="AO92" s="2">
        <v>45958</v>
      </c>
      <c r="AP92">
        <v>2</v>
      </c>
      <c r="AQ92" s="2">
        <v>45957</v>
      </c>
      <c r="AR92" s="2">
        <v>45958</v>
      </c>
      <c r="AS92" t="str">
        <v>26</v>
      </c>
      <c r="AT92" t="str">
        <v>34</v>
      </c>
      <c r="AU92" t="str">
        <v/>
      </c>
      <c r="AV92" t="str">
        <v/>
      </c>
      <c r="AW92" t="str">
        <v/>
      </c>
      <c r="AX92">
        <v>137</v>
      </c>
      <c r="AY92">
        <v>0</v>
      </c>
      <c r="AZ92">
        <v>137</v>
      </c>
      <c r="BA92">
        <v>58</v>
      </c>
      <c r="BB92">
        <v>2</v>
      </c>
      <c r="BC92">
        <v>0</v>
      </c>
      <c r="BD92">
        <v>0</v>
      </c>
      <c r="BE92">
        <v>77</v>
      </c>
      <c r="BF92">
        <v>0</v>
      </c>
      <c r="BG92">
        <v>2</v>
      </c>
      <c r="BH92" t="str">
        <v/>
      </c>
      <c r="BI92">
        <v>0</v>
      </c>
      <c r="BJ92">
        <v>0</v>
      </c>
      <c r="BK92">
        <v>1</v>
      </c>
      <c r="BL92">
        <v>0</v>
      </c>
      <c r="BM92">
        <v>1</v>
      </c>
      <c r="BN92">
        <v>0.96666666666666701</v>
      </c>
      <c r="BO92" t="str">
        <v/>
      </c>
      <c r="BP92" t="str">
        <v>W40509</v>
      </c>
      <c r="BQ92" t="str">
        <v>QCM-COU-Test Case&amp;Result_243_S03_ธนาคารไทยเครดิตเพื่อรายย่อย จำกัด (มหาชน)-R1.xlsx</v>
      </c>
      <c r="BR92">
        <v>0</v>
      </c>
      <c r="BS92" t="str">
        <v>Happy</v>
      </c>
      <c r="BT92">
        <f>COUNTIF(DefectList!$U:$U, "*"&amp;B92&amp;"*")</f>
        <v>0</v>
      </c>
      <c r="BV92">
        <f t="shared" si="5"/>
        <v>0</v>
      </c>
      <c r="BW92" t="str">
        <f t="shared" si="3"/>
        <v/>
      </c>
    </row>
    <row r="93" spans="1:75">
      <c r="A93" t="str">
        <v/>
      </c>
      <c r="B93" t="str">
        <v>110_06</v>
      </c>
      <c r="C93" t="str">
        <v>ธนาคารไทยพาณิชย์</v>
      </c>
      <c r="D93" t="str">
        <v>บริการฝากเงิน</v>
      </c>
      <c r="E93" t="str">
        <v>Banking-Agent Deposit</v>
      </c>
      <c r="F93" t="str">
        <v>เบบี้ออย</v>
      </c>
      <c r="G93" t="str">
        <v>Complete</v>
      </c>
      <c r="H93">
        <v>4</v>
      </c>
      <c r="I93" s="2">
        <v>45838</v>
      </c>
      <c r="J93" s="2">
        <v>45842</v>
      </c>
      <c r="K93">
        <v>4</v>
      </c>
      <c r="L93" s="2">
        <v>45838</v>
      </c>
      <c r="M93" s="2">
        <v>45842</v>
      </c>
      <c r="N93" t="str">
        <v/>
      </c>
      <c r="O93" t="str">
        <v/>
      </c>
      <c r="P93" t="str">
        <v/>
      </c>
      <c r="Q93" t="str">
        <v/>
      </c>
      <c r="R93" t="str">
        <v/>
      </c>
      <c r="S93">
        <v>242</v>
      </c>
      <c r="T93">
        <v>0</v>
      </c>
      <c r="U93">
        <v>242</v>
      </c>
      <c r="V93">
        <v>79</v>
      </c>
      <c r="W93">
        <v>28</v>
      </c>
      <c r="X93">
        <v>0</v>
      </c>
      <c r="Y93">
        <v>0</v>
      </c>
      <c r="Z93">
        <v>135</v>
      </c>
      <c r="AA93">
        <v>28</v>
      </c>
      <c r="AB93">
        <v>0</v>
      </c>
      <c r="AC93" t="str">
        <v/>
      </c>
      <c r="AD93">
        <v>0</v>
      </c>
      <c r="AE93">
        <v>0</v>
      </c>
      <c r="AF93">
        <v>0</v>
      </c>
      <c r="AG93">
        <v>0</v>
      </c>
      <c r="AH93">
        <v>1</v>
      </c>
      <c r="AI93">
        <v>0.73831775700934599</v>
      </c>
      <c r="AJ93" t="str">
        <v/>
      </c>
      <c r="AK93" t="str">
        <v>นิว</v>
      </c>
      <c r="AL93" t="str">
        <v>Complete</v>
      </c>
      <c r="AM93">
        <v>4</v>
      </c>
      <c r="AN93" s="2">
        <v>45985</v>
      </c>
      <c r="AO93" s="2">
        <v>45989</v>
      </c>
      <c r="AP93">
        <v>2</v>
      </c>
      <c r="AQ93" s="2">
        <v>45979</v>
      </c>
      <c r="AR93" s="2">
        <v>45980</v>
      </c>
      <c r="AS93" t="str">
        <v/>
      </c>
      <c r="AT93" t="str">
        <v/>
      </c>
      <c r="AU93" t="str">
        <v>39</v>
      </c>
      <c r="AV93" t="str">
        <v>40</v>
      </c>
      <c r="AW93" t="str">
        <v/>
      </c>
      <c r="AX93">
        <v>244</v>
      </c>
      <c r="AY93">
        <v>0</v>
      </c>
      <c r="AZ93">
        <v>244</v>
      </c>
      <c r="BA93">
        <v>77</v>
      </c>
      <c r="BB93">
        <v>2</v>
      </c>
      <c r="BC93">
        <v>0</v>
      </c>
      <c r="BD93">
        <v>0</v>
      </c>
      <c r="BE93">
        <v>165</v>
      </c>
      <c r="BF93">
        <v>0</v>
      </c>
      <c r="BG93">
        <v>2</v>
      </c>
      <c r="BH93" t="str">
        <v/>
      </c>
      <c r="BI93">
        <v>0</v>
      </c>
      <c r="BJ93">
        <v>0</v>
      </c>
      <c r="BK93">
        <v>2</v>
      </c>
      <c r="BL93">
        <v>0</v>
      </c>
      <c r="BM93">
        <v>1</v>
      </c>
      <c r="BN93">
        <v>0.974683544303797</v>
      </c>
      <c r="BO93" t="str">
        <v/>
      </c>
      <c r="BP93" t="str">
        <v>W11004</v>
      </c>
      <c r="BQ93" t="str">
        <v>QCM-COU-Test Case&amp;Result_110_S06_ธนาคารไทยพาณิชย์ จำกัด(มหาชน)-R1.xlsx</v>
      </c>
      <c r="BR93">
        <v>0</v>
      </c>
      <c r="BS93" t="str">
        <v>Happy</v>
      </c>
      <c r="BU93" t="str">
        <f t="shared" ref="BU93:BU95" si="6">IF(OR(G93="Blocked", AL93="Blocked"), "Blocked", IF(OR(G93="Inprogress", AL93="Inprogress"), "Inprogress", IF(G93="Complete", IF(BT93=0, "Completed", "Done"), IF(AND(G93="", BT93=0), "To Do", "Inprogress"))))</f>
        <v>Completed</v>
      </c>
      <c r="BV93">
        <f t="shared" si="5"/>
        <v>0</v>
      </c>
      <c r="BW93" t="str">
        <f t="shared" si="3"/>
        <v/>
      </c>
    </row>
    <row r="94" spans="1:75">
      <c r="A94" t="str">
        <v>NSS CS-17</v>
      </c>
      <c r="B94" t="str">
        <v>Cash out (Banking Agent) ถอนเงิน 8 Bank</v>
      </c>
      <c r="C94" t="str">
        <v/>
      </c>
      <c r="D94" t="str">
        <v/>
      </c>
      <c r="E94" t="str">
        <v/>
      </c>
      <c r="F94" t="str">
        <v/>
      </c>
      <c r="G94" t="str">
        <v/>
      </c>
      <c r="H94">
        <v>39</v>
      </c>
      <c r="I94" s="2">
        <v>45670</v>
      </c>
      <c r="J94" s="2">
        <v>45709</v>
      </c>
      <c r="K94" t="str">
        <v/>
      </c>
      <c r="L94" s="2" t="str">
        <v/>
      </c>
      <c r="M94" s="2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v/>
      </c>
      <c r="AD94">
        <v>0</v>
      </c>
      <c r="AE94">
        <v>0</v>
      </c>
      <c r="AF94">
        <v>0</v>
      </c>
      <c r="AG94">
        <v>0</v>
      </c>
      <c r="AH94" t="e">
        <v>#DIV/0!</v>
      </c>
      <c r="AI94" t="e">
        <v>#DIV/0!</v>
      </c>
      <c r="AJ94" t="str">
        <v/>
      </c>
      <c r="AK94" t="str">
        <v/>
      </c>
      <c r="AL94" t="str">
        <v/>
      </c>
      <c r="AM94" t="str">
        <v/>
      </c>
      <c r="AN94" s="2" t="str">
        <v/>
      </c>
      <c r="AO94" s="2" t="str">
        <v/>
      </c>
      <c r="AP94" t="str">
        <v/>
      </c>
      <c r="AQ94" s="2" t="str">
        <v/>
      </c>
      <c r="AR94" s="2" t="str">
        <v/>
      </c>
      <c r="AS94" t="str">
        <v/>
      </c>
      <c r="AT94" t="str">
        <v/>
      </c>
      <c r="AU94" t="str">
        <v/>
      </c>
      <c r="AV94" t="str">
        <v/>
      </c>
      <c r="AW94" t="str">
        <v/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tr">
        <v/>
      </c>
      <c r="BI94">
        <v>0</v>
      </c>
      <c r="BJ94">
        <v>0</v>
      </c>
      <c r="BK94">
        <v>0</v>
      </c>
      <c r="BL94">
        <v>0</v>
      </c>
      <c r="BM94" t="e">
        <v>#DIV/0!</v>
      </c>
      <c r="BN94" t="e">
        <v>#DIV/0!</v>
      </c>
      <c r="BO94" t="str">
        <v/>
      </c>
      <c r="BP94" t="str">
        <v/>
      </c>
      <c r="BQ94" t="str">
        <v/>
      </c>
      <c r="BR94" t="str">
        <v/>
      </c>
      <c r="BS94" t="str">
        <v>Happy</v>
      </c>
      <c r="BU94" t="str">
        <f t="shared" si="6"/>
        <v>To Do</v>
      </c>
      <c r="BV94" t="str">
        <f t="shared" si="5"/>
        <v/>
      </c>
      <c r="BW94" t="str">
        <f t="shared" si="3"/>
        <v/>
      </c>
    </row>
    <row r="95" spans="1:75">
      <c r="A95" t="str">
        <v/>
      </c>
      <c r="B95" t="str">
        <v>128_06</v>
      </c>
      <c r="C95" t="str">
        <v>ธ.กสิกรไทย</v>
      </c>
      <c r="D95" t="str">
        <v>บริการถอนเงิน</v>
      </c>
      <c r="E95" t="str">
        <v>Banking-Agent Withdraw</v>
      </c>
      <c r="F95" t="str">
        <v>นิว</v>
      </c>
      <c r="G95" t="str">
        <v>Complete</v>
      </c>
      <c r="H95">
        <v>4</v>
      </c>
      <c r="I95" s="2">
        <v>45866</v>
      </c>
      <c r="J95" s="2">
        <v>45870</v>
      </c>
      <c r="K95">
        <v>4</v>
      </c>
      <c r="L95" s="2">
        <v>45866</v>
      </c>
      <c r="M95" s="2">
        <v>45870</v>
      </c>
      <c r="N95" t="str">
        <v/>
      </c>
      <c r="O95" t="str">
        <v/>
      </c>
      <c r="P95" t="str">
        <v/>
      </c>
      <c r="Q95" t="str">
        <v/>
      </c>
      <c r="R95" t="str">
        <v/>
      </c>
      <c r="S95">
        <v>163</v>
      </c>
      <c r="T95">
        <v>0</v>
      </c>
      <c r="U95">
        <v>131</v>
      </c>
      <c r="V95">
        <v>97</v>
      </c>
      <c r="W95">
        <v>34</v>
      </c>
      <c r="X95">
        <v>0</v>
      </c>
      <c r="Y95">
        <v>0</v>
      </c>
      <c r="Z95">
        <v>0</v>
      </c>
      <c r="AA95">
        <v>34</v>
      </c>
      <c r="AB95">
        <v>0</v>
      </c>
      <c r="AC95" t="str">
        <v/>
      </c>
      <c r="AD95">
        <v>4</v>
      </c>
      <c r="AE95">
        <v>1</v>
      </c>
      <c r="AF95">
        <v>45</v>
      </c>
      <c r="AG95">
        <v>0</v>
      </c>
      <c r="AH95">
        <v>1</v>
      </c>
      <c r="AI95">
        <v>0.59509202453987697</v>
      </c>
      <c r="AJ95" t="str">
        <v/>
      </c>
      <c r="AK95" t="str">
        <v>เจ</v>
      </c>
      <c r="AL95" t="str">
        <v>Complete</v>
      </c>
      <c r="AM95">
        <v>4</v>
      </c>
      <c r="AN95" s="2">
        <v>45985</v>
      </c>
      <c r="AO95" s="2">
        <v>45989</v>
      </c>
      <c r="AP95">
        <v>4</v>
      </c>
      <c r="AQ95" s="2">
        <v>45978</v>
      </c>
      <c r="AR95" s="2">
        <v>45981</v>
      </c>
      <c r="AS95" t="str">
        <v>10</v>
      </c>
      <c r="AT95" t="str">
        <v>31</v>
      </c>
      <c r="AU95" t="str">
        <v>33</v>
      </c>
      <c r="AV95" t="str">
        <v>29</v>
      </c>
      <c r="AW95" t="str">
        <v/>
      </c>
      <c r="AX95">
        <v>163</v>
      </c>
      <c r="AY95">
        <v>0</v>
      </c>
      <c r="AZ95">
        <v>163</v>
      </c>
      <c r="BA95">
        <v>97</v>
      </c>
      <c r="BB95">
        <v>6</v>
      </c>
      <c r="BC95">
        <v>0</v>
      </c>
      <c r="BD95">
        <v>0</v>
      </c>
      <c r="BE95">
        <v>60</v>
      </c>
      <c r="BF95">
        <v>1</v>
      </c>
      <c r="BG95">
        <v>5</v>
      </c>
      <c r="BH95" t="str">
        <v/>
      </c>
      <c r="BI95">
        <v>0</v>
      </c>
      <c r="BJ95">
        <v>0</v>
      </c>
      <c r="BK95">
        <v>0</v>
      </c>
      <c r="BL95">
        <v>0</v>
      </c>
      <c r="BM95">
        <v>1</v>
      </c>
      <c r="BN95">
        <v>0.94174757281553401</v>
      </c>
      <c r="BO95" t="str">
        <v/>
      </c>
      <c r="BP95" t="str">
        <v>W12806</v>
      </c>
      <c r="BQ95" t="str">
        <v>QCM-COU-Test Case&amp;Result_128_S06_ธนาคารกสิกรไทย จำกัด (มหาชน)-R1</v>
      </c>
      <c r="BR95">
        <v>0</v>
      </c>
      <c r="BS95" t="str">
        <v>Happy</v>
      </c>
      <c r="BU95" t="str">
        <f t="shared" si="6"/>
        <v>Completed</v>
      </c>
      <c r="BV95">
        <f t="shared" si="5"/>
        <v>0</v>
      </c>
      <c r="BW95" t="str">
        <f t="shared" si="3"/>
        <v/>
      </c>
    </row>
    <row r="96" spans="1:75">
      <c r="A96" t="str">
        <v/>
      </c>
      <c r="B96" t="str">
        <v>110_05</v>
      </c>
      <c r="C96" t="str">
        <v>ธ.ไทยพาณิชย์</v>
      </c>
      <c r="D96" t="str">
        <v>บริการถอนเงิน</v>
      </c>
      <c r="E96" t="str">
        <v>Banking-Agent Withdraw</v>
      </c>
      <c r="F96" t="str">
        <v>เเชมป์</v>
      </c>
      <c r="G96" t="str">
        <v>Complete</v>
      </c>
      <c r="H96">
        <v>11</v>
      </c>
      <c r="I96" s="2">
        <v>45866</v>
      </c>
      <c r="J96" s="2">
        <v>45877</v>
      </c>
      <c r="K96">
        <v>11</v>
      </c>
      <c r="L96" s="2">
        <v>45866</v>
      </c>
      <c r="M96" s="2">
        <v>45877</v>
      </c>
      <c r="N96" t="str">
        <v/>
      </c>
      <c r="O96" t="str">
        <v/>
      </c>
      <c r="P96" t="str">
        <v/>
      </c>
      <c r="Q96" t="str">
        <v/>
      </c>
      <c r="R96" t="str">
        <v/>
      </c>
      <c r="S96">
        <v>222</v>
      </c>
      <c r="T96">
        <v>0</v>
      </c>
      <c r="U96">
        <v>222</v>
      </c>
      <c r="V96">
        <v>71</v>
      </c>
      <c r="W96">
        <v>21</v>
      </c>
      <c r="X96">
        <v>0</v>
      </c>
      <c r="Y96">
        <v>0</v>
      </c>
      <c r="Z96">
        <v>130</v>
      </c>
      <c r="AA96">
        <v>21</v>
      </c>
      <c r="AB96">
        <v>0</v>
      </c>
      <c r="AC96" t="str">
        <v/>
      </c>
      <c r="AD96">
        <v>0</v>
      </c>
      <c r="AE96">
        <v>0</v>
      </c>
      <c r="AF96">
        <v>0</v>
      </c>
      <c r="AG96">
        <v>0</v>
      </c>
      <c r="AH96">
        <v>1</v>
      </c>
      <c r="AI96">
        <v>0.77173913043478304</v>
      </c>
      <c r="AJ96" t="str">
        <v/>
      </c>
      <c r="AK96" t="str">
        <v>แซน</v>
      </c>
      <c r="AL96" t="str">
        <v>Complete</v>
      </c>
      <c r="AM96">
        <v>4</v>
      </c>
      <c r="AN96" s="2">
        <v>45985</v>
      </c>
      <c r="AO96" s="2">
        <v>45989</v>
      </c>
      <c r="AP96">
        <v>2</v>
      </c>
      <c r="AQ96" s="2">
        <v>45985</v>
      </c>
      <c r="AR96" s="2">
        <v>45986</v>
      </c>
      <c r="AS96" t="str">
        <v>39</v>
      </c>
      <c r="AT96" t="str">
        <v>39</v>
      </c>
      <c r="AU96" t="str">
        <v/>
      </c>
      <c r="AV96" t="str">
        <v/>
      </c>
      <c r="AW96" t="str">
        <v/>
      </c>
      <c r="AX96">
        <v>208</v>
      </c>
      <c r="AY96">
        <v>0</v>
      </c>
      <c r="AZ96">
        <v>87</v>
      </c>
      <c r="BA96">
        <v>83</v>
      </c>
      <c r="BB96">
        <v>4</v>
      </c>
      <c r="BC96">
        <v>0</v>
      </c>
      <c r="BD96">
        <v>0</v>
      </c>
      <c r="BE96">
        <v>0</v>
      </c>
      <c r="BF96">
        <v>0</v>
      </c>
      <c r="BG96">
        <v>4</v>
      </c>
      <c r="BH96" t="str">
        <v/>
      </c>
      <c r="BI96">
        <v>0</v>
      </c>
      <c r="BJ96">
        <v>0</v>
      </c>
      <c r="BK96">
        <v>0</v>
      </c>
      <c r="BL96">
        <v>0</v>
      </c>
      <c r="BM96">
        <v>1</v>
      </c>
      <c r="BN96">
        <v>0.39903846153846101</v>
      </c>
      <c r="BO96" t="str">
        <v/>
      </c>
      <c r="BP96" t="str">
        <v>WQRWD</v>
      </c>
      <c r="BQ96" t="str">
        <v>QCM-COU-Test Case&amp;Result_110_S05_ธนาคารไทยพาณิชย์ จำกัด(มหาชน)-R1.xlsx</v>
      </c>
      <c r="BR96">
        <v>0</v>
      </c>
      <c r="BS96" t="str">
        <v>Happy</v>
      </c>
      <c r="BV96">
        <f t="shared" si="5"/>
        <v>0</v>
      </c>
      <c r="BW96" t="str">
        <f t="shared" si="3"/>
        <v/>
      </c>
    </row>
    <row r="97" spans="1:75">
      <c r="A97" t="str">
        <v/>
      </c>
      <c r="B97" t="str">
        <v>276_02</v>
      </c>
      <c r="C97" t="str">
        <v>ธนาคารกรุงเทพ</v>
      </c>
      <c r="D97" t="str">
        <v>บริการถอนเงิน</v>
      </c>
      <c r="E97" t="str">
        <v>Banking-Agent Withdraw</v>
      </c>
      <c r="F97" t="str">
        <v>แซน</v>
      </c>
      <c r="G97" t="str">
        <v>Complete</v>
      </c>
      <c r="H97">
        <v>11</v>
      </c>
      <c r="I97" s="2">
        <v>45866</v>
      </c>
      <c r="J97" s="2">
        <v>45877</v>
      </c>
      <c r="K97">
        <v>11</v>
      </c>
      <c r="L97" s="2">
        <v>45866</v>
      </c>
      <c r="M97" s="2">
        <v>45877</v>
      </c>
      <c r="N97" t="str">
        <v/>
      </c>
      <c r="O97" t="str">
        <v/>
      </c>
      <c r="P97" t="str">
        <v/>
      </c>
      <c r="Q97" t="str">
        <v/>
      </c>
      <c r="R97" t="str">
        <v/>
      </c>
      <c r="S97">
        <v>162</v>
      </c>
      <c r="T97">
        <v>0</v>
      </c>
      <c r="U97">
        <v>162</v>
      </c>
      <c r="V97">
        <v>111</v>
      </c>
      <c r="W97">
        <v>17</v>
      </c>
      <c r="X97">
        <v>0</v>
      </c>
      <c r="Y97">
        <v>0</v>
      </c>
      <c r="Z97">
        <v>34</v>
      </c>
      <c r="AA97">
        <v>17</v>
      </c>
      <c r="AB97">
        <v>0</v>
      </c>
      <c r="AC97" t="str">
        <v/>
      </c>
      <c r="AD97">
        <v>0</v>
      </c>
      <c r="AE97">
        <v>0</v>
      </c>
      <c r="AF97">
        <v>0</v>
      </c>
      <c r="AG97">
        <v>0</v>
      </c>
      <c r="AH97">
        <v>1</v>
      </c>
      <c r="AI97">
        <v>0.8671875</v>
      </c>
      <c r="AJ97" t="str">
        <v/>
      </c>
      <c r="AK97" t="str">
        <v>แซน</v>
      </c>
      <c r="AL97" t="str">
        <v>Complete</v>
      </c>
      <c r="AM97">
        <v>4</v>
      </c>
      <c r="AN97" s="2">
        <v>45992</v>
      </c>
      <c r="AO97" s="2">
        <v>45996</v>
      </c>
      <c r="AP97">
        <v>2</v>
      </c>
      <c r="AQ97" s="2">
        <v>45986</v>
      </c>
      <c r="AR97" s="2">
        <v>45987</v>
      </c>
      <c r="AS97" t="str">
        <v/>
      </c>
      <c r="AT97" t="str">
        <v>39</v>
      </c>
      <c r="AU97" t="str">
        <v>38</v>
      </c>
      <c r="AV97" t="str">
        <v/>
      </c>
      <c r="AW97" t="str">
        <v/>
      </c>
      <c r="AX97">
        <v>161</v>
      </c>
      <c r="AY97">
        <v>0</v>
      </c>
      <c r="AZ97">
        <v>161</v>
      </c>
      <c r="BA97">
        <v>115</v>
      </c>
      <c r="BB97">
        <v>10</v>
      </c>
      <c r="BC97">
        <v>0</v>
      </c>
      <c r="BD97">
        <v>0</v>
      </c>
      <c r="BE97">
        <v>36</v>
      </c>
      <c r="BF97">
        <v>0</v>
      </c>
      <c r="BG97">
        <v>10</v>
      </c>
      <c r="BH97" t="str">
        <v/>
      </c>
      <c r="BI97">
        <v>0</v>
      </c>
      <c r="BJ97">
        <v>0</v>
      </c>
      <c r="BK97">
        <v>0</v>
      </c>
      <c r="BL97">
        <v>0</v>
      </c>
      <c r="BM97">
        <v>1</v>
      </c>
      <c r="BN97">
        <v>0.92</v>
      </c>
      <c r="BO97" t="str">
        <v/>
      </c>
      <c r="BP97" t="str">
        <v>WLAH03</v>
      </c>
      <c r="BQ97" t="str">
        <v>QCM-COU-Test Case&amp;Result_276_S02_ธนาคารกรุงเทพ จำกัด (มหาชน)-R1.xlsx</v>
      </c>
      <c r="BR97">
        <v>0</v>
      </c>
      <c r="BS97" t="str">
        <v>Happy</v>
      </c>
      <c r="BV97">
        <f t="shared" si="5"/>
        <v>0</v>
      </c>
      <c r="BW97" t="str">
        <f t="shared" si="3"/>
        <v/>
      </c>
    </row>
    <row r="98" spans="1:75">
      <c r="A98" t="str">
        <v/>
      </c>
      <c r="B98" t="str">
        <v>10262_03</v>
      </c>
      <c r="C98" t="str">
        <v>ธ.ก.ส.</v>
      </c>
      <c r="D98" t="str">
        <v>บริการถอนเงิน</v>
      </c>
      <c r="E98" t="str">
        <v>Banking-Agent Withdraw</v>
      </c>
      <c r="F98" t="str">
        <v>เบล</v>
      </c>
      <c r="G98" t="str">
        <v>Complete</v>
      </c>
      <c r="H98">
        <v>11</v>
      </c>
      <c r="I98" s="2">
        <v>45866</v>
      </c>
      <c r="J98" s="2">
        <v>45877</v>
      </c>
      <c r="K98">
        <v>11</v>
      </c>
      <c r="L98" s="2">
        <v>45866</v>
      </c>
      <c r="M98" s="2">
        <v>45877</v>
      </c>
      <c r="N98" t="str">
        <v/>
      </c>
      <c r="O98" t="str">
        <v/>
      </c>
      <c r="P98" t="str">
        <v/>
      </c>
      <c r="Q98" t="str">
        <v/>
      </c>
      <c r="R98" t="str">
        <v/>
      </c>
      <c r="S98">
        <v>128</v>
      </c>
      <c r="T98">
        <v>0</v>
      </c>
      <c r="U98">
        <v>128</v>
      </c>
      <c r="V98">
        <v>97</v>
      </c>
      <c r="W98">
        <v>15</v>
      </c>
      <c r="X98">
        <v>0</v>
      </c>
      <c r="Y98">
        <v>0</v>
      </c>
      <c r="Z98">
        <v>16</v>
      </c>
      <c r="AA98">
        <v>15</v>
      </c>
      <c r="AB98">
        <v>0</v>
      </c>
      <c r="AC98" t="str">
        <v/>
      </c>
      <c r="AD98">
        <v>0</v>
      </c>
      <c r="AE98">
        <v>0</v>
      </c>
      <c r="AF98">
        <v>0</v>
      </c>
      <c r="AG98">
        <v>0</v>
      </c>
      <c r="AH98">
        <v>1</v>
      </c>
      <c r="AI98">
        <v>0.86607142857142905</v>
      </c>
      <c r="AJ98" t="str">
        <v/>
      </c>
      <c r="AK98" t="str">
        <v>นิว</v>
      </c>
      <c r="AL98" t="str">
        <v>Complete</v>
      </c>
      <c r="AM98">
        <v>4</v>
      </c>
      <c r="AN98" s="2">
        <v>45992</v>
      </c>
      <c r="AO98" s="2">
        <v>45996</v>
      </c>
      <c r="AP98">
        <v>2</v>
      </c>
      <c r="AQ98" s="2">
        <v>45980</v>
      </c>
      <c r="AR98" s="2">
        <v>45982</v>
      </c>
      <c r="AS98" t="str">
        <v/>
      </c>
      <c r="AT98" t="str">
        <v/>
      </c>
      <c r="AU98">
        <v>28</v>
      </c>
      <c r="AV98" t="str">
        <v/>
      </c>
      <c r="AW98" t="str">
        <v>31</v>
      </c>
      <c r="AX98">
        <v>128</v>
      </c>
      <c r="AY98">
        <v>0</v>
      </c>
      <c r="AZ98">
        <v>128</v>
      </c>
      <c r="BA98">
        <v>59</v>
      </c>
      <c r="BB98">
        <v>1</v>
      </c>
      <c r="BC98">
        <v>0</v>
      </c>
      <c r="BD98">
        <v>0</v>
      </c>
      <c r="BE98">
        <v>68</v>
      </c>
      <c r="BF98">
        <v>0</v>
      </c>
      <c r="BG98">
        <v>1</v>
      </c>
      <c r="BH98" t="str">
        <v/>
      </c>
      <c r="BI98">
        <v>0</v>
      </c>
      <c r="BJ98">
        <v>0</v>
      </c>
      <c r="BK98">
        <v>1</v>
      </c>
      <c r="BL98">
        <v>0</v>
      </c>
      <c r="BM98">
        <v>1</v>
      </c>
      <c r="BN98">
        <v>0.98333333333333295</v>
      </c>
      <c r="BO98" t="str">
        <v/>
      </c>
      <c r="BP98" t="str">
        <v>WBAACWD</v>
      </c>
      <c r="BQ98" t="str">
        <v>QCM-COU-Test Case&amp;Result_10262_S03_ธนาคารเพื่อการเกษตรและสหกรณ์การเกษตร-R1.xlsx</v>
      </c>
      <c r="BR98">
        <v>0</v>
      </c>
      <c r="BS98" t="str">
        <v>Happy</v>
      </c>
      <c r="BU98" t="str">
        <f>IF(OR(G98="Blocked", AL98="Blocked"), "Blocked", IF(OR(G98="Inprogress", AL98="Inprogress"), "Inprogress", IF(G98="Complete", IF(BT98=0, "Completed", "Done"), IF(AND(G98="", BT98=0), "To Do", "Inprogress"))))</f>
        <v>Completed</v>
      </c>
      <c r="BV98">
        <f t="shared" si="5"/>
        <v>0</v>
      </c>
      <c r="BW98" t="str">
        <f t="shared" si="3"/>
        <v/>
      </c>
    </row>
    <row r="99" spans="1:75">
      <c r="A99" t="str">
        <v/>
      </c>
      <c r="B99" t="str">
        <v>10319_05</v>
      </c>
      <c r="C99" t="str">
        <v>ธ.แลนด์ แอนด์ เฮ้าส์</v>
      </c>
      <c r="D99" t="str">
        <v>บริการถอนเงิน</v>
      </c>
      <c r="E99" t="str">
        <v>Banking-Agent Withdraw</v>
      </c>
      <c r="F99" t="str">
        <v>แซน</v>
      </c>
      <c r="G99" t="str">
        <v>Complete</v>
      </c>
      <c r="H99">
        <v>11</v>
      </c>
      <c r="I99" s="2">
        <v>45880</v>
      </c>
      <c r="J99" s="2">
        <v>45891</v>
      </c>
      <c r="K99">
        <v>11</v>
      </c>
      <c r="L99" s="2">
        <v>45880</v>
      </c>
      <c r="M99" s="2">
        <v>45891</v>
      </c>
      <c r="N99" t="str">
        <v/>
      </c>
      <c r="O99" t="str">
        <v/>
      </c>
      <c r="P99" t="str">
        <v/>
      </c>
      <c r="Q99" t="str">
        <v/>
      </c>
      <c r="R99" t="str">
        <v/>
      </c>
      <c r="S99">
        <v>159</v>
      </c>
      <c r="T99">
        <v>2</v>
      </c>
      <c r="U99">
        <v>159</v>
      </c>
      <c r="V99">
        <v>98</v>
      </c>
      <c r="W99">
        <v>27</v>
      </c>
      <c r="X99">
        <v>0</v>
      </c>
      <c r="Y99">
        <v>0</v>
      </c>
      <c r="Z99">
        <v>34</v>
      </c>
      <c r="AA99">
        <v>27</v>
      </c>
      <c r="AB99">
        <v>0</v>
      </c>
      <c r="AC99" t="str">
        <v/>
      </c>
      <c r="AD99">
        <v>0</v>
      </c>
      <c r="AE99">
        <v>0</v>
      </c>
      <c r="AF99">
        <v>0</v>
      </c>
      <c r="AG99">
        <v>0</v>
      </c>
      <c r="AH99">
        <v>0.98742138364779897</v>
      </c>
      <c r="AI99">
        <v>0.78400000000000003</v>
      </c>
      <c r="AJ99" t="str">
        <v/>
      </c>
      <c r="AK99" t="str">
        <v>นิว,เจ</v>
      </c>
      <c r="AL99" t="str">
        <v>Complete</v>
      </c>
      <c r="AM99">
        <v>4</v>
      </c>
      <c r="AN99" s="2">
        <v>45999</v>
      </c>
      <c r="AO99" s="2">
        <v>46003</v>
      </c>
      <c r="AP99">
        <v>3</v>
      </c>
      <c r="AQ99" s="2">
        <v>45985</v>
      </c>
      <c r="AR99" s="2">
        <v>45989</v>
      </c>
      <c r="AS99" t="str">
        <v>26</v>
      </c>
      <c r="AT99" t="str">
        <v/>
      </c>
      <c r="AU99" t="str">
        <v/>
      </c>
      <c r="AV99" t="str">
        <v>21</v>
      </c>
      <c r="AW99" t="str">
        <v>40</v>
      </c>
      <c r="AX99">
        <v>159</v>
      </c>
      <c r="AY99">
        <v>0</v>
      </c>
      <c r="AZ99">
        <v>159</v>
      </c>
      <c r="BA99">
        <v>81</v>
      </c>
      <c r="BB99">
        <v>6</v>
      </c>
      <c r="BC99">
        <v>0</v>
      </c>
      <c r="BD99">
        <v>0</v>
      </c>
      <c r="BE99">
        <v>72</v>
      </c>
      <c r="BF99">
        <v>0</v>
      </c>
      <c r="BG99">
        <v>6</v>
      </c>
      <c r="BH99" t="str">
        <v/>
      </c>
      <c r="BI99">
        <v>0</v>
      </c>
      <c r="BJ99">
        <v>0</v>
      </c>
      <c r="BK99">
        <v>0</v>
      </c>
      <c r="BL99">
        <v>0</v>
      </c>
      <c r="BM99">
        <v>1</v>
      </c>
      <c r="BN99">
        <v>0.931034482758621</v>
      </c>
      <c r="BO99" t="str">
        <v/>
      </c>
      <c r="BP99" t="str">
        <v>WLAH03</v>
      </c>
      <c r="BQ99" t="str">
        <v>QCM-COU-Test Case&amp;Result_10319_05_ธ.แลนด์ แอนด์ เฮ้าส์.xlsx</v>
      </c>
      <c r="BR99">
        <v>0</v>
      </c>
      <c r="BS99" t="str">
        <v>Happy</v>
      </c>
      <c r="BV99">
        <f t="shared" si="5"/>
        <v>0</v>
      </c>
      <c r="BW99" t="str">
        <f t="shared" si="3"/>
        <v/>
      </c>
    </row>
    <row r="100" spans="1:75">
      <c r="A100" t="str">
        <v/>
      </c>
      <c r="B100" t="str">
        <v>405_08</v>
      </c>
      <c r="C100" t="str">
        <v>ธนาคารออมสิน</v>
      </c>
      <c r="D100" t="str">
        <v>บริการถอนเงิน</v>
      </c>
      <c r="E100" t="str">
        <v>Banking-Agent Withdraw</v>
      </c>
      <c r="F100" t="str">
        <v>เเชมป์</v>
      </c>
      <c r="G100" t="str">
        <v>Complete</v>
      </c>
      <c r="H100">
        <v>4</v>
      </c>
      <c r="I100" s="2">
        <v>45880</v>
      </c>
      <c r="J100" s="2">
        <v>45884</v>
      </c>
      <c r="K100">
        <v>11</v>
      </c>
      <c r="L100" s="2">
        <v>45880</v>
      </c>
      <c r="M100" s="2">
        <v>45891</v>
      </c>
      <c r="N100" t="str">
        <v/>
      </c>
      <c r="O100" t="str">
        <v/>
      </c>
      <c r="P100" t="str">
        <v/>
      </c>
      <c r="Q100" t="str">
        <v/>
      </c>
      <c r="R100" t="str">
        <v/>
      </c>
      <c r="S100">
        <v>180</v>
      </c>
      <c r="T100">
        <v>0</v>
      </c>
      <c r="U100">
        <v>180</v>
      </c>
      <c r="V100">
        <v>111</v>
      </c>
      <c r="W100">
        <v>11</v>
      </c>
      <c r="X100">
        <v>0</v>
      </c>
      <c r="Y100">
        <v>0</v>
      </c>
      <c r="Z100">
        <v>58</v>
      </c>
      <c r="AA100">
        <v>11</v>
      </c>
      <c r="AB100">
        <v>0</v>
      </c>
      <c r="AC100" t="str">
        <v/>
      </c>
      <c r="AD100">
        <v>11</v>
      </c>
      <c r="AE100">
        <v>0</v>
      </c>
      <c r="AF100">
        <v>3</v>
      </c>
      <c r="AG100">
        <v>0</v>
      </c>
      <c r="AH100">
        <v>1</v>
      </c>
      <c r="AI100">
        <v>0.90983606557376995</v>
      </c>
      <c r="AJ100" t="str">
        <v/>
      </c>
      <c r="AK100" t="str">
        <v>แซน</v>
      </c>
      <c r="AL100" t="str">
        <v>Complete</v>
      </c>
      <c r="AM100">
        <v>4</v>
      </c>
      <c r="AN100" s="2">
        <v>45999</v>
      </c>
      <c r="AO100" s="2">
        <v>46003</v>
      </c>
      <c r="AP100">
        <v>3</v>
      </c>
      <c r="AQ100" s="2">
        <v>45980</v>
      </c>
      <c r="AR100" s="2">
        <v>45982</v>
      </c>
      <c r="AS100" t="str">
        <v/>
      </c>
      <c r="AT100" t="str">
        <v/>
      </c>
      <c r="AU100" t="str">
        <v>28</v>
      </c>
      <c r="AV100">
        <v>37</v>
      </c>
      <c r="AW100">
        <v>37</v>
      </c>
      <c r="AX100">
        <v>179</v>
      </c>
      <c r="AY100">
        <v>0</v>
      </c>
      <c r="AZ100">
        <v>179</v>
      </c>
      <c r="BA100">
        <v>102</v>
      </c>
      <c r="BB100">
        <v>0</v>
      </c>
      <c r="BC100">
        <v>0</v>
      </c>
      <c r="BD100">
        <v>0</v>
      </c>
      <c r="BE100">
        <v>77</v>
      </c>
      <c r="BF100">
        <v>0</v>
      </c>
      <c r="BG100">
        <v>0</v>
      </c>
      <c r="BH100" t="str">
        <v/>
      </c>
      <c r="BI100">
        <v>0</v>
      </c>
      <c r="BJ100">
        <v>0</v>
      </c>
      <c r="BK100">
        <v>0</v>
      </c>
      <c r="BL100">
        <v>0</v>
      </c>
      <c r="BM100">
        <v>1</v>
      </c>
      <c r="BN100">
        <v>1</v>
      </c>
      <c r="BO100" t="str">
        <v/>
      </c>
      <c r="BP100" t="str">
        <v>W40508</v>
      </c>
      <c r="BQ100" t="str">
        <v>QCM-COU-Test Case&amp;Result_405_S08_ธนาคารออมสิน-R1.xlsx</v>
      </c>
      <c r="BR100">
        <v>0</v>
      </c>
      <c r="BS100" t="str">
        <v>Happy</v>
      </c>
      <c r="BU100" t="str">
        <f t="shared" ref="BU100:BU101" si="7">IF(OR(G100="Blocked", AL100="Blocked"), "Blocked", IF(OR(G100="Inprogress", AL100="Inprogress"), "Inprogress", IF(G100="Complete", IF(BT100=0, "Completed", "Done"), IF(AND(G100="", BT100=0), "To Do", "Inprogress"))))</f>
        <v>Completed</v>
      </c>
      <c r="BV100">
        <f t="shared" si="5"/>
        <v>0</v>
      </c>
      <c r="BW100" t="str">
        <f t="shared" si="3"/>
        <v/>
      </c>
    </row>
    <row r="101" spans="1:75">
      <c r="A101" t="str">
        <v/>
      </c>
      <c r="B101" t="str">
        <v>243_06</v>
      </c>
      <c r="C101" t="str">
        <v>บมจ.ธนาคารไทยเครดิต</v>
      </c>
      <c r="D101" t="str">
        <v>บริการถอนเงิน</v>
      </c>
      <c r="E101" t="str">
        <v>Banking-Agent Withdraw</v>
      </c>
      <c r="F101" t="str">
        <v>เบล</v>
      </c>
      <c r="G101" t="str">
        <v>Complete</v>
      </c>
      <c r="H101">
        <v>11</v>
      </c>
      <c r="I101" s="2">
        <v>45880</v>
      </c>
      <c r="J101" s="2">
        <v>45891</v>
      </c>
      <c r="K101">
        <v>11</v>
      </c>
      <c r="L101" s="2">
        <v>45880</v>
      </c>
      <c r="M101" s="2">
        <v>45891</v>
      </c>
      <c r="N101" t="str">
        <v/>
      </c>
      <c r="O101" t="str">
        <v/>
      </c>
      <c r="P101" t="str">
        <v/>
      </c>
      <c r="Q101" t="str">
        <v/>
      </c>
      <c r="R101" t="str">
        <v/>
      </c>
      <c r="S101">
        <v>153</v>
      </c>
      <c r="T101">
        <v>0</v>
      </c>
      <c r="U101">
        <v>153</v>
      </c>
      <c r="V101">
        <v>95</v>
      </c>
      <c r="W101">
        <v>31</v>
      </c>
      <c r="X101">
        <v>0</v>
      </c>
      <c r="Y101">
        <v>0</v>
      </c>
      <c r="Z101">
        <v>27</v>
      </c>
      <c r="AA101">
        <v>31</v>
      </c>
      <c r="AB101">
        <v>0</v>
      </c>
      <c r="AC101" t="str">
        <v/>
      </c>
      <c r="AD101">
        <v>0</v>
      </c>
      <c r="AE101">
        <v>1</v>
      </c>
      <c r="AF101">
        <v>4</v>
      </c>
      <c r="AG101">
        <v>0</v>
      </c>
      <c r="AH101">
        <v>1</v>
      </c>
      <c r="AI101">
        <v>0.75396825396825395</v>
      </c>
      <c r="AJ101" t="str">
        <v/>
      </c>
      <c r="AK101" t="str">
        <v>เจ</v>
      </c>
      <c r="AL101" t="str">
        <v>Complete</v>
      </c>
      <c r="AM101">
        <v>4</v>
      </c>
      <c r="AN101" s="2">
        <v>45992</v>
      </c>
      <c r="AO101" s="2">
        <v>45996</v>
      </c>
      <c r="AP101">
        <v>4</v>
      </c>
      <c r="AQ101" s="2">
        <v>45981</v>
      </c>
      <c r="AR101" s="2">
        <v>45986</v>
      </c>
      <c r="AS101" t="str">
        <v>19</v>
      </c>
      <c r="AT101" t="str">
        <v>24</v>
      </c>
      <c r="AU101" t="str">
        <v/>
      </c>
      <c r="AV101" t="str">
        <v>8</v>
      </c>
      <c r="AW101">
        <v>31</v>
      </c>
      <c r="AX101">
        <v>154</v>
      </c>
      <c r="AY101">
        <v>0</v>
      </c>
      <c r="AZ101">
        <v>154</v>
      </c>
      <c r="BA101">
        <v>79</v>
      </c>
      <c r="BB101">
        <v>3</v>
      </c>
      <c r="BC101">
        <v>0</v>
      </c>
      <c r="BD101">
        <v>0</v>
      </c>
      <c r="BE101">
        <v>72</v>
      </c>
      <c r="BF101">
        <v>0</v>
      </c>
      <c r="BG101">
        <v>3</v>
      </c>
      <c r="BH101" t="str">
        <v/>
      </c>
      <c r="BI101">
        <v>0</v>
      </c>
      <c r="BJ101">
        <v>0</v>
      </c>
      <c r="BK101">
        <v>3</v>
      </c>
      <c r="BL101">
        <v>0</v>
      </c>
      <c r="BM101">
        <v>1</v>
      </c>
      <c r="BN101">
        <v>0.96341463414634099</v>
      </c>
      <c r="BO101" t="str">
        <v/>
      </c>
      <c r="BP101" t="str">
        <v>W40508</v>
      </c>
      <c r="BQ101" t="str">
        <v>QCM-COU-Test Case&amp;Result_243_S06_ธนาคารไทยเครดิตเพื่อรายย่อย จำกัด (มหาชน)-R1.xlsx</v>
      </c>
      <c r="BR101">
        <v>0</v>
      </c>
      <c r="BS101" t="str">
        <v>Happy</v>
      </c>
      <c r="BU101" t="str">
        <f t="shared" si="7"/>
        <v>Completed</v>
      </c>
      <c r="BV101">
        <f t="shared" si="5"/>
        <v>0</v>
      </c>
      <c r="BW101" t="str">
        <f t="shared" si="3"/>
        <v/>
      </c>
    </row>
    <row r="102" spans="1:75">
      <c r="A102" t="str">
        <v/>
      </c>
      <c r="B102" t="str">
        <v>10319_03</v>
      </c>
      <c r="C102" t="str">
        <v xml:space="preserve">ธ.แลนด์ แอนด์ เฮ้าส์ (เลขบัญชี) </v>
      </c>
      <c r="D102" t="str">
        <v>บริการถอนเงิน</v>
      </c>
      <c r="E102" t="str">
        <v>Banking-Agent Withdraw</v>
      </c>
      <c r="F102" t="str">
        <v>เพชร</v>
      </c>
      <c r="G102" t="str">
        <v>Complete</v>
      </c>
      <c r="H102">
        <v>11</v>
      </c>
      <c r="I102" s="2">
        <v>45866</v>
      </c>
      <c r="J102" s="2">
        <v>45877</v>
      </c>
      <c r="K102">
        <v>11</v>
      </c>
      <c r="L102" s="2">
        <v>45866</v>
      </c>
      <c r="M102" s="2">
        <v>45877</v>
      </c>
      <c r="N102" t="str">
        <v/>
      </c>
      <c r="O102" t="str">
        <v/>
      </c>
      <c r="P102" t="str">
        <v/>
      </c>
      <c r="Q102" t="str">
        <v/>
      </c>
      <c r="R102" t="str">
        <v/>
      </c>
      <c r="S102">
        <v>260</v>
      </c>
      <c r="T102">
        <v>0</v>
      </c>
      <c r="U102">
        <v>260</v>
      </c>
      <c r="V102">
        <v>143</v>
      </c>
      <c r="W102">
        <v>22</v>
      </c>
      <c r="X102">
        <v>0</v>
      </c>
      <c r="Y102">
        <v>0</v>
      </c>
      <c r="Z102">
        <v>95</v>
      </c>
      <c r="AA102">
        <v>22</v>
      </c>
      <c r="AB102">
        <v>0</v>
      </c>
      <c r="AC102" t="str">
        <v/>
      </c>
      <c r="AD102">
        <v>11</v>
      </c>
      <c r="AE102">
        <v>4</v>
      </c>
      <c r="AF102">
        <v>2</v>
      </c>
      <c r="AG102">
        <v>5</v>
      </c>
      <c r="AH102">
        <v>1</v>
      </c>
      <c r="AI102">
        <v>0.86666666666666703</v>
      </c>
      <c r="AJ102" t="str">
        <v/>
      </c>
      <c r="AK102" t="str">
        <v>แซน</v>
      </c>
      <c r="AL102" t="str">
        <v>Complete</v>
      </c>
      <c r="AM102">
        <v>4</v>
      </c>
      <c r="AN102" s="2">
        <v>46006</v>
      </c>
      <c r="AO102" s="2">
        <v>46010</v>
      </c>
      <c r="AP102">
        <v>3</v>
      </c>
      <c r="AQ102" s="2">
        <v>45987</v>
      </c>
      <c r="AR102" s="2">
        <v>45989</v>
      </c>
      <c r="AS102" t="str">
        <v/>
      </c>
      <c r="AT102" t="str">
        <v/>
      </c>
      <c r="AU102" t="str">
        <v>35</v>
      </c>
      <c r="AV102" t="str">
        <v>35</v>
      </c>
      <c r="AW102" t="str">
        <v>39</v>
      </c>
      <c r="AX102">
        <v>260</v>
      </c>
      <c r="AY102">
        <v>0</v>
      </c>
      <c r="AZ102">
        <v>260</v>
      </c>
      <c r="BA102">
        <v>151</v>
      </c>
      <c r="BB102">
        <v>13</v>
      </c>
      <c r="BC102">
        <v>0</v>
      </c>
      <c r="BD102">
        <v>0</v>
      </c>
      <c r="BE102">
        <v>96</v>
      </c>
      <c r="BF102">
        <v>0</v>
      </c>
      <c r="BG102">
        <v>13</v>
      </c>
      <c r="BH102" t="str">
        <v/>
      </c>
      <c r="BI102">
        <v>0</v>
      </c>
      <c r="BJ102">
        <v>0</v>
      </c>
      <c r="BK102">
        <v>0</v>
      </c>
      <c r="BL102">
        <v>0</v>
      </c>
      <c r="BM102">
        <v>1</v>
      </c>
      <c r="BN102">
        <v>0.92073170731707299</v>
      </c>
      <c r="BO102" t="str">
        <v/>
      </c>
      <c r="BP102" t="str">
        <v>WLAH03</v>
      </c>
      <c r="BQ102" t="str">
        <v>QCM-COU-Test Case&amp;Result_10319_S03_ธนาคารแลนด์ แอนด์ เฮ้าส์ จำกัด (มหาชน)-R1.xlsx</v>
      </c>
      <c r="BR102">
        <v>0</v>
      </c>
      <c r="BS102" t="str">
        <v>Happy</v>
      </c>
      <c r="BV102">
        <f t="shared" si="5"/>
        <v>0</v>
      </c>
      <c r="BW102" t="str">
        <f t="shared" si="3"/>
        <v/>
      </c>
    </row>
    <row r="103" spans="1:75">
      <c r="A103" t="str">
        <v/>
      </c>
      <c r="B103" t="str">
        <v>10319_03</v>
      </c>
      <c r="C103" t="str">
        <v>ธ.แลนด์ แอนด์ เฮ้าส์(บัตรประชาชน)</v>
      </c>
      <c r="D103" t="str">
        <v>บริการถอนเงิน</v>
      </c>
      <c r="E103" t="str">
        <v>Banking-Agent Withdraw</v>
      </c>
      <c r="F103" t="str">
        <v>เพชร</v>
      </c>
      <c r="G103" t="str">
        <v>Complete</v>
      </c>
      <c r="H103">
        <v>11</v>
      </c>
      <c r="I103" s="2">
        <v>45880</v>
      </c>
      <c r="J103" s="2">
        <v>45891</v>
      </c>
      <c r="K103">
        <v>11</v>
      </c>
      <c r="L103" s="2">
        <v>45880</v>
      </c>
      <c r="M103" s="2">
        <v>45891</v>
      </c>
      <c r="N103" t="str">
        <v/>
      </c>
      <c r="O103" t="str">
        <v/>
      </c>
      <c r="P103" t="str">
        <v/>
      </c>
      <c r="Q103" t="str">
        <v/>
      </c>
      <c r="R103" t="str">
        <v/>
      </c>
      <c r="S103">
        <v>260</v>
      </c>
      <c r="T103">
        <v>0</v>
      </c>
      <c r="U103">
        <v>260</v>
      </c>
      <c r="V103">
        <v>143</v>
      </c>
      <c r="W103">
        <v>22</v>
      </c>
      <c r="X103">
        <v>0</v>
      </c>
      <c r="Y103">
        <v>0</v>
      </c>
      <c r="Z103">
        <v>95</v>
      </c>
      <c r="AA103">
        <v>22</v>
      </c>
      <c r="AB103">
        <v>0</v>
      </c>
      <c r="AC103" t="str">
        <v/>
      </c>
      <c r="AD103">
        <v>11</v>
      </c>
      <c r="AE103">
        <v>4</v>
      </c>
      <c r="AF103">
        <v>2</v>
      </c>
      <c r="AG103">
        <v>5</v>
      </c>
      <c r="AH103">
        <v>1</v>
      </c>
      <c r="AI103">
        <v>0.86666666666666703</v>
      </c>
      <c r="AJ103" t="str">
        <v/>
      </c>
      <c r="AK103" t="str">
        <v>แซน</v>
      </c>
      <c r="AL103" t="str">
        <v>Complete</v>
      </c>
      <c r="AM103">
        <v>4</v>
      </c>
      <c r="AN103" s="2">
        <v>46006</v>
      </c>
      <c r="AO103" s="2">
        <v>46010</v>
      </c>
      <c r="AP103">
        <v>3</v>
      </c>
      <c r="AQ103" s="2">
        <v>45987</v>
      </c>
      <c r="AR103" s="2">
        <v>45989</v>
      </c>
      <c r="AS103" t="str">
        <v/>
      </c>
      <c r="AT103" t="str">
        <v/>
      </c>
      <c r="AU103" t="str">
        <v>35</v>
      </c>
      <c r="AV103" t="str">
        <v>35</v>
      </c>
      <c r="AW103" t="str">
        <v>39</v>
      </c>
      <c r="AX103">
        <v>260</v>
      </c>
      <c r="AY103">
        <v>0</v>
      </c>
      <c r="AZ103">
        <v>260</v>
      </c>
      <c r="BA103">
        <v>151</v>
      </c>
      <c r="BB103">
        <v>13</v>
      </c>
      <c r="BC103">
        <v>0</v>
      </c>
      <c r="BD103">
        <v>0</v>
      </c>
      <c r="BE103">
        <v>96</v>
      </c>
      <c r="BF103">
        <v>0</v>
      </c>
      <c r="BG103">
        <v>13</v>
      </c>
      <c r="BH103" t="str">
        <v/>
      </c>
      <c r="BI103">
        <v>0</v>
      </c>
      <c r="BJ103">
        <v>0</v>
      </c>
      <c r="BK103">
        <v>0</v>
      </c>
      <c r="BL103">
        <v>0</v>
      </c>
      <c r="BM103">
        <v>1</v>
      </c>
      <c r="BN103">
        <v>0.92073170731707299</v>
      </c>
      <c r="BO103" t="str">
        <v/>
      </c>
      <c r="BP103" t="str">
        <v>WLAH03</v>
      </c>
      <c r="BQ103" t="str">
        <v>QCM-COU-Test Case&amp;Result_10319_S03_ธนาคารแลนด์ แอนด์ เฮ้าส์ จำกัด (มหาชน)-R1.xlsx</v>
      </c>
      <c r="BR103">
        <v>0</v>
      </c>
      <c r="BS103" t="str">
        <v>Happy</v>
      </c>
      <c r="BU103" t="str">
        <f t="shared" ref="BU103:BU104" si="8">IF(OR(G103="Blocked", AL103="Blocked"), "Blocked", IF(OR(G103="Inprogress", AL103="Inprogress"), "Inprogress", IF(G103="Complete", IF(BT103=0, "Completed", "Done"), IF(AND(G103="", BT103=0), "To Do", "Inprogress"))))</f>
        <v>Completed</v>
      </c>
      <c r="BV103">
        <f t="shared" si="5"/>
        <v>0</v>
      </c>
      <c r="BW103" t="str">
        <f t="shared" si="3"/>
        <v/>
      </c>
    </row>
    <row r="104" spans="1:75">
      <c r="A104" t="str">
        <v>NSS CS-18</v>
      </c>
      <c r="B104" t="str">
        <v>Cash Borrow (Refer ตาม List ด้านล่างนี้)</v>
      </c>
      <c r="C104" t="str">
        <v/>
      </c>
      <c r="D104" t="str">
        <v/>
      </c>
      <c r="E104" t="str">
        <v/>
      </c>
      <c r="F104" t="str">
        <v/>
      </c>
      <c r="G104" t="str">
        <v/>
      </c>
      <c r="H104">
        <v>39</v>
      </c>
      <c r="I104" s="2">
        <v>45670</v>
      </c>
      <c r="J104" s="2">
        <v>45709</v>
      </c>
      <c r="K104" t="str">
        <v/>
      </c>
      <c r="L104" s="2" t="str">
        <v/>
      </c>
      <c r="M104" s="2" t="str">
        <v/>
      </c>
      <c r="N104" t="str">
        <v/>
      </c>
      <c r="O104" t="str">
        <v/>
      </c>
      <c r="P104" t="str">
        <v/>
      </c>
      <c r="Q104" t="str">
        <v/>
      </c>
      <c r="R104" t="str">
        <v/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v/>
      </c>
      <c r="AD104">
        <v>0</v>
      </c>
      <c r="AE104">
        <v>0</v>
      </c>
      <c r="AF104">
        <v>0</v>
      </c>
      <c r="AG104">
        <v>0</v>
      </c>
      <c r="AH104" t="e">
        <v>#DIV/0!</v>
      </c>
      <c r="AI104" t="e">
        <v>#DIV/0!</v>
      </c>
      <c r="AJ104" t="str">
        <v/>
      </c>
      <c r="AK104" t="str">
        <v/>
      </c>
      <c r="AL104" t="str">
        <v/>
      </c>
      <c r="AM104" t="str">
        <v/>
      </c>
      <c r="AN104" s="2" t="str">
        <v/>
      </c>
      <c r="AO104" s="2" t="str">
        <v/>
      </c>
      <c r="AP104" t="str">
        <v/>
      </c>
      <c r="AQ104" s="2" t="str">
        <v/>
      </c>
      <c r="AR104" s="2" t="str">
        <v/>
      </c>
      <c r="AS104" t="str">
        <v/>
      </c>
      <c r="AT104" t="str">
        <v/>
      </c>
      <c r="AU104" t="str">
        <v/>
      </c>
      <c r="AV104" t="str">
        <v/>
      </c>
      <c r="AW104" t="str">
        <v/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tr">
        <v/>
      </c>
      <c r="BI104">
        <v>0</v>
      </c>
      <c r="BJ104">
        <v>0</v>
      </c>
      <c r="BK104">
        <v>0</v>
      </c>
      <c r="BL104">
        <v>0</v>
      </c>
      <c r="BM104" t="e">
        <v>#DIV/0!</v>
      </c>
      <c r="BN104" t="e">
        <v>#DIV/0!</v>
      </c>
      <c r="BO104" t="str">
        <v/>
      </c>
      <c r="BP104" t="str">
        <v/>
      </c>
      <c r="BQ104" t="str">
        <v/>
      </c>
      <c r="BR104" t="str">
        <v/>
      </c>
      <c r="BS104" t="str">
        <v>Happy</v>
      </c>
      <c r="BU104" t="str">
        <f t="shared" si="8"/>
        <v>To Do</v>
      </c>
      <c r="BV104" t="str">
        <f t="shared" si="5"/>
        <v/>
      </c>
      <c r="BW104" t="str">
        <f t="shared" si="3"/>
        <v/>
      </c>
    </row>
    <row r="105" spans="1:75">
      <c r="A105" t="str">
        <v/>
      </c>
      <c r="B105" t="str">
        <v>128_06</v>
      </c>
      <c r="C105" t="str">
        <v>ธ.กสิกรไทย (รายงาน)</v>
      </c>
      <c r="D105" t="str">
        <v>บริการถอนเงิน</v>
      </c>
      <c r="E105" t="str">
        <v>Banking-Agent Withdraw</v>
      </c>
      <c r="F105" t="str">
        <v>เเซน</v>
      </c>
      <c r="G105" t="str">
        <v>Complete</v>
      </c>
      <c r="H105">
        <v>11</v>
      </c>
      <c r="I105" s="2">
        <v>45775</v>
      </c>
      <c r="J105" s="2">
        <v>45786</v>
      </c>
      <c r="K105">
        <v>11</v>
      </c>
      <c r="L105" s="2">
        <v>45775</v>
      </c>
      <c r="M105" s="2">
        <v>45786</v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>
        <v>35</v>
      </c>
      <c r="T105">
        <v>0</v>
      </c>
      <c r="U105">
        <v>35</v>
      </c>
      <c r="V105">
        <v>24</v>
      </c>
      <c r="W105">
        <v>8</v>
      </c>
      <c r="X105">
        <v>0</v>
      </c>
      <c r="Y105">
        <v>0</v>
      </c>
      <c r="Z105">
        <v>3</v>
      </c>
      <c r="AA105">
        <v>0</v>
      </c>
      <c r="AB105">
        <v>8</v>
      </c>
      <c r="AC105" t="str">
        <v/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0.75</v>
      </c>
      <c r="AJ105" t="str">
        <v/>
      </c>
      <c r="AK105" t="str">
        <v>เจ</v>
      </c>
      <c r="AL105" t="str">
        <v>Complete</v>
      </c>
      <c r="AM105" t="str">
        <v/>
      </c>
      <c r="AN105" s="2" t="str">
        <v/>
      </c>
      <c r="AO105" s="2" t="str">
        <v/>
      </c>
      <c r="AP105" t="str">
        <v/>
      </c>
      <c r="AQ105" s="2" t="str">
        <v/>
      </c>
      <c r="AR105" s="2" t="str">
        <v/>
      </c>
      <c r="AS105" t="str">
        <v/>
      </c>
      <c r="AT105" t="str">
        <v/>
      </c>
      <c r="AU105" t="str">
        <v/>
      </c>
      <c r="AV105" t="str">
        <v/>
      </c>
      <c r="AW105" t="str">
        <v/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 t="str">
        <v/>
      </c>
      <c r="BI105">
        <v>0</v>
      </c>
      <c r="BJ105">
        <v>0</v>
      </c>
      <c r="BK105">
        <v>0</v>
      </c>
      <c r="BL105">
        <v>0</v>
      </c>
      <c r="BM105" t="e">
        <v>#DIV/0!</v>
      </c>
      <c r="BN105" t="e">
        <v>#DIV/0!</v>
      </c>
      <c r="BO105" t="str">
        <v/>
      </c>
      <c r="BP105" t="str">
        <v>W12806</v>
      </c>
      <c r="BQ105" t="str">
        <v>QCM-COU-Test Case&amp;Result_Cash Out&amp;Cash Borrow-R1</v>
      </c>
      <c r="BR105">
        <v>0</v>
      </c>
      <c r="BS105" t="str">
        <v>Happy</v>
      </c>
      <c r="BV105">
        <f t="shared" si="5"/>
        <v>0</v>
      </c>
      <c r="BW105" t="str">
        <f t="shared" si="3"/>
        <v/>
      </c>
    </row>
    <row r="106" spans="1:75">
      <c r="A106" t="str">
        <v/>
      </c>
      <c r="B106" t="str">
        <v>405_08</v>
      </c>
      <c r="C106" t="str">
        <v>ธนาคารออมสิน</v>
      </c>
      <c r="D106" t="str">
        <v>บริการถอนเงิน</v>
      </c>
      <c r="E106" t="str">
        <v>Banking-Agent Withdraw</v>
      </c>
      <c r="F106" t="str">
        <v>เเชมป์</v>
      </c>
      <c r="G106" t="str">
        <v/>
      </c>
      <c r="H106" t="str">
        <v/>
      </c>
      <c r="I106" s="2" t="str">
        <v/>
      </c>
      <c r="J106" s="2" t="str">
        <v/>
      </c>
      <c r="K106" t="str">
        <v/>
      </c>
      <c r="L106" s="2" t="str">
        <v/>
      </c>
      <c r="M106" s="2" t="str">
        <v/>
      </c>
      <c r="N106" t="str">
        <v/>
      </c>
      <c r="O106" t="str">
        <v/>
      </c>
      <c r="P106" t="str">
        <v/>
      </c>
      <c r="Q106" t="str">
        <v/>
      </c>
      <c r="R106" t="str">
        <v/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v/>
      </c>
      <c r="AD106">
        <v>0</v>
      </c>
      <c r="AE106">
        <v>0</v>
      </c>
      <c r="AF106">
        <v>0</v>
      </c>
      <c r="AG106">
        <v>0</v>
      </c>
      <c r="AH106" t="e">
        <v>#DIV/0!</v>
      </c>
      <c r="AI106" t="e">
        <v>#DIV/0!</v>
      </c>
      <c r="AJ106" t="str">
        <v/>
      </c>
      <c r="AK106" t="str">
        <v>แซน</v>
      </c>
      <c r="AL106" t="str">
        <v>Complete</v>
      </c>
      <c r="AM106" t="str">
        <v/>
      </c>
      <c r="AN106" s="2" t="str">
        <v/>
      </c>
      <c r="AO106" s="2" t="str">
        <v/>
      </c>
      <c r="AP106" t="str">
        <v/>
      </c>
      <c r="AQ106" s="2" t="str">
        <v/>
      </c>
      <c r="AR106" s="2" t="str">
        <v/>
      </c>
      <c r="AS106" t="str">
        <v/>
      </c>
      <c r="AT106" t="str">
        <v/>
      </c>
      <c r="AU106" t="str">
        <v/>
      </c>
      <c r="AV106" t="str">
        <v/>
      </c>
      <c r="AW106" t="str">
        <v/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 t="str">
        <v/>
      </c>
      <c r="BI106">
        <v>0</v>
      </c>
      <c r="BJ106">
        <v>0</v>
      </c>
      <c r="BK106">
        <v>0</v>
      </c>
      <c r="BL106">
        <v>0</v>
      </c>
      <c r="BM106" t="e">
        <v>#DIV/0!</v>
      </c>
      <c r="BN106" t="e">
        <v>#DIV/0!</v>
      </c>
      <c r="BO106" t="str">
        <v/>
      </c>
      <c r="BP106" t="str">
        <v>W40508</v>
      </c>
      <c r="BQ106" t="str">
        <v/>
      </c>
      <c r="BR106">
        <v>0</v>
      </c>
      <c r="BS106" t="str">
        <v>Happy</v>
      </c>
      <c r="BU106" t="str">
        <f t="shared" ref="BU106:BU115" si="9">IF(OR(G106="Blocked", AL106="Blocked"), "Blocked", IF(OR(G106="Inprogress", AL106="Inprogress"), "Inprogress", IF(G106="Complete", IF(BT106=0, "Completed", "Done"), IF(AND(G106="", BT106=0), "To Do", "Inprogress"))))</f>
        <v>To Do</v>
      </c>
      <c r="BV106">
        <f t="shared" si="5"/>
        <v>0</v>
      </c>
      <c r="BW106" t="str">
        <f t="shared" si="3"/>
        <v/>
      </c>
    </row>
    <row r="107" spans="1:75">
      <c r="A107" t="str">
        <v>NSS CS-13</v>
      </c>
      <c r="B107" t="str">
        <v>KYC กลาง (เปิดกล้อง) (Refer Cash out  ถอนเงิน 8 Bank ตาม List ด้านล่างนี้)</v>
      </c>
      <c r="C107" t="str">
        <v/>
      </c>
      <c r="D107" t="str">
        <v/>
      </c>
      <c r="E107" t="str">
        <v/>
      </c>
      <c r="F107" t="str">
        <v/>
      </c>
      <c r="G107" t="str">
        <v/>
      </c>
      <c r="H107">
        <v>39</v>
      </c>
      <c r="I107" s="2">
        <v>45670</v>
      </c>
      <c r="J107" s="2">
        <v>45709</v>
      </c>
      <c r="K107" t="str">
        <v/>
      </c>
      <c r="L107" s="2" t="str">
        <v/>
      </c>
      <c r="M107" s="2" t="str">
        <v/>
      </c>
      <c r="N107" t="str">
        <v/>
      </c>
      <c r="O107" t="str">
        <v/>
      </c>
      <c r="P107" t="str">
        <v/>
      </c>
      <c r="Q107" t="str">
        <v/>
      </c>
      <c r="R107" t="str">
        <v/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v/>
      </c>
      <c r="AD107">
        <v>0</v>
      </c>
      <c r="AE107">
        <v>0</v>
      </c>
      <c r="AF107">
        <v>0</v>
      </c>
      <c r="AG107">
        <v>0</v>
      </c>
      <c r="AH107" t="e">
        <v>#DIV/0!</v>
      </c>
      <c r="AI107" t="e">
        <v>#DIV/0!</v>
      </c>
      <c r="AJ107" t="str">
        <v/>
      </c>
      <c r="AK107" t="str">
        <v/>
      </c>
      <c r="AL107" t="str">
        <v/>
      </c>
      <c r="AM107" t="str">
        <v/>
      </c>
      <c r="AN107" s="2" t="str">
        <v/>
      </c>
      <c r="AO107" s="2" t="str">
        <v/>
      </c>
      <c r="AP107" t="str">
        <v/>
      </c>
      <c r="AQ107" s="2" t="str">
        <v/>
      </c>
      <c r="AR107" s="2" t="str">
        <v/>
      </c>
      <c r="AS107" t="str">
        <v/>
      </c>
      <c r="AT107" t="str">
        <v/>
      </c>
      <c r="AU107" t="str">
        <v/>
      </c>
      <c r="AV107" t="str">
        <v/>
      </c>
      <c r="AW107" t="str">
        <v/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 t="str">
        <v/>
      </c>
      <c r="BI107">
        <v>0</v>
      </c>
      <c r="BJ107">
        <v>0</v>
      </c>
      <c r="BK107">
        <v>0</v>
      </c>
      <c r="BL107">
        <v>0</v>
      </c>
      <c r="BM107" t="e">
        <v>#DIV/0!</v>
      </c>
      <c r="BN107" t="e">
        <v>#DIV/0!</v>
      </c>
      <c r="BO107" t="str">
        <v/>
      </c>
      <c r="BP107" t="str">
        <v/>
      </c>
      <c r="BQ107" t="str">
        <v/>
      </c>
      <c r="BR107" t="str">
        <v/>
      </c>
      <c r="BS107" t="str">
        <v>Happy</v>
      </c>
      <c r="BU107" t="str">
        <f t="shared" si="9"/>
        <v>To Do</v>
      </c>
      <c r="BV107" t="str">
        <f t="shared" si="5"/>
        <v/>
      </c>
      <c r="BW107" t="str">
        <f t="shared" si="3"/>
        <v/>
      </c>
    </row>
    <row r="108" spans="1:75">
      <c r="A108" t="str">
        <v/>
      </c>
      <c r="B108" t="str">
        <v>128_06</v>
      </c>
      <c r="C108" t="str">
        <v>ธ.กสิกรไทย</v>
      </c>
      <c r="D108" t="str">
        <v>บริการถอนเงิน</v>
      </c>
      <c r="E108" t="str">
        <v>Banking-Agent Withdraw</v>
      </c>
      <c r="F108" t="str">
        <v>นิว</v>
      </c>
      <c r="G108" t="str">
        <v>Complete</v>
      </c>
      <c r="H108">
        <v>4</v>
      </c>
      <c r="I108" s="2">
        <v>45866</v>
      </c>
      <c r="J108" s="2">
        <v>45870</v>
      </c>
      <c r="K108">
        <v>4</v>
      </c>
      <c r="L108" s="2">
        <v>45866</v>
      </c>
      <c r="M108" s="2">
        <v>45870</v>
      </c>
      <c r="N108" t="str">
        <v/>
      </c>
      <c r="O108" t="str">
        <v/>
      </c>
      <c r="P108" t="str">
        <v/>
      </c>
      <c r="Q108" t="str">
        <v/>
      </c>
      <c r="R108" t="str">
        <v/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v/>
      </c>
      <c r="AD108">
        <v>0</v>
      </c>
      <c r="AE108">
        <v>0</v>
      </c>
      <c r="AF108">
        <v>0</v>
      </c>
      <c r="AG108">
        <v>0</v>
      </c>
      <c r="AH108" t="e">
        <v>#DIV/0!</v>
      </c>
      <c r="AI108" t="e">
        <v>#DIV/0!</v>
      </c>
      <c r="AJ108" t="str">
        <v/>
      </c>
      <c r="AK108" t="str">
        <v>เจ</v>
      </c>
      <c r="AL108" t="str">
        <v>Complete</v>
      </c>
      <c r="AM108" t="str">
        <v/>
      </c>
      <c r="AN108" s="2" t="str">
        <v/>
      </c>
      <c r="AO108" s="2" t="str">
        <v/>
      </c>
      <c r="AP108" t="str">
        <v/>
      </c>
      <c r="AQ108" s="2" t="str">
        <v/>
      </c>
      <c r="AR108" s="2" t="str">
        <v/>
      </c>
      <c r="AS108" t="str">
        <v/>
      </c>
      <c r="AT108" t="str">
        <v/>
      </c>
      <c r="AU108" t="str">
        <v/>
      </c>
      <c r="AV108" t="str">
        <v/>
      </c>
      <c r="AW108" t="str">
        <v/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 t="str">
        <v/>
      </c>
      <c r="BI108">
        <v>0</v>
      </c>
      <c r="BJ108">
        <v>0</v>
      </c>
      <c r="BK108">
        <v>0</v>
      </c>
      <c r="BL108">
        <v>0</v>
      </c>
      <c r="BM108" t="e">
        <v>#DIV/0!</v>
      </c>
      <c r="BN108" t="e">
        <v>#DIV/0!</v>
      </c>
      <c r="BO108" t="str">
        <v/>
      </c>
      <c r="BP108" t="str">
        <v>W12806</v>
      </c>
      <c r="BQ108" t="str">
        <v/>
      </c>
      <c r="BR108">
        <v>0</v>
      </c>
      <c r="BS108" t="str">
        <v>Happy</v>
      </c>
      <c r="BU108" t="str">
        <f t="shared" si="9"/>
        <v>Completed</v>
      </c>
      <c r="BV108">
        <f t="shared" si="5"/>
        <v>0</v>
      </c>
      <c r="BW108" t="str">
        <f t="shared" si="3"/>
        <v/>
      </c>
    </row>
    <row r="109" spans="1:75">
      <c r="A109" t="str">
        <v/>
      </c>
      <c r="B109" t="str">
        <v>110_05</v>
      </c>
      <c r="C109" t="str">
        <v>ธ.ไทยพาณิชย์</v>
      </c>
      <c r="D109" t="str">
        <v>บริการถอนเงิน</v>
      </c>
      <c r="E109" t="str">
        <v>Banking-Agent Withdraw</v>
      </c>
      <c r="F109" t="str">
        <v>เเชมป์</v>
      </c>
      <c r="G109" t="str">
        <v>Complete</v>
      </c>
      <c r="H109">
        <v>11</v>
      </c>
      <c r="I109" s="2">
        <v>45866</v>
      </c>
      <c r="J109" s="2">
        <v>45877</v>
      </c>
      <c r="K109">
        <v>11</v>
      </c>
      <c r="L109" s="2">
        <v>45866</v>
      </c>
      <c r="M109" s="2">
        <v>45877</v>
      </c>
      <c r="N109" t="str">
        <v/>
      </c>
      <c r="O109" t="str">
        <v/>
      </c>
      <c r="P109" t="str">
        <v/>
      </c>
      <c r="Q109" t="str">
        <v/>
      </c>
      <c r="R109" t="str">
        <v/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v/>
      </c>
      <c r="AD109">
        <v>0</v>
      </c>
      <c r="AE109">
        <v>0</v>
      </c>
      <c r="AF109">
        <v>0</v>
      </c>
      <c r="AG109">
        <v>0</v>
      </c>
      <c r="AH109" t="e">
        <v>#DIV/0!</v>
      </c>
      <c r="AI109" t="e">
        <v>#DIV/0!</v>
      </c>
      <c r="AJ109" t="str">
        <v/>
      </c>
      <c r="AK109" t="str">
        <v/>
      </c>
      <c r="AL109" t="str">
        <v/>
      </c>
      <c r="AM109" t="str">
        <v/>
      </c>
      <c r="AN109" s="2" t="str">
        <v/>
      </c>
      <c r="AO109" s="2" t="str">
        <v/>
      </c>
      <c r="AP109" t="str">
        <v/>
      </c>
      <c r="AQ109" s="2" t="str">
        <v/>
      </c>
      <c r="AR109" s="2" t="str">
        <v/>
      </c>
      <c r="AS109" t="str">
        <v/>
      </c>
      <c r="AT109" t="str">
        <v/>
      </c>
      <c r="AU109" t="str">
        <v/>
      </c>
      <c r="AV109" t="str">
        <v/>
      </c>
      <c r="AW109" t="str">
        <v/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 t="str">
        <v/>
      </c>
      <c r="BI109">
        <v>0</v>
      </c>
      <c r="BJ109">
        <v>0</v>
      </c>
      <c r="BK109">
        <v>0</v>
      </c>
      <c r="BL109">
        <v>0</v>
      </c>
      <c r="BM109" t="e">
        <v>#DIV/0!</v>
      </c>
      <c r="BN109" t="e">
        <v>#DIV/0!</v>
      </c>
      <c r="BO109" t="str">
        <v>เนื่องจากไม่สามารถทำรายการที่ G2 ได้  ไม่สามารถเทียบ ผล ได้</v>
      </c>
      <c r="BP109" t="str">
        <v>WQRWD</v>
      </c>
      <c r="BQ109" t="str">
        <v>QCM-COU-Test Case&amp;Result_110_S05_ธนาคารไทยพาณิชย์ จำกัด(มหาชน)-R1</v>
      </c>
      <c r="BR109">
        <v>0</v>
      </c>
      <c r="BS109" t="str">
        <v>Happy</v>
      </c>
      <c r="BU109" t="str">
        <f t="shared" si="9"/>
        <v>Completed</v>
      </c>
      <c r="BV109">
        <f t="shared" si="5"/>
        <v>0</v>
      </c>
      <c r="BW109" t="str">
        <f t="shared" si="3"/>
        <v/>
      </c>
    </row>
    <row r="110" spans="1:75">
      <c r="A110" t="str">
        <v/>
      </c>
      <c r="B110" t="str">
        <v>276_02</v>
      </c>
      <c r="C110" t="str">
        <v>ธนาคารกรุงเทพ</v>
      </c>
      <c r="D110" t="str">
        <v>บริการถอนเงิน</v>
      </c>
      <c r="E110" t="str">
        <v>Banking-Agent Withdraw</v>
      </c>
      <c r="F110" t="str">
        <v>แซน</v>
      </c>
      <c r="G110" t="str">
        <v>Complete</v>
      </c>
      <c r="H110">
        <v>11</v>
      </c>
      <c r="I110" s="2">
        <v>45866</v>
      </c>
      <c r="J110" s="2">
        <v>45877</v>
      </c>
      <c r="K110">
        <v>11</v>
      </c>
      <c r="L110" s="2">
        <v>45866</v>
      </c>
      <c r="M110" s="2">
        <v>45877</v>
      </c>
      <c r="N110" t="str">
        <v/>
      </c>
      <c r="O110" t="str">
        <v/>
      </c>
      <c r="P110" t="str">
        <v/>
      </c>
      <c r="Q110" t="str">
        <v/>
      </c>
      <c r="R110" t="str">
        <v/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v/>
      </c>
      <c r="AD110">
        <v>0</v>
      </c>
      <c r="AE110">
        <v>0</v>
      </c>
      <c r="AF110">
        <v>0</v>
      </c>
      <c r="AG110">
        <v>0</v>
      </c>
      <c r="AH110" t="e">
        <v>#DIV/0!</v>
      </c>
      <c r="AI110" t="e">
        <v>#DIV/0!</v>
      </c>
      <c r="AJ110" t="str">
        <v/>
      </c>
      <c r="AK110" t="str">
        <v/>
      </c>
      <c r="AL110" t="str">
        <v/>
      </c>
      <c r="AM110" t="str">
        <v/>
      </c>
      <c r="AN110" s="2" t="str">
        <v/>
      </c>
      <c r="AO110" s="2" t="str">
        <v/>
      </c>
      <c r="AP110" t="str">
        <v/>
      </c>
      <c r="AQ110" s="2" t="str">
        <v/>
      </c>
      <c r="AR110" s="2" t="str">
        <v/>
      </c>
      <c r="AS110" t="str">
        <v/>
      </c>
      <c r="AT110" t="str">
        <v/>
      </c>
      <c r="AU110" t="str">
        <v/>
      </c>
      <c r="AV110" t="str">
        <v/>
      </c>
      <c r="AW110" t="str">
        <v/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 t="str">
        <v/>
      </c>
      <c r="BI110">
        <v>0</v>
      </c>
      <c r="BJ110">
        <v>0</v>
      </c>
      <c r="BK110">
        <v>0</v>
      </c>
      <c r="BL110">
        <v>0</v>
      </c>
      <c r="BM110" t="e">
        <v>#DIV/0!</v>
      </c>
      <c r="BN110" t="e">
        <v>#DIV/0!</v>
      </c>
      <c r="BO110" t="str">
        <v/>
      </c>
      <c r="BP110" t="str">
        <v>WLAH03</v>
      </c>
      <c r="BQ110" t="str">
        <v/>
      </c>
      <c r="BR110">
        <v>0</v>
      </c>
      <c r="BS110" t="str">
        <v>Happy</v>
      </c>
      <c r="BU110" t="str">
        <f t="shared" si="9"/>
        <v>Completed</v>
      </c>
      <c r="BV110">
        <f t="shared" si="5"/>
        <v>0</v>
      </c>
      <c r="BW110" t="str">
        <f t="shared" si="3"/>
        <v/>
      </c>
    </row>
    <row r="111" spans="1:75">
      <c r="A111" t="str">
        <v/>
      </c>
      <c r="B111" t="str">
        <v>10262_03</v>
      </c>
      <c r="C111" t="str">
        <v>ธ.ก.ส.</v>
      </c>
      <c r="D111" t="str">
        <v>บริการถอนเงิน</v>
      </c>
      <c r="E111" t="str">
        <v>Banking-Agent Withdraw</v>
      </c>
      <c r="F111" t="str">
        <v>เบล</v>
      </c>
      <c r="G111" t="str">
        <v>Complete</v>
      </c>
      <c r="H111">
        <v>11</v>
      </c>
      <c r="I111" s="2">
        <v>45866</v>
      </c>
      <c r="J111" s="2">
        <v>45877</v>
      </c>
      <c r="K111">
        <v>11</v>
      </c>
      <c r="L111" s="2">
        <v>45866</v>
      </c>
      <c r="M111" s="2">
        <v>45877</v>
      </c>
      <c r="N111" t="str">
        <v/>
      </c>
      <c r="O111" t="str">
        <v/>
      </c>
      <c r="P111" t="str">
        <v/>
      </c>
      <c r="Q111" t="str">
        <v/>
      </c>
      <c r="R111" t="str">
        <v/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v/>
      </c>
      <c r="AD111">
        <v>0</v>
      </c>
      <c r="AE111">
        <v>0</v>
      </c>
      <c r="AF111">
        <v>0</v>
      </c>
      <c r="AG111">
        <v>0</v>
      </c>
      <c r="AH111" t="e">
        <v>#DIV/0!</v>
      </c>
      <c r="AI111" t="e">
        <v>#DIV/0!</v>
      </c>
      <c r="AJ111" t="str">
        <v/>
      </c>
      <c r="AK111" t="str">
        <v/>
      </c>
      <c r="AL111" t="str">
        <v/>
      </c>
      <c r="AM111" t="str">
        <v/>
      </c>
      <c r="AN111" s="2" t="str">
        <v/>
      </c>
      <c r="AO111" s="2" t="str">
        <v/>
      </c>
      <c r="AP111" t="str">
        <v/>
      </c>
      <c r="AQ111" s="2" t="str">
        <v/>
      </c>
      <c r="AR111" s="2" t="str">
        <v/>
      </c>
      <c r="AS111" t="str">
        <v/>
      </c>
      <c r="AT111" t="str">
        <v/>
      </c>
      <c r="AU111" t="str">
        <v/>
      </c>
      <c r="AV111" t="str">
        <v/>
      </c>
      <c r="AW111" t="str">
        <v/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 t="str">
        <v/>
      </c>
      <c r="BI111">
        <v>0</v>
      </c>
      <c r="BJ111">
        <v>0</v>
      </c>
      <c r="BK111">
        <v>0</v>
      </c>
      <c r="BL111">
        <v>0</v>
      </c>
      <c r="BM111" t="e">
        <v>#DIV/0!</v>
      </c>
      <c r="BN111" t="e">
        <v>#DIV/0!</v>
      </c>
      <c r="BO111" t="str">
        <v/>
      </c>
      <c r="BP111" t="str">
        <v>WBAACWD</v>
      </c>
      <c r="BQ111" t="str">
        <v/>
      </c>
      <c r="BR111">
        <v>0</v>
      </c>
      <c r="BS111" t="str">
        <v>Happy</v>
      </c>
      <c r="BU111" t="str">
        <f t="shared" si="9"/>
        <v>Completed</v>
      </c>
      <c r="BV111">
        <f t="shared" si="5"/>
        <v>0</v>
      </c>
      <c r="BW111" t="str">
        <f t="shared" si="3"/>
        <v/>
      </c>
    </row>
    <row r="112" spans="1:75">
      <c r="A112" t="str">
        <v/>
      </c>
      <c r="B112" t="str">
        <v>10319_05</v>
      </c>
      <c r="C112" t="str">
        <v>ธ.แลนด์ แอนด์ เฮ้าส์</v>
      </c>
      <c r="D112" t="str">
        <v>บริการถอนเงิน</v>
      </c>
      <c r="E112" t="str">
        <v>Banking-Agent Withdraw</v>
      </c>
      <c r="F112" t="str">
        <v>แซน</v>
      </c>
      <c r="G112" t="str">
        <v>Complete</v>
      </c>
      <c r="H112">
        <v>11</v>
      </c>
      <c r="I112" s="2">
        <v>45880</v>
      </c>
      <c r="J112" s="2">
        <v>45891</v>
      </c>
      <c r="K112">
        <v>11</v>
      </c>
      <c r="L112" s="2">
        <v>45880</v>
      </c>
      <c r="M112" s="2">
        <v>45891</v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v/>
      </c>
      <c r="AD112">
        <v>0</v>
      </c>
      <c r="AE112">
        <v>0</v>
      </c>
      <c r="AF112">
        <v>0</v>
      </c>
      <c r="AG112">
        <v>0</v>
      </c>
      <c r="AH112" t="e">
        <v>#DIV/0!</v>
      </c>
      <c r="AI112" t="e">
        <v>#DIV/0!</v>
      </c>
      <c r="AJ112" t="str">
        <v/>
      </c>
      <c r="AK112" t="str">
        <v/>
      </c>
      <c r="AL112" t="str">
        <v/>
      </c>
      <c r="AM112" t="str">
        <v/>
      </c>
      <c r="AN112" s="2" t="str">
        <v/>
      </c>
      <c r="AO112" s="2" t="str">
        <v/>
      </c>
      <c r="AP112" t="str">
        <v/>
      </c>
      <c r="AQ112" s="2" t="str">
        <v/>
      </c>
      <c r="AR112" s="2" t="str">
        <v/>
      </c>
      <c r="AS112" t="str">
        <v/>
      </c>
      <c r="AT112" t="str">
        <v/>
      </c>
      <c r="AU112" t="str">
        <v/>
      </c>
      <c r="AV112" t="str">
        <v/>
      </c>
      <c r="AW112" t="str">
        <v/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 t="str">
        <v/>
      </c>
      <c r="BI112">
        <v>0</v>
      </c>
      <c r="BJ112">
        <v>0</v>
      </c>
      <c r="BK112">
        <v>0</v>
      </c>
      <c r="BL112">
        <v>0</v>
      </c>
      <c r="BM112" t="e">
        <v>#DIV/0!</v>
      </c>
      <c r="BN112" t="e">
        <v>#DIV/0!</v>
      </c>
      <c r="BO112" t="str">
        <v/>
      </c>
      <c r="BP112" t="str">
        <v>WLAH03</v>
      </c>
      <c r="BQ112" t="str">
        <v/>
      </c>
      <c r="BR112">
        <v>0</v>
      </c>
      <c r="BS112" t="str">
        <v>Happy</v>
      </c>
      <c r="BU112" t="str">
        <f t="shared" si="9"/>
        <v>Completed</v>
      </c>
      <c r="BV112">
        <f t="shared" si="5"/>
        <v>0</v>
      </c>
      <c r="BW112" t="str">
        <f t="shared" si="3"/>
        <v/>
      </c>
    </row>
    <row r="113" spans="1:75">
      <c r="A113" t="str">
        <v/>
      </c>
      <c r="B113" t="str">
        <v>405_08</v>
      </c>
      <c r="C113" t="str">
        <v>ธนาคารออมสิน</v>
      </c>
      <c r="D113" t="str">
        <v>บริการถอนเงิน</v>
      </c>
      <c r="E113" t="str">
        <v>Banking-Agent Withdraw</v>
      </c>
      <c r="F113" t="str">
        <v>เเชมป์</v>
      </c>
      <c r="G113" t="str">
        <v>Complete</v>
      </c>
      <c r="H113">
        <v>4</v>
      </c>
      <c r="I113" s="2">
        <v>45880</v>
      </c>
      <c r="J113" s="2">
        <v>45884</v>
      </c>
      <c r="K113">
        <v>4</v>
      </c>
      <c r="L113" s="2">
        <v>45880</v>
      </c>
      <c r="M113" s="2">
        <v>45884</v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v/>
      </c>
      <c r="AD113">
        <v>0</v>
      </c>
      <c r="AE113">
        <v>0</v>
      </c>
      <c r="AF113">
        <v>0</v>
      </c>
      <c r="AG113">
        <v>0</v>
      </c>
      <c r="AH113" t="e">
        <v>#DIV/0!</v>
      </c>
      <c r="AI113" t="e">
        <v>#DIV/0!</v>
      </c>
      <c r="AJ113" t="str">
        <v/>
      </c>
      <c r="AK113" t="str">
        <v>แซน</v>
      </c>
      <c r="AL113" t="str">
        <v>Complete</v>
      </c>
      <c r="AM113" t="str">
        <v/>
      </c>
      <c r="AN113" s="2" t="str">
        <v/>
      </c>
      <c r="AO113" s="2" t="str">
        <v/>
      </c>
      <c r="AP113" t="str">
        <v/>
      </c>
      <c r="AQ113" s="2" t="str">
        <v/>
      </c>
      <c r="AR113" s="2" t="str">
        <v/>
      </c>
      <c r="AS113" t="str">
        <v/>
      </c>
      <c r="AT113" t="str">
        <v/>
      </c>
      <c r="AU113" t="str">
        <v/>
      </c>
      <c r="AV113" t="str">
        <v/>
      </c>
      <c r="AW113" t="str">
        <v/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 t="str">
        <v/>
      </c>
      <c r="BI113">
        <v>0</v>
      </c>
      <c r="BJ113">
        <v>0</v>
      </c>
      <c r="BK113">
        <v>0</v>
      </c>
      <c r="BL113">
        <v>0</v>
      </c>
      <c r="BM113" t="e">
        <v>#DIV/0!</v>
      </c>
      <c r="BN113" t="e">
        <v>#DIV/0!</v>
      </c>
      <c r="BO113" t="str">
        <v/>
      </c>
      <c r="BP113" t="str">
        <v>W40508</v>
      </c>
      <c r="BQ113" t="str">
        <v/>
      </c>
      <c r="BR113">
        <v>0</v>
      </c>
      <c r="BS113" t="str">
        <v>Happy</v>
      </c>
      <c r="BT113">
        <v>0</v>
      </c>
      <c r="BU113" t="str">
        <f t="shared" si="9"/>
        <v>Completed</v>
      </c>
      <c r="BV113">
        <f t="shared" si="5"/>
        <v>0</v>
      </c>
      <c r="BW113" t="str">
        <f t="shared" si="3"/>
        <v/>
      </c>
    </row>
    <row r="114" spans="1:75">
      <c r="A114" t="str">
        <v/>
      </c>
      <c r="B114" t="str">
        <v>243_06</v>
      </c>
      <c r="C114" t="str">
        <v>บมจ.ธนาคารไทยเครดิต</v>
      </c>
      <c r="D114" t="str">
        <v>บริการถอนเงิน</v>
      </c>
      <c r="E114" t="str">
        <v>Banking-Agent Withdraw</v>
      </c>
      <c r="F114" t="str">
        <v>เบล</v>
      </c>
      <c r="G114" t="str">
        <v>Complete</v>
      </c>
      <c r="H114">
        <v>11</v>
      </c>
      <c r="I114" s="2">
        <v>45880</v>
      </c>
      <c r="J114" s="2">
        <v>45891</v>
      </c>
      <c r="K114">
        <v>11</v>
      </c>
      <c r="L114" s="2">
        <v>45880</v>
      </c>
      <c r="M114" s="2">
        <v>45891</v>
      </c>
      <c r="N114" t="str">
        <v/>
      </c>
      <c r="O114" t="str">
        <v/>
      </c>
      <c r="P114" t="str">
        <v/>
      </c>
      <c r="Q114" t="str">
        <v/>
      </c>
      <c r="R114" t="str">
        <v/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v/>
      </c>
      <c r="AD114">
        <v>0</v>
      </c>
      <c r="AE114">
        <v>0</v>
      </c>
      <c r="AF114">
        <v>0</v>
      </c>
      <c r="AG114">
        <v>0</v>
      </c>
      <c r="AH114" t="e">
        <v>#DIV/0!</v>
      </c>
      <c r="AI114" t="e">
        <v>#DIV/0!</v>
      </c>
      <c r="AJ114" t="str">
        <v/>
      </c>
      <c r="AK114" t="str">
        <v/>
      </c>
      <c r="AL114" t="str">
        <v/>
      </c>
      <c r="AM114" t="str">
        <v/>
      </c>
      <c r="AN114" s="2" t="str">
        <v/>
      </c>
      <c r="AO114" s="2" t="str">
        <v/>
      </c>
      <c r="AP114" t="str">
        <v/>
      </c>
      <c r="AQ114" s="2" t="str">
        <v/>
      </c>
      <c r="AR114" s="2" t="str">
        <v/>
      </c>
      <c r="AS114" t="str">
        <v/>
      </c>
      <c r="AT114" t="str">
        <v/>
      </c>
      <c r="AU114" t="str">
        <v/>
      </c>
      <c r="AV114" t="str">
        <v/>
      </c>
      <c r="AW114" t="str">
        <v/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 t="str">
        <v/>
      </c>
      <c r="BI114">
        <v>0</v>
      </c>
      <c r="BJ114">
        <v>0</v>
      </c>
      <c r="BK114">
        <v>0</v>
      </c>
      <c r="BL114">
        <v>0</v>
      </c>
      <c r="BM114" t="e">
        <v>#DIV/0!</v>
      </c>
      <c r="BN114" t="e">
        <v>#DIV/0!</v>
      </c>
      <c r="BO114" t="str">
        <v/>
      </c>
      <c r="BP114" t="str">
        <v>W40508</v>
      </c>
      <c r="BQ114" t="str">
        <v/>
      </c>
      <c r="BR114">
        <v>0</v>
      </c>
      <c r="BS114" t="str">
        <v>Happy</v>
      </c>
      <c r="BT114">
        <f>COUNTIF(DefectList!$U:$U, "*"&amp;B114&amp;"*")</f>
        <v>0</v>
      </c>
      <c r="BU114" t="str">
        <f t="shared" si="9"/>
        <v>Completed</v>
      </c>
      <c r="BV114">
        <f t="shared" si="5"/>
        <v>0</v>
      </c>
      <c r="BW114" t="str">
        <f t="shared" si="3"/>
        <v/>
      </c>
    </row>
    <row r="115" spans="1:75">
      <c r="A115" t="str">
        <v/>
      </c>
      <c r="B115" t="str">
        <v>10319_03</v>
      </c>
      <c r="C115" t="str">
        <v>ธ.แลนด์ แอนด์ เฮ้าส์ (บัตรประชาชน)</v>
      </c>
      <c r="D115" t="str">
        <v>บริการถอนเงิน</v>
      </c>
      <c r="E115" t="str">
        <v>Banking-Agent Withdraw</v>
      </c>
      <c r="F115" t="str">
        <v>เพชร</v>
      </c>
      <c r="G115" t="str">
        <v>Complete</v>
      </c>
      <c r="H115">
        <v>11</v>
      </c>
      <c r="I115" s="2">
        <v>45866</v>
      </c>
      <c r="J115" s="2">
        <v>45877</v>
      </c>
      <c r="K115">
        <v>11</v>
      </c>
      <c r="L115" s="2">
        <v>45866</v>
      </c>
      <c r="M115" s="2">
        <v>45877</v>
      </c>
      <c r="N115" t="str">
        <v/>
      </c>
      <c r="O115" t="str">
        <v/>
      </c>
      <c r="P115" t="str">
        <v/>
      </c>
      <c r="Q115" t="str">
        <v/>
      </c>
      <c r="R115" t="str">
        <v/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tr">
        <v/>
      </c>
      <c r="AD115">
        <v>0</v>
      </c>
      <c r="AE115">
        <v>0</v>
      </c>
      <c r="AF115">
        <v>0</v>
      </c>
      <c r="AG115">
        <v>0</v>
      </c>
      <c r="AH115" t="e">
        <v>#DIV/0!</v>
      </c>
      <c r="AI115" t="e">
        <v>#DIV/0!</v>
      </c>
      <c r="AJ115" t="str">
        <v/>
      </c>
      <c r="AK115" t="str">
        <v/>
      </c>
      <c r="AL115" t="str">
        <v/>
      </c>
      <c r="AM115" t="str">
        <v/>
      </c>
      <c r="AN115" s="2" t="str">
        <v/>
      </c>
      <c r="AO115" s="2" t="str">
        <v/>
      </c>
      <c r="AP115" t="str">
        <v/>
      </c>
      <c r="AQ115" s="2" t="str">
        <v/>
      </c>
      <c r="AR115" s="2" t="str">
        <v/>
      </c>
      <c r="AS115" t="str">
        <v/>
      </c>
      <c r="AT115" t="str">
        <v/>
      </c>
      <c r="AU115" t="str">
        <v/>
      </c>
      <c r="AV115" t="str">
        <v/>
      </c>
      <c r="AW115" t="str">
        <v/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 t="str">
        <v/>
      </c>
      <c r="BI115">
        <v>0</v>
      </c>
      <c r="BJ115">
        <v>0</v>
      </c>
      <c r="BK115">
        <v>0</v>
      </c>
      <c r="BL115">
        <v>0</v>
      </c>
      <c r="BM115" t="e">
        <v>#DIV/0!</v>
      </c>
      <c r="BN115" t="e">
        <v>#DIV/0!</v>
      </c>
      <c r="BO115" t="str">
        <v/>
      </c>
      <c r="BP115" t="str">
        <v>WLAH03</v>
      </c>
      <c r="BQ115" t="str">
        <v/>
      </c>
      <c r="BR115">
        <v>0</v>
      </c>
      <c r="BS115" t="str">
        <v>Happy</v>
      </c>
      <c r="BT115">
        <f>COUNTIF(DefectList!$U:$U, "*"&amp;B115&amp;"*")</f>
        <v>0</v>
      </c>
      <c r="BU115" t="str">
        <f t="shared" si="9"/>
        <v>Completed</v>
      </c>
      <c r="BV115">
        <f t="shared" si="5"/>
        <v>0</v>
      </c>
      <c r="BW115" t="str">
        <f t="shared" si="3"/>
        <v/>
      </c>
    </row>
    <row r="116" spans="1:75">
      <c r="A116" t="str">
        <v>NSS CS-14</v>
      </c>
      <c r="B116" t="str">
        <v>ผวจ.ยืนยันตัวตน</v>
      </c>
      <c r="C116" t="str">
        <v/>
      </c>
      <c r="D116" t="str">
        <v/>
      </c>
      <c r="E116" t="str">
        <v/>
      </c>
      <c r="F116" t="str">
        <v/>
      </c>
      <c r="G116" t="str">
        <v/>
      </c>
      <c r="H116">
        <v>39</v>
      </c>
      <c r="I116" s="2">
        <v>45670</v>
      </c>
      <c r="J116" s="2">
        <v>45709</v>
      </c>
      <c r="K116" t="str">
        <v/>
      </c>
      <c r="L116" s="2" t="str">
        <v/>
      </c>
      <c r="M116" s="2" t="str">
        <v/>
      </c>
      <c r="N116" t="str">
        <v/>
      </c>
      <c r="O116" t="str">
        <v/>
      </c>
      <c r="P116" t="str">
        <v/>
      </c>
      <c r="Q116" t="str">
        <v/>
      </c>
      <c r="R116" t="str">
        <v/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v/>
      </c>
      <c r="AD116">
        <v>0</v>
      </c>
      <c r="AE116">
        <v>0</v>
      </c>
      <c r="AF116">
        <v>0</v>
      </c>
      <c r="AG116">
        <v>0</v>
      </c>
      <c r="AH116" t="e">
        <v>#DIV/0!</v>
      </c>
      <c r="AI116" t="e">
        <v>#DIV/0!</v>
      </c>
      <c r="AJ116" t="str">
        <v/>
      </c>
      <c r="AK116" t="str">
        <v/>
      </c>
      <c r="AL116" t="str">
        <v/>
      </c>
      <c r="AM116" t="str">
        <v/>
      </c>
      <c r="AN116" s="2" t="str">
        <v/>
      </c>
      <c r="AO116" s="2" t="str">
        <v/>
      </c>
      <c r="AP116" t="str">
        <v/>
      </c>
      <c r="AQ116" s="2" t="str">
        <v/>
      </c>
      <c r="AR116" s="2" t="str">
        <v/>
      </c>
      <c r="AS116" t="str">
        <v/>
      </c>
      <c r="AT116" t="str">
        <v/>
      </c>
      <c r="AU116" t="str">
        <v/>
      </c>
      <c r="AV116" t="str">
        <v/>
      </c>
      <c r="AW116" t="str">
        <v/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 t="str">
        <v/>
      </c>
      <c r="BI116">
        <v>0</v>
      </c>
      <c r="BJ116">
        <v>0</v>
      </c>
      <c r="BK116">
        <v>0</v>
      </c>
      <c r="BL116">
        <v>0</v>
      </c>
      <c r="BM116" t="e">
        <v>#DIV/0!</v>
      </c>
      <c r="BN116" t="e">
        <v>#DIV/0!</v>
      </c>
      <c r="BO116" t="str">
        <v/>
      </c>
      <c r="BP116" t="str">
        <v/>
      </c>
      <c r="BQ116" t="str">
        <v/>
      </c>
      <c r="BR116" t="str">
        <v/>
      </c>
      <c r="BS116" t="str">
        <v>Happy</v>
      </c>
      <c r="BV116" t="str">
        <f t="shared" si="5"/>
        <v/>
      </c>
      <c r="BW116" t="str">
        <f t="shared" si="3"/>
        <v/>
      </c>
    </row>
    <row r="117" spans="1:75">
      <c r="A117" s="15" t="str">
        <v/>
      </c>
      <c r="B117" s="15" t="str">
        <v>278_06</v>
      </c>
      <c r="C117" s="15" t="str">
        <v>บริษัท ทรู มันนี่ จำกัด (สำนักงานใหญ่)</v>
      </c>
      <c r="D117" s="15" t="str">
        <v>ยืนยันตัวตนทรูมันนี่ วอลเล็ท</v>
      </c>
      <c r="E117" s="15" t="str">
        <v/>
      </c>
      <c r="F117" s="15" t="str">
        <v>หมอก,อิง</v>
      </c>
      <c r="G117" s="15" t="str">
        <v>Complete</v>
      </c>
      <c r="H117" s="15">
        <v>4</v>
      </c>
      <c r="I117" s="16">
        <v>45765</v>
      </c>
      <c r="J117" s="16">
        <v>45769</v>
      </c>
      <c r="K117" s="15">
        <v>4</v>
      </c>
      <c r="L117" s="16">
        <v>45765</v>
      </c>
      <c r="M117" s="16">
        <v>45769</v>
      </c>
      <c r="N117" s="15" t="str">
        <v/>
      </c>
      <c r="O117" s="15" t="str">
        <v/>
      </c>
      <c r="P117" s="15" t="str">
        <v/>
      </c>
      <c r="Q117" s="15" t="str">
        <v/>
      </c>
      <c r="R117" s="15" t="str">
        <v/>
      </c>
      <c r="S117" s="15">
        <v>121</v>
      </c>
      <c r="T117" s="15">
        <v>0</v>
      </c>
      <c r="U117" s="15">
        <v>121</v>
      </c>
      <c r="V117" s="15">
        <v>56</v>
      </c>
      <c r="W117" s="15">
        <v>17</v>
      </c>
      <c r="X117" s="15">
        <v>0</v>
      </c>
      <c r="Y117" s="15">
        <v>0</v>
      </c>
      <c r="Z117" s="15">
        <v>48</v>
      </c>
      <c r="AA117" s="15">
        <v>17</v>
      </c>
      <c r="AB117" s="15">
        <v>0</v>
      </c>
      <c r="AC117" s="15" t="str">
        <v/>
      </c>
      <c r="AD117" s="15">
        <v>0</v>
      </c>
      <c r="AE117" s="15">
        <v>0</v>
      </c>
      <c r="AF117" s="15">
        <v>0</v>
      </c>
      <c r="AG117" s="15">
        <v>1</v>
      </c>
      <c r="AH117" s="15">
        <v>1</v>
      </c>
      <c r="AI117" s="15">
        <v>0.76712328767123295</v>
      </c>
      <c r="AJ117" s="15" t="str">
        <v/>
      </c>
      <c r="AK117" s="15" t="str">
        <v/>
      </c>
      <c r="AL117" s="15" t="str">
        <v/>
      </c>
      <c r="AM117" s="15" t="str">
        <v/>
      </c>
      <c r="AN117" s="16" t="str">
        <v/>
      </c>
      <c r="AO117" s="16" t="str">
        <v/>
      </c>
      <c r="AP117" s="15" t="str">
        <v/>
      </c>
      <c r="AQ117" s="16" t="str">
        <v/>
      </c>
      <c r="AR117" s="16" t="str">
        <v/>
      </c>
      <c r="AS117" s="15" t="str">
        <v/>
      </c>
      <c r="AT117" s="15" t="str">
        <v/>
      </c>
      <c r="AU117" s="15" t="str">
        <v/>
      </c>
      <c r="AV117" s="15" t="str">
        <v/>
      </c>
      <c r="AW117" s="15" t="str">
        <v/>
      </c>
      <c r="AX117" s="15">
        <v>0</v>
      </c>
      <c r="AY117" s="15">
        <v>0</v>
      </c>
      <c r="AZ117" s="15">
        <v>0</v>
      </c>
      <c r="BA117" s="15">
        <v>0</v>
      </c>
      <c r="BB117" s="15">
        <v>0</v>
      </c>
      <c r="BC117" s="15">
        <v>0</v>
      </c>
      <c r="BD117" s="15">
        <v>0</v>
      </c>
      <c r="BE117" s="15">
        <v>0</v>
      </c>
      <c r="BF117" s="15">
        <v>0</v>
      </c>
      <c r="BG117" s="15">
        <v>0</v>
      </c>
      <c r="BH117" s="15" t="str">
        <v/>
      </c>
      <c r="BI117" s="15">
        <v>0</v>
      </c>
      <c r="BJ117" s="15">
        <v>0</v>
      </c>
      <c r="BK117" s="15">
        <v>0</v>
      </c>
      <c r="BL117" s="15">
        <v>0</v>
      </c>
      <c r="BM117" s="15" t="e">
        <v>#DIV/0!</v>
      </c>
      <c r="BN117" s="15" t="e">
        <v>#DIV/0!</v>
      </c>
      <c r="BO117" s="15" t="str">
        <v>ทดสอบได้แค่ slip ออก ไม่สามารถทดสอบที่ app true money ได้</v>
      </c>
      <c r="BP117" s="15" t="str">
        <v/>
      </c>
      <c r="BQ117" s="15" t="str">
        <v>QCM-COU-Test Case&amp;Result_278_S06_บริษัท ทรู มันนี่ จำกัด-R1</v>
      </c>
      <c r="BR117" s="15">
        <v>0</v>
      </c>
      <c r="BS117" s="15" t="str">
        <v>Happy</v>
      </c>
      <c r="BT117" s="15"/>
      <c r="BU117" s="15"/>
      <c r="BV117" s="15">
        <f t="shared" si="5"/>
        <v>0</v>
      </c>
      <c r="BW117" s="15" t="str">
        <f t="shared" si="3"/>
        <v/>
      </c>
    </row>
    <row r="118" spans="1:75">
      <c r="A118" t="str">
        <v>NSS CS-02</v>
      </c>
      <c r="B118" t="str">
        <v xml:space="preserve">CS Lot #2 80%   ( 22 Service ) </v>
      </c>
      <c r="C118" t="str">
        <v/>
      </c>
      <c r="D118" t="str">
        <v/>
      </c>
      <c r="E118" t="str">
        <v/>
      </c>
      <c r="F118" t="str">
        <v/>
      </c>
      <c r="G118" t="str">
        <v/>
      </c>
      <c r="H118">
        <v>39</v>
      </c>
      <c r="I118" s="2">
        <v>45670</v>
      </c>
      <c r="J118" s="2">
        <v>45709</v>
      </c>
      <c r="K118" t="str">
        <v/>
      </c>
      <c r="L118" s="2" t="str">
        <v/>
      </c>
      <c r="M118" s="2" t="str">
        <v/>
      </c>
      <c r="N118" t="str">
        <v/>
      </c>
      <c r="O118" t="str">
        <v/>
      </c>
      <c r="P118" t="str">
        <v/>
      </c>
      <c r="Q118" t="str">
        <v/>
      </c>
      <c r="R118" t="str">
        <v/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v/>
      </c>
      <c r="AD118">
        <v>0</v>
      </c>
      <c r="AE118">
        <v>0</v>
      </c>
      <c r="AF118">
        <v>0</v>
      </c>
      <c r="AG118">
        <v>0</v>
      </c>
      <c r="AH118" t="e">
        <v>#DIV/0!</v>
      </c>
      <c r="AI118" t="e">
        <v>#DIV/0!</v>
      </c>
      <c r="AJ118" t="str">
        <v/>
      </c>
      <c r="AK118" t="str">
        <v/>
      </c>
      <c r="AL118" t="str">
        <v/>
      </c>
      <c r="AM118" t="str">
        <v/>
      </c>
      <c r="AN118" s="2" t="str">
        <v/>
      </c>
      <c r="AO118" s="2" t="str">
        <v/>
      </c>
      <c r="AP118" t="str">
        <v/>
      </c>
      <c r="AQ118" s="2" t="str">
        <v/>
      </c>
      <c r="AR118" s="2" t="str">
        <v/>
      </c>
      <c r="AS118" t="str">
        <v/>
      </c>
      <c r="AT118" t="str">
        <v/>
      </c>
      <c r="AU118" t="str">
        <v/>
      </c>
      <c r="AV118" t="str">
        <v/>
      </c>
      <c r="AW118" t="str">
        <v/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 t="str">
        <v/>
      </c>
      <c r="BI118">
        <v>0</v>
      </c>
      <c r="BJ118">
        <v>0</v>
      </c>
      <c r="BK118">
        <v>0</v>
      </c>
      <c r="BL118">
        <v>0</v>
      </c>
      <c r="BM118" t="e">
        <v>#DIV/0!</v>
      </c>
      <c r="BN118" t="e">
        <v>#DIV/0!</v>
      </c>
      <c r="BO118" t="str">
        <v/>
      </c>
      <c r="BP118" t="str">
        <v/>
      </c>
      <c r="BQ118" t="str">
        <v/>
      </c>
      <c r="BR118" t="str">
        <v/>
      </c>
      <c r="BS118" t="str">
        <v>Happy</v>
      </c>
      <c r="BT118">
        <f>COUNTIF(DefectList!$U:$U, "*"&amp;B118&amp;"*")</f>
        <v>0</v>
      </c>
      <c r="BU118" t="str">
        <f t="shared" ref="BU118:BU181" si="10">IF(OR(G118="Blocked", AL118="Blocked"), "Blocked", IF(OR(G118="Inprogress", AL118="Inprogress"), "Inprogress", IF(G118="Complete", IF(BT118=0, "Completed", "Done"), IF(AND(G118="", BT118=0), "To Do", "Inprogress"))))</f>
        <v>To Do</v>
      </c>
      <c r="BV118" t="str">
        <f t="shared" si="5"/>
        <v/>
      </c>
      <c r="BW118" t="str">
        <f t="shared" ref="BW118:BW181" si="11">IF(OR(ISNUMBER(SEARCH("Happy Linux", A118)), ISNUMBER(SEARCH("Happy Win10", A118))), "Ref.Linux", "Full")</f>
        <v>Full</v>
      </c>
    </row>
    <row r="119" spans="1:75">
      <c r="A119" t="str">
        <v/>
      </c>
      <c r="B119" t="str">
        <v>10746_01</v>
      </c>
      <c r="C119" t="str">
        <v>เอส ลีสซิ่ง</v>
      </c>
      <c r="D119" t="str">
        <v>ชำระค่างวด</v>
      </c>
      <c r="E119" t="str">
        <v>Bill-Pay</v>
      </c>
      <c r="F119" t="str">
        <v>เจ</v>
      </c>
      <c r="G119" t="str">
        <v>Complete</v>
      </c>
      <c r="H119">
        <v>11</v>
      </c>
      <c r="I119" s="2">
        <v>45796</v>
      </c>
      <c r="J119" s="2">
        <v>45807</v>
      </c>
      <c r="K119">
        <v>11</v>
      </c>
      <c r="L119" s="2">
        <v>45796</v>
      </c>
      <c r="M119" s="2">
        <v>45807</v>
      </c>
      <c r="N119" t="str">
        <v/>
      </c>
      <c r="O119" t="str">
        <v/>
      </c>
      <c r="P119" t="str">
        <v/>
      </c>
      <c r="Q119" t="str">
        <v/>
      </c>
      <c r="R119" t="str">
        <v/>
      </c>
      <c r="S119">
        <v>192</v>
      </c>
      <c r="T119">
        <v>0</v>
      </c>
      <c r="U119">
        <v>192</v>
      </c>
      <c r="V119">
        <v>77</v>
      </c>
      <c r="W119">
        <v>8</v>
      </c>
      <c r="X119">
        <v>0</v>
      </c>
      <c r="Y119">
        <v>0</v>
      </c>
      <c r="Z119">
        <v>107</v>
      </c>
      <c r="AA119">
        <v>8</v>
      </c>
      <c r="AB119">
        <v>0</v>
      </c>
      <c r="AC119" t="str">
        <v/>
      </c>
      <c r="AD119">
        <v>0</v>
      </c>
      <c r="AE119">
        <v>6</v>
      </c>
      <c r="AF119">
        <v>0</v>
      </c>
      <c r="AG119">
        <v>2</v>
      </c>
      <c r="AH119">
        <v>1</v>
      </c>
      <c r="AI119">
        <v>0.90588235294117603</v>
      </c>
      <c r="AJ119" t="str">
        <v/>
      </c>
      <c r="AK119" t="str">
        <v>เจ</v>
      </c>
      <c r="AL119" t="str">
        <v>Complete</v>
      </c>
      <c r="AM119">
        <v>4</v>
      </c>
      <c r="AN119" s="2">
        <v>45943</v>
      </c>
      <c r="AO119" s="2">
        <v>45947</v>
      </c>
      <c r="AP119">
        <v>5</v>
      </c>
      <c r="AQ119" s="2">
        <v>45943</v>
      </c>
      <c r="AR119" s="2">
        <v>45947</v>
      </c>
      <c r="AS119" t="str">
        <v/>
      </c>
      <c r="AT119" t="str">
        <v/>
      </c>
      <c r="AU119" t="str">
        <v/>
      </c>
      <c r="AV119" t="str">
        <v/>
      </c>
      <c r="AW119" t="str">
        <v/>
      </c>
      <c r="AX119">
        <v>190</v>
      </c>
      <c r="AY119">
        <v>0</v>
      </c>
      <c r="AZ119">
        <v>190</v>
      </c>
      <c r="BA119">
        <v>55</v>
      </c>
      <c r="BB119">
        <v>2</v>
      </c>
      <c r="BC119">
        <v>0</v>
      </c>
      <c r="BD119">
        <v>0</v>
      </c>
      <c r="BE119">
        <v>133</v>
      </c>
      <c r="BF119">
        <v>0</v>
      </c>
      <c r="BG119">
        <v>2</v>
      </c>
      <c r="BH119" t="str">
        <v/>
      </c>
      <c r="BI119">
        <v>0</v>
      </c>
      <c r="BJ119">
        <v>0</v>
      </c>
      <c r="BK119">
        <v>2</v>
      </c>
      <c r="BL119">
        <v>0</v>
      </c>
      <c r="BM119">
        <v>1</v>
      </c>
      <c r="BN119">
        <v>0.96491228070175405</v>
      </c>
      <c r="BO119" t="str">
        <v/>
      </c>
      <c r="BP119" t="str">
        <v>WCONEXAT</v>
      </c>
      <c r="BQ119" t="str">
        <v>QCM-COU-Test Case&amp;Result_10746_S01_บริษัท เอส ลิสซิ่ง จำกัด-R1.xlsx</v>
      </c>
      <c r="BR119">
        <v>0</v>
      </c>
      <c r="BS119" t="str">
        <v>Happy</v>
      </c>
      <c r="BT119">
        <f>COUNTIF(DefectList!$U:$U, "*"&amp;B119&amp;"*")</f>
        <v>0</v>
      </c>
      <c r="BU119" t="str">
        <f t="shared" si="10"/>
        <v>Completed</v>
      </c>
      <c r="BV119">
        <f t="shared" si="5"/>
        <v>0</v>
      </c>
      <c r="BW119" t="str">
        <f t="shared" si="11"/>
        <v>Full</v>
      </c>
    </row>
    <row r="120" spans="1:75">
      <c r="A120" t="str">
        <v/>
      </c>
      <c r="B120" t="str">
        <v>261_99</v>
      </c>
      <c r="C120" t="str">
        <v>ธ.อาคารสงเคราะห์</v>
      </c>
      <c r="D120" t="str">
        <v xml:space="preserve">ชำระเงินกู้ </v>
      </c>
      <c r="E120" t="str">
        <v>Bill-Pay</v>
      </c>
      <c r="F120" t="str">
        <v>น้ำฝน</v>
      </c>
      <c r="G120" t="str">
        <v>Complete</v>
      </c>
      <c r="H120">
        <v>4</v>
      </c>
      <c r="I120" s="2">
        <v>45796</v>
      </c>
      <c r="J120" s="2">
        <v>45800</v>
      </c>
      <c r="K120">
        <v>4</v>
      </c>
      <c r="L120" s="2">
        <v>45796</v>
      </c>
      <c r="M120" s="2">
        <v>45800</v>
      </c>
      <c r="N120" t="str">
        <v/>
      </c>
      <c r="O120" t="str">
        <v/>
      </c>
      <c r="P120" t="str">
        <v/>
      </c>
      <c r="Q120" t="str">
        <v/>
      </c>
      <c r="R120" t="str">
        <v/>
      </c>
      <c r="S120">
        <v>131</v>
      </c>
      <c r="T120">
        <v>0</v>
      </c>
      <c r="U120">
        <v>131</v>
      </c>
      <c r="V120">
        <v>62</v>
      </c>
      <c r="W120">
        <v>19</v>
      </c>
      <c r="X120">
        <v>0</v>
      </c>
      <c r="Y120">
        <v>0</v>
      </c>
      <c r="Z120">
        <v>50</v>
      </c>
      <c r="AA120">
        <v>19</v>
      </c>
      <c r="AB120">
        <v>0</v>
      </c>
      <c r="AC120" t="str">
        <v/>
      </c>
      <c r="AD120">
        <v>0</v>
      </c>
      <c r="AE120">
        <v>42</v>
      </c>
      <c r="AF120">
        <v>14</v>
      </c>
      <c r="AG120">
        <v>0</v>
      </c>
      <c r="AH120">
        <v>1</v>
      </c>
      <c r="AI120">
        <v>0.76543209876543195</v>
      </c>
      <c r="AJ120" t="str">
        <v/>
      </c>
      <c r="AK120" t="str">
        <v>แซน</v>
      </c>
      <c r="AL120" t="str">
        <v>Complete</v>
      </c>
      <c r="AM120">
        <v>4</v>
      </c>
      <c r="AN120" s="2">
        <v>45915</v>
      </c>
      <c r="AO120" s="2">
        <v>45919</v>
      </c>
      <c r="AP120">
        <v>5</v>
      </c>
      <c r="AQ120" s="2">
        <v>45915</v>
      </c>
      <c r="AR120" s="2">
        <v>45919</v>
      </c>
      <c r="AS120" t="str">
        <v/>
      </c>
      <c r="AT120" t="str">
        <v/>
      </c>
      <c r="AU120" t="str">
        <v/>
      </c>
      <c r="AV120" t="str">
        <v/>
      </c>
      <c r="AW120" t="str">
        <v/>
      </c>
      <c r="AX120">
        <v>131</v>
      </c>
      <c r="AY120">
        <v>0</v>
      </c>
      <c r="AZ120">
        <v>131</v>
      </c>
      <c r="BA120">
        <v>83</v>
      </c>
      <c r="BB120">
        <v>5</v>
      </c>
      <c r="BC120">
        <v>0</v>
      </c>
      <c r="BD120">
        <v>0</v>
      </c>
      <c r="BE120">
        <v>43</v>
      </c>
      <c r="BF120">
        <v>0</v>
      </c>
      <c r="BG120">
        <v>5</v>
      </c>
      <c r="BH120" t="str">
        <v/>
      </c>
      <c r="BI120">
        <v>0</v>
      </c>
      <c r="BJ120">
        <v>0</v>
      </c>
      <c r="BK120">
        <v>0</v>
      </c>
      <c r="BL120">
        <v>0</v>
      </c>
      <c r="BM120">
        <v>1</v>
      </c>
      <c r="BN120">
        <v>0.94318181818181801</v>
      </c>
      <c r="BO120" t="str">
        <v/>
      </c>
      <c r="BP120" t="str">
        <v>W26199</v>
      </c>
      <c r="BQ120" t="str">
        <v>QCM-COU-Test Case&amp;Result_261_S99_ธนาคารอาคารสงเคราะห์-R1.xlsx</v>
      </c>
      <c r="BR120">
        <v>0</v>
      </c>
      <c r="BS120" t="str">
        <v>Happy</v>
      </c>
      <c r="BT120">
        <f>COUNTIF(DefectList!$U:$U, "*"&amp;B120&amp;"*")</f>
        <v>0</v>
      </c>
      <c r="BU120" t="str">
        <f t="shared" si="10"/>
        <v>Completed</v>
      </c>
      <c r="BV120">
        <f t="shared" si="5"/>
        <v>0</v>
      </c>
      <c r="BW120" t="str">
        <f t="shared" si="11"/>
        <v>Full</v>
      </c>
    </row>
    <row r="121" spans="1:75">
      <c r="A121" t="str">
        <v/>
      </c>
      <c r="B121" t="str">
        <v>261_00</v>
      </c>
      <c r="C121" t="str">
        <v>ธ.อาคารสงเคราะห์</v>
      </c>
      <c r="D121" t="str">
        <v>ชำระเงินกู้</v>
      </c>
      <c r="E121" t="str">
        <v>Bill-Pay</v>
      </c>
      <c r="F121" t="str">
        <v>แซน</v>
      </c>
      <c r="G121" t="str">
        <v>Complete</v>
      </c>
      <c r="H121">
        <v>4</v>
      </c>
      <c r="I121" s="2">
        <v>45796</v>
      </c>
      <c r="J121" s="2">
        <v>45800</v>
      </c>
      <c r="K121">
        <v>4</v>
      </c>
      <c r="L121" s="2">
        <v>45796</v>
      </c>
      <c r="M121" s="2">
        <v>45800</v>
      </c>
      <c r="N121" t="str">
        <v/>
      </c>
      <c r="O121" t="str">
        <v/>
      </c>
      <c r="P121" t="str">
        <v/>
      </c>
      <c r="Q121" t="str">
        <v/>
      </c>
      <c r="R121" t="str">
        <v/>
      </c>
      <c r="S121">
        <v>128</v>
      </c>
      <c r="T121">
        <v>0</v>
      </c>
      <c r="U121">
        <v>128</v>
      </c>
      <c r="V121">
        <v>94</v>
      </c>
      <c r="W121">
        <v>22</v>
      </c>
      <c r="X121">
        <v>0</v>
      </c>
      <c r="Y121">
        <v>0</v>
      </c>
      <c r="Z121">
        <v>12</v>
      </c>
      <c r="AA121">
        <v>22</v>
      </c>
      <c r="AB121">
        <v>0</v>
      </c>
      <c r="AC121" t="str">
        <v/>
      </c>
      <c r="AD121">
        <v>0</v>
      </c>
      <c r="AE121">
        <v>0</v>
      </c>
      <c r="AF121">
        <v>0</v>
      </c>
      <c r="AG121">
        <v>0</v>
      </c>
      <c r="AH121">
        <v>1</v>
      </c>
      <c r="AI121">
        <v>0.81034482758620696</v>
      </c>
      <c r="AJ121" t="str">
        <v/>
      </c>
      <c r="AK121" t="str">
        <v>แซน</v>
      </c>
      <c r="AL121" t="str">
        <v>Complete</v>
      </c>
      <c r="AM121">
        <v>4</v>
      </c>
      <c r="AN121" s="2">
        <v>45922</v>
      </c>
      <c r="AO121" s="2">
        <v>45926</v>
      </c>
      <c r="AP121">
        <v>5</v>
      </c>
      <c r="AQ121" s="2">
        <v>45922</v>
      </c>
      <c r="AR121" s="2">
        <v>45926</v>
      </c>
      <c r="AS121" t="str">
        <v/>
      </c>
      <c r="AT121" t="str">
        <v/>
      </c>
      <c r="AU121" t="str">
        <v/>
      </c>
      <c r="AV121" t="str">
        <v/>
      </c>
      <c r="AW121" t="str">
        <v/>
      </c>
      <c r="AX121">
        <v>128</v>
      </c>
      <c r="AY121">
        <v>0</v>
      </c>
      <c r="AZ121">
        <v>128</v>
      </c>
      <c r="BA121">
        <v>120</v>
      </c>
      <c r="BB121">
        <v>8</v>
      </c>
      <c r="BC121">
        <v>0</v>
      </c>
      <c r="BD121">
        <v>0</v>
      </c>
      <c r="BE121">
        <v>0</v>
      </c>
      <c r="BF121">
        <v>0</v>
      </c>
      <c r="BG121">
        <v>8</v>
      </c>
      <c r="BH121" t="str">
        <v/>
      </c>
      <c r="BI121">
        <v>0</v>
      </c>
      <c r="BJ121">
        <v>1</v>
      </c>
      <c r="BK121">
        <v>7</v>
      </c>
      <c r="BL121">
        <v>0</v>
      </c>
      <c r="BM121">
        <v>1</v>
      </c>
      <c r="BN121">
        <v>0.9375</v>
      </c>
      <c r="BO121" t="str">
        <v/>
      </c>
      <c r="BP121" t="str">
        <v>WCONEXAT</v>
      </c>
      <c r="BQ121" t="str">
        <v>QCM-COU-Test Case&amp;Result_261_S00_ธนาคารอาคารสงเคราะห์-R1.xlsx</v>
      </c>
      <c r="BR121">
        <v>0</v>
      </c>
      <c r="BS121" t="str">
        <v>Happy</v>
      </c>
      <c r="BT121">
        <f>COUNTIF(DefectList!$U:$U, "*"&amp;B121&amp;"*")</f>
        <v>0</v>
      </c>
      <c r="BU121" t="str">
        <f t="shared" si="10"/>
        <v>Completed</v>
      </c>
      <c r="BV121">
        <f t="shared" si="5"/>
        <v>0</v>
      </c>
      <c r="BW121" t="str">
        <f t="shared" si="11"/>
        <v>Full</v>
      </c>
    </row>
    <row r="122" spans="1:75">
      <c r="A122" t="str">
        <v>Full 2 OS</v>
      </c>
      <c r="B122" t="str">
        <v>230_00</v>
      </c>
      <c r="C122" t="str">
        <v>สยามคูโบต้า ลีสซิ่ง</v>
      </c>
      <c r="D122" t="str">
        <v>ค่างวดและค่าบริการ</v>
      </c>
      <c r="E122" t="str">
        <v>Bill-Pay</v>
      </c>
      <c r="F122" t="str">
        <v>เพชร</v>
      </c>
      <c r="G122" t="str">
        <v>Complete</v>
      </c>
      <c r="H122">
        <v>4</v>
      </c>
      <c r="I122" s="2">
        <v>45796</v>
      </c>
      <c r="J122" s="2">
        <v>45800</v>
      </c>
      <c r="K122">
        <v>4</v>
      </c>
      <c r="L122" s="2">
        <v>45796</v>
      </c>
      <c r="M122" s="2">
        <v>45800</v>
      </c>
      <c r="N122" t="str">
        <v/>
      </c>
      <c r="O122" t="str">
        <v/>
      </c>
      <c r="P122" t="str">
        <v/>
      </c>
      <c r="Q122" t="str">
        <v/>
      </c>
      <c r="R122" t="str">
        <v/>
      </c>
      <c r="S122">
        <v>132</v>
      </c>
      <c r="T122">
        <v>0</v>
      </c>
      <c r="U122">
        <v>86</v>
      </c>
      <c r="V122">
        <v>63</v>
      </c>
      <c r="W122">
        <v>23</v>
      </c>
      <c r="X122">
        <v>0</v>
      </c>
      <c r="Y122">
        <v>0</v>
      </c>
      <c r="Z122">
        <v>46</v>
      </c>
      <c r="AA122">
        <v>23</v>
      </c>
      <c r="AB122">
        <v>0</v>
      </c>
      <c r="AC122" t="str">
        <v/>
      </c>
      <c r="AD122">
        <v>0</v>
      </c>
      <c r="AE122">
        <v>0</v>
      </c>
      <c r="AF122">
        <v>0</v>
      </c>
      <c r="AG122">
        <v>0</v>
      </c>
      <c r="AH122">
        <v>1</v>
      </c>
      <c r="AI122">
        <v>0.73255813953488402</v>
      </c>
      <c r="AJ122" t="str">
        <v/>
      </c>
      <c r="AK122" t="str">
        <v>แซน</v>
      </c>
      <c r="AL122" t="str">
        <v>Complete</v>
      </c>
      <c r="AM122">
        <v>4</v>
      </c>
      <c r="AN122" s="2">
        <v>45929</v>
      </c>
      <c r="AO122" s="2">
        <v>45933</v>
      </c>
      <c r="AP122">
        <v>5</v>
      </c>
      <c r="AQ122" s="2">
        <v>45929</v>
      </c>
      <c r="AR122" s="2">
        <v>45933</v>
      </c>
      <c r="AS122" t="str">
        <v/>
      </c>
      <c r="AT122" t="str">
        <v/>
      </c>
      <c r="AU122" t="str">
        <v/>
      </c>
      <c r="AV122" t="str">
        <v/>
      </c>
      <c r="AW122" t="str">
        <v/>
      </c>
      <c r="AX122">
        <v>132</v>
      </c>
      <c r="AY122">
        <v>0</v>
      </c>
      <c r="AZ122">
        <v>132</v>
      </c>
      <c r="BA122">
        <v>108</v>
      </c>
      <c r="BB122">
        <v>2</v>
      </c>
      <c r="BC122">
        <v>0</v>
      </c>
      <c r="BD122">
        <v>0</v>
      </c>
      <c r="BE122">
        <v>0</v>
      </c>
      <c r="BF122">
        <v>0</v>
      </c>
      <c r="BG122">
        <v>2</v>
      </c>
      <c r="BH122" t="str">
        <v/>
      </c>
      <c r="BI122">
        <v>0</v>
      </c>
      <c r="BJ122">
        <v>0</v>
      </c>
      <c r="BK122">
        <v>0</v>
      </c>
      <c r="BL122">
        <v>0</v>
      </c>
      <c r="BM122">
        <v>1</v>
      </c>
      <c r="BN122">
        <v>0.81818181818181801</v>
      </c>
      <c r="BO122" t="str">
        <v/>
      </c>
      <c r="BP122" t="str">
        <v>WCOF</v>
      </c>
      <c r="BQ122" t="str">
        <v>QCM-COU-Test Case&amp;Result_230_S00_บริษัท สยามคูโบต้า ลีสซิ่ง จำกัด-R1.xlsx</v>
      </c>
      <c r="BR122">
        <v>0</v>
      </c>
      <c r="BS122" t="str">
        <v>Happy</v>
      </c>
      <c r="BT122">
        <f>COUNTIF(DefectList!$U:$U, "*"&amp;B122&amp;"*")</f>
        <v>0</v>
      </c>
      <c r="BU122" t="str">
        <f t="shared" si="10"/>
        <v>Completed</v>
      </c>
      <c r="BV122">
        <f t="shared" si="5"/>
        <v>0</v>
      </c>
      <c r="BW122" t="str">
        <f t="shared" si="11"/>
        <v>Full</v>
      </c>
    </row>
    <row r="123" spans="1:75">
      <c r="A123" t="str">
        <v>online swoffline</v>
      </c>
      <c r="B123" t="str">
        <v>126_01</v>
      </c>
      <c r="C123" t="str">
        <v>เน็คซ์ แคปปิตอล</v>
      </c>
      <c r="D123" t="str">
        <v>ค่างวดเช่าซื้อและอื่นๆ</v>
      </c>
      <c r="E123" t="str">
        <v>Bill-Pay</v>
      </c>
      <c r="F123" t="str">
        <v>นิว</v>
      </c>
      <c r="G123" t="str">
        <v>Complete</v>
      </c>
      <c r="H123">
        <v>4</v>
      </c>
      <c r="I123" s="2">
        <v>45796</v>
      </c>
      <c r="J123" s="2">
        <v>45800</v>
      </c>
      <c r="K123">
        <v>4</v>
      </c>
      <c r="L123" s="2">
        <v>45796</v>
      </c>
      <c r="M123" s="2">
        <v>45800</v>
      </c>
      <c r="N123" t="str">
        <v/>
      </c>
      <c r="O123" t="str">
        <v/>
      </c>
      <c r="P123" t="str">
        <v/>
      </c>
      <c r="Q123" t="str">
        <v/>
      </c>
      <c r="R123" t="str">
        <v/>
      </c>
      <c r="S123">
        <v>203</v>
      </c>
      <c r="T123">
        <v>0</v>
      </c>
      <c r="U123">
        <v>117</v>
      </c>
      <c r="V123">
        <v>110</v>
      </c>
      <c r="W123">
        <v>7</v>
      </c>
      <c r="X123">
        <v>0</v>
      </c>
      <c r="Y123">
        <v>0</v>
      </c>
      <c r="Z123">
        <v>86</v>
      </c>
      <c r="AA123">
        <v>6</v>
      </c>
      <c r="AB123">
        <v>1</v>
      </c>
      <c r="AC123" t="str">
        <v/>
      </c>
      <c r="AD123">
        <v>0</v>
      </c>
      <c r="AE123">
        <v>0</v>
      </c>
      <c r="AF123">
        <v>7</v>
      </c>
      <c r="AG123">
        <v>0</v>
      </c>
      <c r="AH123">
        <v>1</v>
      </c>
      <c r="AI123">
        <v>0.94017094017094005</v>
      </c>
      <c r="AJ123" t="str">
        <v/>
      </c>
      <c r="AK123" t="str">
        <v>นิว</v>
      </c>
      <c r="AL123" t="str">
        <v>Complete</v>
      </c>
      <c r="AM123">
        <v>4</v>
      </c>
      <c r="AN123" s="2">
        <v>45929</v>
      </c>
      <c r="AO123" s="2">
        <v>45933</v>
      </c>
      <c r="AP123">
        <v>5</v>
      </c>
      <c r="AQ123" s="2">
        <v>45929</v>
      </c>
      <c r="AR123" s="2">
        <v>45933</v>
      </c>
      <c r="AS123" t="str">
        <v/>
      </c>
      <c r="AT123" t="str">
        <v/>
      </c>
      <c r="AU123" t="str">
        <v/>
      </c>
      <c r="AV123" t="str">
        <v/>
      </c>
      <c r="AW123" t="str">
        <v/>
      </c>
      <c r="AX123">
        <v>202</v>
      </c>
      <c r="AY123">
        <v>0</v>
      </c>
      <c r="AZ123">
        <v>202</v>
      </c>
      <c r="BA123">
        <v>68</v>
      </c>
      <c r="BB123">
        <v>0</v>
      </c>
      <c r="BC123">
        <v>0</v>
      </c>
      <c r="BD123">
        <v>0</v>
      </c>
      <c r="BE123">
        <v>134</v>
      </c>
      <c r="BF123">
        <v>0</v>
      </c>
      <c r="BG123">
        <v>0</v>
      </c>
      <c r="BH123" t="str">
        <v/>
      </c>
      <c r="BI123">
        <v>0</v>
      </c>
      <c r="BJ123">
        <v>0</v>
      </c>
      <c r="BK123">
        <v>0</v>
      </c>
      <c r="BL123">
        <v>0</v>
      </c>
      <c r="BM123">
        <v>1</v>
      </c>
      <c r="BN123">
        <v>1</v>
      </c>
      <c r="BO123" t="str">
        <v/>
      </c>
      <c r="BP123" t="str">
        <v>WCONEXAT</v>
      </c>
      <c r="BQ123" t="str">
        <v>QCM-COU-Test Case&amp;Result_126_S01_บริษัท เน็คซ์ แคปปิตอล จำกัด-R1</v>
      </c>
      <c r="BR123">
        <v>0</v>
      </c>
      <c r="BS123" t="str">
        <v>Happy</v>
      </c>
      <c r="BT123">
        <f>COUNTIF(DefectList!$U:$U, "*"&amp;B123&amp;"*")</f>
        <v>0</v>
      </c>
      <c r="BU123" t="str">
        <f t="shared" si="10"/>
        <v>Completed</v>
      </c>
      <c r="BV123">
        <f t="shared" si="5"/>
        <v>0</v>
      </c>
      <c r="BW123" t="str">
        <f t="shared" si="11"/>
        <v>Full</v>
      </c>
    </row>
    <row r="124" spans="1:75">
      <c r="A124" t="str">
        <v/>
      </c>
      <c r="B124" t="str">
        <v>114_00</v>
      </c>
      <c r="C124" t="str">
        <v>ธนาคาร ทิสโก้</v>
      </c>
      <c r="D124" t="str">
        <v>สินเชื่อ/ประกัน/อื่นๆ</v>
      </c>
      <c r="E124" t="str">
        <v>Bill-Pay</v>
      </c>
      <c r="F124" t="str">
        <v>เเชมป์</v>
      </c>
      <c r="G124" t="str">
        <v>Complete</v>
      </c>
      <c r="H124">
        <v>4</v>
      </c>
      <c r="I124" s="2">
        <v>45796</v>
      </c>
      <c r="J124" s="2">
        <v>45800</v>
      </c>
      <c r="K124">
        <v>4</v>
      </c>
      <c r="L124" s="2">
        <v>45796</v>
      </c>
      <c r="M124" s="2">
        <v>45800</v>
      </c>
      <c r="N124" t="str">
        <v/>
      </c>
      <c r="O124" t="str">
        <v/>
      </c>
      <c r="P124" t="str">
        <v/>
      </c>
      <c r="Q124" t="str">
        <v/>
      </c>
      <c r="R124" t="str">
        <v/>
      </c>
      <c r="S124">
        <v>64</v>
      </c>
      <c r="T124">
        <v>0</v>
      </c>
      <c r="U124">
        <v>64</v>
      </c>
      <c r="V124">
        <v>61</v>
      </c>
      <c r="W124">
        <v>3</v>
      </c>
      <c r="X124">
        <v>0</v>
      </c>
      <c r="Y124">
        <v>0</v>
      </c>
      <c r="Z124">
        <v>0</v>
      </c>
      <c r="AA124">
        <v>3</v>
      </c>
      <c r="AB124">
        <v>0</v>
      </c>
      <c r="AC124" t="str">
        <v/>
      </c>
      <c r="AD124">
        <v>0</v>
      </c>
      <c r="AE124">
        <v>0</v>
      </c>
      <c r="AF124">
        <v>0</v>
      </c>
      <c r="AG124">
        <v>0</v>
      </c>
      <c r="AH124">
        <v>1</v>
      </c>
      <c r="AI124">
        <v>0.953125</v>
      </c>
      <c r="AJ124" t="str">
        <v/>
      </c>
      <c r="AK124" t="str">
        <v>นิว</v>
      </c>
      <c r="AL124" t="str">
        <v>Complete</v>
      </c>
      <c r="AM124">
        <v>4</v>
      </c>
      <c r="AN124" s="2">
        <v>45922</v>
      </c>
      <c r="AO124" s="2">
        <v>45926</v>
      </c>
      <c r="AP124">
        <v>5</v>
      </c>
      <c r="AQ124" s="2">
        <v>45922</v>
      </c>
      <c r="AR124" s="2">
        <v>45926</v>
      </c>
      <c r="AS124" t="str">
        <v/>
      </c>
      <c r="AT124" t="str">
        <v/>
      </c>
      <c r="AU124" t="str">
        <v/>
      </c>
      <c r="AV124" t="str">
        <v/>
      </c>
      <c r="AW124" t="str">
        <v/>
      </c>
      <c r="AX124">
        <v>64</v>
      </c>
      <c r="AY124">
        <v>0</v>
      </c>
      <c r="AZ124">
        <v>64</v>
      </c>
      <c r="BA124">
        <v>39</v>
      </c>
      <c r="BB124">
        <v>2</v>
      </c>
      <c r="BC124">
        <v>0</v>
      </c>
      <c r="BD124">
        <v>0</v>
      </c>
      <c r="BE124">
        <v>23</v>
      </c>
      <c r="BF124">
        <v>0</v>
      </c>
      <c r="BG124">
        <v>2</v>
      </c>
      <c r="BH124" t="str">
        <v/>
      </c>
      <c r="BI124">
        <v>0</v>
      </c>
      <c r="BJ124">
        <v>0</v>
      </c>
      <c r="BK124">
        <v>2</v>
      </c>
      <c r="BL124">
        <v>0</v>
      </c>
      <c r="BM124">
        <v>1</v>
      </c>
      <c r="BN124">
        <v>0.95121951219512202</v>
      </c>
      <c r="BO124" t="str">
        <v/>
      </c>
      <c r="BP124" t="str">
        <v>W1002201</v>
      </c>
      <c r="BQ124" t="str">
        <v>QCM-COU-Test Case&amp;Result_114_S00_ธนาคาร ทิสโก้ จำกัด (มหาชน)-R1</v>
      </c>
      <c r="BR124">
        <v>0</v>
      </c>
      <c r="BS124" t="str">
        <v>Happy</v>
      </c>
      <c r="BT124">
        <f>COUNTIF(DefectList!$U:$U, "*"&amp;B124&amp;"*")</f>
        <v>0</v>
      </c>
      <c r="BU124" t="str">
        <f t="shared" si="10"/>
        <v>Completed</v>
      </c>
      <c r="BV124">
        <f t="shared" si="5"/>
        <v>0</v>
      </c>
      <c r="BW124" t="str">
        <f t="shared" si="11"/>
        <v>Full</v>
      </c>
    </row>
    <row r="125" spans="1:75">
      <c r="A125" t="str">
        <v>online swoffline</v>
      </c>
      <c r="B125" t="str">
        <v>190_01</v>
      </c>
      <c r="C125" t="str">
        <v>ซัมมิท แคปปิตอล ลีสซิ่ง</v>
      </c>
      <c r="D125" t="str">
        <v>ค่าสินค้า/ค่าบริการ</v>
      </c>
      <c r="E125" t="str">
        <v>Bill-Pay</v>
      </c>
      <c r="F125" t="str">
        <v>เบล</v>
      </c>
      <c r="G125" t="str">
        <v>Complete</v>
      </c>
      <c r="H125">
        <v>4</v>
      </c>
      <c r="I125" s="2">
        <v>45796</v>
      </c>
      <c r="J125" s="2">
        <v>45800</v>
      </c>
      <c r="K125">
        <v>4</v>
      </c>
      <c r="L125" s="2">
        <v>45796</v>
      </c>
      <c r="M125" s="2">
        <v>45800</v>
      </c>
      <c r="N125" t="str">
        <v/>
      </c>
      <c r="O125" t="str">
        <v/>
      </c>
      <c r="P125" t="str">
        <v/>
      </c>
      <c r="Q125" t="str">
        <v/>
      </c>
      <c r="R125" t="str">
        <v/>
      </c>
      <c r="S125">
        <v>134</v>
      </c>
      <c r="T125">
        <v>0</v>
      </c>
      <c r="U125">
        <v>134</v>
      </c>
      <c r="V125">
        <v>103</v>
      </c>
      <c r="W125">
        <v>18</v>
      </c>
      <c r="X125">
        <v>0</v>
      </c>
      <c r="Y125">
        <v>0</v>
      </c>
      <c r="Z125">
        <v>13</v>
      </c>
      <c r="AA125">
        <v>17</v>
      </c>
      <c r="AB125">
        <v>1</v>
      </c>
      <c r="AC125" t="str">
        <v/>
      </c>
      <c r="AD125">
        <v>0</v>
      </c>
      <c r="AE125">
        <v>0</v>
      </c>
      <c r="AF125">
        <v>0</v>
      </c>
      <c r="AG125">
        <v>0</v>
      </c>
      <c r="AH125">
        <v>1</v>
      </c>
      <c r="AI125">
        <v>0.85123966942148799</v>
      </c>
      <c r="AJ125" t="str">
        <v/>
      </c>
      <c r="AK125" t="str">
        <v>นิว</v>
      </c>
      <c r="AL125" t="str">
        <v>Complete</v>
      </c>
      <c r="AM125">
        <v>4</v>
      </c>
      <c r="AN125" s="2">
        <v>45929</v>
      </c>
      <c r="AO125" s="2">
        <v>45933</v>
      </c>
      <c r="AP125">
        <v>5</v>
      </c>
      <c r="AQ125" s="2">
        <v>45929</v>
      </c>
      <c r="AR125" s="2">
        <v>45933</v>
      </c>
      <c r="AS125" t="str">
        <v/>
      </c>
      <c r="AT125" t="str">
        <v/>
      </c>
      <c r="AU125" t="str">
        <v/>
      </c>
      <c r="AV125" t="str">
        <v/>
      </c>
      <c r="AW125" t="str">
        <v/>
      </c>
      <c r="AX125">
        <v>131</v>
      </c>
      <c r="AY125">
        <v>0</v>
      </c>
      <c r="AZ125">
        <v>131</v>
      </c>
      <c r="BA125">
        <v>59</v>
      </c>
      <c r="BB125">
        <v>0</v>
      </c>
      <c r="BC125">
        <v>0</v>
      </c>
      <c r="BD125">
        <v>0</v>
      </c>
      <c r="BE125">
        <v>72</v>
      </c>
      <c r="BF125">
        <v>0</v>
      </c>
      <c r="BG125">
        <v>0</v>
      </c>
      <c r="BH125" t="str">
        <v/>
      </c>
      <c r="BI125">
        <v>0</v>
      </c>
      <c r="BJ125">
        <v>0</v>
      </c>
      <c r="BK125">
        <v>0</v>
      </c>
      <c r="BL125">
        <v>0</v>
      </c>
      <c r="BM125">
        <v>1</v>
      </c>
      <c r="BN125">
        <v>1</v>
      </c>
      <c r="BO125" t="str">
        <v/>
      </c>
      <c r="BP125" t="str">
        <v>W017V4</v>
      </c>
      <c r="BQ125" t="str">
        <v>QCM-COU-Test Case&amp;Result_190_S01_บริษัท ซัมมิท แคปปิตอล ลีสซิ่ง จำกัด-R1.xlsx</v>
      </c>
      <c r="BR125">
        <v>0</v>
      </c>
      <c r="BS125" t="str">
        <v>Happy</v>
      </c>
      <c r="BT125">
        <f>COUNTIF(DefectList!$U:$U, "*"&amp;B125&amp;"*")</f>
        <v>0</v>
      </c>
      <c r="BU125" t="str">
        <f t="shared" si="10"/>
        <v>Completed</v>
      </c>
      <c r="BV125">
        <f t="shared" si="5"/>
        <v>0</v>
      </c>
      <c r="BW125" t="str">
        <f t="shared" si="11"/>
        <v>Full</v>
      </c>
    </row>
    <row r="126" spans="1:75">
      <c r="A126" t="str">
        <v/>
      </c>
      <c r="B126" t="str">
        <v>10854_02</v>
      </c>
      <c r="C126" t="str">
        <v>ไทย ฟู้ดส์ เฟรซ มาร์เก็ต</v>
      </c>
      <c r="D126" t="str">
        <v>ฝากเงิน TFM</v>
      </c>
      <c r="E126" t="str">
        <v>Bill-Pay</v>
      </c>
      <c r="F126" t="str">
        <v>เพชร</v>
      </c>
      <c r="G126" t="str">
        <v>Complete</v>
      </c>
      <c r="H126">
        <v>4</v>
      </c>
      <c r="I126" s="2">
        <v>45803</v>
      </c>
      <c r="J126" s="2">
        <v>45807</v>
      </c>
      <c r="K126">
        <v>4</v>
      </c>
      <c r="L126" s="2">
        <v>45803</v>
      </c>
      <c r="M126" s="2">
        <v>45807</v>
      </c>
      <c r="N126" t="str">
        <v/>
      </c>
      <c r="O126" t="str">
        <v/>
      </c>
      <c r="P126" t="str">
        <v/>
      </c>
      <c r="Q126" t="str">
        <v/>
      </c>
      <c r="R126" t="str">
        <v/>
      </c>
      <c r="S126">
        <v>179</v>
      </c>
      <c r="T126">
        <v>0</v>
      </c>
      <c r="U126">
        <v>146</v>
      </c>
      <c r="V126">
        <v>131</v>
      </c>
      <c r="W126">
        <v>15</v>
      </c>
      <c r="X126">
        <v>0</v>
      </c>
      <c r="Y126">
        <v>0</v>
      </c>
      <c r="Z126">
        <v>33</v>
      </c>
      <c r="AA126">
        <v>15</v>
      </c>
      <c r="AB126">
        <v>0</v>
      </c>
      <c r="AC126" t="str">
        <v/>
      </c>
      <c r="AD126">
        <v>0</v>
      </c>
      <c r="AE126">
        <v>0</v>
      </c>
      <c r="AF126">
        <v>0</v>
      </c>
      <c r="AG126">
        <v>0</v>
      </c>
      <c r="AH126">
        <v>1</v>
      </c>
      <c r="AI126">
        <v>0.897260273972603</v>
      </c>
      <c r="AJ126" t="str">
        <v/>
      </c>
      <c r="AK126" t="str">
        <v>นิว</v>
      </c>
      <c r="AL126" t="str">
        <v>Complete</v>
      </c>
      <c r="AM126">
        <v>4</v>
      </c>
      <c r="AN126" s="2">
        <v>45943</v>
      </c>
      <c r="AO126" s="2">
        <v>45947</v>
      </c>
      <c r="AP126">
        <v>5</v>
      </c>
      <c r="AQ126" s="2">
        <v>45943</v>
      </c>
      <c r="AR126" s="2">
        <v>45947</v>
      </c>
      <c r="AS126" t="str">
        <v/>
      </c>
      <c r="AT126" t="str">
        <v/>
      </c>
      <c r="AU126" t="str">
        <v/>
      </c>
      <c r="AV126" t="str">
        <v/>
      </c>
      <c r="AW126" t="str">
        <v/>
      </c>
      <c r="AX126">
        <v>179</v>
      </c>
      <c r="AY126">
        <v>0</v>
      </c>
      <c r="AZ126">
        <v>179</v>
      </c>
      <c r="BA126">
        <v>73</v>
      </c>
      <c r="BB126">
        <v>1</v>
      </c>
      <c r="BC126">
        <v>0</v>
      </c>
      <c r="BD126">
        <v>0</v>
      </c>
      <c r="BE126">
        <v>105</v>
      </c>
      <c r="BF126">
        <v>0</v>
      </c>
      <c r="BG126">
        <v>1</v>
      </c>
      <c r="BH126" t="str">
        <v/>
      </c>
      <c r="BI126">
        <v>1</v>
      </c>
      <c r="BJ126">
        <v>0</v>
      </c>
      <c r="BK126">
        <v>0</v>
      </c>
      <c r="BL126">
        <v>0</v>
      </c>
      <c r="BM126">
        <v>1</v>
      </c>
      <c r="BN126">
        <v>0.98648648648648596</v>
      </c>
      <c r="BO126" t="str">
        <v/>
      </c>
      <c r="BP126" t="str">
        <v>W42401</v>
      </c>
      <c r="BQ126" t="str">
        <v>QCM-COU-Test Case&amp;Result_10854_S02_บริษัท ไทย ฟู้ดส์ เฟรซ มาร์เก็ต-R1.xlsx</v>
      </c>
      <c r="BR126">
        <v>0</v>
      </c>
      <c r="BS126" t="str">
        <v>Happy</v>
      </c>
      <c r="BT126">
        <f>COUNTIF(DefectList!$U:$U, "*"&amp;B126&amp;"*")</f>
        <v>0</v>
      </c>
      <c r="BU126" t="str">
        <f t="shared" si="10"/>
        <v>Completed</v>
      </c>
      <c r="BV126">
        <f t="shared" si="5"/>
        <v>0</v>
      </c>
      <c r="BW126" t="str">
        <f t="shared" si="11"/>
        <v>Full</v>
      </c>
    </row>
    <row r="127" spans="1:75">
      <c r="A127" t="str">
        <v/>
      </c>
      <c r="B127" t="str">
        <v>259_00</v>
      </c>
      <c r="C127" t="str">
        <v>พรอมิส</v>
      </c>
      <c r="D127" t="str">
        <v>ค่างวดสินเชื่อบุคคล</v>
      </c>
      <c r="E127" t="str">
        <v>Bill-Pay</v>
      </c>
      <c r="F127" t="str">
        <v>แซน</v>
      </c>
      <c r="G127" t="str">
        <v>Complete</v>
      </c>
      <c r="H127">
        <v>4</v>
      </c>
      <c r="I127" s="2">
        <v>45803</v>
      </c>
      <c r="J127" s="2">
        <v>45807</v>
      </c>
      <c r="K127">
        <v>4</v>
      </c>
      <c r="L127" s="2">
        <v>45803</v>
      </c>
      <c r="M127" s="2">
        <v>45807</v>
      </c>
      <c r="N127" t="str">
        <v/>
      </c>
      <c r="O127" t="str">
        <v/>
      </c>
      <c r="P127" t="str">
        <v/>
      </c>
      <c r="Q127" t="str">
        <v/>
      </c>
      <c r="R127" t="str">
        <v/>
      </c>
      <c r="S127">
        <v>120</v>
      </c>
      <c r="T127">
        <v>0</v>
      </c>
      <c r="U127">
        <v>120</v>
      </c>
      <c r="V127">
        <v>88</v>
      </c>
      <c r="W127">
        <v>20</v>
      </c>
      <c r="X127">
        <v>0</v>
      </c>
      <c r="Y127">
        <v>0</v>
      </c>
      <c r="Z127">
        <v>12</v>
      </c>
      <c r="AA127">
        <v>20</v>
      </c>
      <c r="AB127">
        <v>0</v>
      </c>
      <c r="AC127" t="str">
        <v/>
      </c>
      <c r="AD127">
        <v>0</v>
      </c>
      <c r="AE127">
        <v>0</v>
      </c>
      <c r="AF127">
        <v>0</v>
      </c>
      <c r="AG127">
        <v>0</v>
      </c>
      <c r="AH127">
        <v>1</v>
      </c>
      <c r="AI127">
        <v>0.81481481481481499</v>
      </c>
      <c r="AJ127" t="str">
        <v/>
      </c>
      <c r="AK127" t="str">
        <v>แซน</v>
      </c>
      <c r="AL127" t="str">
        <v>Complete</v>
      </c>
      <c r="AM127">
        <v>4</v>
      </c>
      <c r="AN127" s="2">
        <v>45936</v>
      </c>
      <c r="AO127" s="2">
        <v>45940</v>
      </c>
      <c r="AP127">
        <v>4</v>
      </c>
      <c r="AQ127" s="2">
        <v>45950</v>
      </c>
      <c r="AR127" s="2">
        <v>45953</v>
      </c>
      <c r="AS127" t="str">
        <v/>
      </c>
      <c r="AT127" t="str">
        <v/>
      </c>
      <c r="AU127">
        <v>25</v>
      </c>
      <c r="AV127">
        <v>0</v>
      </c>
      <c r="AW127">
        <v>0</v>
      </c>
      <c r="AX127">
        <v>120</v>
      </c>
      <c r="AY127">
        <v>0</v>
      </c>
      <c r="AZ127">
        <v>120</v>
      </c>
      <c r="BA127">
        <v>113</v>
      </c>
      <c r="BB127">
        <v>7</v>
      </c>
      <c r="BC127">
        <v>0</v>
      </c>
      <c r="BD127">
        <v>0</v>
      </c>
      <c r="BE127">
        <v>0</v>
      </c>
      <c r="BF127">
        <v>0</v>
      </c>
      <c r="BG127">
        <v>7</v>
      </c>
      <c r="BH127" t="str">
        <v/>
      </c>
      <c r="BI127">
        <v>0</v>
      </c>
      <c r="BJ127">
        <v>0</v>
      </c>
      <c r="BK127">
        <v>12</v>
      </c>
      <c r="BL127">
        <v>0</v>
      </c>
      <c r="BM127">
        <v>1</v>
      </c>
      <c r="BN127">
        <v>0.94166666666666698</v>
      </c>
      <c r="BO127" t="str">
        <v/>
      </c>
      <c r="BP127" t="str">
        <v>WCONEXAT</v>
      </c>
      <c r="BQ127" t="str">
        <v>QCM-COU-Test Case&amp;Result_259_S00_พรอมิส-R1.xlsx</v>
      </c>
      <c r="BR127">
        <v>0</v>
      </c>
      <c r="BS127" t="str">
        <v>Happy</v>
      </c>
      <c r="BT127">
        <f>COUNTIF(DefectList!$U:$U, "*"&amp;B127&amp;"*")</f>
        <v>0</v>
      </c>
      <c r="BU127" t="str">
        <f t="shared" si="10"/>
        <v>Completed</v>
      </c>
      <c r="BV127">
        <f t="shared" si="5"/>
        <v>0</v>
      </c>
      <c r="BW127" t="str">
        <f t="shared" si="11"/>
        <v>Full</v>
      </c>
    </row>
    <row r="128" spans="1:75">
      <c r="A128" t="str">
        <v xml:space="preserve">         </v>
      </c>
      <c r="B128" t="str">
        <v>750_00</v>
      </c>
      <c r="C128" t="str">
        <v>เมืองไทยแคปปิตอล</v>
      </c>
      <c r="D128" t="str">
        <v>ค่างวด</v>
      </c>
      <c r="E128" t="str">
        <v>Bill-Pay</v>
      </c>
      <c r="F128" t="str">
        <v>เบบี้ออย</v>
      </c>
      <c r="G128" t="str">
        <v>Complete</v>
      </c>
      <c r="H128">
        <v>4</v>
      </c>
      <c r="I128" s="2">
        <v>45803</v>
      </c>
      <c r="J128" s="2">
        <v>45807</v>
      </c>
      <c r="K128">
        <v>4</v>
      </c>
      <c r="L128" s="2">
        <v>45803</v>
      </c>
      <c r="M128" s="2">
        <v>45807</v>
      </c>
      <c r="N128" t="str">
        <v/>
      </c>
      <c r="O128" t="str">
        <v/>
      </c>
      <c r="P128" t="str">
        <v/>
      </c>
      <c r="Q128" t="str">
        <v/>
      </c>
      <c r="R128" t="str">
        <v/>
      </c>
      <c r="S128">
        <v>213</v>
      </c>
      <c r="T128">
        <v>0</v>
      </c>
      <c r="U128">
        <v>213</v>
      </c>
      <c r="V128">
        <v>119</v>
      </c>
      <c r="W128">
        <v>30</v>
      </c>
      <c r="X128">
        <v>0</v>
      </c>
      <c r="Y128">
        <v>0</v>
      </c>
      <c r="Z128">
        <v>64</v>
      </c>
      <c r="AA128">
        <v>30</v>
      </c>
      <c r="AB128">
        <v>0</v>
      </c>
      <c r="AC128" t="str">
        <v/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0.79865771812080499</v>
      </c>
      <c r="AJ128" t="str">
        <v/>
      </c>
      <c r="AK128" t="str">
        <v>เบบี้ออย</v>
      </c>
      <c r="AL128" t="str">
        <v>Complete</v>
      </c>
      <c r="AM128">
        <v>4</v>
      </c>
      <c r="AN128" s="2">
        <v>45873</v>
      </c>
      <c r="AO128" s="2">
        <v>45877</v>
      </c>
      <c r="AP128">
        <v>5</v>
      </c>
      <c r="AQ128" s="2">
        <v>45873</v>
      </c>
      <c r="AR128" s="2">
        <v>45877</v>
      </c>
      <c r="AS128" t="str">
        <v/>
      </c>
      <c r="AT128" t="str">
        <v/>
      </c>
      <c r="AU128" t="str">
        <v/>
      </c>
      <c r="AV128" t="str">
        <v/>
      </c>
      <c r="AW128" t="str">
        <v/>
      </c>
      <c r="AX128">
        <v>213</v>
      </c>
      <c r="AY128">
        <v>0</v>
      </c>
      <c r="AZ128">
        <v>213</v>
      </c>
      <c r="BA128">
        <v>126</v>
      </c>
      <c r="BB128">
        <v>10</v>
      </c>
      <c r="BC128">
        <v>0</v>
      </c>
      <c r="BD128">
        <v>0</v>
      </c>
      <c r="BE128">
        <v>77</v>
      </c>
      <c r="BF128">
        <v>0</v>
      </c>
      <c r="BG128">
        <v>10</v>
      </c>
      <c r="BH128" t="str">
        <v/>
      </c>
      <c r="BI128">
        <v>0</v>
      </c>
      <c r="BJ128">
        <v>0</v>
      </c>
      <c r="BK128">
        <v>0</v>
      </c>
      <c r="BL128">
        <v>0</v>
      </c>
      <c r="BM128">
        <v>1</v>
      </c>
      <c r="BN128">
        <v>0.92647058823529405</v>
      </c>
      <c r="BO128" t="str">
        <v/>
      </c>
      <c r="BP128" t="str">
        <v>WCONEXAT</v>
      </c>
      <c r="BQ128" t="str">
        <v>QCM-COU-Test Case&amp;Result_750_S00_บริษัท เมืองไทย แคปปิตอล จำกัด(มหาชน)-R1</v>
      </c>
      <c r="BR128">
        <v>0</v>
      </c>
      <c r="BS128" t="str">
        <v>Happy</v>
      </c>
      <c r="BT128">
        <f>COUNTIF(DefectList!$U:$U, "*"&amp;B128&amp;"*")</f>
        <v>0</v>
      </c>
      <c r="BU128" t="str">
        <f t="shared" si="10"/>
        <v>Completed</v>
      </c>
      <c r="BV128">
        <f t="shared" si="5"/>
        <v>0</v>
      </c>
      <c r="BW128" t="str">
        <f t="shared" si="11"/>
        <v>Full</v>
      </c>
    </row>
    <row r="129" spans="1:75">
      <c r="A129" t="str">
        <v>online swoffline</v>
      </c>
      <c r="B129" t="str">
        <v>271_06</v>
      </c>
      <c r="C129" t="str">
        <v xml:space="preserve">เงินติดล้อ  </v>
      </c>
      <c r="D129" t="str">
        <v>I-Count</v>
      </c>
      <c r="E129" t="str">
        <v>Bill-Pay</v>
      </c>
      <c r="F129" t="str">
        <v>เเชมป์</v>
      </c>
      <c r="G129" t="str">
        <v>Complete</v>
      </c>
      <c r="H129">
        <v>4</v>
      </c>
      <c r="I129" s="2">
        <v>45803</v>
      </c>
      <c r="J129" s="2">
        <v>45807</v>
      </c>
      <c r="K129">
        <v>4</v>
      </c>
      <c r="L129" s="2">
        <v>45803</v>
      </c>
      <c r="M129" s="2">
        <v>45807</v>
      </c>
      <c r="N129" t="str">
        <v/>
      </c>
      <c r="O129" t="str">
        <v/>
      </c>
      <c r="P129" t="str">
        <v/>
      </c>
      <c r="Q129" t="str">
        <v/>
      </c>
      <c r="R129" t="str">
        <v/>
      </c>
      <c r="S129">
        <v>99</v>
      </c>
      <c r="T129">
        <v>0</v>
      </c>
      <c r="U129">
        <v>99</v>
      </c>
      <c r="V129">
        <v>77</v>
      </c>
      <c r="W129">
        <v>8</v>
      </c>
      <c r="X129">
        <v>0</v>
      </c>
      <c r="Y129">
        <v>0</v>
      </c>
      <c r="Z129">
        <v>14</v>
      </c>
      <c r="AA129">
        <v>8</v>
      </c>
      <c r="AB129">
        <v>0</v>
      </c>
      <c r="AC129" t="str">
        <v/>
      </c>
      <c r="AD129">
        <v>0</v>
      </c>
      <c r="AE129">
        <v>0</v>
      </c>
      <c r="AF129">
        <v>0</v>
      </c>
      <c r="AG129">
        <v>0</v>
      </c>
      <c r="AH129">
        <v>1</v>
      </c>
      <c r="AI129">
        <v>0.90588235294117603</v>
      </c>
      <c r="AJ129" t="str">
        <v/>
      </c>
      <c r="AK129" t="str">
        <v>เจ</v>
      </c>
      <c r="AL129" t="str">
        <v>Complete</v>
      </c>
      <c r="AM129">
        <v>4</v>
      </c>
      <c r="AN129" s="2">
        <v>45950</v>
      </c>
      <c r="AO129" s="2">
        <v>45954</v>
      </c>
      <c r="AP129">
        <v>5</v>
      </c>
      <c r="AQ129" s="2">
        <v>45950</v>
      </c>
      <c r="AR129" s="2">
        <v>45954</v>
      </c>
      <c r="AS129" t="str">
        <v/>
      </c>
      <c r="AT129" t="str">
        <v/>
      </c>
      <c r="AU129" t="str">
        <v>25</v>
      </c>
      <c r="AV129">
        <v>0</v>
      </c>
      <c r="AW129">
        <v>0</v>
      </c>
      <c r="AX129">
        <v>99</v>
      </c>
      <c r="AY129">
        <v>0</v>
      </c>
      <c r="AZ129">
        <v>99</v>
      </c>
      <c r="BA129">
        <v>62</v>
      </c>
      <c r="BB129">
        <v>13</v>
      </c>
      <c r="BC129">
        <v>0</v>
      </c>
      <c r="BD129">
        <v>0</v>
      </c>
      <c r="BE129">
        <v>24</v>
      </c>
      <c r="BF129">
        <v>1</v>
      </c>
      <c r="BG129">
        <v>12</v>
      </c>
      <c r="BH129" t="str">
        <v/>
      </c>
      <c r="BI129">
        <v>0</v>
      </c>
      <c r="BJ129">
        <v>9</v>
      </c>
      <c r="BK129">
        <v>2</v>
      </c>
      <c r="BL129">
        <v>3</v>
      </c>
      <c r="BM129">
        <v>1</v>
      </c>
      <c r="BN129">
        <v>0.82666666666666699</v>
      </c>
      <c r="BO129" t="str">
        <v/>
      </c>
      <c r="BP129" t="str">
        <v>WCONEXAT</v>
      </c>
      <c r="BQ129" t="str">
        <v>QCM-COU-Test Case&amp;Result_271_S06_บริษัท เงินติดล้อ จำกัด-R1</v>
      </c>
      <c r="BR129">
        <v>0</v>
      </c>
      <c r="BS129" t="str">
        <v>Happy</v>
      </c>
      <c r="BT129">
        <f>COUNTIF(DefectList!$U:$U, "*"&amp;B129&amp;"*")</f>
        <v>0</v>
      </c>
      <c r="BU129" t="str">
        <f t="shared" si="10"/>
        <v>Completed</v>
      </c>
      <c r="BV129">
        <f t="shared" si="5"/>
        <v>0</v>
      </c>
      <c r="BW129" t="str">
        <f t="shared" si="11"/>
        <v>Full</v>
      </c>
    </row>
    <row r="130" spans="1:75">
      <c r="A130" t="str">
        <v/>
      </c>
      <c r="B130" t="str">
        <v>666_99</v>
      </c>
      <c r="C130" t="str">
        <v>บริษัท ไอร่า แอนด์ ไอฟุล จำกัด (มหาชน)</v>
      </c>
      <c r="D130" t="str">
        <v>สินเชื่อ(ไม่เอาใบแจ้งหนี้มา)</v>
      </c>
      <c r="E130" t="str">
        <v>Bill-Pay</v>
      </c>
      <c r="F130" t="str">
        <v>เบล</v>
      </c>
      <c r="G130" t="str">
        <v>Complete</v>
      </c>
      <c r="H130">
        <v>4</v>
      </c>
      <c r="I130" s="2">
        <v>45803</v>
      </c>
      <c r="J130" s="2">
        <v>45807</v>
      </c>
      <c r="K130">
        <v>4</v>
      </c>
      <c r="L130" s="2">
        <v>45803</v>
      </c>
      <c r="M130" s="2">
        <v>45807</v>
      </c>
      <c r="N130" t="str">
        <v/>
      </c>
      <c r="O130" t="str">
        <v/>
      </c>
      <c r="P130" t="str">
        <v/>
      </c>
      <c r="Q130" t="str">
        <v/>
      </c>
      <c r="R130" t="str">
        <v/>
      </c>
      <c r="S130">
        <v>111</v>
      </c>
      <c r="T130">
        <v>0</v>
      </c>
      <c r="U130">
        <v>111</v>
      </c>
      <c r="V130">
        <v>88</v>
      </c>
      <c r="W130">
        <v>23</v>
      </c>
      <c r="X130">
        <v>0</v>
      </c>
      <c r="Y130">
        <v>0</v>
      </c>
      <c r="Z130">
        <v>0</v>
      </c>
      <c r="AA130">
        <v>23</v>
      </c>
      <c r="AB130">
        <v>0</v>
      </c>
      <c r="AC130" t="str">
        <v/>
      </c>
      <c r="AD130">
        <v>0</v>
      </c>
      <c r="AE130">
        <v>0</v>
      </c>
      <c r="AF130">
        <v>0</v>
      </c>
      <c r="AG130">
        <v>0</v>
      </c>
      <c r="AH130">
        <v>1</v>
      </c>
      <c r="AI130">
        <v>0.79279279279279302</v>
      </c>
      <c r="AJ130" t="str">
        <v/>
      </c>
      <c r="AK130" t="str">
        <v>นิว</v>
      </c>
      <c r="AL130" t="str">
        <v>Complete</v>
      </c>
      <c r="AM130">
        <v>4</v>
      </c>
      <c r="AN130" s="2">
        <v>45950</v>
      </c>
      <c r="AO130" s="2">
        <v>45954</v>
      </c>
      <c r="AP130">
        <v>5</v>
      </c>
      <c r="AQ130" s="2">
        <v>45950</v>
      </c>
      <c r="AR130" s="2">
        <v>45954</v>
      </c>
      <c r="AS130" t="str">
        <v/>
      </c>
      <c r="AT130" t="str">
        <v/>
      </c>
      <c r="AU130" t="str">
        <v>25</v>
      </c>
      <c r="AV130">
        <v>0</v>
      </c>
      <c r="AW130">
        <v>26</v>
      </c>
      <c r="AX130">
        <v>111</v>
      </c>
      <c r="AY130">
        <v>0</v>
      </c>
      <c r="AZ130">
        <v>111</v>
      </c>
      <c r="BA130">
        <v>75</v>
      </c>
      <c r="BB130">
        <v>1</v>
      </c>
      <c r="BC130">
        <v>0</v>
      </c>
      <c r="BD130">
        <v>0</v>
      </c>
      <c r="BE130">
        <v>35</v>
      </c>
      <c r="BF130">
        <v>0</v>
      </c>
      <c r="BG130">
        <v>1</v>
      </c>
      <c r="BH130" t="str">
        <v/>
      </c>
      <c r="BI130">
        <v>0</v>
      </c>
      <c r="BJ130">
        <v>0</v>
      </c>
      <c r="BK130">
        <v>0</v>
      </c>
      <c r="BL130">
        <v>0</v>
      </c>
      <c r="BM130">
        <v>1</v>
      </c>
      <c r="BN130">
        <v>0.98684210526315796</v>
      </c>
      <c r="BO130" t="str">
        <v/>
      </c>
      <c r="BP130" t="str">
        <v>W017V4</v>
      </c>
      <c r="BQ130" t="str">
        <v>QCM-COU-Test Case&amp;Result_666_S99_บริษัท ไอร่า แอนด์ ไอฟุล จำกัด (มหาชน)-R1</v>
      </c>
      <c r="BR130">
        <v>0</v>
      </c>
      <c r="BS130" t="str">
        <v>Happy</v>
      </c>
      <c r="BT130">
        <f>COUNTIF(DefectList!$U:$U, "*"&amp;B130&amp;"*")</f>
        <v>0</v>
      </c>
      <c r="BU130" t="str">
        <f t="shared" si="10"/>
        <v>Completed</v>
      </c>
      <c r="BV130">
        <f t="shared" si="5"/>
        <v>0</v>
      </c>
      <c r="BW130" t="str">
        <f t="shared" si="11"/>
        <v>Full</v>
      </c>
    </row>
    <row r="131" spans="1:75">
      <c r="A131" t="str">
        <v/>
      </c>
      <c r="B131" t="str">
        <v>666_00</v>
      </c>
      <c r="C131" t="str">
        <v>บริษัท ไอร่า แอนด์ ไอฟุล จำกัด (มหาชน)</v>
      </c>
      <c r="D131" t="str">
        <v>สินเชื่อ</v>
      </c>
      <c r="E131" t="str">
        <v>Bill-Pay</v>
      </c>
      <c r="F131" t="str">
        <v>เบบี้ออย</v>
      </c>
      <c r="G131" t="str">
        <v>Complete</v>
      </c>
      <c r="H131">
        <v>4</v>
      </c>
      <c r="I131" s="2">
        <v>45810</v>
      </c>
      <c r="J131" s="2">
        <v>45814</v>
      </c>
      <c r="K131">
        <v>4</v>
      </c>
      <c r="L131" s="2">
        <v>45810</v>
      </c>
      <c r="M131" s="2">
        <v>45814</v>
      </c>
      <c r="N131" t="str">
        <v/>
      </c>
      <c r="O131" t="str">
        <v/>
      </c>
      <c r="P131" t="str">
        <v/>
      </c>
      <c r="Q131" t="str">
        <v/>
      </c>
      <c r="R131" t="str">
        <v/>
      </c>
      <c r="S131">
        <v>239</v>
      </c>
      <c r="T131">
        <v>0</v>
      </c>
      <c r="U131">
        <v>239</v>
      </c>
      <c r="V131">
        <v>170</v>
      </c>
      <c r="W131">
        <v>15</v>
      </c>
      <c r="X131">
        <v>0</v>
      </c>
      <c r="Y131">
        <v>0</v>
      </c>
      <c r="Z131">
        <v>54</v>
      </c>
      <c r="AA131">
        <v>15</v>
      </c>
      <c r="AB131">
        <v>0</v>
      </c>
      <c r="AC131" t="str">
        <v/>
      </c>
      <c r="AD131">
        <v>0</v>
      </c>
      <c r="AE131">
        <v>0</v>
      </c>
      <c r="AF131">
        <v>0</v>
      </c>
      <c r="AG131">
        <v>0</v>
      </c>
      <c r="AH131">
        <v>1</v>
      </c>
      <c r="AI131">
        <v>0.91891891891891897</v>
      </c>
      <c r="AJ131" t="str">
        <v/>
      </c>
      <c r="AK131" t="str">
        <v>เบบี้ออย</v>
      </c>
      <c r="AL131" t="str">
        <v>Complete</v>
      </c>
      <c r="AM131">
        <v>4</v>
      </c>
      <c r="AN131" s="2">
        <v>45873</v>
      </c>
      <c r="AO131" s="2">
        <v>45877</v>
      </c>
      <c r="AP131">
        <v>5</v>
      </c>
      <c r="AQ131" s="2">
        <v>45873</v>
      </c>
      <c r="AR131" s="2">
        <v>45877</v>
      </c>
      <c r="AS131" t="str">
        <v/>
      </c>
      <c r="AT131" t="str">
        <v/>
      </c>
      <c r="AU131" t="str">
        <v/>
      </c>
      <c r="AV131" t="str">
        <v/>
      </c>
      <c r="AW131" t="str">
        <v/>
      </c>
      <c r="AX131">
        <v>239</v>
      </c>
      <c r="AY131">
        <v>0</v>
      </c>
      <c r="AZ131">
        <v>239</v>
      </c>
      <c r="BA131">
        <v>118</v>
      </c>
      <c r="BB131">
        <v>18</v>
      </c>
      <c r="BC131">
        <v>31</v>
      </c>
      <c r="BD131">
        <v>0</v>
      </c>
      <c r="BE131">
        <v>72</v>
      </c>
      <c r="BF131">
        <v>0</v>
      </c>
      <c r="BG131">
        <v>18</v>
      </c>
      <c r="BH131" t="str">
        <v/>
      </c>
      <c r="BI131">
        <v>0</v>
      </c>
      <c r="BJ131">
        <v>0</v>
      </c>
      <c r="BK131">
        <v>0</v>
      </c>
      <c r="BL131">
        <v>0</v>
      </c>
      <c r="BM131">
        <v>1</v>
      </c>
      <c r="BN131">
        <v>0.70658682634730496</v>
      </c>
      <c r="BO131" t="str">
        <v/>
      </c>
      <c r="BP131" t="str">
        <v>W017V4</v>
      </c>
      <c r="BQ131" t="str">
        <v>QCM-COU-Test Case&amp;Result_666_S00_บริษัท ไอร่า แอนด์ ไอฟุล จำกัด (มหาชน)-R1.xlsx</v>
      </c>
      <c r="BR131">
        <v>0</v>
      </c>
      <c r="BS131" t="str">
        <v>Happy</v>
      </c>
      <c r="BT131">
        <f>COUNTIF(DefectList!$U:$U, "*"&amp;B131&amp;"*")</f>
        <v>0</v>
      </c>
      <c r="BU131" t="str">
        <f t="shared" si="10"/>
        <v>Completed</v>
      </c>
      <c r="BV131">
        <f t="shared" si="5"/>
        <v>0</v>
      </c>
      <c r="BW131" t="str">
        <f t="shared" si="11"/>
        <v>Full</v>
      </c>
    </row>
    <row r="132" spans="1:75">
      <c r="A132" t="str">
        <v>online swoffline</v>
      </c>
      <c r="B132" t="str">
        <v>10869_00</v>
      </c>
      <c r="C132" t="str">
        <v>CATHAY LEASING</v>
      </c>
      <c r="D132" t="str">
        <v>ค่างวด</v>
      </c>
      <c r="E132" t="str">
        <v>Bill-Pay</v>
      </c>
      <c r="F132" t="str">
        <v>เพชร</v>
      </c>
      <c r="G132" t="str">
        <v>Complete</v>
      </c>
      <c r="H132">
        <v>4</v>
      </c>
      <c r="I132" s="2">
        <v>45810</v>
      </c>
      <c r="J132" s="2">
        <v>45814</v>
      </c>
      <c r="K132">
        <v>4</v>
      </c>
      <c r="L132" s="2">
        <v>45810</v>
      </c>
      <c r="M132" s="2">
        <v>45814</v>
      </c>
      <c r="N132" t="str">
        <v/>
      </c>
      <c r="O132" t="str">
        <v/>
      </c>
      <c r="P132" t="str">
        <v/>
      </c>
      <c r="Q132" t="str">
        <v/>
      </c>
      <c r="R132" t="str">
        <v/>
      </c>
      <c r="S132">
        <v>130</v>
      </c>
      <c r="T132">
        <v>0</v>
      </c>
      <c r="U132">
        <v>90</v>
      </c>
      <c r="V132">
        <v>67</v>
      </c>
      <c r="W132">
        <v>23</v>
      </c>
      <c r="X132">
        <v>0</v>
      </c>
      <c r="Y132">
        <v>0</v>
      </c>
      <c r="Z132">
        <v>40</v>
      </c>
      <c r="AA132">
        <v>23</v>
      </c>
      <c r="AB132">
        <v>0</v>
      </c>
      <c r="AC132" t="str">
        <v/>
      </c>
      <c r="AD132">
        <v>11</v>
      </c>
      <c r="AE132">
        <v>0</v>
      </c>
      <c r="AF132">
        <v>4</v>
      </c>
      <c r="AG132">
        <v>8</v>
      </c>
      <c r="AH132">
        <v>1</v>
      </c>
      <c r="AI132">
        <v>0.74444444444444402</v>
      </c>
      <c r="AJ132" t="str">
        <v/>
      </c>
      <c r="AK132" t="str">
        <v>แซน</v>
      </c>
      <c r="AL132" t="str">
        <v>Complete</v>
      </c>
      <c r="AM132">
        <v>4</v>
      </c>
      <c r="AN132" s="2">
        <v>45943</v>
      </c>
      <c r="AO132" s="2">
        <v>45947</v>
      </c>
      <c r="AP132">
        <v>5</v>
      </c>
      <c r="AQ132" s="2">
        <v>45943</v>
      </c>
      <c r="AR132" s="2">
        <v>45947</v>
      </c>
      <c r="AS132" t="str">
        <v/>
      </c>
      <c r="AT132" t="str">
        <v/>
      </c>
      <c r="AU132" t="str">
        <v/>
      </c>
      <c r="AV132" t="str">
        <v/>
      </c>
      <c r="AW132" t="str">
        <v/>
      </c>
      <c r="AX132">
        <v>130</v>
      </c>
      <c r="AY132">
        <v>0</v>
      </c>
      <c r="AZ132">
        <v>130</v>
      </c>
      <c r="BA132">
        <v>95</v>
      </c>
      <c r="BB132">
        <v>0</v>
      </c>
      <c r="BC132">
        <v>0</v>
      </c>
      <c r="BD132">
        <v>0</v>
      </c>
      <c r="BE132">
        <v>35</v>
      </c>
      <c r="BF132">
        <v>0</v>
      </c>
      <c r="BG132">
        <v>0</v>
      </c>
      <c r="BH132" t="str">
        <v/>
      </c>
      <c r="BI132">
        <v>0</v>
      </c>
      <c r="BJ132">
        <v>0</v>
      </c>
      <c r="BK132">
        <v>0</v>
      </c>
      <c r="BL132">
        <v>0</v>
      </c>
      <c r="BM132">
        <v>1</v>
      </c>
      <c r="BN132">
        <v>1</v>
      </c>
      <c r="BO132" t="str">
        <v/>
      </c>
      <c r="BP132" t="str">
        <v>WCONEXAT</v>
      </c>
      <c r="BQ132" t="str">
        <v>QCM-COU-Test Case&amp;Result_10869_S00_บริษัท คาเธ่ย์ ลีสซิ่ง จำกัด-R1.xlsx</v>
      </c>
      <c r="BR132">
        <v>0</v>
      </c>
      <c r="BS132" t="str">
        <v>Happy</v>
      </c>
      <c r="BT132">
        <f>COUNTIF(DefectList!$U:$U, "*"&amp;B132&amp;"*")</f>
        <v>0</v>
      </c>
      <c r="BU132" t="str">
        <f t="shared" si="10"/>
        <v>Completed</v>
      </c>
      <c r="BV132">
        <f t="shared" si="5"/>
        <v>0</v>
      </c>
      <c r="BW132" t="str">
        <f t="shared" si="11"/>
        <v>Full</v>
      </c>
    </row>
    <row r="133" spans="1:75">
      <c r="A133" t="str">
        <v/>
      </c>
      <c r="B133" t="str">
        <v>549_00</v>
      </c>
      <c r="C133" t="str">
        <v>กรมส่งเสริมและพัฒนาคุณภาพชีวิตคนพิการ</v>
      </c>
      <c r="D133" t="str">
        <v>ค่างวดเงินกู้</v>
      </c>
      <c r="E133" t="str">
        <v>Bill-Pay</v>
      </c>
      <c r="F133" t="str">
        <v>เบล</v>
      </c>
      <c r="G133" t="str">
        <v>Complete</v>
      </c>
      <c r="H133">
        <v>4</v>
      </c>
      <c r="I133" s="2">
        <v>45810</v>
      </c>
      <c r="J133" s="2">
        <v>45814</v>
      </c>
      <c r="K133">
        <v>4</v>
      </c>
      <c r="L133" s="2">
        <v>45810</v>
      </c>
      <c r="M133" s="2">
        <v>45814</v>
      </c>
      <c r="N133" t="str">
        <v/>
      </c>
      <c r="O133" t="str">
        <v/>
      </c>
      <c r="P133" t="str">
        <v/>
      </c>
      <c r="Q133" t="str">
        <v/>
      </c>
      <c r="R133" t="str">
        <v/>
      </c>
      <c r="S133">
        <v>47</v>
      </c>
      <c r="T133">
        <v>0</v>
      </c>
      <c r="U133">
        <v>47</v>
      </c>
      <c r="V133">
        <v>35</v>
      </c>
      <c r="W133">
        <v>12</v>
      </c>
      <c r="X133">
        <v>0</v>
      </c>
      <c r="Y133">
        <v>0</v>
      </c>
      <c r="Z133">
        <v>0</v>
      </c>
      <c r="AA133">
        <v>12</v>
      </c>
      <c r="AB133">
        <v>0</v>
      </c>
      <c r="AC133" t="str">
        <v/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0.74468085106382997</v>
      </c>
      <c r="AJ133" t="str">
        <v/>
      </c>
      <c r="AK133" t="str">
        <v>แซน</v>
      </c>
      <c r="AL133" t="str">
        <v>Complete</v>
      </c>
      <c r="AM133">
        <v>4</v>
      </c>
      <c r="AN133" s="2">
        <v>45950</v>
      </c>
      <c r="AO133" s="2">
        <v>45954</v>
      </c>
      <c r="AP133">
        <v>5</v>
      </c>
      <c r="AQ133" s="2">
        <v>45936</v>
      </c>
      <c r="AR133" s="2">
        <v>45940</v>
      </c>
      <c r="AS133" t="str">
        <v/>
      </c>
      <c r="AT133" t="str">
        <v/>
      </c>
      <c r="AU133" t="str">
        <v/>
      </c>
      <c r="AV133" t="str">
        <v/>
      </c>
      <c r="AW133" t="str">
        <v/>
      </c>
      <c r="AX133">
        <v>47</v>
      </c>
      <c r="AY133">
        <v>0</v>
      </c>
      <c r="AZ133">
        <v>47</v>
      </c>
      <c r="BA133">
        <v>37</v>
      </c>
      <c r="BB133">
        <v>1</v>
      </c>
      <c r="BC133">
        <v>0</v>
      </c>
      <c r="BD133">
        <v>0</v>
      </c>
      <c r="BE133">
        <v>9</v>
      </c>
      <c r="BF133">
        <v>0</v>
      </c>
      <c r="BG133">
        <v>1</v>
      </c>
      <c r="BH133" t="str">
        <v/>
      </c>
      <c r="BI133">
        <v>0</v>
      </c>
      <c r="BJ133">
        <v>0</v>
      </c>
      <c r="BK133">
        <v>0</v>
      </c>
      <c r="BL133">
        <v>0</v>
      </c>
      <c r="BM133">
        <v>1</v>
      </c>
      <c r="BN133">
        <v>0.97368421052631604</v>
      </c>
      <c r="BO133" t="str">
        <v/>
      </c>
      <c r="BP133" t="str">
        <v>WCONEX01PK</v>
      </c>
      <c r="BQ133" t="str">
        <v>QCM-COU-Test Case&amp;Result_549_SV00_กรมส่งเสริมและพัฒนาคุณภาพชีวิตคนพิการ-R1</v>
      </c>
      <c r="BR133">
        <v>0</v>
      </c>
      <c r="BS133" t="str">
        <v>Happy</v>
      </c>
      <c r="BT133">
        <f>COUNTIF(DefectList!$U:$U, "*"&amp;B133&amp;"*")</f>
        <v>0</v>
      </c>
      <c r="BU133" t="str">
        <f t="shared" si="10"/>
        <v>Completed</v>
      </c>
      <c r="BV133">
        <f t="shared" ref="BV133:BV196" si="12">BR133</f>
        <v>0</v>
      </c>
      <c r="BW133" t="str">
        <f t="shared" si="11"/>
        <v>Full</v>
      </c>
    </row>
    <row r="134" spans="1:75">
      <c r="A134" t="str">
        <v>Full 2 OS</v>
      </c>
      <c r="B134" t="str">
        <v>110_00</v>
      </c>
      <c r="C134" t="str">
        <v>ธ.ไทยพาณิชย์</v>
      </c>
      <c r="D134" t="str">
        <v>บัตรไทยพาณิชย์</v>
      </c>
      <c r="E134" t="str">
        <v>Bill-Pay</v>
      </c>
      <c r="F134" t="str">
        <v>แซน</v>
      </c>
      <c r="G134" t="str">
        <v>Complete</v>
      </c>
      <c r="H134">
        <v>4</v>
      </c>
      <c r="I134" s="2">
        <v>45810</v>
      </c>
      <c r="J134" s="2">
        <v>45814</v>
      </c>
      <c r="K134">
        <v>4</v>
      </c>
      <c r="L134" s="2">
        <v>45810</v>
      </c>
      <c r="M134" s="2">
        <v>45814</v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>
        <v>109</v>
      </c>
      <c r="T134">
        <v>0</v>
      </c>
      <c r="U134">
        <v>109</v>
      </c>
      <c r="V134">
        <v>60</v>
      </c>
      <c r="W134">
        <v>13</v>
      </c>
      <c r="X134">
        <v>0</v>
      </c>
      <c r="Y134">
        <v>0</v>
      </c>
      <c r="Z134">
        <v>36</v>
      </c>
      <c r="AA134">
        <v>13</v>
      </c>
      <c r="AB134">
        <v>0</v>
      </c>
      <c r="AC134" t="str">
        <v/>
      </c>
      <c r="AD134">
        <v>0</v>
      </c>
      <c r="AE134">
        <v>0</v>
      </c>
      <c r="AF134">
        <v>1</v>
      </c>
      <c r="AG134">
        <v>2</v>
      </c>
      <c r="AH134">
        <v>1</v>
      </c>
      <c r="AI134">
        <v>0.82191780821917804</v>
      </c>
      <c r="AJ134" t="str">
        <v/>
      </c>
      <c r="AK134" t="str">
        <v>เจ</v>
      </c>
      <c r="AL134" t="str">
        <v>Complete</v>
      </c>
      <c r="AM134">
        <v>4</v>
      </c>
      <c r="AN134" s="2">
        <v>45908</v>
      </c>
      <c r="AO134" s="2">
        <v>45912</v>
      </c>
      <c r="AP134">
        <v>5</v>
      </c>
      <c r="AQ134" s="2">
        <v>45908</v>
      </c>
      <c r="AR134" s="2">
        <v>45912</v>
      </c>
      <c r="AS134" t="str">
        <v/>
      </c>
      <c r="AT134" t="str">
        <v/>
      </c>
      <c r="AU134" t="str">
        <v/>
      </c>
      <c r="AV134" t="str">
        <v/>
      </c>
      <c r="AW134" t="str">
        <v/>
      </c>
      <c r="AX134">
        <v>101</v>
      </c>
      <c r="AY134">
        <v>0</v>
      </c>
      <c r="AZ134">
        <v>101</v>
      </c>
      <c r="BA134">
        <v>31</v>
      </c>
      <c r="BB134">
        <v>0</v>
      </c>
      <c r="BC134">
        <v>0</v>
      </c>
      <c r="BD134">
        <v>0</v>
      </c>
      <c r="BE134">
        <v>70</v>
      </c>
      <c r="BF134">
        <v>0</v>
      </c>
      <c r="BG134">
        <v>0</v>
      </c>
      <c r="BH134" t="str">
        <v/>
      </c>
      <c r="BI134">
        <v>0</v>
      </c>
      <c r="BJ134">
        <v>0</v>
      </c>
      <c r="BK134">
        <v>0</v>
      </c>
      <c r="BL134">
        <v>0</v>
      </c>
      <c r="BM134">
        <v>1</v>
      </c>
      <c r="BN134">
        <v>1</v>
      </c>
      <c r="BO134" t="str">
        <v/>
      </c>
      <c r="BP134" t="str">
        <v>WCOF</v>
      </c>
      <c r="BQ134" t="str">
        <v>QCM-COU-Test Case&amp;Result_110_S00_ธนาคารไทยพาณิชย์ จำกัด(มหาชน)-R1.xlsx</v>
      </c>
      <c r="BR134">
        <v>0</v>
      </c>
      <c r="BS134" t="str">
        <v>Happy</v>
      </c>
      <c r="BT134">
        <f>COUNTIF(DefectList!$U:$U, "*"&amp;B134&amp;"*")</f>
        <v>0</v>
      </c>
      <c r="BU134" t="str">
        <f t="shared" si="10"/>
        <v>Completed</v>
      </c>
      <c r="BV134">
        <f t="shared" si="12"/>
        <v>0</v>
      </c>
      <c r="BW134" t="str">
        <f t="shared" si="11"/>
        <v>Full</v>
      </c>
    </row>
    <row r="135" spans="1:75">
      <c r="A135" t="str">
        <v>Full 2 OS</v>
      </c>
      <c r="B135" t="str">
        <v>110_01</v>
      </c>
      <c r="C135" t="str">
        <v>ธ.ไทยพาณิชย์</v>
      </c>
      <c r="D135" t="str">
        <v>ค่าบัตร</v>
      </c>
      <c r="E135" t="str">
        <v>Bill-Pay</v>
      </c>
      <c r="F135" t="str">
        <v>เจ</v>
      </c>
      <c r="G135" t="str">
        <v>Complete</v>
      </c>
      <c r="H135">
        <v>4</v>
      </c>
      <c r="I135" s="2">
        <v>45810</v>
      </c>
      <c r="J135" s="2">
        <v>45814</v>
      </c>
      <c r="K135">
        <v>4</v>
      </c>
      <c r="L135" s="2">
        <v>45810</v>
      </c>
      <c r="M135" s="2">
        <v>45814</v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>
        <v>104</v>
      </c>
      <c r="T135">
        <v>0</v>
      </c>
      <c r="U135">
        <v>104</v>
      </c>
      <c r="V135">
        <v>58</v>
      </c>
      <c r="W135">
        <v>7</v>
      </c>
      <c r="X135">
        <v>0</v>
      </c>
      <c r="Y135">
        <v>0</v>
      </c>
      <c r="Z135">
        <v>39</v>
      </c>
      <c r="AA135">
        <v>7</v>
      </c>
      <c r="AB135">
        <v>0</v>
      </c>
      <c r="AC135" t="str">
        <v/>
      </c>
      <c r="AD135">
        <v>0</v>
      </c>
      <c r="AE135">
        <v>0</v>
      </c>
      <c r="AF135">
        <v>7</v>
      </c>
      <c r="AG135">
        <v>0</v>
      </c>
      <c r="AH135">
        <v>1</v>
      </c>
      <c r="AI135">
        <v>0.89230769230769202</v>
      </c>
      <c r="AJ135" t="str">
        <v/>
      </c>
      <c r="AK135" t="str">
        <v>เจ</v>
      </c>
      <c r="AL135" t="str">
        <v>Complete</v>
      </c>
      <c r="AM135">
        <v>4</v>
      </c>
      <c r="AN135" s="2">
        <v>45922</v>
      </c>
      <c r="AO135" s="2">
        <v>45926</v>
      </c>
      <c r="AP135">
        <v>5</v>
      </c>
      <c r="AQ135" s="2">
        <v>45922</v>
      </c>
      <c r="AR135" s="2">
        <v>45926</v>
      </c>
      <c r="AS135" t="str">
        <v/>
      </c>
      <c r="AT135" t="str">
        <v/>
      </c>
      <c r="AU135" t="str">
        <v/>
      </c>
      <c r="AV135" t="str">
        <v/>
      </c>
      <c r="AW135" t="str">
        <v/>
      </c>
      <c r="AX135">
        <v>105</v>
      </c>
      <c r="AY135">
        <v>0</v>
      </c>
      <c r="AZ135">
        <v>105</v>
      </c>
      <c r="BA135">
        <v>38</v>
      </c>
      <c r="BB135">
        <v>1</v>
      </c>
      <c r="BC135">
        <v>0</v>
      </c>
      <c r="BD135">
        <v>0</v>
      </c>
      <c r="BE135">
        <v>66</v>
      </c>
      <c r="BF135">
        <v>0</v>
      </c>
      <c r="BG135">
        <v>1</v>
      </c>
      <c r="BH135" t="str">
        <v/>
      </c>
      <c r="BI135">
        <v>0</v>
      </c>
      <c r="BJ135">
        <v>0</v>
      </c>
      <c r="BK135">
        <v>0</v>
      </c>
      <c r="BL135">
        <v>0</v>
      </c>
      <c r="BM135">
        <v>1</v>
      </c>
      <c r="BN135">
        <v>0.97435897435897401</v>
      </c>
      <c r="BO135" t="str">
        <v/>
      </c>
      <c r="BP135" t="str">
        <v>WCOF</v>
      </c>
      <c r="BQ135" t="str">
        <v>QCM-COU-Test Case&amp;Result_110_S01_ธนาคารไทยพาณิชย์ จำกัด(มหาชน)-R1.xlsx</v>
      </c>
      <c r="BR135">
        <v>0</v>
      </c>
      <c r="BS135" t="str">
        <v>Happy</v>
      </c>
      <c r="BT135">
        <f>COUNTIF(DefectList!$U:$U, "*"&amp;B135&amp;"*")</f>
        <v>0</v>
      </c>
      <c r="BU135" t="str">
        <f t="shared" si="10"/>
        <v>Completed</v>
      </c>
      <c r="BV135">
        <f t="shared" si="12"/>
        <v>0</v>
      </c>
      <c r="BW135" t="str">
        <f t="shared" si="11"/>
        <v>Full</v>
      </c>
    </row>
    <row r="136" spans="1:75">
      <c r="A136" t="str">
        <v/>
      </c>
      <c r="B136" t="str">
        <v>110_02</v>
      </c>
      <c r="C136" t="str">
        <v>ธ.ไทยพาณิชย์</v>
      </c>
      <c r="D136" t="str">
        <v>สินเชื่อรถยนต์ไทยพาณิชย์</v>
      </c>
      <c r="E136" t="str">
        <v>Bill-Pay</v>
      </c>
      <c r="F136" t="str">
        <v>นิว</v>
      </c>
      <c r="G136" t="str">
        <v>Complete</v>
      </c>
      <c r="H136">
        <v>4</v>
      </c>
      <c r="I136" s="2">
        <v>45810</v>
      </c>
      <c r="J136" s="2">
        <v>45814</v>
      </c>
      <c r="K136">
        <v>4</v>
      </c>
      <c r="L136" s="2">
        <v>45810</v>
      </c>
      <c r="M136" s="2">
        <v>45814</v>
      </c>
      <c r="N136" t="str">
        <v/>
      </c>
      <c r="O136" t="str">
        <v/>
      </c>
      <c r="P136" t="str">
        <v/>
      </c>
      <c r="Q136" t="str">
        <v/>
      </c>
      <c r="R136" t="str">
        <v/>
      </c>
      <c r="S136">
        <v>92</v>
      </c>
      <c r="T136">
        <v>0</v>
      </c>
      <c r="U136">
        <v>92</v>
      </c>
      <c r="V136">
        <v>80</v>
      </c>
      <c r="W136">
        <v>4</v>
      </c>
      <c r="X136">
        <v>0</v>
      </c>
      <c r="Y136">
        <v>0</v>
      </c>
      <c r="Z136">
        <v>8</v>
      </c>
      <c r="AA136">
        <v>4</v>
      </c>
      <c r="AB136">
        <v>0</v>
      </c>
      <c r="AC136" t="str">
        <v/>
      </c>
      <c r="AD136">
        <v>2</v>
      </c>
      <c r="AE136">
        <v>0</v>
      </c>
      <c r="AF136">
        <v>2</v>
      </c>
      <c r="AG136">
        <v>0</v>
      </c>
      <c r="AH136">
        <v>1</v>
      </c>
      <c r="AI136">
        <v>0.952380952380952</v>
      </c>
      <c r="AJ136" t="str">
        <v/>
      </c>
      <c r="AK136" t="str">
        <v>เจ</v>
      </c>
      <c r="AL136" t="str">
        <v>Complete</v>
      </c>
      <c r="AM136">
        <v>4</v>
      </c>
      <c r="AN136" s="2">
        <v>45929</v>
      </c>
      <c r="AO136" s="2">
        <v>45933</v>
      </c>
      <c r="AP136">
        <v>5</v>
      </c>
      <c r="AQ136" s="2">
        <v>45929</v>
      </c>
      <c r="AR136" s="2">
        <v>45933</v>
      </c>
      <c r="AS136" t="str">
        <v/>
      </c>
      <c r="AT136" t="str">
        <v/>
      </c>
      <c r="AU136" t="str">
        <v/>
      </c>
      <c r="AV136" t="str">
        <v/>
      </c>
      <c r="AW136" t="str">
        <v/>
      </c>
      <c r="AX136">
        <v>92</v>
      </c>
      <c r="AY136">
        <v>0</v>
      </c>
      <c r="AZ136">
        <v>92</v>
      </c>
      <c r="BA136">
        <v>45</v>
      </c>
      <c r="BB136">
        <v>0</v>
      </c>
      <c r="BC136">
        <v>0</v>
      </c>
      <c r="BD136">
        <v>0</v>
      </c>
      <c r="BE136">
        <v>47</v>
      </c>
      <c r="BF136">
        <v>0</v>
      </c>
      <c r="BG136">
        <v>0</v>
      </c>
      <c r="BH136" t="str">
        <v/>
      </c>
      <c r="BI136">
        <v>0</v>
      </c>
      <c r="BJ136">
        <v>0</v>
      </c>
      <c r="BK136">
        <v>0</v>
      </c>
      <c r="BL136">
        <v>0</v>
      </c>
      <c r="BM136">
        <v>1</v>
      </c>
      <c r="BN136">
        <v>1</v>
      </c>
      <c r="BO136" t="str">
        <v/>
      </c>
      <c r="BP136" t="str">
        <v/>
      </c>
      <c r="BQ136" t="str">
        <v>QCM-COU-Test Case&amp;Result_110_S02_ธนาคารไทยพาณิชย์ จำกัด(มหาชน)-R1.xlsx</v>
      </c>
      <c r="BR136">
        <v>0</v>
      </c>
      <c r="BS136" t="str">
        <v>Happy</v>
      </c>
      <c r="BT136">
        <f>COUNTIF(DefectList!$U:$U, "*"&amp;B136&amp;"*")</f>
        <v>0</v>
      </c>
      <c r="BU136" t="str">
        <f t="shared" si="10"/>
        <v>Completed</v>
      </c>
      <c r="BV136">
        <f t="shared" si="12"/>
        <v>0</v>
      </c>
      <c r="BW136" t="str">
        <f t="shared" si="11"/>
        <v>Full</v>
      </c>
    </row>
    <row r="137" spans="1:75">
      <c r="A137" t="str">
        <v>Full 2 OS</v>
      </c>
      <c r="B137" t="str">
        <v>110_03</v>
      </c>
      <c r="C137" t="str">
        <v>ธ.ไทยพาณิชย์</v>
      </c>
      <c r="D137" t="str">
        <v>สินเชื่อบุคคล Speedy Loan</v>
      </c>
      <c r="E137" t="str">
        <v>Bill-Pay</v>
      </c>
      <c r="F137" t="str">
        <v>เเชมป์</v>
      </c>
      <c r="G137" t="str">
        <v>Complete</v>
      </c>
      <c r="H137">
        <v>4</v>
      </c>
      <c r="I137" s="2">
        <v>45810</v>
      </c>
      <c r="J137" s="2">
        <v>45814</v>
      </c>
      <c r="K137">
        <v>4</v>
      </c>
      <c r="L137" s="2">
        <v>45810</v>
      </c>
      <c r="M137" s="2">
        <v>45814</v>
      </c>
      <c r="N137" t="str">
        <v/>
      </c>
      <c r="O137" t="str">
        <v/>
      </c>
      <c r="P137" t="str">
        <v/>
      </c>
      <c r="Q137" t="str">
        <v/>
      </c>
      <c r="R137" t="str">
        <v/>
      </c>
      <c r="S137">
        <v>68</v>
      </c>
      <c r="T137">
        <v>0</v>
      </c>
      <c r="U137">
        <v>68</v>
      </c>
      <c r="V137">
        <v>54</v>
      </c>
      <c r="W137">
        <v>13</v>
      </c>
      <c r="X137">
        <v>0</v>
      </c>
      <c r="Y137">
        <v>0</v>
      </c>
      <c r="Z137">
        <v>1</v>
      </c>
      <c r="AA137">
        <v>13</v>
      </c>
      <c r="AB137">
        <v>0</v>
      </c>
      <c r="AC137" t="str">
        <v/>
      </c>
      <c r="AD137">
        <v>0</v>
      </c>
      <c r="AE137">
        <v>0</v>
      </c>
      <c r="AF137">
        <v>0</v>
      </c>
      <c r="AG137">
        <v>0</v>
      </c>
      <c r="AH137">
        <v>1</v>
      </c>
      <c r="AI137">
        <v>0.80597014925373101</v>
      </c>
      <c r="AJ137" t="str">
        <v/>
      </c>
      <c r="AK137" t="str">
        <v>เจ</v>
      </c>
      <c r="AL137" t="str">
        <v>Complete</v>
      </c>
      <c r="AM137">
        <v>4</v>
      </c>
      <c r="AN137" s="2">
        <v>45936</v>
      </c>
      <c r="AO137" s="2">
        <v>45940</v>
      </c>
      <c r="AP137">
        <v>5</v>
      </c>
      <c r="AQ137" s="2">
        <v>45936</v>
      </c>
      <c r="AR137" s="2">
        <v>45940</v>
      </c>
      <c r="AS137" t="str">
        <v/>
      </c>
      <c r="AT137" t="str">
        <v/>
      </c>
      <c r="AU137" t="str">
        <v/>
      </c>
      <c r="AV137" t="str">
        <v/>
      </c>
      <c r="AW137" t="str">
        <v/>
      </c>
      <c r="AX137">
        <v>56</v>
      </c>
      <c r="AY137">
        <v>0</v>
      </c>
      <c r="AZ137">
        <v>56</v>
      </c>
      <c r="BA137">
        <v>32</v>
      </c>
      <c r="BB137">
        <v>2</v>
      </c>
      <c r="BC137">
        <v>0</v>
      </c>
      <c r="BD137">
        <v>0</v>
      </c>
      <c r="BE137">
        <v>22</v>
      </c>
      <c r="BF137">
        <v>1</v>
      </c>
      <c r="BG137">
        <v>1</v>
      </c>
      <c r="BH137" t="str">
        <v/>
      </c>
      <c r="BI137">
        <v>0</v>
      </c>
      <c r="BJ137">
        <v>0</v>
      </c>
      <c r="BK137">
        <v>0</v>
      </c>
      <c r="BL137">
        <v>0</v>
      </c>
      <c r="BM137">
        <v>1</v>
      </c>
      <c r="BN137">
        <v>0.94117647058823495</v>
      </c>
      <c r="BO137" t="str">
        <v/>
      </c>
      <c r="BP137" t="str">
        <v>WCOF</v>
      </c>
      <c r="BQ137" t="str">
        <v>QCM-COU-Test Case&amp;Result_110_S03_ธนาคารไทยพาณิชย์ จำกัด(มหาชน)-R1.xlsx</v>
      </c>
      <c r="BR137">
        <v>0</v>
      </c>
      <c r="BS137" t="str">
        <v>Happy</v>
      </c>
      <c r="BT137">
        <f>COUNTIF(DefectList!$U:$U, "*"&amp;B137&amp;"*")</f>
        <v>0</v>
      </c>
      <c r="BU137" t="str">
        <f t="shared" si="10"/>
        <v>Completed</v>
      </c>
      <c r="BV137">
        <f t="shared" si="12"/>
        <v>0</v>
      </c>
      <c r="BW137" t="str">
        <f t="shared" si="11"/>
        <v>Full</v>
      </c>
    </row>
    <row r="138" spans="1:75">
      <c r="A138" t="str">
        <v/>
      </c>
      <c r="B138" t="str">
        <v>279_00</v>
      </c>
      <c r="C138" t="str">
        <v>อีซูซุ ลิสซิ่งฯ</v>
      </c>
      <c r="D138" t="str">
        <v>ผ่อนชำระค่างวดและอื่นๆ</v>
      </c>
      <c r="E138" t="str">
        <v>Bill-Pay</v>
      </c>
      <c r="F138" t="str">
        <v>น้ำฝน,นิว</v>
      </c>
      <c r="G138" t="str">
        <v>Complete</v>
      </c>
      <c r="H138">
        <v>4</v>
      </c>
      <c r="I138" s="2">
        <v>45810</v>
      </c>
      <c r="J138" s="2">
        <v>45814</v>
      </c>
      <c r="K138">
        <v>4</v>
      </c>
      <c r="L138" s="2">
        <v>45810</v>
      </c>
      <c r="M138" s="2">
        <v>45814</v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>
        <v>213</v>
      </c>
      <c r="T138">
        <v>0</v>
      </c>
      <c r="U138">
        <v>213</v>
      </c>
      <c r="V138">
        <v>161</v>
      </c>
      <c r="W138">
        <v>24</v>
      </c>
      <c r="X138">
        <v>0</v>
      </c>
      <c r="Y138">
        <v>0</v>
      </c>
      <c r="Z138">
        <v>28</v>
      </c>
      <c r="AA138">
        <v>24</v>
      </c>
      <c r="AB138">
        <v>0</v>
      </c>
      <c r="AC138" t="str">
        <v/>
      </c>
      <c r="AD138">
        <v>0</v>
      </c>
      <c r="AE138">
        <v>3</v>
      </c>
      <c r="AF138">
        <v>6</v>
      </c>
      <c r="AG138">
        <v>15</v>
      </c>
      <c r="AH138">
        <v>1</v>
      </c>
      <c r="AI138">
        <v>0.87027027027027004</v>
      </c>
      <c r="AJ138" t="str">
        <v/>
      </c>
      <c r="AK138" t="str">
        <v>นิว</v>
      </c>
      <c r="AL138" t="str">
        <v>Complete</v>
      </c>
      <c r="AM138">
        <v>4</v>
      </c>
      <c r="AN138" s="2">
        <v>45957</v>
      </c>
      <c r="AO138" s="2">
        <v>45961</v>
      </c>
      <c r="AP138">
        <v>2</v>
      </c>
      <c r="AQ138" s="2">
        <v>45957</v>
      </c>
      <c r="AR138" s="2">
        <v>45958</v>
      </c>
      <c r="AS138" t="str">
        <v>28</v>
      </c>
      <c r="AT138">
        <v>33</v>
      </c>
      <c r="AU138" t="str">
        <v/>
      </c>
      <c r="AV138" t="str">
        <v/>
      </c>
      <c r="AW138" t="str">
        <v/>
      </c>
      <c r="AX138">
        <v>212</v>
      </c>
      <c r="AY138">
        <v>0</v>
      </c>
      <c r="AZ138">
        <v>212</v>
      </c>
      <c r="BA138">
        <v>61</v>
      </c>
      <c r="BB138">
        <v>0</v>
      </c>
      <c r="BC138">
        <v>0</v>
      </c>
      <c r="BD138">
        <v>0</v>
      </c>
      <c r="BE138">
        <v>151</v>
      </c>
      <c r="BF138">
        <v>0</v>
      </c>
      <c r="BG138">
        <v>0</v>
      </c>
      <c r="BH138" t="str">
        <v/>
      </c>
      <c r="BI138">
        <v>0</v>
      </c>
      <c r="BJ138">
        <v>0</v>
      </c>
      <c r="BK138">
        <v>0</v>
      </c>
      <c r="BL138">
        <v>0</v>
      </c>
      <c r="BM138">
        <v>1</v>
      </c>
      <c r="BN138">
        <v>1</v>
      </c>
      <c r="BO138" t="str">
        <v/>
      </c>
      <c r="BP138" t="str">
        <v>W017V2</v>
      </c>
      <c r="BQ138" t="str">
        <v>QCM-COU-Test Case&amp;Result_279_S00_บริษัท ตรีเพชรอีซูซุลิสซิ่ง จำกัด-R1.xlsx</v>
      </c>
      <c r="BR138">
        <v>0</v>
      </c>
      <c r="BS138" t="str">
        <v>Happy</v>
      </c>
      <c r="BT138">
        <f>COUNTIF(DefectList!$U:$U, "*"&amp;B138&amp;"*")</f>
        <v>0</v>
      </c>
      <c r="BU138" t="str">
        <f t="shared" si="10"/>
        <v>Completed</v>
      </c>
      <c r="BV138">
        <f t="shared" si="12"/>
        <v>0</v>
      </c>
      <c r="BW138" t="str">
        <f t="shared" si="11"/>
        <v>Full</v>
      </c>
    </row>
    <row r="139" spans="1:75">
      <c r="A139" t="str">
        <v>NSS CS-03</v>
      </c>
      <c r="B139" t="str">
        <v>CS Lot #3 90%   ( 92 Service )</v>
      </c>
      <c r="C139" t="str">
        <v/>
      </c>
      <c r="D139" t="str">
        <v/>
      </c>
      <c r="E139" t="str">
        <v/>
      </c>
      <c r="F139" t="str">
        <v/>
      </c>
      <c r="G139" t="str">
        <v/>
      </c>
      <c r="H139" t="str">
        <v/>
      </c>
      <c r="I139" s="2">
        <v>45681</v>
      </c>
      <c r="J139" s="2" t="str">
        <v>31/02/2025</v>
      </c>
      <c r="K139" t="str">
        <v/>
      </c>
      <c r="L139" s="2" t="str">
        <v/>
      </c>
      <c r="M139" s="2" t="str">
        <v/>
      </c>
      <c r="N139" t="str">
        <v/>
      </c>
      <c r="O139" t="str">
        <v/>
      </c>
      <c r="P139" t="str">
        <v/>
      </c>
      <c r="Q139" t="str">
        <v/>
      </c>
      <c r="R139" t="str">
        <v/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tr">
        <v/>
      </c>
      <c r="AD139">
        <v>0</v>
      </c>
      <c r="AE139">
        <v>0</v>
      </c>
      <c r="AF139">
        <v>0</v>
      </c>
      <c r="AG139">
        <v>0</v>
      </c>
      <c r="AH139" t="e">
        <v>#DIV/0!</v>
      </c>
      <c r="AI139" t="e">
        <v>#DIV/0!</v>
      </c>
      <c r="AJ139" t="str">
        <v/>
      </c>
      <c r="AK139" t="str">
        <v/>
      </c>
      <c r="AL139" t="str">
        <v/>
      </c>
      <c r="AM139" t="str">
        <v/>
      </c>
      <c r="AN139" s="2" t="str">
        <v/>
      </c>
      <c r="AO139" s="2" t="str">
        <v/>
      </c>
      <c r="AP139" t="str">
        <v/>
      </c>
      <c r="AQ139" s="2" t="str">
        <v/>
      </c>
      <c r="AR139" s="2" t="str">
        <v/>
      </c>
      <c r="AS139" t="str">
        <v/>
      </c>
      <c r="AT139" t="str">
        <v/>
      </c>
      <c r="AU139" t="str">
        <v/>
      </c>
      <c r="AV139" t="str">
        <v/>
      </c>
      <c r="AW139" t="str">
        <v/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 t="str">
        <v/>
      </c>
      <c r="BI139">
        <v>0</v>
      </c>
      <c r="BJ139">
        <v>0</v>
      </c>
      <c r="BK139">
        <v>0</v>
      </c>
      <c r="BL139">
        <v>0</v>
      </c>
      <c r="BM139" t="e">
        <v>#DIV/0!</v>
      </c>
      <c r="BN139" t="e">
        <v>#DIV/0!</v>
      </c>
      <c r="BO139" t="str">
        <v/>
      </c>
      <c r="BP139" t="str">
        <v/>
      </c>
      <c r="BQ139" t="str">
        <v/>
      </c>
      <c r="BR139" t="str">
        <v/>
      </c>
      <c r="BS139" t="str">
        <v>Happy</v>
      </c>
      <c r="BT139">
        <f>COUNTIF(DefectList!$U:$U, "*"&amp;B139&amp;"*")</f>
        <v>0</v>
      </c>
      <c r="BU139" t="str">
        <f t="shared" si="10"/>
        <v>To Do</v>
      </c>
      <c r="BV139" t="str">
        <f t="shared" si="12"/>
        <v/>
      </c>
      <c r="BW139" t="str">
        <f t="shared" si="11"/>
        <v>Full</v>
      </c>
    </row>
    <row r="140" spans="1:75">
      <c r="A140" t="str">
        <v>Full 2 OS</v>
      </c>
      <c r="B140" t="str">
        <v>271_00</v>
      </c>
      <c r="C140" t="str">
        <v>เงินติดล้อ</v>
      </c>
      <c r="D140" t="str">
        <v>ค่าสินเชื่อ</v>
      </c>
      <c r="E140" t="str">
        <v>Bill-Pay</v>
      </c>
      <c r="F140" t="str">
        <v>เเชมป์</v>
      </c>
      <c r="G140" t="str">
        <v>Complete</v>
      </c>
      <c r="H140">
        <v>3</v>
      </c>
      <c r="I140" s="2">
        <v>45971</v>
      </c>
      <c r="J140" s="2">
        <v>45974</v>
      </c>
      <c r="K140">
        <v>2</v>
      </c>
      <c r="L140" s="2">
        <v>45972</v>
      </c>
      <c r="M140" s="2">
        <v>45974</v>
      </c>
      <c r="N140" t="str">
        <v/>
      </c>
      <c r="O140">
        <v>16</v>
      </c>
      <c r="P140">
        <v>0</v>
      </c>
      <c r="Q140">
        <v>26</v>
      </c>
      <c r="R140" t="str">
        <v/>
      </c>
      <c r="S140">
        <v>101</v>
      </c>
      <c r="T140">
        <v>0</v>
      </c>
      <c r="U140">
        <v>101</v>
      </c>
      <c r="V140">
        <v>74</v>
      </c>
      <c r="W140">
        <v>14</v>
      </c>
      <c r="X140">
        <v>0</v>
      </c>
      <c r="Y140">
        <v>0</v>
      </c>
      <c r="Z140">
        <v>13</v>
      </c>
      <c r="AA140">
        <v>0</v>
      </c>
      <c r="AB140">
        <v>14</v>
      </c>
      <c r="AC140" t="str">
        <v/>
      </c>
      <c r="AD140">
        <v>0</v>
      </c>
      <c r="AE140">
        <v>0</v>
      </c>
      <c r="AF140">
        <v>0</v>
      </c>
      <c r="AG140">
        <v>0</v>
      </c>
      <c r="AH140">
        <v>1</v>
      </c>
      <c r="AI140">
        <v>0.84090909090909105</v>
      </c>
      <c r="AJ140" t="str">
        <v/>
      </c>
      <c r="AK140" t="str">
        <v>นิว</v>
      </c>
      <c r="AL140" t="str">
        <v>Complete</v>
      </c>
      <c r="AM140">
        <v>3</v>
      </c>
      <c r="AN140" s="2">
        <v>46062</v>
      </c>
      <c r="AO140" s="2">
        <v>46066</v>
      </c>
      <c r="AP140">
        <v>5</v>
      </c>
      <c r="AQ140" s="2">
        <v>46063</v>
      </c>
      <c r="AR140" s="2">
        <v>46069</v>
      </c>
      <c r="AS140">
        <v>30</v>
      </c>
      <c r="AT140" t="str">
        <v/>
      </c>
      <c r="AU140" t="str">
        <v>32</v>
      </c>
      <c r="AV140" t="str">
        <v/>
      </c>
      <c r="AW140" t="str">
        <v/>
      </c>
      <c r="AX140">
        <v>101</v>
      </c>
      <c r="AY140">
        <v>0</v>
      </c>
      <c r="AZ140">
        <v>64</v>
      </c>
      <c r="BA140">
        <v>64</v>
      </c>
      <c r="BB140">
        <v>0</v>
      </c>
      <c r="BC140">
        <v>0</v>
      </c>
      <c r="BD140">
        <v>0</v>
      </c>
      <c r="BE140">
        <v>37</v>
      </c>
      <c r="BF140">
        <v>0</v>
      </c>
      <c r="BG140">
        <v>0</v>
      </c>
      <c r="BH140" t="str">
        <v/>
      </c>
      <c r="BI140">
        <v>0</v>
      </c>
      <c r="BJ140">
        <v>0</v>
      </c>
      <c r="BK140">
        <v>0</v>
      </c>
      <c r="BL140">
        <v>0</v>
      </c>
      <c r="BM140">
        <v>1</v>
      </c>
      <c r="BN140">
        <v>1</v>
      </c>
      <c r="BO140" t="str">
        <v/>
      </c>
      <c r="BP140" t="str">
        <v>WCONEX02PK</v>
      </c>
      <c r="BQ140" t="str">
        <v>QCM-COU-Test Case&amp;Result_271_S00_บริษัท เงินติดล้อ จำกัด-R1</v>
      </c>
      <c r="BR140">
        <v>0</v>
      </c>
      <c r="BS140" t="str">
        <v>Happy</v>
      </c>
      <c r="BT140">
        <f>COUNTIF(DefectList!$U:$U, "*"&amp;B140&amp;"*")</f>
        <v>0</v>
      </c>
      <c r="BU140" t="str">
        <f t="shared" si="10"/>
        <v>Completed</v>
      </c>
      <c r="BV140">
        <f t="shared" si="12"/>
        <v>0</v>
      </c>
      <c r="BW140" t="str">
        <f t="shared" si="11"/>
        <v>Full</v>
      </c>
    </row>
    <row r="141" spans="1:75">
      <c r="A141" t="str">
        <v>Full 2 OS</v>
      </c>
      <c r="B141" t="str">
        <v>271_02</v>
      </c>
      <c r="C141" t="str">
        <v>เงินติดล้อ</v>
      </c>
      <c r="D141" t="str">
        <v>ค่าสินเชื่อ</v>
      </c>
      <c r="E141" t="str">
        <v>Bill-Pay</v>
      </c>
      <c r="F141" t="str">
        <v>เบล</v>
      </c>
      <c r="G141" t="str">
        <v>Complete</v>
      </c>
      <c r="H141">
        <v>3</v>
      </c>
      <c r="I141" s="2">
        <v>45971</v>
      </c>
      <c r="J141" s="2">
        <v>45974</v>
      </c>
      <c r="K141">
        <v>4</v>
      </c>
      <c r="L141" s="2">
        <v>45978</v>
      </c>
      <c r="M141" s="2">
        <v>45982</v>
      </c>
      <c r="N141">
        <v>47</v>
      </c>
      <c r="O141">
        <v>32</v>
      </c>
      <c r="P141">
        <v>33</v>
      </c>
      <c r="Q141" t="str">
        <v/>
      </c>
      <c r="R141" t="str">
        <v/>
      </c>
      <c r="S141">
        <v>134</v>
      </c>
      <c r="T141">
        <v>0</v>
      </c>
      <c r="U141">
        <v>134</v>
      </c>
      <c r="V141">
        <v>94</v>
      </c>
      <c r="W141">
        <v>20</v>
      </c>
      <c r="X141">
        <v>0</v>
      </c>
      <c r="Y141">
        <v>0</v>
      </c>
      <c r="Z141">
        <v>20</v>
      </c>
      <c r="AA141">
        <v>0</v>
      </c>
      <c r="AB141">
        <v>20</v>
      </c>
      <c r="AC141" t="str">
        <v/>
      </c>
      <c r="AD141">
        <v>0</v>
      </c>
      <c r="AE141">
        <v>0</v>
      </c>
      <c r="AF141">
        <v>0</v>
      </c>
      <c r="AG141">
        <v>0</v>
      </c>
      <c r="AH141">
        <v>1</v>
      </c>
      <c r="AI141">
        <v>0.82456140350877205</v>
      </c>
      <c r="AJ141" t="str">
        <v/>
      </c>
      <c r="AK141" t="str">
        <v>นิว</v>
      </c>
      <c r="AL141" t="str">
        <v>Complete</v>
      </c>
      <c r="AM141">
        <v>3</v>
      </c>
      <c r="AN141" s="2">
        <v>45957</v>
      </c>
      <c r="AO141" s="2">
        <v>45961</v>
      </c>
      <c r="AP141">
        <v>2</v>
      </c>
      <c r="AQ141" s="2">
        <v>46034</v>
      </c>
      <c r="AR141" s="2">
        <v>46035</v>
      </c>
      <c r="AS141">
        <v>25</v>
      </c>
      <c r="AT141" t="str">
        <v>30</v>
      </c>
      <c r="AU141" t="str">
        <v/>
      </c>
      <c r="AV141" t="str">
        <v/>
      </c>
      <c r="AW141" t="str">
        <v/>
      </c>
      <c r="AX141">
        <v>134</v>
      </c>
      <c r="AY141">
        <v>0</v>
      </c>
      <c r="AZ141">
        <v>134</v>
      </c>
      <c r="BA141">
        <v>75</v>
      </c>
      <c r="BB141">
        <v>1</v>
      </c>
      <c r="BC141">
        <v>0</v>
      </c>
      <c r="BD141">
        <v>0</v>
      </c>
      <c r="BE141">
        <v>58</v>
      </c>
      <c r="BF141">
        <v>0</v>
      </c>
      <c r="BG141">
        <v>1</v>
      </c>
      <c r="BH141" t="str">
        <v/>
      </c>
      <c r="BI141">
        <v>0</v>
      </c>
      <c r="BJ141">
        <v>0</v>
      </c>
      <c r="BK141">
        <v>0</v>
      </c>
      <c r="BL141">
        <v>0</v>
      </c>
      <c r="BM141">
        <v>1</v>
      </c>
      <c r="BN141">
        <v>0.98684210526315796</v>
      </c>
      <c r="BO141" t="str">
        <v/>
      </c>
      <c r="BP141" t="str">
        <v>WCONEXAT</v>
      </c>
      <c r="BQ141" t="str">
        <v>QCM-COU-Test Case&amp;Result_271_S02_บริษัท เงินติดล้อ จำกัด-R1</v>
      </c>
      <c r="BR141">
        <v>0</v>
      </c>
      <c r="BS141" t="str">
        <v>Happy</v>
      </c>
      <c r="BT141">
        <f>COUNTIF(DefectList!$U:$U, "*"&amp;B141&amp;"*")</f>
        <v>0</v>
      </c>
      <c r="BU141" t="str">
        <f t="shared" si="10"/>
        <v>Completed</v>
      </c>
      <c r="BV141">
        <f t="shared" si="12"/>
        <v>0</v>
      </c>
      <c r="BW141" t="str">
        <f t="shared" si="11"/>
        <v>Full</v>
      </c>
    </row>
    <row r="142" spans="1:75">
      <c r="A142" t="str">
        <v>Full 2 OS</v>
      </c>
      <c r="B142" t="str">
        <v>10036_00</v>
      </c>
      <c r="C142" t="str">
        <v>ศรีสวัสดิ์ พาวเวอร์ 2014</v>
      </c>
      <c r="D142" t="str">
        <v>ค่างวดสินเชื่อ</v>
      </c>
      <c r="E142" t="str">
        <v>Bill-Pay</v>
      </c>
      <c r="F142" t="str">
        <v>เพชร</v>
      </c>
      <c r="G142" t="str">
        <v>Complete</v>
      </c>
      <c r="H142">
        <v>5</v>
      </c>
      <c r="I142" s="2">
        <v>45915</v>
      </c>
      <c r="J142" s="2">
        <v>45919</v>
      </c>
      <c r="K142">
        <v>4</v>
      </c>
      <c r="L142" s="2">
        <v>45922</v>
      </c>
      <c r="M142" s="2">
        <v>45926</v>
      </c>
      <c r="N142" t="str">
        <v/>
      </c>
      <c r="O142" t="str">
        <v/>
      </c>
      <c r="P142" t="str">
        <v/>
      </c>
      <c r="Q142" t="str">
        <v/>
      </c>
      <c r="R142" t="str">
        <v/>
      </c>
      <c r="S142">
        <v>98</v>
      </c>
      <c r="T142">
        <v>0</v>
      </c>
      <c r="U142">
        <v>85</v>
      </c>
      <c r="V142">
        <v>80</v>
      </c>
      <c r="W142">
        <v>5</v>
      </c>
      <c r="X142">
        <v>0</v>
      </c>
      <c r="Y142">
        <v>0</v>
      </c>
      <c r="Z142">
        <v>13</v>
      </c>
      <c r="AA142">
        <v>5</v>
      </c>
      <c r="AB142">
        <v>0</v>
      </c>
      <c r="AC142" t="str">
        <v/>
      </c>
      <c r="AD142">
        <v>3</v>
      </c>
      <c r="AE142">
        <v>0</v>
      </c>
      <c r="AF142">
        <v>2</v>
      </c>
      <c r="AG142">
        <v>1</v>
      </c>
      <c r="AH142">
        <v>1</v>
      </c>
      <c r="AI142">
        <v>0.94117647058823495</v>
      </c>
      <c r="AJ142" t="str">
        <v/>
      </c>
      <c r="AK142" t="str">
        <v>เจ</v>
      </c>
      <c r="AL142" t="str">
        <v>Complete</v>
      </c>
      <c r="AM142">
        <v>3</v>
      </c>
      <c r="AN142" s="2">
        <v>46013</v>
      </c>
      <c r="AO142" s="2">
        <v>46016</v>
      </c>
      <c r="AP142">
        <v>3</v>
      </c>
      <c r="AQ142" s="2">
        <v>45972</v>
      </c>
      <c r="AR142" s="2">
        <v>45974</v>
      </c>
      <c r="AS142" t="str">
        <v/>
      </c>
      <c r="AT142" t="str">
        <v>10</v>
      </c>
      <c r="AU142" t="str">
        <v>25</v>
      </c>
      <c r="AV142" t="str">
        <v>0</v>
      </c>
      <c r="AW142" t="str">
        <v>28</v>
      </c>
      <c r="AX142">
        <v>98</v>
      </c>
      <c r="AY142">
        <v>0</v>
      </c>
      <c r="AZ142">
        <v>98</v>
      </c>
      <c r="BA142">
        <v>60</v>
      </c>
      <c r="BB142">
        <v>3</v>
      </c>
      <c r="BC142">
        <v>0</v>
      </c>
      <c r="BD142">
        <v>0</v>
      </c>
      <c r="BE142">
        <v>35</v>
      </c>
      <c r="BF142">
        <v>3</v>
      </c>
      <c r="BG142">
        <v>0</v>
      </c>
      <c r="BH142" t="str">
        <v/>
      </c>
      <c r="BI142">
        <v>0</v>
      </c>
      <c r="BJ142">
        <v>0</v>
      </c>
      <c r="BK142">
        <v>3</v>
      </c>
      <c r="BL142">
        <v>0</v>
      </c>
      <c r="BM142">
        <v>1</v>
      </c>
      <c r="BN142">
        <v>0.952380952380952</v>
      </c>
      <c r="BO142" t="str">
        <v/>
      </c>
      <c r="BP142" t="str">
        <v>WCOF</v>
      </c>
      <c r="BQ142" t="str">
        <v>QCM-COU-Test Case&amp;Result_10036_S00_ศรีสวัสดิ์ พาวเวอร์ 1014-R1</v>
      </c>
      <c r="BR142">
        <v>0</v>
      </c>
      <c r="BS142" t="str">
        <v>Happy</v>
      </c>
      <c r="BT142">
        <f>COUNTIF(DefectList!$U:$U, "*"&amp;B142&amp;"*")</f>
        <v>0</v>
      </c>
      <c r="BU142" t="str">
        <f t="shared" si="10"/>
        <v>Completed</v>
      </c>
      <c r="BV142">
        <f t="shared" si="12"/>
        <v>0</v>
      </c>
      <c r="BW142" t="str">
        <f t="shared" si="11"/>
        <v>Full</v>
      </c>
    </row>
    <row r="143" spans="1:75">
      <c r="A143" t="str">
        <v>Full 2 OS</v>
      </c>
      <c r="B143" t="str">
        <v>072_00</v>
      </c>
      <c r="C143" t="str">
        <v xml:space="preserve">ไฮเวย์/สมหวัง  </v>
      </c>
      <c r="D143" t="str">
        <v>ค่างวดเช่าซื้อ</v>
      </c>
      <c r="E143" t="str">
        <v>Bill-Pay</v>
      </c>
      <c r="F143" t="str">
        <v>เบบี้ออย</v>
      </c>
      <c r="G143" t="str">
        <v>Complete</v>
      </c>
      <c r="H143">
        <v>5</v>
      </c>
      <c r="I143" s="2">
        <v>45817</v>
      </c>
      <c r="J143" s="2">
        <v>45821</v>
      </c>
      <c r="K143">
        <v>4</v>
      </c>
      <c r="L143" s="2">
        <v>45817</v>
      </c>
      <c r="M143" s="2">
        <v>45821</v>
      </c>
      <c r="N143" t="str">
        <v/>
      </c>
      <c r="O143" t="str">
        <v/>
      </c>
      <c r="P143" t="str">
        <v/>
      </c>
      <c r="Q143" t="str">
        <v/>
      </c>
      <c r="R143" t="str">
        <v/>
      </c>
      <c r="S143">
        <v>255</v>
      </c>
      <c r="T143">
        <v>0</v>
      </c>
      <c r="U143">
        <v>255</v>
      </c>
      <c r="V143">
        <v>134</v>
      </c>
      <c r="W143">
        <v>43</v>
      </c>
      <c r="X143">
        <v>0</v>
      </c>
      <c r="Y143">
        <v>0</v>
      </c>
      <c r="Z143">
        <v>78</v>
      </c>
      <c r="AA143">
        <v>0</v>
      </c>
      <c r="AB143">
        <v>43</v>
      </c>
      <c r="AC143" t="str">
        <v/>
      </c>
      <c r="AD143">
        <v>0</v>
      </c>
      <c r="AE143">
        <v>0</v>
      </c>
      <c r="AF143">
        <v>0</v>
      </c>
      <c r="AG143">
        <v>0</v>
      </c>
      <c r="AH143">
        <v>1</v>
      </c>
      <c r="AI143">
        <v>0.75706214689265505</v>
      </c>
      <c r="AJ143" t="str">
        <v/>
      </c>
      <c r="AK143" t="str">
        <v>นิว</v>
      </c>
      <c r="AL143" t="str">
        <v>Complete</v>
      </c>
      <c r="AM143">
        <v>3</v>
      </c>
      <c r="AN143" s="2">
        <v>46013</v>
      </c>
      <c r="AO143" s="2">
        <v>46016</v>
      </c>
      <c r="AP143">
        <v>3</v>
      </c>
      <c r="AQ143" s="2">
        <v>45972</v>
      </c>
      <c r="AR143" s="2">
        <v>45974</v>
      </c>
      <c r="AS143">
        <v>25</v>
      </c>
      <c r="AT143">
        <v>26</v>
      </c>
      <c r="AU143" t="str">
        <v>8</v>
      </c>
      <c r="AV143" t="str">
        <v/>
      </c>
      <c r="AW143" t="str">
        <v/>
      </c>
      <c r="AX143">
        <v>59</v>
      </c>
      <c r="AY143">
        <v>0</v>
      </c>
      <c r="AZ143">
        <v>59</v>
      </c>
      <c r="BA143">
        <v>58</v>
      </c>
      <c r="BB143">
        <v>1</v>
      </c>
      <c r="BC143">
        <v>0</v>
      </c>
      <c r="BD143">
        <v>0</v>
      </c>
      <c r="BE143">
        <v>0</v>
      </c>
      <c r="BF143">
        <v>1</v>
      </c>
      <c r="BG143">
        <v>0</v>
      </c>
      <c r="BH143" t="str">
        <v/>
      </c>
      <c r="BI143">
        <v>0</v>
      </c>
      <c r="BJ143">
        <v>0</v>
      </c>
      <c r="BK143">
        <v>1</v>
      </c>
      <c r="BL143">
        <v>0</v>
      </c>
      <c r="BM143">
        <v>1</v>
      </c>
      <c r="BN143">
        <v>0.98305084745762705</v>
      </c>
      <c r="BO143" t="str">
        <v/>
      </c>
      <c r="BP143" t="str">
        <v>WCOF</v>
      </c>
      <c r="BQ143" t="str">
        <v>QCM-COU-Test Case&amp;Result_072_S00_บริษัท ไฮเวย์ จำกัด-R1.xlsx</v>
      </c>
      <c r="BR143">
        <v>0</v>
      </c>
      <c r="BS143" t="str">
        <v>Happy</v>
      </c>
      <c r="BT143">
        <f>COUNTIF(DefectList!$U:$U, "*"&amp;B143&amp;"*")</f>
        <v>1</v>
      </c>
      <c r="BU143" t="str">
        <f t="shared" si="10"/>
        <v>Done</v>
      </c>
      <c r="BV143">
        <f t="shared" si="12"/>
        <v>0</v>
      </c>
      <c r="BW143" t="str">
        <f t="shared" si="11"/>
        <v>Full</v>
      </c>
    </row>
    <row r="144" spans="1:75">
      <c r="A144" t="str">
        <v>Full 2 OS</v>
      </c>
      <c r="B144" t="str">
        <v xml:space="preserve">10862_02 </v>
      </c>
      <c r="C144">
        <v>40</v>
      </c>
      <c r="D144" t="str">
        <v>ค่างวดสินเชื่อไชโย</v>
      </c>
      <c r="E144" t="str">
        <v>Bill-Pay</v>
      </c>
      <c r="F144" t="str">
        <v>เเชมป์</v>
      </c>
      <c r="G144" t="str">
        <v>Complete</v>
      </c>
      <c r="H144">
        <v>5</v>
      </c>
      <c r="I144" s="2">
        <v>45817</v>
      </c>
      <c r="J144" s="2">
        <v>45821</v>
      </c>
      <c r="K144">
        <v>4</v>
      </c>
      <c r="L144" s="2">
        <v>45817</v>
      </c>
      <c r="M144" s="2">
        <v>45821</v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>
        <v>80</v>
      </c>
      <c r="T144">
        <v>0</v>
      </c>
      <c r="U144">
        <v>80</v>
      </c>
      <c r="V144">
        <v>56</v>
      </c>
      <c r="W144">
        <v>5</v>
      </c>
      <c r="X144">
        <v>0</v>
      </c>
      <c r="Y144">
        <v>0</v>
      </c>
      <c r="Z144">
        <v>19</v>
      </c>
      <c r="AA144">
        <v>5</v>
      </c>
      <c r="AB144">
        <v>0</v>
      </c>
      <c r="AC144" t="str">
        <v/>
      </c>
      <c r="AD144">
        <v>0</v>
      </c>
      <c r="AE144">
        <v>0</v>
      </c>
      <c r="AF144">
        <v>0</v>
      </c>
      <c r="AG144">
        <v>0</v>
      </c>
      <c r="AH144">
        <v>1</v>
      </c>
      <c r="AI144">
        <v>0.91803278688524603</v>
      </c>
      <c r="AJ144" t="str">
        <v/>
      </c>
      <c r="AK144" t="str">
        <v>แซน</v>
      </c>
      <c r="AL144" t="str">
        <v>Complete</v>
      </c>
      <c r="AM144">
        <v>3</v>
      </c>
      <c r="AN144" s="2">
        <v>46013</v>
      </c>
      <c r="AO144" s="2">
        <v>46016</v>
      </c>
      <c r="AP144">
        <v>3</v>
      </c>
      <c r="AQ144" s="2">
        <v>45972</v>
      </c>
      <c r="AR144" s="2">
        <v>45974</v>
      </c>
      <c r="AS144" t="str">
        <v/>
      </c>
      <c r="AT144" t="str">
        <v>34</v>
      </c>
      <c r="AU144" t="str">
        <v>27</v>
      </c>
      <c r="AV144" t="str">
        <v/>
      </c>
      <c r="AW144" t="str">
        <v/>
      </c>
      <c r="AX144">
        <v>80</v>
      </c>
      <c r="AY144">
        <v>0</v>
      </c>
      <c r="AZ144">
        <v>80</v>
      </c>
      <c r="BA144">
        <v>58</v>
      </c>
      <c r="BB144">
        <v>3</v>
      </c>
      <c r="BC144">
        <v>0</v>
      </c>
      <c r="BD144">
        <v>0</v>
      </c>
      <c r="BE144">
        <v>19</v>
      </c>
      <c r="BF144">
        <v>0</v>
      </c>
      <c r="BG144">
        <v>3</v>
      </c>
      <c r="BH144" t="str">
        <v/>
      </c>
      <c r="BI144">
        <v>0</v>
      </c>
      <c r="BJ144">
        <v>0</v>
      </c>
      <c r="BK144">
        <v>3</v>
      </c>
      <c r="BL144">
        <v>0</v>
      </c>
      <c r="BM144">
        <v>1</v>
      </c>
      <c r="BN144">
        <v>0.95081967213114704</v>
      </c>
      <c r="BO144" t="str">
        <v/>
      </c>
      <c r="BP144" t="str">
        <v/>
      </c>
      <c r="BQ144" t="str">
        <v>QCM-COU-Test Case&amp;Result_10862_S02_บริษัท ออโต้ เอกซ์ จำกัด-R1</v>
      </c>
      <c r="BR144" t="str">
        <v/>
      </c>
      <c r="BS144" t="str">
        <v>Happy</v>
      </c>
      <c r="BT144">
        <f>COUNTIF(DefectList!$U:$U, "*"&amp;B144&amp;"*")</f>
        <v>0</v>
      </c>
      <c r="BU144" t="str">
        <f t="shared" si="10"/>
        <v>Completed</v>
      </c>
      <c r="BV144" t="str">
        <f t="shared" si="12"/>
        <v/>
      </c>
      <c r="BW144" t="str">
        <f t="shared" si="11"/>
        <v>Full</v>
      </c>
    </row>
    <row r="145" spans="1:75">
      <c r="A145" t="str">
        <v>Full 2 OS</v>
      </c>
      <c r="B145" t="str">
        <v>411_01</v>
      </c>
      <c r="C145" t="str">
        <v>สยามชัย เซอร์วิส</v>
      </c>
      <c r="D145" t="str">
        <v>ค่างวดผ่อนสินค้า</v>
      </c>
      <c r="E145" t="str">
        <v>Bill-Pay</v>
      </c>
      <c r="F145" t="str">
        <v>แซน</v>
      </c>
      <c r="G145" t="str">
        <v>Complete</v>
      </c>
      <c r="H145">
        <v>5</v>
      </c>
      <c r="I145" s="2">
        <v>45817</v>
      </c>
      <c r="J145" s="2">
        <v>45821</v>
      </c>
      <c r="K145">
        <v>4</v>
      </c>
      <c r="L145" s="2">
        <v>45817</v>
      </c>
      <c r="M145" s="2">
        <v>45821</v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>
        <v>154</v>
      </c>
      <c r="T145">
        <v>0</v>
      </c>
      <c r="U145">
        <v>154</v>
      </c>
      <c r="V145">
        <v>129</v>
      </c>
      <c r="W145">
        <v>5</v>
      </c>
      <c r="X145">
        <v>0</v>
      </c>
      <c r="Y145">
        <v>0</v>
      </c>
      <c r="Z145">
        <v>20</v>
      </c>
      <c r="AA145">
        <v>0</v>
      </c>
      <c r="AB145">
        <v>5</v>
      </c>
      <c r="AC145" t="str">
        <v/>
      </c>
      <c r="AD145">
        <v>0</v>
      </c>
      <c r="AE145">
        <v>0</v>
      </c>
      <c r="AF145">
        <v>4</v>
      </c>
      <c r="AG145">
        <v>1</v>
      </c>
      <c r="AH145">
        <v>1</v>
      </c>
      <c r="AI145">
        <v>0.962686567164179</v>
      </c>
      <c r="AJ145" t="str">
        <v/>
      </c>
      <c r="AK145" t="str">
        <v>แซน</v>
      </c>
      <c r="AL145" t="str">
        <v>Complete</v>
      </c>
      <c r="AM145">
        <v>3</v>
      </c>
      <c r="AN145" s="2">
        <v>46017</v>
      </c>
      <c r="AO145" s="2">
        <v>46021</v>
      </c>
      <c r="AP145">
        <v>2</v>
      </c>
      <c r="AQ145" s="2">
        <v>45974</v>
      </c>
      <c r="AR145" s="2">
        <v>45975</v>
      </c>
      <c r="AS145" t="str">
        <v/>
      </c>
      <c r="AT145">
        <v>35</v>
      </c>
      <c r="AU145" t="str">
        <v/>
      </c>
      <c r="AV145" t="str">
        <v>39</v>
      </c>
      <c r="AW145">
        <v>16</v>
      </c>
      <c r="AX145">
        <v>154</v>
      </c>
      <c r="AY145">
        <v>0</v>
      </c>
      <c r="AZ145">
        <v>154</v>
      </c>
      <c r="BA145">
        <v>104</v>
      </c>
      <c r="BB145">
        <v>8</v>
      </c>
      <c r="BC145">
        <v>0</v>
      </c>
      <c r="BD145">
        <v>0</v>
      </c>
      <c r="BE145">
        <v>42</v>
      </c>
      <c r="BF145">
        <v>0</v>
      </c>
      <c r="BG145">
        <v>8</v>
      </c>
      <c r="BH145" t="str">
        <v/>
      </c>
      <c r="BI145">
        <v>0</v>
      </c>
      <c r="BJ145">
        <v>0</v>
      </c>
      <c r="BK145">
        <v>7</v>
      </c>
      <c r="BL145">
        <v>1</v>
      </c>
      <c r="BM145">
        <v>1</v>
      </c>
      <c r="BN145">
        <v>0.92857142857142905</v>
      </c>
      <c r="BO145" t="str">
        <v/>
      </c>
      <c r="BP145" t="str">
        <v/>
      </c>
      <c r="BQ145" t="str">
        <v>QCM-COU-Test Case&amp;Result_411_SV01_สยามชัยเซอร์วิส-R1.xlsx</v>
      </c>
      <c r="BR145" t="str">
        <v/>
      </c>
      <c r="BS145" t="str">
        <v>Happy</v>
      </c>
      <c r="BT145">
        <f>COUNTIF(DefectList!$U:$U, "*"&amp;B145&amp;"*")</f>
        <v>0</v>
      </c>
      <c r="BU145" t="str">
        <f t="shared" si="10"/>
        <v>Completed</v>
      </c>
      <c r="BV145" t="str">
        <f t="shared" si="12"/>
        <v/>
      </c>
      <c r="BW145" t="str">
        <f t="shared" si="11"/>
        <v>Full</v>
      </c>
    </row>
    <row r="146" spans="1:75">
      <c r="A146" t="str">
        <v>Full 2 OS</v>
      </c>
      <c r="B146" t="str">
        <v>107_01</v>
      </c>
      <c r="C146" t="str">
        <v>ไทยประกันชีวิต</v>
      </c>
      <c r="D146" t="str">
        <v>ชำระเบี้ยประกันภัย</v>
      </c>
      <c r="E146" t="str">
        <v>Bill-Pay</v>
      </c>
      <c r="F146" t="str">
        <v>นิว</v>
      </c>
      <c r="G146" t="str">
        <v>Complete</v>
      </c>
      <c r="H146">
        <v>5</v>
      </c>
      <c r="I146" s="2">
        <v>45817</v>
      </c>
      <c r="J146" s="2">
        <v>45821</v>
      </c>
      <c r="K146">
        <v>4</v>
      </c>
      <c r="L146" s="2">
        <v>45817</v>
      </c>
      <c r="M146" s="2">
        <v>45821</v>
      </c>
      <c r="N146" t="str">
        <v/>
      </c>
      <c r="O146" t="str">
        <v/>
      </c>
      <c r="P146" t="str">
        <v/>
      </c>
      <c r="Q146" t="str">
        <v/>
      </c>
      <c r="R146" t="str">
        <v/>
      </c>
      <c r="S146">
        <v>131</v>
      </c>
      <c r="T146">
        <v>0</v>
      </c>
      <c r="U146">
        <v>113</v>
      </c>
      <c r="V146">
        <v>106</v>
      </c>
      <c r="W146">
        <v>7</v>
      </c>
      <c r="X146">
        <v>0</v>
      </c>
      <c r="Y146">
        <v>0</v>
      </c>
      <c r="Z146">
        <v>18</v>
      </c>
      <c r="AA146">
        <v>7</v>
      </c>
      <c r="AB146">
        <v>0</v>
      </c>
      <c r="AC146" t="str">
        <v/>
      </c>
      <c r="AD146">
        <v>1</v>
      </c>
      <c r="AE146">
        <v>0</v>
      </c>
      <c r="AF146">
        <v>3</v>
      </c>
      <c r="AG146">
        <v>0</v>
      </c>
      <c r="AH146">
        <v>1</v>
      </c>
      <c r="AI146">
        <v>0.93805309734513298</v>
      </c>
      <c r="AJ146" t="str">
        <v/>
      </c>
      <c r="AK146" t="str">
        <v>นิว</v>
      </c>
      <c r="AL146" t="str">
        <v>Complete</v>
      </c>
      <c r="AM146">
        <v>3</v>
      </c>
      <c r="AN146" s="2">
        <v>46017</v>
      </c>
      <c r="AO146" s="2">
        <v>46021</v>
      </c>
      <c r="AP146">
        <v>2</v>
      </c>
      <c r="AQ146" s="2">
        <v>45974</v>
      </c>
      <c r="AR146" s="2">
        <v>45975</v>
      </c>
      <c r="AS146" t="str">
        <v/>
      </c>
      <c r="AT146" t="str">
        <v/>
      </c>
      <c r="AU146" t="str">
        <v/>
      </c>
      <c r="AV146" t="str">
        <v>26</v>
      </c>
      <c r="AW146">
        <v>29</v>
      </c>
      <c r="AX146">
        <v>131</v>
      </c>
      <c r="AY146">
        <v>0</v>
      </c>
      <c r="AZ146">
        <v>131</v>
      </c>
      <c r="BA146">
        <v>55</v>
      </c>
      <c r="BB146">
        <v>0</v>
      </c>
      <c r="BC146">
        <v>0</v>
      </c>
      <c r="BD146">
        <v>0</v>
      </c>
      <c r="BE146">
        <v>76</v>
      </c>
      <c r="BF146">
        <v>0</v>
      </c>
      <c r="BG146">
        <v>0</v>
      </c>
      <c r="BH146" t="str">
        <v/>
      </c>
      <c r="BI146">
        <v>0</v>
      </c>
      <c r="BJ146">
        <v>0</v>
      </c>
      <c r="BK146">
        <v>0</v>
      </c>
      <c r="BL146">
        <v>0</v>
      </c>
      <c r="BM146">
        <v>1</v>
      </c>
      <c r="BN146">
        <v>1</v>
      </c>
      <c r="BO146" t="str">
        <v/>
      </c>
      <c r="BP146" t="str">
        <v>WCONEXAT</v>
      </c>
      <c r="BQ146" t="str">
        <v>QCM-COU-Test Case&amp;Result_107_S01_บริษัท ไทยประกันชีวิต จำกัด (มหาชน)-R1</v>
      </c>
      <c r="BR146">
        <v>0</v>
      </c>
      <c r="BS146" t="str">
        <v>Happy</v>
      </c>
      <c r="BT146">
        <f>COUNTIF(DefectList!$U:$U, "*"&amp;B146&amp;"*")</f>
        <v>0</v>
      </c>
      <c r="BU146" t="str">
        <f t="shared" si="10"/>
        <v>Completed</v>
      </c>
      <c r="BV146">
        <f t="shared" si="12"/>
        <v>0</v>
      </c>
      <c r="BW146" t="str">
        <f t="shared" si="11"/>
        <v>Full</v>
      </c>
    </row>
    <row r="147" spans="1:75">
      <c r="A147" t="str">
        <v>Full 2 OS</v>
      </c>
      <c r="B147" t="str">
        <v>243_01</v>
      </c>
      <c r="C147" t="str">
        <v>บมจ.ธนาคารไทยเครดิต</v>
      </c>
      <c r="D147" t="str">
        <v>สินเชื่อ</v>
      </c>
      <c r="E147" t="str">
        <v>Bill-Pay</v>
      </c>
      <c r="F147" t="str">
        <v>เบล</v>
      </c>
      <c r="G147" t="str">
        <v>Complete</v>
      </c>
      <c r="H147">
        <v>5</v>
      </c>
      <c r="I147" s="2">
        <v>45817</v>
      </c>
      <c r="J147" s="2">
        <v>45821</v>
      </c>
      <c r="K147">
        <v>4</v>
      </c>
      <c r="L147" s="2">
        <v>45817</v>
      </c>
      <c r="M147" s="2">
        <v>45821</v>
      </c>
      <c r="N147" t="str">
        <v/>
      </c>
      <c r="O147" t="str">
        <v/>
      </c>
      <c r="P147" t="str">
        <v/>
      </c>
      <c r="Q147" t="str">
        <v/>
      </c>
      <c r="R147" t="str">
        <v/>
      </c>
      <c r="S147">
        <v>122</v>
      </c>
      <c r="T147">
        <v>0</v>
      </c>
      <c r="U147">
        <v>122</v>
      </c>
      <c r="V147">
        <v>63</v>
      </c>
      <c r="W147">
        <v>27</v>
      </c>
      <c r="X147">
        <v>0</v>
      </c>
      <c r="Y147">
        <v>0</v>
      </c>
      <c r="Z147">
        <v>32</v>
      </c>
      <c r="AA147">
        <v>27</v>
      </c>
      <c r="AB147">
        <v>0</v>
      </c>
      <c r="AC147" t="str">
        <v/>
      </c>
      <c r="AD147">
        <v>0</v>
      </c>
      <c r="AE147">
        <v>0</v>
      </c>
      <c r="AF147">
        <v>0</v>
      </c>
      <c r="AG147">
        <v>0</v>
      </c>
      <c r="AH147">
        <v>1</v>
      </c>
      <c r="AI147">
        <v>0.7</v>
      </c>
      <c r="AJ147" t="str">
        <v/>
      </c>
      <c r="AK147" t="str">
        <v>เจ</v>
      </c>
      <c r="AL147" t="str">
        <v>Complete</v>
      </c>
      <c r="AM147">
        <v>3</v>
      </c>
      <c r="AN147" s="2">
        <v>46017</v>
      </c>
      <c r="AO147" s="2">
        <v>46021</v>
      </c>
      <c r="AP147">
        <v>3</v>
      </c>
      <c r="AQ147" s="2">
        <v>45992</v>
      </c>
      <c r="AR147" s="2">
        <v>45994</v>
      </c>
      <c r="AS147" t="str">
        <v>11</v>
      </c>
      <c r="AT147">
        <v>27</v>
      </c>
      <c r="AU147">
        <v>30</v>
      </c>
      <c r="AV147" t="str">
        <v/>
      </c>
      <c r="AW147" t="str">
        <v/>
      </c>
      <c r="AX147">
        <v>122</v>
      </c>
      <c r="AY147">
        <v>0</v>
      </c>
      <c r="AZ147">
        <v>122</v>
      </c>
      <c r="BA147">
        <v>65</v>
      </c>
      <c r="BB147">
        <v>3</v>
      </c>
      <c r="BC147">
        <v>0</v>
      </c>
      <c r="BD147">
        <v>0</v>
      </c>
      <c r="BE147">
        <v>54</v>
      </c>
      <c r="BF147">
        <v>3</v>
      </c>
      <c r="BG147">
        <v>0</v>
      </c>
      <c r="BH147" t="str">
        <v/>
      </c>
      <c r="BI147">
        <v>0</v>
      </c>
      <c r="BJ147">
        <v>0</v>
      </c>
      <c r="BK147">
        <v>0</v>
      </c>
      <c r="BL147">
        <v>0</v>
      </c>
      <c r="BM147">
        <v>1</v>
      </c>
      <c r="BN147">
        <v>0.95588235294117596</v>
      </c>
      <c r="BO147" t="str">
        <v/>
      </c>
      <c r="BP147" t="str">
        <v>WCONEXAT</v>
      </c>
      <c r="BQ147" t="str">
        <v>QCM-COU-Test Case&amp;Result_243_S01_ธนาคารไทยเครดิต เพื่อรายย่อย จำกัด(มหาชน)-R1</v>
      </c>
      <c r="BR147">
        <v>0</v>
      </c>
      <c r="BS147" t="str">
        <v>Happy</v>
      </c>
      <c r="BT147">
        <f>COUNTIF(DefectList!$U:$U, "*"&amp;B147&amp;"*")</f>
        <v>1</v>
      </c>
      <c r="BU147" t="str">
        <f t="shared" si="10"/>
        <v>Done</v>
      </c>
      <c r="BV147">
        <f t="shared" si="12"/>
        <v>0</v>
      </c>
      <c r="BW147" t="str">
        <f t="shared" si="11"/>
        <v>Full</v>
      </c>
    </row>
    <row r="148" spans="1:75">
      <c r="A148" t="str">
        <v>Full 2 OS</v>
      </c>
      <c r="B148" t="str">
        <v>128_00</v>
      </c>
      <c r="C148" t="str">
        <v>บริษัท ธนาคารกสิกรไทย จำกัด (มหาชน)</v>
      </c>
      <c r="D148" t="str">
        <v>ค่าบัตรเครดิต</v>
      </c>
      <c r="E148" t="str">
        <v>Bill-Pay</v>
      </c>
      <c r="F148" t="str">
        <v>นิว</v>
      </c>
      <c r="G148" t="str">
        <v>Complete</v>
      </c>
      <c r="H148">
        <v>5</v>
      </c>
      <c r="I148" s="2">
        <v>45817</v>
      </c>
      <c r="J148" s="2">
        <v>45821</v>
      </c>
      <c r="K148">
        <v>4</v>
      </c>
      <c r="L148" s="2">
        <v>45817</v>
      </c>
      <c r="M148" s="2">
        <v>45821</v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>
        <v>118</v>
      </c>
      <c r="T148">
        <v>0</v>
      </c>
      <c r="U148">
        <v>79</v>
      </c>
      <c r="V148">
        <v>78</v>
      </c>
      <c r="W148">
        <v>1</v>
      </c>
      <c r="X148">
        <v>0</v>
      </c>
      <c r="Y148">
        <v>0</v>
      </c>
      <c r="Z148">
        <v>39</v>
      </c>
      <c r="AA148">
        <v>1</v>
      </c>
      <c r="AB148">
        <v>0</v>
      </c>
      <c r="AC148" t="str">
        <v/>
      </c>
      <c r="AD148">
        <v>0</v>
      </c>
      <c r="AE148">
        <v>0</v>
      </c>
      <c r="AF148">
        <v>1</v>
      </c>
      <c r="AG148">
        <v>0</v>
      </c>
      <c r="AH148">
        <v>1</v>
      </c>
      <c r="AI148">
        <v>0.987341772151899</v>
      </c>
      <c r="AJ148" t="str">
        <v/>
      </c>
      <c r="AK148" t="str">
        <v>นิว</v>
      </c>
      <c r="AL148" t="str">
        <v>Complete</v>
      </c>
      <c r="AM148">
        <v>3</v>
      </c>
      <c r="AN148" s="2">
        <v>46027</v>
      </c>
      <c r="AO148" s="2">
        <v>46031</v>
      </c>
      <c r="AP148">
        <v>2</v>
      </c>
      <c r="AQ148" s="2">
        <v>45978</v>
      </c>
      <c r="AR148" s="2">
        <v>45979</v>
      </c>
      <c r="AS148">
        <v>27</v>
      </c>
      <c r="AT148">
        <v>26</v>
      </c>
      <c r="AU148" t="str">
        <v/>
      </c>
      <c r="AV148" t="str">
        <v/>
      </c>
      <c r="AW148" t="str">
        <v/>
      </c>
      <c r="AX148">
        <v>117</v>
      </c>
      <c r="AY148">
        <v>0</v>
      </c>
      <c r="AZ148">
        <v>117</v>
      </c>
      <c r="BA148">
        <v>53</v>
      </c>
      <c r="BB148">
        <v>2</v>
      </c>
      <c r="BC148">
        <v>0</v>
      </c>
      <c r="BD148">
        <v>0</v>
      </c>
      <c r="BE148">
        <v>62</v>
      </c>
      <c r="BF148">
        <v>2</v>
      </c>
      <c r="BG148">
        <v>0</v>
      </c>
      <c r="BH148" t="str">
        <v/>
      </c>
      <c r="BI148">
        <v>0</v>
      </c>
      <c r="BJ148">
        <v>0</v>
      </c>
      <c r="BK148">
        <v>2</v>
      </c>
      <c r="BL148">
        <v>0</v>
      </c>
      <c r="BM148">
        <v>1</v>
      </c>
      <c r="BN148">
        <v>0.96363636363636396</v>
      </c>
      <c r="BO148" t="str">
        <v/>
      </c>
      <c r="BP148" t="str">
        <v>WCOF</v>
      </c>
      <c r="BQ148" t="str">
        <v>QCM-COU-Test Case&amp;Result_128_S00_ธนาคารกสิกรไทย จำกัด (มหาชน)-R1</v>
      </c>
      <c r="BR148">
        <v>0</v>
      </c>
      <c r="BS148" t="str">
        <v>Happy</v>
      </c>
      <c r="BT148">
        <f>COUNTIF(DefectList!$U:$U, "*"&amp;B148&amp;"*")</f>
        <v>0</v>
      </c>
      <c r="BU148" t="str">
        <f t="shared" si="10"/>
        <v>Completed</v>
      </c>
      <c r="BV148">
        <f t="shared" si="12"/>
        <v>0</v>
      </c>
      <c r="BW148" t="str">
        <f t="shared" si="11"/>
        <v>Full</v>
      </c>
    </row>
    <row r="149" spans="1:75">
      <c r="A149" t="str">
        <v>online swoffline</v>
      </c>
      <c r="B149" t="str">
        <v xml:space="preserve">067_00 </v>
      </c>
      <c r="C149" t="str">
        <v>เอไอเอ</v>
      </c>
      <c r="D149" t="str">
        <v>รับฝากค่าเบี้ยประกัน</v>
      </c>
      <c r="E149" t="str">
        <v>Bill-Pay</v>
      </c>
      <c r="F149" t="str">
        <v>เเชมป์</v>
      </c>
      <c r="G149" t="str">
        <v>Complete</v>
      </c>
      <c r="H149">
        <v>5</v>
      </c>
      <c r="I149" s="2">
        <v>45922</v>
      </c>
      <c r="J149" s="2">
        <v>45926</v>
      </c>
      <c r="K149">
        <v>4</v>
      </c>
      <c r="L149" s="2">
        <v>45922</v>
      </c>
      <c r="M149" s="2">
        <v>45926</v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>
        <v>124</v>
      </c>
      <c r="T149">
        <v>0</v>
      </c>
      <c r="U149">
        <v>124</v>
      </c>
      <c r="V149">
        <v>90</v>
      </c>
      <c r="W149">
        <v>9</v>
      </c>
      <c r="X149">
        <v>0</v>
      </c>
      <c r="Y149">
        <v>0</v>
      </c>
      <c r="Z149">
        <v>25</v>
      </c>
      <c r="AA149">
        <v>9</v>
      </c>
      <c r="AB149">
        <v>0</v>
      </c>
      <c r="AC149" t="str">
        <v/>
      </c>
      <c r="AD149">
        <v>0</v>
      </c>
      <c r="AE149">
        <v>0</v>
      </c>
      <c r="AF149">
        <v>0</v>
      </c>
      <c r="AG149">
        <v>0</v>
      </c>
      <c r="AH149">
        <v>1</v>
      </c>
      <c r="AI149">
        <v>0.90909090909090895</v>
      </c>
      <c r="AJ149" t="str">
        <v/>
      </c>
      <c r="AK149" t="str">
        <v>เจ</v>
      </c>
      <c r="AL149" t="str">
        <v>Complete</v>
      </c>
      <c r="AM149">
        <v>3</v>
      </c>
      <c r="AN149" s="2">
        <v>46027</v>
      </c>
      <c r="AO149" s="2">
        <v>46031</v>
      </c>
      <c r="AP149">
        <v>3</v>
      </c>
      <c r="AQ149" s="2">
        <v>46010</v>
      </c>
      <c r="AR149" s="2">
        <v>46014</v>
      </c>
      <c r="AS149" t="str">
        <v>27</v>
      </c>
      <c r="AT149" t="str">
        <v>27</v>
      </c>
      <c r="AU149">
        <v>10</v>
      </c>
      <c r="AV149" t="str">
        <v/>
      </c>
      <c r="AW149">
        <v>12</v>
      </c>
      <c r="AX149">
        <v>124</v>
      </c>
      <c r="AY149">
        <v>0</v>
      </c>
      <c r="AZ149">
        <v>124</v>
      </c>
      <c r="BA149">
        <v>76</v>
      </c>
      <c r="BB149">
        <v>0</v>
      </c>
      <c r="BC149">
        <v>0</v>
      </c>
      <c r="BD149">
        <v>0</v>
      </c>
      <c r="BE149">
        <v>48</v>
      </c>
      <c r="BF149">
        <v>0</v>
      </c>
      <c r="BG149">
        <v>0</v>
      </c>
      <c r="BH149" t="str">
        <v/>
      </c>
      <c r="BI149">
        <v>0</v>
      </c>
      <c r="BJ149">
        <v>0</v>
      </c>
      <c r="BK149">
        <v>0</v>
      </c>
      <c r="BL149">
        <v>0</v>
      </c>
      <c r="BM149">
        <v>1</v>
      </c>
      <c r="BN149">
        <v>1</v>
      </c>
      <c r="BO149" t="str">
        <v/>
      </c>
      <c r="BP149" t="str">
        <v/>
      </c>
      <c r="BQ149" t="str">
        <v>QCM-COU-Test Case&amp;Result_067_S00_บริษัท เอไอเอ จำกัด-R1</v>
      </c>
      <c r="BR149" t="str">
        <v/>
      </c>
      <c r="BS149" t="str">
        <v>Happy</v>
      </c>
      <c r="BT149">
        <f>COUNTIF(DefectList!$U:$U, "*"&amp;B149&amp;"*")</f>
        <v>0</v>
      </c>
      <c r="BU149" t="str">
        <f t="shared" si="10"/>
        <v>Completed</v>
      </c>
      <c r="BV149" t="str">
        <f t="shared" si="12"/>
        <v/>
      </c>
      <c r="BW149" t="str">
        <f t="shared" si="11"/>
        <v>Full</v>
      </c>
    </row>
    <row r="150" spans="1:75">
      <c r="A150" t="str">
        <v>Full 2 OS</v>
      </c>
      <c r="B150" t="str">
        <v>283_00</v>
      </c>
      <c r="C150" t="str">
        <v>บริษัท ที ลีสซิ่ง จำกัด (สำนักงานใหญ่)</v>
      </c>
      <c r="D150" t="str">
        <v>ค่างวดเช่าซื้อและอื่นๆ</v>
      </c>
      <c r="E150" t="str">
        <v>Bill-Pay</v>
      </c>
      <c r="F150" t="str">
        <v>เบล</v>
      </c>
      <c r="G150" t="str">
        <v>Complete</v>
      </c>
      <c r="H150">
        <v>5</v>
      </c>
      <c r="I150" s="2">
        <v>45824</v>
      </c>
      <c r="J150" s="2">
        <v>45828</v>
      </c>
      <c r="K150">
        <v>4</v>
      </c>
      <c r="L150" s="2">
        <v>45824</v>
      </c>
      <c r="M150" s="2">
        <v>45828</v>
      </c>
      <c r="N150" t="str">
        <v/>
      </c>
      <c r="O150" t="str">
        <v/>
      </c>
      <c r="P150" t="str">
        <v/>
      </c>
      <c r="Q150" t="str">
        <v/>
      </c>
      <c r="R150" t="str">
        <v/>
      </c>
      <c r="S150">
        <v>132</v>
      </c>
      <c r="T150">
        <v>0</v>
      </c>
      <c r="U150">
        <v>132</v>
      </c>
      <c r="V150">
        <v>120</v>
      </c>
      <c r="W150">
        <v>0</v>
      </c>
      <c r="X150">
        <v>0</v>
      </c>
      <c r="Y150">
        <v>0</v>
      </c>
      <c r="Z150">
        <v>12</v>
      </c>
      <c r="AA150">
        <v>0</v>
      </c>
      <c r="AB150">
        <v>0</v>
      </c>
      <c r="AC150" t="str">
        <v/>
      </c>
      <c r="AD150">
        <v>0</v>
      </c>
      <c r="AE150">
        <v>0</v>
      </c>
      <c r="AF150">
        <v>0</v>
      </c>
      <c r="AG150">
        <v>0</v>
      </c>
      <c r="AH150">
        <v>1</v>
      </c>
      <c r="AI150">
        <v>1</v>
      </c>
      <c r="AJ150" t="str">
        <v/>
      </c>
      <c r="AK150" t="str">
        <v>นิว</v>
      </c>
      <c r="AL150" t="str">
        <v>Complete</v>
      </c>
      <c r="AM150">
        <v>3</v>
      </c>
      <c r="AN150" s="2">
        <v>46027</v>
      </c>
      <c r="AO150" s="2">
        <v>46031</v>
      </c>
      <c r="AP150">
        <v>2</v>
      </c>
      <c r="AQ150" s="2">
        <v>46041</v>
      </c>
      <c r="AR150" s="2">
        <v>46042</v>
      </c>
      <c r="AS150" t="str">
        <v/>
      </c>
      <c r="AT150" t="str">
        <v/>
      </c>
      <c r="AU150" t="str">
        <v/>
      </c>
      <c r="AV150" t="str">
        <v/>
      </c>
      <c r="AW150" t="str">
        <v/>
      </c>
      <c r="AX150">
        <v>131</v>
      </c>
      <c r="AY150">
        <v>0</v>
      </c>
      <c r="AZ150">
        <v>131</v>
      </c>
      <c r="BA150">
        <v>82</v>
      </c>
      <c r="BB150">
        <v>0</v>
      </c>
      <c r="BC150">
        <v>0</v>
      </c>
      <c r="BD150">
        <v>0</v>
      </c>
      <c r="BE150">
        <v>49</v>
      </c>
      <c r="BF150">
        <v>0</v>
      </c>
      <c r="BG150">
        <v>0</v>
      </c>
      <c r="BH150" t="str">
        <v/>
      </c>
      <c r="BI150">
        <v>4</v>
      </c>
      <c r="BJ150">
        <v>0</v>
      </c>
      <c r="BK150">
        <v>2</v>
      </c>
      <c r="BL150">
        <v>0</v>
      </c>
      <c r="BM150">
        <v>1</v>
      </c>
      <c r="BN150">
        <v>1</v>
      </c>
      <c r="BO150" t="str">
        <v/>
      </c>
      <c r="BP150" t="str">
        <v>W10102</v>
      </c>
      <c r="BQ150" t="str">
        <v>QCM-COU-Test Case&amp;Result_283_S00_บริษัท ที ลีสซิ่ง จำกัด-R1</v>
      </c>
      <c r="BR150">
        <v>0</v>
      </c>
      <c r="BS150" t="str">
        <v>Happy</v>
      </c>
      <c r="BT150">
        <f>COUNTIF(DefectList!$U:$U, "*"&amp;B150&amp;"*")</f>
        <v>0</v>
      </c>
      <c r="BU150" t="str">
        <f t="shared" si="10"/>
        <v>Completed</v>
      </c>
      <c r="BV150">
        <f t="shared" si="12"/>
        <v>0</v>
      </c>
      <c r="BW150" t="str">
        <f t="shared" si="11"/>
        <v>Full</v>
      </c>
    </row>
    <row r="151" spans="1:75">
      <c r="A151" t="str">
        <v>Full 2 OS</v>
      </c>
      <c r="B151" t="str">
        <v>255_00</v>
      </c>
      <c r="C151" t="str">
        <v>บริษัท ลีสซิ่งกสิกรไทย จำกัด</v>
      </c>
      <c r="D151" t="str">
        <v>ค่างวด/ค่าบริการ</v>
      </c>
      <c r="E151" t="str">
        <v>Bill-Pay</v>
      </c>
      <c r="F151" t="str">
        <v>เบล</v>
      </c>
      <c r="G151" t="str">
        <v>Complete</v>
      </c>
      <c r="H151">
        <v>5</v>
      </c>
      <c r="I151" s="2">
        <v>46013</v>
      </c>
      <c r="J151" s="2">
        <v>46017</v>
      </c>
      <c r="K151">
        <v>4</v>
      </c>
      <c r="L151" s="2">
        <v>45824</v>
      </c>
      <c r="M151" s="2">
        <v>45828</v>
      </c>
      <c r="N151" t="str">
        <v/>
      </c>
      <c r="O151" t="str">
        <v/>
      </c>
      <c r="P151" t="str">
        <v/>
      </c>
      <c r="Q151" t="str">
        <v/>
      </c>
      <c r="R151" t="str">
        <v/>
      </c>
      <c r="S151">
        <v>113</v>
      </c>
      <c r="T151">
        <v>0</v>
      </c>
      <c r="U151">
        <v>113</v>
      </c>
      <c r="V151">
        <v>92</v>
      </c>
      <c r="W151">
        <v>8</v>
      </c>
      <c r="X151">
        <v>0</v>
      </c>
      <c r="Y151">
        <v>0</v>
      </c>
      <c r="Z151">
        <v>13</v>
      </c>
      <c r="AA151">
        <v>8</v>
      </c>
      <c r="AB151">
        <v>0</v>
      </c>
      <c r="AC151" t="str">
        <v/>
      </c>
      <c r="AD151">
        <v>0</v>
      </c>
      <c r="AE151">
        <v>0</v>
      </c>
      <c r="AF151">
        <v>0</v>
      </c>
      <c r="AG151">
        <v>0</v>
      </c>
      <c r="AH151">
        <v>1</v>
      </c>
      <c r="AI151">
        <v>0.92</v>
      </c>
      <c r="AJ151" t="str">
        <v/>
      </c>
      <c r="AK151" t="str">
        <v>เจ</v>
      </c>
      <c r="AL151" t="str">
        <v>Complete</v>
      </c>
      <c r="AM151">
        <v>3</v>
      </c>
      <c r="AN151" s="2">
        <v>46034</v>
      </c>
      <c r="AO151" s="2">
        <v>46038</v>
      </c>
      <c r="AP151">
        <v>3</v>
      </c>
      <c r="AQ151" s="2">
        <v>46008</v>
      </c>
      <c r="AR151" s="2">
        <v>46010</v>
      </c>
      <c r="AS151" t="str">
        <v/>
      </c>
      <c r="AT151" t="str">
        <v/>
      </c>
      <c r="AU151" t="str">
        <v>12</v>
      </c>
      <c r="AV151">
        <v>40</v>
      </c>
      <c r="AW151">
        <v>30</v>
      </c>
      <c r="AX151">
        <v>113</v>
      </c>
      <c r="AY151">
        <v>0</v>
      </c>
      <c r="AZ151">
        <v>113</v>
      </c>
      <c r="BA151">
        <v>80</v>
      </c>
      <c r="BB151">
        <v>2</v>
      </c>
      <c r="BC151">
        <v>0</v>
      </c>
      <c r="BD151">
        <v>0</v>
      </c>
      <c r="BE151">
        <v>31</v>
      </c>
      <c r="BF151">
        <v>2</v>
      </c>
      <c r="BG151">
        <v>0</v>
      </c>
      <c r="BH151" t="str">
        <v/>
      </c>
      <c r="BI151">
        <v>0</v>
      </c>
      <c r="BJ151">
        <v>0</v>
      </c>
      <c r="BK151">
        <v>0</v>
      </c>
      <c r="BL151">
        <v>0</v>
      </c>
      <c r="BM151">
        <v>1</v>
      </c>
      <c r="BN151">
        <v>0.97560975609756095</v>
      </c>
      <c r="BO151" t="str">
        <v/>
      </c>
      <c r="BP151" t="str">
        <v>WCOF</v>
      </c>
      <c r="BQ151" t="str">
        <v>QCM-COU-Test Case&amp;Result_255_S00_บริษัท ลีสซิ่งกสิกรไทย จำกัด-R1.xlsx</v>
      </c>
      <c r="BR151">
        <v>0</v>
      </c>
      <c r="BS151" t="str">
        <v>Happy</v>
      </c>
      <c r="BT151">
        <f>COUNTIF(DefectList!$U:$U, "*"&amp;B151&amp;"*")</f>
        <v>0</v>
      </c>
      <c r="BU151" t="str">
        <f t="shared" si="10"/>
        <v>Completed</v>
      </c>
      <c r="BV151">
        <f t="shared" si="12"/>
        <v>0</v>
      </c>
      <c r="BW151" t="str">
        <f t="shared" si="11"/>
        <v>Full</v>
      </c>
    </row>
    <row r="152" spans="1:75">
      <c r="A152" t="str">
        <v>online swoffline</v>
      </c>
      <c r="B152" t="str">
        <v>365_00</v>
      </c>
      <c r="C152" t="str">
        <v>ลีสซิ่งไอซีบีซี(ไทย)</v>
      </c>
      <c r="D152" t="str">
        <v>ค่างวด และค่าบริการอื่นๆ</v>
      </c>
      <c r="E152" t="str">
        <v>Bill-Pay</v>
      </c>
      <c r="F152" t="str">
        <v>นิว</v>
      </c>
      <c r="G152" t="str">
        <v>Complete</v>
      </c>
      <c r="H152">
        <v>5</v>
      </c>
      <c r="I152" s="2">
        <v>45824</v>
      </c>
      <c r="J152" s="2">
        <v>45828</v>
      </c>
      <c r="K152">
        <v>4</v>
      </c>
      <c r="L152" s="2">
        <v>45824</v>
      </c>
      <c r="M152" s="2">
        <v>45828</v>
      </c>
      <c r="N152" t="str">
        <v/>
      </c>
      <c r="O152" t="str">
        <v/>
      </c>
      <c r="P152" t="str">
        <v/>
      </c>
      <c r="Q152" t="str">
        <v/>
      </c>
      <c r="R152" t="str">
        <v/>
      </c>
      <c r="S152">
        <v>118</v>
      </c>
      <c r="T152">
        <v>0</v>
      </c>
      <c r="U152">
        <v>104</v>
      </c>
      <c r="V152">
        <v>100</v>
      </c>
      <c r="W152">
        <v>4</v>
      </c>
      <c r="X152">
        <v>0</v>
      </c>
      <c r="Y152">
        <v>0</v>
      </c>
      <c r="Z152">
        <v>14</v>
      </c>
      <c r="AA152">
        <v>4</v>
      </c>
      <c r="AB152">
        <v>0</v>
      </c>
      <c r="AC152" t="str">
        <v/>
      </c>
      <c r="AD152">
        <v>0</v>
      </c>
      <c r="AE152">
        <v>0</v>
      </c>
      <c r="AF152">
        <v>4</v>
      </c>
      <c r="AG152">
        <v>0</v>
      </c>
      <c r="AH152">
        <v>1</v>
      </c>
      <c r="AI152">
        <v>0.96153846153846201</v>
      </c>
      <c r="AJ152" t="str">
        <v/>
      </c>
      <c r="AK152" t="str">
        <v>นิว</v>
      </c>
      <c r="AL152" t="str">
        <v>Complete</v>
      </c>
      <c r="AM152">
        <v>3</v>
      </c>
      <c r="AN152" s="2">
        <v>46034</v>
      </c>
      <c r="AO152" s="2">
        <v>46038</v>
      </c>
      <c r="AP152">
        <v>2</v>
      </c>
      <c r="AQ152" s="2">
        <v>45999</v>
      </c>
      <c r="AR152" s="2">
        <v>46003</v>
      </c>
      <c r="AS152" t="str">
        <v>29</v>
      </c>
      <c r="AT152">
        <v>32</v>
      </c>
      <c r="AU152" t="str">
        <v/>
      </c>
      <c r="AV152" t="str">
        <v/>
      </c>
      <c r="AW152" t="str">
        <v/>
      </c>
      <c r="AX152">
        <v>118</v>
      </c>
      <c r="AY152">
        <v>2</v>
      </c>
      <c r="AZ152">
        <v>116</v>
      </c>
      <c r="BA152">
        <v>60</v>
      </c>
      <c r="BB152">
        <v>2</v>
      </c>
      <c r="BC152">
        <v>0</v>
      </c>
      <c r="BD152">
        <v>0</v>
      </c>
      <c r="BE152">
        <v>54</v>
      </c>
      <c r="BF152">
        <v>2</v>
      </c>
      <c r="BG152">
        <v>0</v>
      </c>
      <c r="BH152" t="str">
        <v/>
      </c>
      <c r="BI152">
        <v>1</v>
      </c>
      <c r="BJ152">
        <v>0</v>
      </c>
      <c r="BK152">
        <v>0</v>
      </c>
      <c r="BL152">
        <v>0</v>
      </c>
      <c r="BM152">
        <v>0.98305084745762705</v>
      </c>
      <c r="BN152">
        <v>0.9375</v>
      </c>
      <c r="BO152" t="str">
        <v/>
      </c>
      <c r="BP152" t="str">
        <v>WCONEXAT</v>
      </c>
      <c r="BQ152" t="str">
        <v>QCM-COU-Test Case&amp;Result_365_S00_บริษัท ลีสซิ่งไอซีบีซี(ไทย) จำกัด-R1</v>
      </c>
      <c r="BR152">
        <v>0</v>
      </c>
      <c r="BS152" t="str">
        <v>Happy</v>
      </c>
      <c r="BT152">
        <f>COUNTIF(DefectList!$U:$U, "*"&amp;B152&amp;"*")</f>
        <v>0</v>
      </c>
      <c r="BU152" t="str">
        <f t="shared" si="10"/>
        <v>Completed</v>
      </c>
      <c r="BV152">
        <f t="shared" si="12"/>
        <v>0</v>
      </c>
      <c r="BW152" t="str">
        <f t="shared" si="11"/>
        <v>Full</v>
      </c>
    </row>
    <row r="153" spans="1:75">
      <c r="A153" t="str">
        <v>Full 2 OS 2 OS</v>
      </c>
      <c r="B153" t="str">
        <v>183_02</v>
      </c>
      <c r="C153" t="str">
        <v>ซีพีเอฟ โกลบอล ฟู้ด</v>
      </c>
      <c r="D153" t="str">
        <v>ค่าสินค้า 2</v>
      </c>
      <c r="E153" t="str">
        <v>Bill-Pay</v>
      </c>
      <c r="F153" t="str">
        <v>เพชร</v>
      </c>
      <c r="G153" t="str">
        <v>Complete</v>
      </c>
      <c r="H153">
        <v>5</v>
      </c>
      <c r="I153" s="2">
        <v>45922</v>
      </c>
      <c r="J153" s="2">
        <v>45926</v>
      </c>
      <c r="K153">
        <v>15</v>
      </c>
      <c r="L153" s="2">
        <v>45936</v>
      </c>
      <c r="M153" s="2">
        <v>45951</v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>
        <v>178</v>
      </c>
      <c r="T153">
        <v>0</v>
      </c>
      <c r="U153">
        <v>103</v>
      </c>
      <c r="V153">
        <v>79</v>
      </c>
      <c r="W153">
        <v>24</v>
      </c>
      <c r="X153">
        <v>0</v>
      </c>
      <c r="Y153">
        <v>0</v>
      </c>
      <c r="Z153">
        <v>75</v>
      </c>
      <c r="AA153">
        <v>24</v>
      </c>
      <c r="AB153">
        <v>0</v>
      </c>
      <c r="AC153" t="str">
        <v/>
      </c>
      <c r="AD153">
        <v>14</v>
      </c>
      <c r="AE153">
        <v>0</v>
      </c>
      <c r="AF153">
        <v>7</v>
      </c>
      <c r="AG153">
        <v>3</v>
      </c>
      <c r="AH153">
        <v>1</v>
      </c>
      <c r="AI153">
        <v>0.76699029126213603</v>
      </c>
      <c r="AJ153" t="str">
        <v/>
      </c>
      <c r="AK153" t="str">
        <v>แซน</v>
      </c>
      <c r="AL153" t="str">
        <v>Complete</v>
      </c>
      <c r="AM153">
        <v>3</v>
      </c>
      <c r="AN153" s="2">
        <v>46034</v>
      </c>
      <c r="AO153" s="2">
        <v>46038</v>
      </c>
      <c r="AP153">
        <v>2</v>
      </c>
      <c r="AQ153" s="2">
        <v>45995</v>
      </c>
      <c r="AR153" s="2">
        <v>45999</v>
      </c>
      <c r="AS153" t="str">
        <v>39</v>
      </c>
      <c r="AT153" t="str">
        <v/>
      </c>
      <c r="AU153" t="str">
        <v/>
      </c>
      <c r="AV153" t="str">
        <v>39</v>
      </c>
      <c r="AW153" t="str">
        <v/>
      </c>
      <c r="AX153">
        <v>178</v>
      </c>
      <c r="AY153">
        <v>0</v>
      </c>
      <c r="AZ153">
        <v>178</v>
      </c>
      <c r="BA153">
        <v>98</v>
      </c>
      <c r="BB153">
        <v>5</v>
      </c>
      <c r="BC153">
        <v>0</v>
      </c>
      <c r="BD153">
        <v>0</v>
      </c>
      <c r="BE153">
        <v>75</v>
      </c>
      <c r="BF153">
        <v>0</v>
      </c>
      <c r="BG153">
        <v>5</v>
      </c>
      <c r="BH153" t="str">
        <v/>
      </c>
      <c r="BI153">
        <v>3</v>
      </c>
      <c r="BJ153">
        <v>0</v>
      </c>
      <c r="BK153">
        <v>2</v>
      </c>
      <c r="BL153">
        <v>0</v>
      </c>
      <c r="BM153">
        <v>1</v>
      </c>
      <c r="BN153">
        <v>0.95145631067961201</v>
      </c>
      <c r="BO153" t="str">
        <v/>
      </c>
      <c r="BP153" t="str">
        <v>W18300</v>
      </c>
      <c r="BQ153" t="str">
        <v>QCM-COU-Test Case&amp;Result_183_S02_บริษัท ซีพีเอฟ เทรดดิ้ง จำกัด-R1.xlsx</v>
      </c>
      <c r="BR153" t="str">
        <v>W1</v>
      </c>
      <c r="BS153" t="str">
        <v>Full</v>
      </c>
      <c r="BT153">
        <f>COUNTIF(DefectList!$U:$U, "*"&amp;B153&amp;"*")</f>
        <v>2</v>
      </c>
      <c r="BU153" t="str">
        <f t="shared" si="10"/>
        <v>Done</v>
      </c>
      <c r="BV153" t="str">
        <f t="shared" si="12"/>
        <v>W1</v>
      </c>
      <c r="BW153" t="str">
        <f t="shared" si="11"/>
        <v>Full</v>
      </c>
    </row>
    <row r="154" spans="1:75">
      <c r="A154" t="str">
        <v>Full 2 OS</v>
      </c>
      <c r="B154" t="str">
        <v>681_00</v>
      </c>
      <c r="C154" t="str">
        <v>โอริโค่ ออโต้ ลีสซิ่ง</v>
      </c>
      <c r="D154" t="str">
        <v>สินเชื่อเช่าซื้อรถยนต์</v>
      </c>
      <c r="E154" t="str">
        <v>Bill-Pay</v>
      </c>
      <c r="F154" t="str">
        <v>เเชมป์</v>
      </c>
      <c r="G154" t="str">
        <v>Complete</v>
      </c>
      <c r="H154">
        <v>5</v>
      </c>
      <c r="I154" s="2">
        <v>45922</v>
      </c>
      <c r="J154" s="2">
        <v>45926</v>
      </c>
      <c r="K154">
        <v>4</v>
      </c>
      <c r="L154" s="2">
        <v>45922</v>
      </c>
      <c r="M154" s="2">
        <v>45926</v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>
        <v>90</v>
      </c>
      <c r="T154">
        <v>0</v>
      </c>
      <c r="U154">
        <v>90</v>
      </c>
      <c r="V154">
        <v>79</v>
      </c>
      <c r="W154">
        <v>9</v>
      </c>
      <c r="X154">
        <v>0</v>
      </c>
      <c r="Y154">
        <v>0</v>
      </c>
      <c r="Z154">
        <v>2</v>
      </c>
      <c r="AA154">
        <v>9</v>
      </c>
      <c r="AB154">
        <v>0</v>
      </c>
      <c r="AC154" t="str">
        <v/>
      </c>
      <c r="AD154">
        <v>0</v>
      </c>
      <c r="AE154">
        <v>0</v>
      </c>
      <c r="AF154">
        <v>0</v>
      </c>
      <c r="AG154">
        <v>0</v>
      </c>
      <c r="AH154">
        <v>1</v>
      </c>
      <c r="AI154">
        <v>0.89772727272727304</v>
      </c>
      <c r="AJ154" t="str">
        <v/>
      </c>
      <c r="AK154" t="str">
        <v>เจ</v>
      </c>
      <c r="AL154" t="str">
        <v>Complete</v>
      </c>
      <c r="AM154">
        <v>3</v>
      </c>
      <c r="AN154" s="2">
        <v>46041</v>
      </c>
      <c r="AO154" s="2">
        <v>46045</v>
      </c>
      <c r="AP154">
        <v>2</v>
      </c>
      <c r="AQ154" s="2">
        <v>45995</v>
      </c>
      <c r="AR154" s="2">
        <v>45999</v>
      </c>
      <c r="AS154" t="str">
        <v>28</v>
      </c>
      <c r="AT154" t="str">
        <v/>
      </c>
      <c r="AU154" t="str">
        <v/>
      </c>
      <c r="AV154">
        <v>30</v>
      </c>
      <c r="AW154" t="str">
        <v/>
      </c>
      <c r="AX154">
        <v>90</v>
      </c>
      <c r="AY154">
        <v>0</v>
      </c>
      <c r="AZ154">
        <v>90</v>
      </c>
      <c r="BA154">
        <v>58</v>
      </c>
      <c r="BB154">
        <v>0</v>
      </c>
      <c r="BC154">
        <v>0</v>
      </c>
      <c r="BD154">
        <v>0</v>
      </c>
      <c r="BE154">
        <v>32</v>
      </c>
      <c r="BF154">
        <v>0</v>
      </c>
      <c r="BG154">
        <v>0</v>
      </c>
      <c r="BH154" t="str">
        <v/>
      </c>
      <c r="BI154">
        <v>0</v>
      </c>
      <c r="BJ154">
        <v>0</v>
      </c>
      <c r="BK154">
        <v>0</v>
      </c>
      <c r="BL154">
        <v>0</v>
      </c>
      <c r="BM154">
        <v>1</v>
      </c>
      <c r="BN154">
        <v>1</v>
      </c>
      <c r="BO154" t="str">
        <v/>
      </c>
      <c r="BP154" t="str">
        <v>W1002201</v>
      </c>
      <c r="BQ154" t="str">
        <v>QCM-COU-Test Case&amp;Result_681_S00_บริษัท โอริโค่ ออโต้ ลีสซิ่ง (ประเทศไทย) จำกัด-R1</v>
      </c>
      <c r="BR154">
        <v>0</v>
      </c>
      <c r="BS154" t="str">
        <v>Happy</v>
      </c>
      <c r="BT154">
        <f>COUNTIF(DefectList!$U:$U, "*"&amp;B154&amp;"*")</f>
        <v>0</v>
      </c>
      <c r="BU154" t="str">
        <f t="shared" si="10"/>
        <v>Completed</v>
      </c>
      <c r="BV154">
        <f t="shared" si="12"/>
        <v>0</v>
      </c>
      <c r="BW154" t="str">
        <f t="shared" si="11"/>
        <v>Full</v>
      </c>
    </row>
    <row r="155" spans="1:75">
      <c r="A155" t="str">
        <v>Full 2 OS</v>
      </c>
      <c r="B155" t="str">
        <v>829_03</v>
      </c>
      <c r="C155" t="str">
        <v>พิมพ์เอกสาร A4</v>
      </c>
      <c r="D155" t="str">
        <v>พิมพ์ใบต่ออนุญาต</v>
      </c>
      <c r="E155" t="str">
        <v>Bill-Pay</v>
      </c>
      <c r="F155" t="str">
        <v>เบล</v>
      </c>
      <c r="G155" t="str">
        <v>Complete</v>
      </c>
      <c r="H155">
        <v>5</v>
      </c>
      <c r="I155" s="2">
        <v>45922</v>
      </c>
      <c r="J155" s="2">
        <v>45926</v>
      </c>
      <c r="K155">
        <v>4</v>
      </c>
      <c r="L155" s="2">
        <v>45922</v>
      </c>
      <c r="M155" s="2">
        <v>45926</v>
      </c>
      <c r="N155" t="str">
        <v/>
      </c>
      <c r="O155" t="str">
        <v/>
      </c>
      <c r="P155" t="str">
        <v/>
      </c>
      <c r="Q155" t="str">
        <v/>
      </c>
      <c r="R155" t="str">
        <v/>
      </c>
      <c r="S155">
        <v>119</v>
      </c>
      <c r="T155">
        <v>0</v>
      </c>
      <c r="U155">
        <v>119</v>
      </c>
      <c r="V155">
        <v>79</v>
      </c>
      <c r="W155">
        <v>3</v>
      </c>
      <c r="X155">
        <v>0</v>
      </c>
      <c r="Y155">
        <v>0</v>
      </c>
      <c r="Z155">
        <v>37</v>
      </c>
      <c r="AA155">
        <v>0</v>
      </c>
      <c r="AB155">
        <v>3</v>
      </c>
      <c r="AC155" t="str">
        <v/>
      </c>
      <c r="AD155">
        <v>0</v>
      </c>
      <c r="AE155">
        <v>0</v>
      </c>
      <c r="AF155">
        <v>0</v>
      </c>
      <c r="AG155">
        <v>0</v>
      </c>
      <c r="AH155">
        <v>1</v>
      </c>
      <c r="AI155">
        <v>0.96341463414634099</v>
      </c>
      <c r="AJ155" t="str">
        <v/>
      </c>
      <c r="AK155" t="str">
        <v>นิว</v>
      </c>
      <c r="AL155" t="str">
        <v>Complete</v>
      </c>
      <c r="AM155">
        <v>3</v>
      </c>
      <c r="AN155" s="2">
        <v>46041</v>
      </c>
      <c r="AO155" s="2">
        <v>46045</v>
      </c>
      <c r="AP155">
        <v>2</v>
      </c>
      <c r="AQ155" s="2">
        <v>46002</v>
      </c>
      <c r="AR155" s="2">
        <v>46003</v>
      </c>
      <c r="AS155" t="str">
        <v/>
      </c>
      <c r="AT155" t="str">
        <v/>
      </c>
      <c r="AU155" t="str">
        <v/>
      </c>
      <c r="AV155">
        <v>26</v>
      </c>
      <c r="AW155">
        <v>32</v>
      </c>
      <c r="AX155">
        <v>110</v>
      </c>
      <c r="AY155">
        <v>0</v>
      </c>
      <c r="AZ155">
        <v>110</v>
      </c>
      <c r="BA155">
        <v>53</v>
      </c>
      <c r="BB155">
        <v>5</v>
      </c>
      <c r="BC155">
        <v>0</v>
      </c>
      <c r="BD155">
        <v>0</v>
      </c>
      <c r="BE155">
        <v>52</v>
      </c>
      <c r="BF155">
        <v>0</v>
      </c>
      <c r="BG155">
        <v>5</v>
      </c>
      <c r="BH155" t="str">
        <v/>
      </c>
      <c r="BI155">
        <v>2</v>
      </c>
      <c r="BJ155">
        <v>2</v>
      </c>
      <c r="BK155">
        <v>1</v>
      </c>
      <c r="BL155">
        <v>0</v>
      </c>
      <c r="BM155">
        <v>1</v>
      </c>
      <c r="BN155">
        <v>0.91379310344827602</v>
      </c>
      <c r="BO155" t="str">
        <v/>
      </c>
      <c r="BP155" t="str">
        <v>WCONEDC02</v>
      </c>
      <c r="BQ155" t="str">
        <v>QCM-COU-Test Case&amp;Result_829_S03_พิมพ์ใบต่ออนุญาต กรมสรรพสามิต-R1</v>
      </c>
      <c r="BR155">
        <v>0</v>
      </c>
      <c r="BS155" t="str">
        <v>Happy</v>
      </c>
      <c r="BT155">
        <f>COUNTIF(DefectList!$U:$U, "*"&amp;B155&amp;"*")</f>
        <v>0</v>
      </c>
      <c r="BU155" t="str">
        <f t="shared" si="10"/>
        <v>Completed</v>
      </c>
      <c r="BV155">
        <f t="shared" si="12"/>
        <v>0</v>
      </c>
      <c r="BW155" t="str">
        <f t="shared" si="11"/>
        <v>Full</v>
      </c>
    </row>
    <row r="156" spans="1:75">
      <c r="A156" t="str">
        <v>Full 2 OS</v>
      </c>
      <c r="B156" t="str">
        <v>508_00</v>
      </c>
      <c r="C156" t="str">
        <v>KASHJOY</v>
      </c>
      <c r="D156" t="str">
        <v>ค่าสินเชื่อ</v>
      </c>
      <c r="E156" t="str">
        <v>Bill-Pay</v>
      </c>
      <c r="F156" t="str">
        <v>เพชร</v>
      </c>
      <c r="G156" t="str">
        <v>Complete</v>
      </c>
      <c r="H156">
        <v>5</v>
      </c>
      <c r="I156" s="2">
        <v>45929</v>
      </c>
      <c r="J156" s="2">
        <v>45933</v>
      </c>
      <c r="K156">
        <v>6</v>
      </c>
      <c r="L156" s="2">
        <v>45951</v>
      </c>
      <c r="M156" s="2">
        <v>45958</v>
      </c>
      <c r="N156">
        <v>36</v>
      </c>
      <c r="O156">
        <v>4</v>
      </c>
      <c r="P156">
        <v>26</v>
      </c>
      <c r="Q156" t="str">
        <v/>
      </c>
      <c r="R156" t="str">
        <v/>
      </c>
      <c r="S156">
        <v>137</v>
      </c>
      <c r="T156">
        <v>0</v>
      </c>
      <c r="U156">
        <v>89</v>
      </c>
      <c r="V156">
        <v>71</v>
      </c>
      <c r="W156">
        <v>18</v>
      </c>
      <c r="X156">
        <v>0</v>
      </c>
      <c r="Y156">
        <v>0</v>
      </c>
      <c r="Z156">
        <v>48</v>
      </c>
      <c r="AA156">
        <v>10</v>
      </c>
      <c r="AB156">
        <v>8</v>
      </c>
      <c r="AC156" t="str">
        <v/>
      </c>
      <c r="AD156">
        <v>5</v>
      </c>
      <c r="AE156">
        <v>4</v>
      </c>
      <c r="AF156">
        <v>2</v>
      </c>
      <c r="AG156">
        <v>7</v>
      </c>
      <c r="AH156">
        <v>1</v>
      </c>
      <c r="AI156">
        <v>0.797752808988764</v>
      </c>
      <c r="AJ156" t="str">
        <v/>
      </c>
      <c r="AK156" t="str">
        <v>แซน</v>
      </c>
      <c r="AL156" t="str">
        <v>Complete</v>
      </c>
      <c r="AM156">
        <v>3</v>
      </c>
      <c r="AN156" s="2">
        <v>46041</v>
      </c>
      <c r="AO156" s="2">
        <v>46045</v>
      </c>
      <c r="AP156">
        <v>2</v>
      </c>
      <c r="AQ156" s="2">
        <v>45999</v>
      </c>
      <c r="AR156" s="2">
        <v>46000</v>
      </c>
      <c r="AS156" t="str">
        <v>36</v>
      </c>
      <c r="AT156" t="str">
        <v>39</v>
      </c>
      <c r="AU156" t="str">
        <v/>
      </c>
      <c r="AV156" t="str">
        <v/>
      </c>
      <c r="AW156" t="str">
        <v/>
      </c>
      <c r="AX156">
        <v>137</v>
      </c>
      <c r="AY156">
        <v>0</v>
      </c>
      <c r="AZ156">
        <v>137</v>
      </c>
      <c r="BA156">
        <v>96</v>
      </c>
      <c r="BB156">
        <v>7</v>
      </c>
      <c r="BC156">
        <v>0</v>
      </c>
      <c r="BD156">
        <v>0</v>
      </c>
      <c r="BE156">
        <v>34</v>
      </c>
      <c r="BF156">
        <v>0</v>
      </c>
      <c r="BG156">
        <v>7</v>
      </c>
      <c r="BH156" t="str">
        <v/>
      </c>
      <c r="BI156">
        <v>0</v>
      </c>
      <c r="BJ156">
        <v>0</v>
      </c>
      <c r="BK156">
        <v>0</v>
      </c>
      <c r="BL156">
        <v>0</v>
      </c>
      <c r="BM156">
        <v>1</v>
      </c>
      <c r="BN156">
        <v>0.93203883495145601</v>
      </c>
      <c r="BO156" t="str">
        <v/>
      </c>
      <c r="BP156" t="str">
        <v>WCONEXAT</v>
      </c>
      <c r="BQ156" t="str">
        <v>QCM-COU-Test Case&amp;Result_508_S00_บริษัท เคบี เจ แคปปิตอล จำกัด-R1.xlsx</v>
      </c>
      <c r="BR156">
        <v>0</v>
      </c>
      <c r="BS156" t="str">
        <v>Happy</v>
      </c>
      <c r="BT156">
        <f>COUNTIF(DefectList!$U:$U, "*"&amp;B156&amp;"*")</f>
        <v>1</v>
      </c>
      <c r="BU156" t="str">
        <f t="shared" si="10"/>
        <v>Done</v>
      </c>
      <c r="BV156">
        <f t="shared" si="12"/>
        <v>0</v>
      </c>
      <c r="BW156" t="str">
        <f t="shared" si="11"/>
        <v>Full</v>
      </c>
    </row>
    <row r="157" spans="1:75">
      <c r="A157" t="str">
        <v>online swonline</v>
      </c>
      <c r="B157" t="str">
        <v>055_01</v>
      </c>
      <c r="C157" t="str">
        <v>เจเนอรัล คาร์ด</v>
      </c>
      <c r="D157" t="str">
        <v>ค่าบัตรเครดิต</v>
      </c>
      <c r="E157" t="str">
        <v>Bill-Pay</v>
      </c>
      <c r="F157" t="str">
        <v>นิว</v>
      </c>
      <c r="G157" t="str">
        <v>Complete</v>
      </c>
      <c r="H157">
        <v>5</v>
      </c>
      <c r="I157" s="2">
        <v>45929</v>
      </c>
      <c r="J157" s="2">
        <v>45933</v>
      </c>
      <c r="K157" t="str">
        <v/>
      </c>
      <c r="L157" s="2">
        <v>46013</v>
      </c>
      <c r="M157" s="2">
        <v>46016</v>
      </c>
      <c r="N157">
        <v>20</v>
      </c>
      <c r="O157">
        <v>21</v>
      </c>
      <c r="P157">
        <v>25</v>
      </c>
      <c r="Q157">
        <v>26</v>
      </c>
      <c r="R157">
        <v>12</v>
      </c>
      <c r="S157">
        <v>117</v>
      </c>
      <c r="T157">
        <v>0</v>
      </c>
      <c r="U157">
        <v>117</v>
      </c>
      <c r="V157">
        <v>93</v>
      </c>
      <c r="W157">
        <v>11</v>
      </c>
      <c r="X157">
        <v>0</v>
      </c>
      <c r="Y157">
        <v>0</v>
      </c>
      <c r="Z157">
        <v>13</v>
      </c>
      <c r="AA157">
        <v>0</v>
      </c>
      <c r="AB157">
        <v>11</v>
      </c>
      <c r="AC157" t="str">
        <v/>
      </c>
      <c r="AD157">
        <v>1</v>
      </c>
      <c r="AE157">
        <v>1</v>
      </c>
      <c r="AF157">
        <v>8</v>
      </c>
      <c r="AG157">
        <v>0</v>
      </c>
      <c r="AH157">
        <v>1</v>
      </c>
      <c r="AI157">
        <v>0.89423076923076905</v>
      </c>
      <c r="AJ157" t="str">
        <v/>
      </c>
      <c r="AK157" t="str">
        <v>นิว</v>
      </c>
      <c r="AL157" t="str">
        <v>Complete</v>
      </c>
      <c r="AM157">
        <v>3</v>
      </c>
      <c r="AN157" s="2">
        <v>46048</v>
      </c>
      <c r="AO157" s="2">
        <v>46052</v>
      </c>
      <c r="AP157">
        <v>2</v>
      </c>
      <c r="AQ157" s="2">
        <v>46020</v>
      </c>
      <c r="AR157" s="2">
        <v>46021</v>
      </c>
      <c r="AS157" t="str">
        <v>36</v>
      </c>
      <c r="AT157">
        <v>34</v>
      </c>
      <c r="AU157" t="str">
        <v/>
      </c>
      <c r="AV157" t="str">
        <v/>
      </c>
      <c r="AW157" t="str">
        <v/>
      </c>
      <c r="AX157">
        <v>118</v>
      </c>
      <c r="AY157">
        <v>1</v>
      </c>
      <c r="AZ157">
        <v>117</v>
      </c>
      <c r="BA157">
        <v>66</v>
      </c>
      <c r="BB157">
        <v>4</v>
      </c>
      <c r="BC157">
        <v>0</v>
      </c>
      <c r="BD157">
        <v>0</v>
      </c>
      <c r="BE157">
        <v>47</v>
      </c>
      <c r="BF157">
        <v>0</v>
      </c>
      <c r="BG157">
        <v>4</v>
      </c>
      <c r="BH157" t="str">
        <v/>
      </c>
      <c r="BI157">
        <v>0</v>
      </c>
      <c r="BJ157">
        <v>0</v>
      </c>
      <c r="BK157">
        <v>0</v>
      </c>
      <c r="BL157">
        <v>0</v>
      </c>
      <c r="BM157">
        <v>0.99152542372881403</v>
      </c>
      <c r="BN157">
        <v>0.92957746478873204</v>
      </c>
      <c r="BO157" t="str">
        <v/>
      </c>
      <c r="BP157" t="str">
        <v>WCONEXAT</v>
      </c>
      <c r="BQ157" t="str">
        <v>QCM-COU-Test Case&amp;Result_055_S01_บริษัท เจเนอรัล คาร์ด เซอร์วิสเซส จำกัด-R1</v>
      </c>
      <c r="BR157">
        <v>0</v>
      </c>
      <c r="BS157" t="str">
        <v>Happy</v>
      </c>
      <c r="BT157">
        <f>COUNTIF(DefectList!$U:$U, "*"&amp;B157&amp;"*")</f>
        <v>0</v>
      </c>
      <c r="BU157" t="str">
        <f t="shared" si="10"/>
        <v>Completed</v>
      </c>
      <c r="BV157">
        <f t="shared" si="12"/>
        <v>0</v>
      </c>
      <c r="BW157" t="str">
        <f t="shared" si="11"/>
        <v>Full</v>
      </c>
    </row>
    <row r="158" spans="1:75">
      <c r="A158" t="str">
        <v>online swoffline</v>
      </c>
      <c r="B158" t="str">
        <v>172_00</v>
      </c>
      <c r="C158" t="str">
        <v>กรมสรรพากร</v>
      </c>
      <c r="D158" t="str">
        <v xml:space="preserve">​ชำระค่าภาษี </v>
      </c>
      <c r="E158" t="str">
        <v>Bill-Pay</v>
      </c>
      <c r="F158" t="str">
        <v>เบล</v>
      </c>
      <c r="G158" t="str">
        <v>Complete</v>
      </c>
      <c r="H158">
        <v>5</v>
      </c>
      <c r="I158" s="2">
        <v>45929</v>
      </c>
      <c r="J158" s="2">
        <v>45933</v>
      </c>
      <c r="K158">
        <v>4</v>
      </c>
      <c r="L158" s="2">
        <v>45929</v>
      </c>
      <c r="M158" s="2">
        <v>45933</v>
      </c>
      <c r="N158" t="str">
        <v/>
      </c>
      <c r="O158" t="str">
        <v/>
      </c>
      <c r="P158" t="str">
        <v/>
      </c>
      <c r="Q158" t="str">
        <v/>
      </c>
      <c r="R158" t="str">
        <v/>
      </c>
      <c r="S158">
        <v>113</v>
      </c>
      <c r="T158">
        <v>0</v>
      </c>
      <c r="U158">
        <v>113</v>
      </c>
      <c r="V158">
        <v>68</v>
      </c>
      <c r="W158">
        <v>8</v>
      </c>
      <c r="X158">
        <v>0</v>
      </c>
      <c r="Y158">
        <v>0</v>
      </c>
      <c r="Z158">
        <v>36</v>
      </c>
      <c r="AA158">
        <v>0</v>
      </c>
      <c r="AB158">
        <v>8</v>
      </c>
      <c r="AC158" t="str">
        <v/>
      </c>
      <c r="AD158">
        <v>0</v>
      </c>
      <c r="AE158">
        <v>0</v>
      </c>
      <c r="AF158">
        <v>0</v>
      </c>
      <c r="AG158">
        <v>0</v>
      </c>
      <c r="AH158">
        <v>1</v>
      </c>
      <c r="AI158">
        <v>0.88311688311688297</v>
      </c>
      <c r="AJ158" t="str">
        <v/>
      </c>
      <c r="AK158" t="str">
        <v>แซน</v>
      </c>
      <c r="AL158" t="str">
        <v>Complete</v>
      </c>
      <c r="AM158">
        <v>3</v>
      </c>
      <c r="AN158" s="2">
        <v>46048</v>
      </c>
      <c r="AO158" s="2">
        <v>46052</v>
      </c>
      <c r="AP158">
        <v>2</v>
      </c>
      <c r="AQ158" s="2">
        <v>46002</v>
      </c>
      <c r="AR158" s="2">
        <v>46003</v>
      </c>
      <c r="AS158" t="str">
        <v/>
      </c>
      <c r="AT158" t="str">
        <v/>
      </c>
      <c r="AU158" t="str">
        <v/>
      </c>
      <c r="AV158" t="str">
        <v>36</v>
      </c>
      <c r="AW158" t="str">
        <v>37</v>
      </c>
      <c r="AX158">
        <v>117</v>
      </c>
      <c r="AY158">
        <v>0</v>
      </c>
      <c r="AZ158">
        <v>117</v>
      </c>
      <c r="BA158">
        <v>72</v>
      </c>
      <c r="BB158">
        <v>1</v>
      </c>
      <c r="BC158">
        <v>0</v>
      </c>
      <c r="BD158">
        <v>0</v>
      </c>
      <c r="BE158">
        <v>44</v>
      </c>
      <c r="BF158">
        <v>0</v>
      </c>
      <c r="BG158">
        <v>1</v>
      </c>
      <c r="BH158" t="str">
        <v/>
      </c>
      <c r="BI158">
        <v>0</v>
      </c>
      <c r="BJ158">
        <v>0</v>
      </c>
      <c r="BK158">
        <v>0</v>
      </c>
      <c r="BL158">
        <v>0</v>
      </c>
      <c r="BM158">
        <v>1</v>
      </c>
      <c r="BN158">
        <v>0.98630136986301398</v>
      </c>
      <c r="BO158" t="str">
        <v/>
      </c>
      <c r="BP158" t="str">
        <v>WCONEXAT</v>
      </c>
      <c r="BQ158" t="str">
        <v>QCM-COU-Test Case&amp;Result_172_S00_กรมสรรพากร-R1</v>
      </c>
      <c r="BR158">
        <v>0</v>
      </c>
      <c r="BS158" t="str">
        <v>Happy</v>
      </c>
      <c r="BT158">
        <f>COUNTIF(DefectList!$U:$U, "*"&amp;B158&amp;"*")</f>
        <v>0</v>
      </c>
      <c r="BU158" t="str">
        <f t="shared" si="10"/>
        <v>Completed</v>
      </c>
      <c r="BV158">
        <f t="shared" si="12"/>
        <v>0</v>
      </c>
      <c r="BW158" t="str">
        <f t="shared" si="11"/>
        <v>Full</v>
      </c>
    </row>
    <row r="159" spans="1:75">
      <c r="A159" t="str">
        <v>Full 2 OS</v>
      </c>
      <c r="B159" t="str">
        <v>243_04</v>
      </c>
      <c r="C159" t="str">
        <v>บมจ.ธนาคารไทยเครดิต</v>
      </c>
      <c r="D159" t="str">
        <v>สินเชื่อสวัสดิการ</v>
      </c>
      <c r="E159" t="str">
        <v>Bill-Pay</v>
      </c>
      <c r="F159" t="str">
        <v>เพชร</v>
      </c>
      <c r="G159" t="str">
        <v>Complete</v>
      </c>
      <c r="H159">
        <v>5</v>
      </c>
      <c r="I159" s="2">
        <v>45936</v>
      </c>
      <c r="J159" s="2">
        <v>45940</v>
      </c>
      <c r="K159">
        <v>3</v>
      </c>
      <c r="L159" s="2">
        <v>45958</v>
      </c>
      <c r="M159" s="2">
        <v>45960</v>
      </c>
      <c r="N159" t="str">
        <v/>
      </c>
      <c r="O159">
        <v>6</v>
      </c>
      <c r="P159">
        <v>30</v>
      </c>
      <c r="Q159">
        <v>41</v>
      </c>
      <c r="R159" t="str">
        <v/>
      </c>
      <c r="S159">
        <v>100</v>
      </c>
      <c r="T159">
        <v>0</v>
      </c>
      <c r="U159">
        <v>77</v>
      </c>
      <c r="V159">
        <v>57</v>
      </c>
      <c r="W159">
        <v>20</v>
      </c>
      <c r="X159">
        <v>0</v>
      </c>
      <c r="Y159">
        <v>0</v>
      </c>
      <c r="Z159">
        <v>23</v>
      </c>
      <c r="AA159">
        <v>16</v>
      </c>
      <c r="AB159">
        <v>4</v>
      </c>
      <c r="AC159" t="str">
        <v/>
      </c>
      <c r="AD159">
        <v>17</v>
      </c>
      <c r="AE159">
        <v>2</v>
      </c>
      <c r="AF159">
        <v>0</v>
      </c>
      <c r="AG159">
        <v>1</v>
      </c>
      <c r="AH159">
        <v>1</v>
      </c>
      <c r="AI159">
        <v>0.74025974025973995</v>
      </c>
      <c r="AJ159" t="str">
        <v/>
      </c>
      <c r="AK159" t="str">
        <v>เจ</v>
      </c>
      <c r="AL159" t="str">
        <v>Complete</v>
      </c>
      <c r="AM159">
        <v>3</v>
      </c>
      <c r="AN159" s="2">
        <v>46048</v>
      </c>
      <c r="AO159" s="2">
        <v>46052</v>
      </c>
      <c r="AP159">
        <v>3</v>
      </c>
      <c r="AQ159" s="2">
        <v>45986</v>
      </c>
      <c r="AR159" s="2">
        <v>45988</v>
      </c>
      <c r="AS159" t="str">
        <v/>
      </c>
      <c r="AT159">
        <v>8</v>
      </c>
      <c r="AU159">
        <v>30</v>
      </c>
      <c r="AV159">
        <v>16</v>
      </c>
      <c r="AW159" t="str">
        <v/>
      </c>
      <c r="AX159">
        <v>100</v>
      </c>
      <c r="AY159">
        <v>0</v>
      </c>
      <c r="AZ159">
        <v>100</v>
      </c>
      <c r="BA159">
        <v>54</v>
      </c>
      <c r="BB159">
        <v>0</v>
      </c>
      <c r="BC159">
        <v>0</v>
      </c>
      <c r="BD159">
        <v>0</v>
      </c>
      <c r="BE159">
        <v>46</v>
      </c>
      <c r="BF159">
        <v>0</v>
      </c>
      <c r="BG159">
        <v>0</v>
      </c>
      <c r="BH159" t="str">
        <v/>
      </c>
      <c r="BI159">
        <v>0</v>
      </c>
      <c r="BJ159">
        <v>0</v>
      </c>
      <c r="BK159">
        <v>0</v>
      </c>
      <c r="BL159">
        <v>0</v>
      </c>
      <c r="BM159">
        <v>1</v>
      </c>
      <c r="BN159">
        <v>1</v>
      </c>
      <c r="BO159" t="str">
        <v>ทำรายการได้จบบิลได้ ใบเสร็๗ไม่ออก</v>
      </c>
      <c r="BP159" t="str">
        <v>WCONEXAT</v>
      </c>
      <c r="BQ159" t="str">
        <v>QCM-COU-Test Case&amp;Result_243_S04_ธนาคารไทยเครดิต เพื่อรายย่อย จำกัด(มหาชน)-R1.xlsx</v>
      </c>
      <c r="BR159">
        <v>0</v>
      </c>
      <c r="BS159" t="str">
        <v>Happy</v>
      </c>
      <c r="BT159">
        <f>COUNTIF(DefectList!$U:$U, "*"&amp;B159&amp;"*")</f>
        <v>0</v>
      </c>
      <c r="BU159" t="str">
        <f t="shared" si="10"/>
        <v>Completed</v>
      </c>
      <c r="BV159">
        <f t="shared" si="12"/>
        <v>0</v>
      </c>
      <c r="BW159" t="str">
        <f t="shared" si="11"/>
        <v>Full</v>
      </c>
    </row>
    <row r="160" spans="1:75">
      <c r="A160" t="str">
        <v>Full 2 OS</v>
      </c>
      <c r="B160" t="str">
        <v>10026_10</v>
      </c>
      <c r="C160" t="str">
        <v>คุรุสภา</v>
      </c>
      <c r="D160" t="str">
        <v>ค่าธรรมเนียมของคุรุสภา</v>
      </c>
      <c r="E160" t="str">
        <v>Bill-Pay</v>
      </c>
      <c r="F160" t="str">
        <v>เเชมป์</v>
      </c>
      <c r="G160" t="str">
        <v>Complete</v>
      </c>
      <c r="H160">
        <v>5</v>
      </c>
      <c r="I160" s="2">
        <v>45936</v>
      </c>
      <c r="J160" s="2">
        <v>45940</v>
      </c>
      <c r="K160">
        <v>4</v>
      </c>
      <c r="L160" s="2">
        <v>45929</v>
      </c>
      <c r="M160" s="2">
        <v>45933</v>
      </c>
      <c r="N160" t="str">
        <v/>
      </c>
      <c r="O160" t="str">
        <v/>
      </c>
      <c r="P160" t="str">
        <v/>
      </c>
      <c r="Q160" t="str">
        <v/>
      </c>
      <c r="R160" t="str">
        <v/>
      </c>
      <c r="S160">
        <v>124</v>
      </c>
      <c r="T160">
        <v>0</v>
      </c>
      <c r="U160">
        <v>124</v>
      </c>
      <c r="V160">
        <v>93</v>
      </c>
      <c r="W160">
        <v>7</v>
      </c>
      <c r="X160">
        <v>0</v>
      </c>
      <c r="Y160">
        <v>0</v>
      </c>
      <c r="Z160">
        <v>24</v>
      </c>
      <c r="AA160">
        <v>0</v>
      </c>
      <c r="AB160">
        <v>7</v>
      </c>
      <c r="AC160" t="str">
        <v/>
      </c>
      <c r="AD160">
        <v>0</v>
      </c>
      <c r="AE160">
        <v>0</v>
      </c>
      <c r="AF160">
        <v>0</v>
      </c>
      <c r="AG160">
        <v>0</v>
      </c>
      <c r="AH160">
        <v>1</v>
      </c>
      <c r="AI160">
        <v>0.93</v>
      </c>
      <c r="AJ160" t="str">
        <v/>
      </c>
      <c r="AK160" t="str">
        <v>เจ</v>
      </c>
      <c r="AL160" t="str">
        <v>Complete</v>
      </c>
      <c r="AM160">
        <v>3</v>
      </c>
      <c r="AN160" s="2">
        <v>46055</v>
      </c>
      <c r="AO160" s="2">
        <v>46059</v>
      </c>
      <c r="AP160">
        <v>2</v>
      </c>
      <c r="AQ160" s="2">
        <v>46000</v>
      </c>
      <c r="AR160" s="2">
        <v>46007</v>
      </c>
      <c r="AS160" t="str">
        <v>25</v>
      </c>
      <c r="AT160" t="str">
        <v>52</v>
      </c>
      <c r="AU160" t="str">
        <v/>
      </c>
      <c r="AV160" t="str">
        <v/>
      </c>
      <c r="AW160" t="str">
        <v/>
      </c>
      <c r="AX160">
        <v>125</v>
      </c>
      <c r="AY160">
        <v>0</v>
      </c>
      <c r="AZ160">
        <v>125</v>
      </c>
      <c r="BA160">
        <v>76</v>
      </c>
      <c r="BB160">
        <v>1</v>
      </c>
      <c r="BC160">
        <v>0</v>
      </c>
      <c r="BD160">
        <v>0</v>
      </c>
      <c r="BE160">
        <v>48</v>
      </c>
      <c r="BF160">
        <v>0</v>
      </c>
      <c r="BG160">
        <v>1</v>
      </c>
      <c r="BH160" t="str">
        <v/>
      </c>
      <c r="BI160">
        <v>0</v>
      </c>
      <c r="BJ160">
        <v>0</v>
      </c>
      <c r="BK160">
        <v>0</v>
      </c>
      <c r="BL160">
        <v>0</v>
      </c>
      <c r="BM160">
        <v>1</v>
      </c>
      <c r="BN160">
        <v>0.98701298701298701</v>
      </c>
      <c r="BO160" t="str">
        <v/>
      </c>
      <c r="BP160" t="str">
        <v>WCONEXAT</v>
      </c>
      <c r="BQ160" t="str">
        <v>QCM-COU-Test Case&amp;Result_10026_S10_สำนักงานเลขาธิการคุรุสภา-R1</v>
      </c>
      <c r="BR160">
        <v>0</v>
      </c>
      <c r="BS160" t="str">
        <v>Happy</v>
      </c>
      <c r="BT160">
        <f>COUNTIF(DefectList!$U:$U, "*"&amp;B160&amp;"*")</f>
        <v>0</v>
      </c>
      <c r="BU160" t="str">
        <f t="shared" si="10"/>
        <v>Completed</v>
      </c>
      <c r="BV160">
        <f t="shared" si="12"/>
        <v>0</v>
      </c>
      <c r="BW160" t="str">
        <f t="shared" si="11"/>
        <v>Full</v>
      </c>
    </row>
    <row r="161" spans="1:75">
      <c r="A161" t="str">
        <v>Full 2 OS</v>
      </c>
      <c r="B161" t="str">
        <v>128_02</v>
      </c>
      <c r="C161" t="str">
        <v>ธ.กสิกรไทย</v>
      </c>
      <c r="D161" t="str">
        <v>ค่าบัตรเครดิต</v>
      </c>
      <c r="E161" t="str">
        <v>Bill-Pay</v>
      </c>
      <c r="F161" t="str">
        <v>เบล</v>
      </c>
      <c r="G161" t="str">
        <v>Complete</v>
      </c>
      <c r="H161">
        <v>5</v>
      </c>
      <c r="I161" s="2">
        <v>45936</v>
      </c>
      <c r="J161" s="2">
        <v>45940</v>
      </c>
      <c r="K161">
        <v>4</v>
      </c>
      <c r="L161" s="2">
        <v>45936</v>
      </c>
      <c r="M161" s="2">
        <v>45940</v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>
        <v>110</v>
      </c>
      <c r="T161">
        <v>0</v>
      </c>
      <c r="U161">
        <v>110</v>
      </c>
      <c r="V161">
        <v>69</v>
      </c>
      <c r="W161">
        <v>28</v>
      </c>
      <c r="X161">
        <v>0</v>
      </c>
      <c r="Y161">
        <v>0</v>
      </c>
      <c r="Z161">
        <v>13</v>
      </c>
      <c r="AA161">
        <v>23</v>
      </c>
      <c r="AB161">
        <v>5</v>
      </c>
      <c r="AC161" t="str">
        <v/>
      </c>
      <c r="AD161">
        <v>0</v>
      </c>
      <c r="AE161">
        <v>0</v>
      </c>
      <c r="AF161">
        <v>0</v>
      </c>
      <c r="AG161">
        <v>0</v>
      </c>
      <c r="AH161">
        <v>1</v>
      </c>
      <c r="AI161">
        <v>0.71134020618556704</v>
      </c>
      <c r="AJ161" t="str">
        <v/>
      </c>
      <c r="AK161" t="str">
        <v>นิว</v>
      </c>
      <c r="AL161" t="str">
        <v>Complete</v>
      </c>
      <c r="AM161">
        <v>3</v>
      </c>
      <c r="AN161" s="2">
        <v>46055</v>
      </c>
      <c r="AO161" s="2">
        <v>46059</v>
      </c>
      <c r="AP161">
        <v>2</v>
      </c>
      <c r="AQ161" s="2">
        <v>46006</v>
      </c>
      <c r="AR161" s="2">
        <v>46007</v>
      </c>
      <c r="AS161" t="str">
        <v>31</v>
      </c>
      <c r="AT161" t="str">
        <v>21</v>
      </c>
      <c r="AU161" t="str">
        <v/>
      </c>
      <c r="AV161" t="str">
        <v/>
      </c>
      <c r="AW161" t="str">
        <v/>
      </c>
      <c r="AX161">
        <v>110</v>
      </c>
      <c r="AY161">
        <v>0</v>
      </c>
      <c r="AZ161">
        <v>110</v>
      </c>
      <c r="BA161">
        <v>51</v>
      </c>
      <c r="BB161">
        <v>1</v>
      </c>
      <c r="BC161">
        <v>0</v>
      </c>
      <c r="BD161">
        <v>0</v>
      </c>
      <c r="BE161">
        <v>58</v>
      </c>
      <c r="BF161">
        <v>0</v>
      </c>
      <c r="BG161">
        <v>1</v>
      </c>
      <c r="BH161" t="str">
        <v/>
      </c>
      <c r="BI161">
        <v>0</v>
      </c>
      <c r="BJ161">
        <v>0</v>
      </c>
      <c r="BK161">
        <v>1</v>
      </c>
      <c r="BL161">
        <v>0</v>
      </c>
      <c r="BM161">
        <v>1</v>
      </c>
      <c r="BN161">
        <v>0.98076923076923095</v>
      </c>
      <c r="BO161" t="str">
        <v/>
      </c>
      <c r="BP161" t="str">
        <v>WCOF</v>
      </c>
      <c r="BQ161" t="str">
        <v>QCM-COU-Test Case&amp;Result_128_S02_ธนาคารกสิกรไทย จำกัด (มหาชน)-R1</v>
      </c>
      <c r="BR161">
        <v>0</v>
      </c>
      <c r="BS161" t="str">
        <v>Happy</v>
      </c>
      <c r="BT161">
        <f>COUNTIF(DefectList!$U:$U, "*"&amp;B161&amp;"*")</f>
        <v>0</v>
      </c>
      <c r="BU161" t="str">
        <f t="shared" si="10"/>
        <v>Completed</v>
      </c>
      <c r="BV161">
        <f t="shared" si="12"/>
        <v>0</v>
      </c>
      <c r="BW161" t="str">
        <f t="shared" si="11"/>
        <v>Full</v>
      </c>
    </row>
    <row r="162" spans="1:75">
      <c r="A162" t="str">
        <v>Full 2 OS</v>
      </c>
      <c r="B162" t="str">
        <v>10862_01</v>
      </c>
      <c r="C162" t="str">
        <v>เงินไชโย</v>
      </c>
      <c r="D162" t="str">
        <v>ค่างวดสินเชื่อจำนำรถ</v>
      </c>
      <c r="E162" t="str">
        <v>Bill-Pay</v>
      </c>
      <c r="F162" t="str">
        <v>เพชร</v>
      </c>
      <c r="G162" t="str">
        <v>Complete</v>
      </c>
      <c r="H162">
        <v>5</v>
      </c>
      <c r="I162" s="2">
        <v>45943</v>
      </c>
      <c r="J162" s="2">
        <v>45947</v>
      </c>
      <c r="K162">
        <v>12</v>
      </c>
      <c r="L162" s="2">
        <v>45960</v>
      </c>
      <c r="M162" s="2">
        <v>45972</v>
      </c>
      <c r="N162">
        <v>28</v>
      </c>
      <c r="O162">
        <v>24</v>
      </c>
      <c r="P162" t="str">
        <v/>
      </c>
      <c r="Q162">
        <v>7</v>
      </c>
      <c r="R162">
        <v>12</v>
      </c>
      <c r="S162">
        <v>119</v>
      </c>
      <c r="T162">
        <v>0</v>
      </c>
      <c r="U162">
        <v>90</v>
      </c>
      <c r="V162">
        <v>66</v>
      </c>
      <c r="W162">
        <v>24</v>
      </c>
      <c r="X162">
        <v>0</v>
      </c>
      <c r="Y162">
        <v>0</v>
      </c>
      <c r="Z162">
        <v>29</v>
      </c>
      <c r="AA162">
        <v>0</v>
      </c>
      <c r="AB162">
        <v>24</v>
      </c>
      <c r="AC162" t="str">
        <v/>
      </c>
      <c r="AD162">
        <v>17</v>
      </c>
      <c r="AE162">
        <v>1</v>
      </c>
      <c r="AF162">
        <v>0</v>
      </c>
      <c r="AG162">
        <v>7</v>
      </c>
      <c r="AH162">
        <v>1</v>
      </c>
      <c r="AI162">
        <v>0.73333333333333295</v>
      </c>
      <c r="AJ162" t="str">
        <v/>
      </c>
      <c r="AK162" t="str">
        <v>แซน</v>
      </c>
      <c r="AL162" t="str">
        <v>Complete</v>
      </c>
      <c r="AM162">
        <v>3</v>
      </c>
      <c r="AN162" s="2">
        <v>46055</v>
      </c>
      <c r="AO162" s="2">
        <v>46059</v>
      </c>
      <c r="AP162">
        <v>2</v>
      </c>
      <c r="AQ162" s="2">
        <v>46006</v>
      </c>
      <c r="AR162" s="2">
        <v>46007</v>
      </c>
      <c r="AS162" t="str">
        <v>45</v>
      </c>
      <c r="AT162" t="str">
        <v>45</v>
      </c>
      <c r="AU162" t="str">
        <v/>
      </c>
      <c r="AV162" t="str">
        <v/>
      </c>
      <c r="AW162" t="str">
        <v/>
      </c>
      <c r="AX162">
        <v>119</v>
      </c>
      <c r="AY162">
        <v>0</v>
      </c>
      <c r="AZ162">
        <v>119</v>
      </c>
      <c r="BA162">
        <v>89</v>
      </c>
      <c r="BB162">
        <v>1</v>
      </c>
      <c r="BC162">
        <v>0</v>
      </c>
      <c r="BD162">
        <v>0</v>
      </c>
      <c r="BE162">
        <v>29</v>
      </c>
      <c r="BF162">
        <v>0</v>
      </c>
      <c r="BG162">
        <v>1</v>
      </c>
      <c r="BH162" t="str">
        <v/>
      </c>
      <c r="BI162">
        <v>0</v>
      </c>
      <c r="BJ162">
        <v>0</v>
      </c>
      <c r="BK162">
        <v>0</v>
      </c>
      <c r="BL162">
        <v>0</v>
      </c>
      <c r="BM162">
        <v>1</v>
      </c>
      <c r="BN162">
        <v>0.98888888888888904</v>
      </c>
      <c r="BO162" t="str">
        <v xml:space="preserve">ไม่สามาาถทำรายการได้ </v>
      </c>
      <c r="BP162" t="str">
        <v>WCONEXAT</v>
      </c>
      <c r="BQ162" t="str">
        <v>QCM-COU-Test Case&amp;Result_10862_S01_บริษัท ออโต้ เอกซ์ จำกัด-R1.xlsx</v>
      </c>
      <c r="BR162">
        <v>0</v>
      </c>
      <c r="BS162" t="str">
        <v>Happy</v>
      </c>
      <c r="BT162">
        <f>COUNTIF(DefectList!$U:$U, "*"&amp;B162&amp;"*")</f>
        <v>0</v>
      </c>
      <c r="BU162" t="str">
        <f t="shared" si="10"/>
        <v>Completed</v>
      </c>
      <c r="BV162">
        <f t="shared" si="12"/>
        <v>0</v>
      </c>
      <c r="BW162" t="str">
        <f t="shared" si="11"/>
        <v>Full</v>
      </c>
    </row>
    <row r="163" spans="1:75">
      <c r="A163" t="str">
        <v>Full 2 OS</v>
      </c>
      <c r="B163" t="str">
        <v>455_01</v>
      </c>
      <c r="C163" t="str">
        <v>S11 กรุ๊ป</v>
      </c>
      <c r="D163" t="str">
        <v>ค่างวดรถจักรยานยนต์</v>
      </c>
      <c r="E163" t="str">
        <v>Bill-Pay</v>
      </c>
      <c r="F163" t="str">
        <v>เเชมป์</v>
      </c>
      <c r="G163" t="str">
        <v>Complete</v>
      </c>
      <c r="H163">
        <v>5</v>
      </c>
      <c r="I163" s="2">
        <v>45943</v>
      </c>
      <c r="J163" s="2">
        <v>45947</v>
      </c>
      <c r="K163">
        <v>4</v>
      </c>
      <c r="L163" s="2">
        <v>45943</v>
      </c>
      <c r="M163" s="2">
        <v>45947</v>
      </c>
      <c r="N163" t="str">
        <v/>
      </c>
      <c r="O163" t="str">
        <v/>
      </c>
      <c r="P163" t="str">
        <v/>
      </c>
      <c r="Q163" t="str">
        <v/>
      </c>
      <c r="R163" t="str">
        <v/>
      </c>
      <c r="S163">
        <v>61</v>
      </c>
      <c r="T163">
        <v>0</v>
      </c>
      <c r="U163">
        <v>56</v>
      </c>
      <c r="V163">
        <v>56</v>
      </c>
      <c r="W163">
        <v>2</v>
      </c>
      <c r="X163">
        <v>0</v>
      </c>
      <c r="Y163">
        <v>0</v>
      </c>
      <c r="Z163">
        <v>3</v>
      </c>
      <c r="AA163">
        <v>0</v>
      </c>
      <c r="AB163">
        <v>2</v>
      </c>
      <c r="AC163" t="str">
        <v/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0.96551724137931005</v>
      </c>
      <c r="AJ163" t="str">
        <v/>
      </c>
      <c r="AK163" t="str">
        <v>เจ</v>
      </c>
      <c r="AL163" t="str">
        <v>Complete</v>
      </c>
      <c r="AM163">
        <v>3</v>
      </c>
      <c r="AN163" s="2">
        <v>46062</v>
      </c>
      <c r="AO163" s="2">
        <v>46066</v>
      </c>
      <c r="AP163">
        <v>2</v>
      </c>
      <c r="AQ163" s="2">
        <v>46007</v>
      </c>
      <c r="AR163" s="2">
        <v>46008</v>
      </c>
      <c r="AS163" t="str">
        <v/>
      </c>
      <c r="AT163" t="str">
        <v>26</v>
      </c>
      <c r="AU163" t="str">
        <v>28</v>
      </c>
      <c r="AV163" t="str">
        <v/>
      </c>
      <c r="AW163" t="str">
        <v/>
      </c>
      <c r="AX163">
        <v>61</v>
      </c>
      <c r="AY163">
        <v>0</v>
      </c>
      <c r="AZ163">
        <v>61</v>
      </c>
      <c r="BA163">
        <v>50</v>
      </c>
      <c r="BB163">
        <v>4</v>
      </c>
      <c r="BC163">
        <v>0</v>
      </c>
      <c r="BD163">
        <v>0</v>
      </c>
      <c r="BE163">
        <v>7</v>
      </c>
      <c r="BF163">
        <v>0</v>
      </c>
      <c r="BG163">
        <v>4</v>
      </c>
      <c r="BH163" t="str">
        <v/>
      </c>
      <c r="BI163">
        <v>0</v>
      </c>
      <c r="BJ163">
        <v>0</v>
      </c>
      <c r="BK163">
        <v>0</v>
      </c>
      <c r="BL163">
        <v>0</v>
      </c>
      <c r="BM163">
        <v>1</v>
      </c>
      <c r="BN163">
        <v>0.92592592592592604</v>
      </c>
      <c r="BO163" t="str">
        <v/>
      </c>
      <c r="BP163" t="str">
        <v>W1002201</v>
      </c>
      <c r="BQ163" t="str">
        <v>QCM-COU-Test Case&amp;Result_455_S01_บริษัท เอส 11 กรุ๊ป จำกัด(มหาชน)-R1</v>
      </c>
      <c r="BR163">
        <v>0</v>
      </c>
      <c r="BS163" t="str">
        <v>Happy</v>
      </c>
      <c r="BT163">
        <f>COUNTIF(DefectList!$U:$U, "*"&amp;B163&amp;"*")</f>
        <v>0</v>
      </c>
      <c r="BU163" t="str">
        <f t="shared" si="10"/>
        <v>Completed</v>
      </c>
      <c r="BV163">
        <f t="shared" si="12"/>
        <v>0</v>
      </c>
      <c r="BW163" t="str">
        <f t="shared" si="11"/>
        <v>Full</v>
      </c>
    </row>
    <row r="164" spans="1:75">
      <c r="A164" t="str">
        <v>Full 2 OS</v>
      </c>
      <c r="B164" t="str">
        <v>104_01</v>
      </c>
      <c r="C164" t="str">
        <v>เวิลด์ลีส</v>
      </c>
      <c r="D164" t="str">
        <v>ค่างวดมอเตอร์ไซด์</v>
      </c>
      <c r="E164" t="str">
        <v>Bill-Pay</v>
      </c>
      <c r="F164" t="str">
        <v>เบล</v>
      </c>
      <c r="G164" t="str">
        <v>Complete</v>
      </c>
      <c r="H164">
        <v>5</v>
      </c>
      <c r="I164" s="2">
        <v>46006</v>
      </c>
      <c r="J164" s="2">
        <v>46010</v>
      </c>
      <c r="K164">
        <v>4</v>
      </c>
      <c r="L164" s="2">
        <v>45950</v>
      </c>
      <c r="M164" s="2">
        <v>45954</v>
      </c>
      <c r="N164" t="str">
        <v/>
      </c>
      <c r="O164" t="str">
        <v/>
      </c>
      <c r="P164">
        <v>44</v>
      </c>
      <c r="Q164" t="str">
        <v/>
      </c>
      <c r="R164" t="str">
        <v/>
      </c>
      <c r="S164">
        <v>114</v>
      </c>
      <c r="T164">
        <v>0</v>
      </c>
      <c r="U164">
        <v>114</v>
      </c>
      <c r="V164">
        <v>86</v>
      </c>
      <c r="W164">
        <v>10</v>
      </c>
      <c r="X164">
        <v>0</v>
      </c>
      <c r="Y164">
        <v>0</v>
      </c>
      <c r="Z164">
        <v>18</v>
      </c>
      <c r="AA164">
        <v>0</v>
      </c>
      <c r="AB164">
        <v>10</v>
      </c>
      <c r="AC164" t="str">
        <v/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0.89583333333333304</v>
      </c>
      <c r="AJ164" t="str">
        <v/>
      </c>
      <c r="AK164" t="str">
        <v>นิว</v>
      </c>
      <c r="AL164" t="str">
        <v>Complete</v>
      </c>
      <c r="AM164">
        <v>3</v>
      </c>
      <c r="AN164" s="2">
        <v>46062</v>
      </c>
      <c r="AO164" s="2">
        <v>46066</v>
      </c>
      <c r="AP164">
        <v>2</v>
      </c>
      <c r="AQ164" s="2">
        <v>46008</v>
      </c>
      <c r="AR164" s="2">
        <v>46010</v>
      </c>
      <c r="AS164" t="str">
        <v/>
      </c>
      <c r="AT164" t="str">
        <v/>
      </c>
      <c r="AU164" t="str">
        <v>26</v>
      </c>
      <c r="AV164" t="str">
        <v>27</v>
      </c>
      <c r="AW164" t="str">
        <v>9</v>
      </c>
      <c r="AX164">
        <v>114</v>
      </c>
      <c r="AY164">
        <v>0</v>
      </c>
      <c r="AZ164">
        <v>114</v>
      </c>
      <c r="BA164">
        <v>62</v>
      </c>
      <c r="BB164">
        <v>0</v>
      </c>
      <c r="BC164">
        <v>0</v>
      </c>
      <c r="BD164">
        <v>0</v>
      </c>
      <c r="BE164">
        <v>52</v>
      </c>
      <c r="BF164">
        <v>0</v>
      </c>
      <c r="BG164">
        <v>0</v>
      </c>
      <c r="BH164" t="str">
        <v/>
      </c>
      <c r="BI164">
        <v>0</v>
      </c>
      <c r="BJ164">
        <v>0</v>
      </c>
      <c r="BK164">
        <v>0</v>
      </c>
      <c r="BL164">
        <v>0</v>
      </c>
      <c r="BM164">
        <v>1</v>
      </c>
      <c r="BN164">
        <v>1</v>
      </c>
      <c r="BO164" t="str">
        <v/>
      </c>
      <c r="BP164" t="str">
        <v>WCOF</v>
      </c>
      <c r="BQ164" t="str">
        <v>QCM-COU-Test Case&amp;Result_104_S01_บริษัท เวิลด์ลีส จำกัด-R1</v>
      </c>
      <c r="BR164">
        <v>0</v>
      </c>
      <c r="BS164" t="str">
        <v>Happy</v>
      </c>
      <c r="BT164">
        <f>COUNTIF(DefectList!$U:$U, "*"&amp;B164&amp;"*")</f>
        <v>0</v>
      </c>
      <c r="BU164" t="str">
        <f t="shared" si="10"/>
        <v>Completed</v>
      </c>
      <c r="BV164">
        <f t="shared" si="12"/>
        <v>0</v>
      </c>
      <c r="BW164" t="str">
        <f t="shared" si="11"/>
        <v>Full</v>
      </c>
    </row>
    <row r="165" spans="1:75">
      <c r="A165" t="str">
        <v>online swonline</v>
      </c>
      <c r="B165" t="str">
        <v>073_02</v>
      </c>
      <c r="C165" t="str">
        <v>บริษัท บัตรกรุงศรีอยุธยา จำกัด</v>
      </c>
      <c r="D165" t="str">
        <v>ค่าบัตรเครดิต</v>
      </c>
      <c r="E165" t="str">
        <v>Bill-Pay</v>
      </c>
      <c r="F165" t="str">
        <v>เพชร</v>
      </c>
      <c r="G165" t="str">
        <v>Complete</v>
      </c>
      <c r="H165">
        <v>5</v>
      </c>
      <c r="I165" s="2">
        <v>45950</v>
      </c>
      <c r="J165" s="2">
        <v>45954</v>
      </c>
      <c r="K165">
        <v>4</v>
      </c>
      <c r="L165" s="2">
        <v>45964</v>
      </c>
      <c r="M165" s="2">
        <v>45968</v>
      </c>
      <c r="N165">
        <v>6</v>
      </c>
      <c r="O165">
        <v>24</v>
      </c>
      <c r="P165">
        <v>15</v>
      </c>
      <c r="Q165">
        <v>31</v>
      </c>
      <c r="R165">
        <v>7</v>
      </c>
      <c r="S165">
        <v>108</v>
      </c>
      <c r="T165">
        <v>0</v>
      </c>
      <c r="U165">
        <v>83</v>
      </c>
      <c r="V165">
        <v>59</v>
      </c>
      <c r="W165">
        <v>24</v>
      </c>
      <c r="X165">
        <v>0</v>
      </c>
      <c r="Y165">
        <v>0</v>
      </c>
      <c r="Z165">
        <v>25</v>
      </c>
      <c r="AA165">
        <v>2</v>
      </c>
      <c r="AB165">
        <v>22</v>
      </c>
      <c r="AC165" t="str">
        <v/>
      </c>
      <c r="AD165">
        <v>9</v>
      </c>
      <c r="AE165">
        <v>4</v>
      </c>
      <c r="AF165">
        <v>3</v>
      </c>
      <c r="AG165">
        <v>8</v>
      </c>
      <c r="AH165">
        <v>1</v>
      </c>
      <c r="AI165">
        <v>0.71084337349397597</v>
      </c>
      <c r="AJ165" t="str">
        <v/>
      </c>
      <c r="AK165" t="str">
        <v>แซน</v>
      </c>
      <c r="AL165" t="str">
        <v>Complete</v>
      </c>
      <c r="AM165">
        <v>3</v>
      </c>
      <c r="AN165" s="2">
        <v>46062</v>
      </c>
      <c r="AO165" s="2">
        <v>46066</v>
      </c>
      <c r="AP165">
        <v>2</v>
      </c>
      <c r="AQ165" s="2">
        <v>46007</v>
      </c>
      <c r="AR165" s="2">
        <v>46008</v>
      </c>
      <c r="AS165" t="str">
        <v/>
      </c>
      <c r="AT165" t="str">
        <v>40</v>
      </c>
      <c r="AU165" t="str">
        <v>41</v>
      </c>
      <c r="AV165" t="str">
        <v/>
      </c>
      <c r="AW165" t="str">
        <v/>
      </c>
      <c r="AX165">
        <v>108</v>
      </c>
      <c r="AY165">
        <v>0</v>
      </c>
      <c r="AZ165">
        <v>108</v>
      </c>
      <c r="BA165">
        <v>64</v>
      </c>
      <c r="BB165">
        <v>19</v>
      </c>
      <c r="BC165">
        <v>0</v>
      </c>
      <c r="BD165">
        <v>0</v>
      </c>
      <c r="BE165">
        <v>25</v>
      </c>
      <c r="BF165">
        <v>0</v>
      </c>
      <c r="BG165">
        <v>19</v>
      </c>
      <c r="BH165" t="str">
        <v/>
      </c>
      <c r="BI165">
        <v>0</v>
      </c>
      <c r="BJ165">
        <v>3</v>
      </c>
      <c r="BK165">
        <v>1</v>
      </c>
      <c r="BL165">
        <v>7</v>
      </c>
      <c r="BM165">
        <v>1</v>
      </c>
      <c r="BN165">
        <v>0.77108433734939796</v>
      </c>
      <c r="BO165" t="str">
        <v/>
      </c>
      <c r="BP165" t="str">
        <v>WCONEXAT</v>
      </c>
      <c r="BQ165" t="str">
        <v>QCM-COU-Test Case&amp;Result_073_S02_บริษัท บัตรกรุงศรีอยุธยา จำกัด-R1.xlsx</v>
      </c>
      <c r="BR165">
        <v>0</v>
      </c>
      <c r="BS165" t="str">
        <v>Happy</v>
      </c>
      <c r="BT165">
        <f>COUNTIF(DefectList!$U:$U, "*"&amp;B165&amp;"*")</f>
        <v>0</v>
      </c>
      <c r="BU165" t="str">
        <f t="shared" si="10"/>
        <v>Completed</v>
      </c>
      <c r="BV165">
        <f t="shared" si="12"/>
        <v>0</v>
      </c>
      <c r="BW165" t="str">
        <f t="shared" si="11"/>
        <v>Full</v>
      </c>
    </row>
    <row r="166" spans="1:75">
      <c r="A166" t="str">
        <v>Full 2 OS</v>
      </c>
      <c r="B166" t="str">
        <v>461_00</v>
      </c>
      <c r="C166" t="str">
        <v>บมจ.ดีเอ็มดีแอล</v>
      </c>
      <c r="D166" t="str">
        <v>ชำระค่าสินค้า DMDL</v>
      </c>
      <c r="E166" t="str">
        <v>Bill-Pay</v>
      </c>
      <c r="F166" t="str">
        <v>เเชมป์</v>
      </c>
      <c r="G166" t="str">
        <v>Complete</v>
      </c>
      <c r="H166">
        <v>5</v>
      </c>
      <c r="I166" s="2">
        <v>45950</v>
      </c>
      <c r="J166" s="2">
        <v>45954</v>
      </c>
      <c r="K166">
        <v>1</v>
      </c>
      <c r="L166" s="2">
        <v>45950</v>
      </c>
      <c r="M166" s="2">
        <v>45950</v>
      </c>
      <c r="N166">
        <v>0</v>
      </c>
      <c r="O166">
        <v>13</v>
      </c>
      <c r="P166" t="str">
        <v/>
      </c>
      <c r="Q166" t="str">
        <v/>
      </c>
      <c r="R166" t="str">
        <v/>
      </c>
      <c r="S166">
        <v>98</v>
      </c>
      <c r="T166">
        <v>0</v>
      </c>
      <c r="U166">
        <v>98</v>
      </c>
      <c r="V166">
        <v>66</v>
      </c>
      <c r="W166">
        <v>2</v>
      </c>
      <c r="X166">
        <v>0</v>
      </c>
      <c r="Y166">
        <v>0</v>
      </c>
      <c r="Z166">
        <v>0</v>
      </c>
      <c r="AA166">
        <v>0</v>
      </c>
      <c r="AB166">
        <v>2</v>
      </c>
      <c r="AC166" t="str">
        <v/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0.67346938775510201</v>
      </c>
      <c r="AJ166" t="str">
        <v/>
      </c>
      <c r="AK166" t="str">
        <v>เจ</v>
      </c>
      <c r="AL166" t="str">
        <v>Complete</v>
      </c>
      <c r="AM166">
        <v>3</v>
      </c>
      <c r="AN166" s="2">
        <v>46069</v>
      </c>
      <c r="AO166" s="2">
        <v>46073</v>
      </c>
      <c r="AP166">
        <v>2</v>
      </c>
      <c r="AQ166" s="2">
        <v>46048</v>
      </c>
      <c r="AR166" s="2">
        <v>46059</v>
      </c>
      <c r="AS166" t="str">
        <v/>
      </c>
      <c r="AT166" t="str">
        <v>30</v>
      </c>
      <c r="AU166" t="str">
        <v/>
      </c>
      <c r="AV166" t="str">
        <v/>
      </c>
      <c r="AW166" t="str">
        <v>33</v>
      </c>
      <c r="AX166">
        <v>98</v>
      </c>
      <c r="AY166">
        <v>0</v>
      </c>
      <c r="AZ166">
        <v>98</v>
      </c>
      <c r="BA166">
        <v>61</v>
      </c>
      <c r="BB166">
        <v>2</v>
      </c>
      <c r="BC166">
        <v>0</v>
      </c>
      <c r="BD166">
        <v>0</v>
      </c>
      <c r="BE166">
        <v>35</v>
      </c>
      <c r="BF166">
        <v>0</v>
      </c>
      <c r="BG166">
        <v>2</v>
      </c>
      <c r="BH166" t="str">
        <v/>
      </c>
      <c r="BI166">
        <v>0</v>
      </c>
      <c r="BJ166">
        <v>0</v>
      </c>
      <c r="BK166">
        <v>0</v>
      </c>
      <c r="BL166">
        <v>0</v>
      </c>
      <c r="BM166">
        <v>1</v>
      </c>
      <c r="BN166">
        <v>0.96825396825396803</v>
      </c>
      <c r="BO166" t="str">
        <v/>
      </c>
      <c r="BP166" t="str">
        <v>WCONEXAT</v>
      </c>
      <c r="BQ166" t="str">
        <v>QCM-COU-Test Case&amp;Result_461_S00_บริษัท ดีเอ็มดีแอล จำกัด (มหาชน)-R1</v>
      </c>
      <c r="BR166">
        <v>0</v>
      </c>
      <c r="BS166" t="str">
        <v>Happy</v>
      </c>
      <c r="BT166">
        <f>COUNTIF(DefectList!$U:$U, "*"&amp;B166&amp;"*")</f>
        <v>0</v>
      </c>
      <c r="BU166" t="str">
        <f t="shared" si="10"/>
        <v>Completed</v>
      </c>
      <c r="BV166">
        <f t="shared" si="12"/>
        <v>0</v>
      </c>
      <c r="BW166" t="str">
        <f t="shared" si="11"/>
        <v>Full</v>
      </c>
    </row>
    <row r="167" spans="1:75">
      <c r="A167" t="str">
        <v>Full 2 OS</v>
      </c>
      <c r="B167" t="str">
        <v>406_01</v>
      </c>
      <c r="C167" t="str">
        <v>Easy Pass</v>
      </c>
      <c r="D167" t="str">
        <v>เติมเงิน Easy Pass</v>
      </c>
      <c r="E167" t="str">
        <v>Bill-Pay</v>
      </c>
      <c r="F167" t="str">
        <v>เบล</v>
      </c>
      <c r="G167" t="str">
        <v>Complete</v>
      </c>
      <c r="H167">
        <v>5</v>
      </c>
      <c r="I167" s="2">
        <v>45950</v>
      </c>
      <c r="J167" s="2">
        <v>45954</v>
      </c>
      <c r="K167">
        <v>5</v>
      </c>
      <c r="L167" s="2">
        <v>45957</v>
      </c>
      <c r="M167" s="2">
        <v>45961</v>
      </c>
      <c r="N167">
        <v>31</v>
      </c>
      <c r="O167">
        <v>10</v>
      </c>
      <c r="P167" t="str">
        <v/>
      </c>
      <c r="Q167">
        <v>9</v>
      </c>
      <c r="R167">
        <v>25</v>
      </c>
      <c r="S167">
        <v>94</v>
      </c>
      <c r="T167">
        <v>0</v>
      </c>
      <c r="U167">
        <v>94</v>
      </c>
      <c r="V167">
        <v>56</v>
      </c>
      <c r="W167">
        <v>24</v>
      </c>
      <c r="X167">
        <v>0</v>
      </c>
      <c r="Y167">
        <v>0</v>
      </c>
      <c r="Z167">
        <v>14</v>
      </c>
      <c r="AA167">
        <v>0</v>
      </c>
      <c r="AB167">
        <v>24</v>
      </c>
      <c r="AC167" t="str">
        <v/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0.7</v>
      </c>
      <c r="AJ167" t="str">
        <v/>
      </c>
      <c r="AK167" t="str">
        <v>นิว</v>
      </c>
      <c r="AL167" t="str">
        <v>Complete</v>
      </c>
      <c r="AM167">
        <v>3</v>
      </c>
      <c r="AN167" s="2">
        <v>46069</v>
      </c>
      <c r="AO167" s="2">
        <v>46073</v>
      </c>
      <c r="AP167">
        <v>2</v>
      </c>
      <c r="AQ167" s="2">
        <v>46027</v>
      </c>
      <c r="AR167" s="2">
        <v>46029</v>
      </c>
      <c r="AS167">
        <v>28</v>
      </c>
      <c r="AT167" t="str">
        <v>32</v>
      </c>
      <c r="AU167" t="str">
        <v/>
      </c>
      <c r="AV167" t="str">
        <v/>
      </c>
      <c r="AW167" t="str">
        <v/>
      </c>
      <c r="AX167">
        <v>94</v>
      </c>
      <c r="AY167">
        <v>0</v>
      </c>
      <c r="AZ167">
        <v>94</v>
      </c>
      <c r="BA167">
        <v>54</v>
      </c>
      <c r="BB167">
        <v>6</v>
      </c>
      <c r="BC167">
        <v>0</v>
      </c>
      <c r="BD167">
        <v>0</v>
      </c>
      <c r="BE167">
        <v>34</v>
      </c>
      <c r="BF167">
        <v>0</v>
      </c>
      <c r="BG167">
        <v>6</v>
      </c>
      <c r="BH167" t="str">
        <v/>
      </c>
      <c r="BI167">
        <v>0</v>
      </c>
      <c r="BJ167">
        <v>0</v>
      </c>
      <c r="BK167">
        <v>0</v>
      </c>
      <c r="BL167">
        <v>0</v>
      </c>
      <c r="BM167">
        <v>1</v>
      </c>
      <c r="BN167">
        <v>0.9</v>
      </c>
      <c r="BO167" t="str">
        <v/>
      </c>
      <c r="BP167" t="str">
        <v>W40601</v>
      </c>
      <c r="BQ167" t="str">
        <v>QCM-COU-Test Case&amp;Result_406_S01_การทางพิเศษแห่งประเทศไทย-R1</v>
      </c>
      <c r="BR167">
        <v>0</v>
      </c>
      <c r="BS167" t="str">
        <v>Happy</v>
      </c>
      <c r="BT167">
        <f>COUNTIF(DefectList!$U:$U, "*"&amp;B167&amp;"*")</f>
        <v>0</v>
      </c>
      <c r="BU167" t="str">
        <f t="shared" si="10"/>
        <v>Completed</v>
      </c>
      <c r="BV167">
        <f t="shared" si="12"/>
        <v>0</v>
      </c>
      <c r="BW167" t="str">
        <f t="shared" si="11"/>
        <v>Full</v>
      </c>
    </row>
    <row r="168" spans="1:75">
      <c r="A168" t="str">
        <v>Full 2 OS</v>
      </c>
      <c r="B168" t="str">
        <v>10321_01</v>
      </c>
      <c r="C168" t="str">
        <v>ซี.เอส. ดิสทริบิวชั่น</v>
      </c>
      <c r="D168" t="str">
        <v>จ่ายเงินซี เอส ดิสทริบิวชั่น</v>
      </c>
      <c r="E168" t="str">
        <v>Bill-Pay</v>
      </c>
      <c r="F168" t="str">
        <v>เพชร</v>
      </c>
      <c r="G168" t="str">
        <v>Complete</v>
      </c>
      <c r="H168">
        <v>5</v>
      </c>
      <c r="I168" s="2">
        <v>45957</v>
      </c>
      <c r="J168" s="2">
        <v>45961</v>
      </c>
      <c r="K168">
        <v>5</v>
      </c>
      <c r="L168" s="2">
        <v>45972</v>
      </c>
      <c r="M168" s="2">
        <v>45978</v>
      </c>
      <c r="N168">
        <v>19</v>
      </c>
      <c r="O168">
        <v>11</v>
      </c>
      <c r="P168">
        <v>3</v>
      </c>
      <c r="Q168">
        <v>44</v>
      </c>
      <c r="R168">
        <v>10</v>
      </c>
      <c r="S168">
        <v>123</v>
      </c>
      <c r="T168">
        <v>0</v>
      </c>
      <c r="U168">
        <v>87</v>
      </c>
      <c r="V168">
        <v>76</v>
      </c>
      <c r="W168">
        <v>11</v>
      </c>
      <c r="X168">
        <v>0</v>
      </c>
      <c r="Y168">
        <v>0</v>
      </c>
      <c r="Z168">
        <v>36</v>
      </c>
      <c r="AA168">
        <v>0</v>
      </c>
      <c r="AB168">
        <v>11</v>
      </c>
      <c r="AC168" t="str">
        <v/>
      </c>
      <c r="AD168">
        <v>3</v>
      </c>
      <c r="AE168">
        <v>1</v>
      </c>
      <c r="AF168">
        <v>1</v>
      </c>
      <c r="AG168">
        <v>2</v>
      </c>
      <c r="AH168">
        <v>1</v>
      </c>
      <c r="AI168">
        <v>0.87356321839080497</v>
      </c>
      <c r="AJ168" t="str">
        <v/>
      </c>
      <c r="AK168" t="str">
        <v>แซน</v>
      </c>
      <c r="AL168" t="str">
        <v>Complete</v>
      </c>
      <c r="AM168">
        <v>3</v>
      </c>
      <c r="AN168" s="2">
        <v>46069</v>
      </c>
      <c r="AO168" s="2">
        <v>46073</v>
      </c>
      <c r="AP168">
        <v>2</v>
      </c>
      <c r="AQ168" s="2">
        <v>46008</v>
      </c>
      <c r="AR168" s="2">
        <v>46009</v>
      </c>
      <c r="AS168" t="str">
        <v/>
      </c>
      <c r="AT168" t="str">
        <v/>
      </c>
      <c r="AU168" t="str">
        <v>43</v>
      </c>
      <c r="AV168" t="str">
        <v>44</v>
      </c>
      <c r="AW168" t="str">
        <v/>
      </c>
      <c r="AX168">
        <v>123</v>
      </c>
      <c r="AY168">
        <v>0</v>
      </c>
      <c r="AZ168">
        <v>123</v>
      </c>
      <c r="BA168">
        <v>80</v>
      </c>
      <c r="BB168">
        <v>7</v>
      </c>
      <c r="BC168">
        <v>0</v>
      </c>
      <c r="BD168">
        <v>0</v>
      </c>
      <c r="BE168">
        <v>36</v>
      </c>
      <c r="BF168">
        <v>0</v>
      </c>
      <c r="BG168">
        <v>7</v>
      </c>
      <c r="BH168" t="str">
        <v/>
      </c>
      <c r="BI168">
        <v>0</v>
      </c>
      <c r="BJ168">
        <v>0</v>
      </c>
      <c r="BK168">
        <v>0</v>
      </c>
      <c r="BL168">
        <v>0</v>
      </c>
      <c r="BM168">
        <v>1</v>
      </c>
      <c r="BN168">
        <v>0.91954022988505701</v>
      </c>
      <c r="BO168" t="str">
        <v/>
      </c>
      <c r="BP168" t="str">
        <v>W1004200</v>
      </c>
      <c r="BQ168" t="str">
        <v>QCM-COU-Test Case&amp;Result_10321_S01_ซี เอส ดิสทริบิวชั่น-R1.xlsx</v>
      </c>
      <c r="BR168" t="str">
        <v>W1</v>
      </c>
      <c r="BS168" t="str">
        <v>Full</v>
      </c>
      <c r="BT168">
        <f>COUNTIF(DefectList!$U:$U, "*"&amp;B168&amp;"*")</f>
        <v>0</v>
      </c>
      <c r="BU168" t="str">
        <f t="shared" si="10"/>
        <v>Completed</v>
      </c>
      <c r="BV168" t="str">
        <f t="shared" si="12"/>
        <v>W1</v>
      </c>
      <c r="BW168" t="str">
        <f t="shared" si="11"/>
        <v>Full</v>
      </c>
    </row>
    <row r="169" spans="1:75">
      <c r="A169" t="str">
        <v>Full 2 OS</v>
      </c>
      <c r="B169" t="str">
        <v>10418_00</v>
      </c>
      <c r="C169" t="str">
        <v>ไมด้า แอสเซ็ท</v>
      </c>
      <c r="D169" t="str">
        <v>ชำระค่าสินค้าและบริการ</v>
      </c>
      <c r="E169" t="str">
        <v>Bill-Pay</v>
      </c>
      <c r="F169" t="str">
        <v>เเชมป์</v>
      </c>
      <c r="G169" t="str">
        <v>Complete</v>
      </c>
      <c r="H169">
        <v>5</v>
      </c>
      <c r="I169" s="2">
        <v>45957</v>
      </c>
      <c r="J169" s="2">
        <v>45961</v>
      </c>
      <c r="K169">
        <v>3</v>
      </c>
      <c r="L169" s="2">
        <v>45958</v>
      </c>
      <c r="M169" s="2">
        <v>45960</v>
      </c>
      <c r="N169">
        <v>0</v>
      </c>
      <c r="O169">
        <v>30</v>
      </c>
      <c r="P169">
        <v>39</v>
      </c>
      <c r="Q169">
        <v>30</v>
      </c>
      <c r="R169">
        <v>0</v>
      </c>
      <c r="S169">
        <v>102</v>
      </c>
      <c r="T169">
        <v>0</v>
      </c>
      <c r="U169">
        <v>84</v>
      </c>
      <c r="V169">
        <v>84</v>
      </c>
      <c r="W169">
        <v>15</v>
      </c>
      <c r="X169">
        <v>0</v>
      </c>
      <c r="Y169">
        <v>0</v>
      </c>
      <c r="Z169">
        <v>3</v>
      </c>
      <c r="AA169">
        <v>10</v>
      </c>
      <c r="AB169">
        <v>5</v>
      </c>
      <c r="AC169" t="str">
        <v/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0.84848484848484795</v>
      </c>
      <c r="AJ169" t="str">
        <v/>
      </c>
      <c r="AK169" t="str">
        <v>เจ</v>
      </c>
      <c r="AL169" t="str">
        <v>Complete</v>
      </c>
      <c r="AM169">
        <v>3</v>
      </c>
      <c r="AN169" s="2">
        <v>46076</v>
      </c>
      <c r="AO169" s="2">
        <v>46080</v>
      </c>
      <c r="AP169">
        <v>3</v>
      </c>
      <c r="AQ169" s="2">
        <v>46015</v>
      </c>
      <c r="AR169" s="2">
        <v>46017</v>
      </c>
      <c r="AS169" t="str">
        <v/>
      </c>
      <c r="AT169" t="str">
        <v/>
      </c>
      <c r="AU169">
        <v>23</v>
      </c>
      <c r="AV169">
        <v>30</v>
      </c>
      <c r="AW169">
        <v>24</v>
      </c>
      <c r="AX169">
        <v>102</v>
      </c>
      <c r="AY169">
        <v>0</v>
      </c>
      <c r="AZ169">
        <v>102</v>
      </c>
      <c r="BA169">
        <v>76</v>
      </c>
      <c r="BB169">
        <v>1</v>
      </c>
      <c r="BC169">
        <v>0</v>
      </c>
      <c r="BD169">
        <v>0</v>
      </c>
      <c r="BE169">
        <v>25</v>
      </c>
      <c r="BF169">
        <v>0</v>
      </c>
      <c r="BG169">
        <v>1</v>
      </c>
      <c r="BH169" t="str">
        <v/>
      </c>
      <c r="BI169">
        <v>0</v>
      </c>
      <c r="BJ169">
        <v>0</v>
      </c>
      <c r="BK169">
        <v>0</v>
      </c>
      <c r="BL169">
        <v>0</v>
      </c>
      <c r="BM169">
        <v>1</v>
      </c>
      <c r="BN169">
        <v>0.98701298701298701</v>
      </c>
      <c r="BO169" t="str">
        <v/>
      </c>
      <c r="BP169" t="str">
        <v>W54706</v>
      </c>
      <c r="BQ169" t="str">
        <v>QCM-COU-Test Case&amp;Result_10418_S00_บริษัทไมด้าแอสเซ็ท-R1</v>
      </c>
      <c r="BR169">
        <v>0</v>
      </c>
      <c r="BS169" t="str">
        <v>Happy</v>
      </c>
      <c r="BT169">
        <f>COUNTIF(DefectList!$U:$U, "*"&amp;B169&amp;"*")</f>
        <v>0</v>
      </c>
      <c r="BU169" t="str">
        <f t="shared" si="10"/>
        <v>Completed</v>
      </c>
      <c r="BV169">
        <f t="shared" si="12"/>
        <v>0</v>
      </c>
      <c r="BW169" t="str">
        <f t="shared" si="11"/>
        <v>Full</v>
      </c>
    </row>
    <row r="170" spans="1:75">
      <c r="A170" t="str">
        <v>Full 2 OS</v>
      </c>
      <c r="B170" t="str">
        <v>268_00</v>
      </c>
      <c r="C170" t="str">
        <v>ทีคิวเอ็มโบรคเกอร์</v>
      </c>
      <c r="D170" t="str">
        <v>เบี้ยประกัน (มีบิล ออฟไลน์)</v>
      </c>
      <c r="E170" t="str">
        <v>Bill-Pay</v>
      </c>
      <c r="F170" t="str">
        <v>เบล</v>
      </c>
      <c r="G170" t="str">
        <v>Complete</v>
      </c>
      <c r="H170">
        <v>5</v>
      </c>
      <c r="I170" s="2">
        <v>45957</v>
      </c>
      <c r="J170" s="2">
        <v>45961</v>
      </c>
      <c r="K170">
        <v>5</v>
      </c>
      <c r="L170" s="2">
        <v>45964</v>
      </c>
      <c r="M170" s="2">
        <v>45968</v>
      </c>
      <c r="N170">
        <v>31</v>
      </c>
      <c r="O170">
        <v>35</v>
      </c>
      <c r="P170">
        <v>2</v>
      </c>
      <c r="Q170" t="str">
        <v/>
      </c>
      <c r="R170" t="str">
        <v/>
      </c>
      <c r="S170">
        <v>73</v>
      </c>
      <c r="T170">
        <v>0</v>
      </c>
      <c r="U170">
        <v>73</v>
      </c>
      <c r="V170">
        <v>65</v>
      </c>
      <c r="W170">
        <v>2</v>
      </c>
      <c r="X170">
        <v>0</v>
      </c>
      <c r="Y170">
        <v>0</v>
      </c>
      <c r="Z170">
        <v>6</v>
      </c>
      <c r="AA170">
        <v>0</v>
      </c>
      <c r="AB170">
        <v>2</v>
      </c>
      <c r="AC170" t="str">
        <v/>
      </c>
      <c r="AD170">
        <v>0</v>
      </c>
      <c r="AE170">
        <v>0</v>
      </c>
      <c r="AF170">
        <v>0</v>
      </c>
      <c r="AG170">
        <v>0</v>
      </c>
      <c r="AH170">
        <v>1</v>
      </c>
      <c r="AI170">
        <v>0.97014925373134298</v>
      </c>
      <c r="AJ170" t="str">
        <v/>
      </c>
      <c r="AK170" t="str">
        <v>นิว</v>
      </c>
      <c r="AL170" t="str">
        <v>Complete</v>
      </c>
      <c r="AM170">
        <v>3</v>
      </c>
      <c r="AN170" s="2">
        <v>46076</v>
      </c>
      <c r="AO170" s="2">
        <v>46080</v>
      </c>
      <c r="AP170">
        <v>3</v>
      </c>
      <c r="AQ170" s="2">
        <v>46029</v>
      </c>
      <c r="AR170" s="2">
        <v>46029</v>
      </c>
      <c r="AS170" t="str">
        <v/>
      </c>
      <c r="AT170" t="str">
        <v/>
      </c>
      <c r="AU170" t="str">
        <v>25</v>
      </c>
      <c r="AV170" t="str">
        <v>20</v>
      </c>
      <c r="AW170" t="str">
        <v>18</v>
      </c>
      <c r="AX170">
        <v>73</v>
      </c>
      <c r="AY170">
        <v>0</v>
      </c>
      <c r="AZ170">
        <v>73</v>
      </c>
      <c r="BA170">
        <v>63</v>
      </c>
      <c r="BB170">
        <v>0</v>
      </c>
      <c r="BC170">
        <v>0</v>
      </c>
      <c r="BD170">
        <v>0</v>
      </c>
      <c r="BE170">
        <v>10</v>
      </c>
      <c r="BF170">
        <v>0</v>
      </c>
      <c r="BG170">
        <v>0</v>
      </c>
      <c r="BH170" t="str">
        <v/>
      </c>
      <c r="BI170">
        <v>0</v>
      </c>
      <c r="BJ170">
        <v>0</v>
      </c>
      <c r="BK170">
        <v>0</v>
      </c>
      <c r="BL170">
        <v>0</v>
      </c>
      <c r="BM170">
        <v>1</v>
      </c>
      <c r="BN170">
        <v>1</v>
      </c>
      <c r="BO170" t="str">
        <v/>
      </c>
      <c r="BP170" t="str">
        <v>WCONEXAT</v>
      </c>
      <c r="BQ170" t="str">
        <v>QCM-COU-Test Case&amp;Result_268_S00_บริษัท ทีคิวเอ็ม อินชัวร์รันส์ โบรคเกอร์ จำกัด-R1</v>
      </c>
      <c r="BR170">
        <v>0</v>
      </c>
      <c r="BS170" t="str">
        <v>Happy</v>
      </c>
      <c r="BT170">
        <f>COUNTIF(DefectList!$U:$U, "*"&amp;B170&amp;"*")</f>
        <v>0</v>
      </c>
      <c r="BU170" t="str">
        <f t="shared" si="10"/>
        <v>Completed</v>
      </c>
      <c r="BV170">
        <f t="shared" si="12"/>
        <v>0</v>
      </c>
      <c r="BW170" t="str">
        <f t="shared" si="11"/>
        <v>Full</v>
      </c>
    </row>
    <row r="171" spans="1:75">
      <c r="A171" t="str">
        <v>Full 2 OS</v>
      </c>
      <c r="B171" t="str">
        <v>268_90</v>
      </c>
      <c r="C171" t="str">
        <v>ทีคิวเอ็มโบรคเกอร์</v>
      </c>
      <c r="D171" t="str">
        <v>เบี้ยประกัน (มีบิล)</v>
      </c>
      <c r="E171" t="str">
        <v>Bill-Pay</v>
      </c>
      <c r="F171" t="str">
        <v>เพชร</v>
      </c>
      <c r="G171" t="str">
        <v>Complete</v>
      </c>
      <c r="H171">
        <v>5</v>
      </c>
      <c r="I171" s="2">
        <v>45964</v>
      </c>
      <c r="J171" s="2">
        <v>45968</v>
      </c>
      <c r="K171">
        <v>5</v>
      </c>
      <c r="L171" s="2">
        <v>45981</v>
      </c>
      <c r="M171" s="2">
        <v>45987</v>
      </c>
      <c r="N171">
        <v>23</v>
      </c>
      <c r="O171" t="str">
        <v/>
      </c>
      <c r="P171">
        <v>8</v>
      </c>
      <c r="Q171">
        <v>6</v>
      </c>
      <c r="R171">
        <v>34</v>
      </c>
      <c r="S171">
        <v>92</v>
      </c>
      <c r="T171">
        <v>0</v>
      </c>
      <c r="U171">
        <v>71</v>
      </c>
      <c r="V171">
        <v>59</v>
      </c>
      <c r="W171">
        <v>12</v>
      </c>
      <c r="X171">
        <v>0</v>
      </c>
      <c r="Y171">
        <v>0</v>
      </c>
      <c r="Z171">
        <v>21</v>
      </c>
      <c r="AA171">
        <v>1</v>
      </c>
      <c r="AB171">
        <v>11</v>
      </c>
      <c r="AC171" t="str">
        <v/>
      </c>
      <c r="AD171">
        <v>6</v>
      </c>
      <c r="AE171">
        <v>0</v>
      </c>
      <c r="AF171">
        <v>1</v>
      </c>
      <c r="AG171">
        <v>4</v>
      </c>
      <c r="AH171">
        <v>1</v>
      </c>
      <c r="AI171">
        <v>0.83098591549295797</v>
      </c>
      <c r="AJ171" t="str">
        <v/>
      </c>
      <c r="AK171" t="str">
        <v>แซน</v>
      </c>
      <c r="AL171" t="str">
        <v>Complete</v>
      </c>
      <c r="AM171">
        <v>3</v>
      </c>
      <c r="AN171" s="2">
        <v>46076</v>
      </c>
      <c r="AO171" s="2">
        <v>46080</v>
      </c>
      <c r="AP171">
        <v>2</v>
      </c>
      <c r="AQ171" s="2">
        <v>46014</v>
      </c>
      <c r="AR171" s="2">
        <v>46027</v>
      </c>
      <c r="AS171" t="str">
        <v>30</v>
      </c>
      <c r="AT171" t="str">
        <v/>
      </c>
      <c r="AU171" t="str">
        <v>32</v>
      </c>
      <c r="AV171" t="str">
        <v/>
      </c>
      <c r="AW171" t="str">
        <v/>
      </c>
      <c r="AX171">
        <v>92</v>
      </c>
      <c r="AY171">
        <v>0</v>
      </c>
      <c r="AZ171">
        <v>92</v>
      </c>
      <c r="BA171">
        <v>56</v>
      </c>
      <c r="BB171">
        <v>15</v>
      </c>
      <c r="BC171">
        <v>0</v>
      </c>
      <c r="BD171">
        <v>0</v>
      </c>
      <c r="BE171">
        <v>21</v>
      </c>
      <c r="BF171">
        <v>0</v>
      </c>
      <c r="BG171">
        <v>15</v>
      </c>
      <c r="BH171" t="str">
        <v/>
      </c>
      <c r="BI171">
        <v>0</v>
      </c>
      <c r="BJ171">
        <v>0</v>
      </c>
      <c r="BK171">
        <v>0</v>
      </c>
      <c r="BL171">
        <v>0</v>
      </c>
      <c r="BM171">
        <v>1</v>
      </c>
      <c r="BN171">
        <v>0.78873239436619702</v>
      </c>
      <c r="BO171" t="str">
        <v/>
      </c>
      <c r="BP171" t="str">
        <v>WCONEXAT</v>
      </c>
      <c r="BQ171" t="str">
        <v>QCM-COU-Test Case&amp;Result_268_S90_บริษัท ทีคิวเอ็ม อินชัวร์รันส์ โบรคเกอร์ จำกัด-R1.xlsx</v>
      </c>
      <c r="BR171">
        <v>0</v>
      </c>
      <c r="BS171" t="str">
        <v>Happy</v>
      </c>
      <c r="BT171">
        <f>COUNTIF(DefectList!$U:$U, "*"&amp;B171&amp;"*")</f>
        <v>0</v>
      </c>
      <c r="BU171" t="str">
        <f t="shared" si="10"/>
        <v>Completed</v>
      </c>
      <c r="BV171">
        <f t="shared" si="12"/>
        <v>0</v>
      </c>
      <c r="BW171" t="str">
        <f t="shared" si="11"/>
        <v>Full</v>
      </c>
    </row>
    <row r="172" spans="1:75">
      <c r="A172" t="str">
        <v>Full 2 OS</v>
      </c>
      <c r="B172" t="str">
        <v>488_02</v>
      </c>
      <c r="C172" t="str">
        <v>ซีพีเอฟ (ประเทศไทย)</v>
      </c>
      <c r="D172" t="str">
        <v>ค่าสินค้า 2</v>
      </c>
      <c r="E172" t="str">
        <v>Bill-Pay</v>
      </c>
      <c r="F172" t="str">
        <v>เเชมป์</v>
      </c>
      <c r="G172" t="str">
        <v>Complete</v>
      </c>
      <c r="H172">
        <v>5</v>
      </c>
      <c r="I172" s="2">
        <v>45964</v>
      </c>
      <c r="J172" s="2">
        <v>45968</v>
      </c>
      <c r="K172">
        <v>3</v>
      </c>
      <c r="L172" s="2">
        <v>45964</v>
      </c>
      <c r="M172" s="2">
        <v>45966</v>
      </c>
      <c r="N172">
        <v>32</v>
      </c>
      <c r="O172">
        <v>35</v>
      </c>
      <c r="P172">
        <v>30</v>
      </c>
      <c r="Q172" t="str">
        <v/>
      </c>
      <c r="R172" t="str">
        <v/>
      </c>
      <c r="S172">
        <v>116</v>
      </c>
      <c r="T172">
        <v>0</v>
      </c>
      <c r="U172">
        <v>116</v>
      </c>
      <c r="V172">
        <v>77</v>
      </c>
      <c r="W172">
        <v>23</v>
      </c>
      <c r="X172">
        <v>0</v>
      </c>
      <c r="Y172">
        <v>0</v>
      </c>
      <c r="Z172">
        <v>16</v>
      </c>
      <c r="AA172">
        <v>0</v>
      </c>
      <c r="AB172">
        <v>23</v>
      </c>
      <c r="AC172" t="str">
        <v/>
      </c>
      <c r="AD172">
        <v>0</v>
      </c>
      <c r="AE172">
        <v>0</v>
      </c>
      <c r="AF172">
        <v>0</v>
      </c>
      <c r="AG172">
        <v>0</v>
      </c>
      <c r="AH172">
        <v>1</v>
      </c>
      <c r="AI172">
        <v>0.77</v>
      </c>
      <c r="AJ172" t="str">
        <v/>
      </c>
      <c r="AK172" t="str">
        <v>เจ</v>
      </c>
      <c r="AL172" t="str">
        <v>Complete</v>
      </c>
      <c r="AM172">
        <v>3</v>
      </c>
      <c r="AN172" s="2">
        <v>46027</v>
      </c>
      <c r="AO172" s="2">
        <v>46031</v>
      </c>
      <c r="AP172">
        <v>3</v>
      </c>
      <c r="AQ172" s="2">
        <v>46041</v>
      </c>
      <c r="AR172" s="2">
        <v>46044</v>
      </c>
      <c r="AS172" t="str">
        <v>0</v>
      </c>
      <c r="AT172" t="str">
        <v>17</v>
      </c>
      <c r="AU172" t="str">
        <v>31</v>
      </c>
      <c r="AV172" t="str">
        <v>32</v>
      </c>
      <c r="AW172" t="str">
        <v/>
      </c>
      <c r="AX172">
        <v>116</v>
      </c>
      <c r="AY172">
        <v>0</v>
      </c>
      <c r="AZ172">
        <v>116</v>
      </c>
      <c r="BA172">
        <v>76</v>
      </c>
      <c r="BB172">
        <v>10</v>
      </c>
      <c r="BC172">
        <v>0</v>
      </c>
      <c r="BD172">
        <v>0</v>
      </c>
      <c r="BE172">
        <v>30</v>
      </c>
      <c r="BF172">
        <v>0</v>
      </c>
      <c r="BG172">
        <v>10</v>
      </c>
      <c r="BH172" t="str">
        <v/>
      </c>
      <c r="BI172">
        <v>0</v>
      </c>
      <c r="BJ172">
        <v>0</v>
      </c>
      <c r="BK172">
        <v>10</v>
      </c>
      <c r="BL172">
        <v>0</v>
      </c>
      <c r="BM172">
        <v>1</v>
      </c>
      <c r="BN172">
        <v>0.88372093023255804</v>
      </c>
      <c r="BO172" t="str">
        <v/>
      </c>
      <c r="BP172" t="str">
        <v>WCONEXAT</v>
      </c>
      <c r="BQ172" t="str">
        <v>QCM-COU-Test Case&amp;Result_488_S02_บริษัท ซีพีเอฟ (ประเทศไทย) จำกัด (มหาชน)-R1</v>
      </c>
      <c r="BR172">
        <v>0</v>
      </c>
      <c r="BS172" t="str">
        <v>Happy</v>
      </c>
      <c r="BT172">
        <f>COUNTIF(DefectList!$U:$U, "*"&amp;B172&amp;"*")</f>
        <v>1</v>
      </c>
      <c r="BU172" t="str">
        <f t="shared" si="10"/>
        <v>Done</v>
      </c>
      <c r="BV172">
        <f t="shared" si="12"/>
        <v>0</v>
      </c>
      <c r="BW172" t="str">
        <f t="shared" si="11"/>
        <v>Full</v>
      </c>
    </row>
    <row r="173" spans="1:75">
      <c r="A173" t="str">
        <v>Full 2 OS</v>
      </c>
      <c r="B173" t="str">
        <v>698_00</v>
      </c>
      <c r="C173" t="str">
        <v>เบทาโกรเกษตรฯ</v>
      </c>
      <c r="D173" t="str">
        <v>ชำระค่าสินค้าBAI</v>
      </c>
      <c r="E173" t="str">
        <v>Bill-Pay</v>
      </c>
      <c r="F173" t="str">
        <v>เพชร</v>
      </c>
      <c r="G173" t="str">
        <v>Complete</v>
      </c>
      <c r="H173">
        <v>5</v>
      </c>
      <c r="I173" s="2">
        <v>45964</v>
      </c>
      <c r="J173" s="2">
        <v>45968</v>
      </c>
      <c r="K173">
        <v>4</v>
      </c>
      <c r="L173" s="2">
        <v>46056</v>
      </c>
      <c r="M173" s="2">
        <v>46059</v>
      </c>
      <c r="N173" t="str">
        <v/>
      </c>
      <c r="O173" t="str">
        <v/>
      </c>
      <c r="P173">
        <v>9</v>
      </c>
      <c r="Q173" t="str">
        <v/>
      </c>
      <c r="R173" t="str">
        <v/>
      </c>
      <c r="S173">
        <v>131</v>
      </c>
      <c r="T173">
        <v>0</v>
      </c>
      <c r="U173">
        <v>131</v>
      </c>
      <c r="V173">
        <v>60</v>
      </c>
      <c r="W173">
        <v>6</v>
      </c>
      <c r="X173">
        <v>0</v>
      </c>
      <c r="Y173">
        <v>0</v>
      </c>
      <c r="Z173">
        <v>65</v>
      </c>
      <c r="AA173">
        <v>0</v>
      </c>
      <c r="AB173">
        <v>6</v>
      </c>
      <c r="AC173" t="str">
        <v/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0.90909090909090895</v>
      </c>
      <c r="AJ173" t="str">
        <v/>
      </c>
      <c r="AK173" t="str">
        <v>นิว</v>
      </c>
      <c r="AL173" t="str">
        <v>Complete</v>
      </c>
      <c r="AM173">
        <v>3</v>
      </c>
      <c r="AN173" s="2">
        <v>46027</v>
      </c>
      <c r="AO173" s="2">
        <v>46031</v>
      </c>
      <c r="AP173">
        <v>2</v>
      </c>
      <c r="AQ173" s="2">
        <v>46071</v>
      </c>
      <c r="AR173" s="2">
        <v>46076</v>
      </c>
      <c r="AS173" t="str">
        <v>27</v>
      </c>
      <c r="AT173" t="str">
        <v/>
      </c>
      <c r="AU173" t="str">
        <v/>
      </c>
      <c r="AV173" t="str">
        <v>34</v>
      </c>
      <c r="AW173" t="str">
        <v/>
      </c>
      <c r="AX173">
        <v>131</v>
      </c>
      <c r="AY173">
        <v>0</v>
      </c>
      <c r="AZ173">
        <v>131</v>
      </c>
      <c r="BA173">
        <v>61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 t="str">
        <v/>
      </c>
      <c r="BI173">
        <v>0</v>
      </c>
      <c r="BJ173">
        <v>0</v>
      </c>
      <c r="BK173">
        <v>0</v>
      </c>
      <c r="BL173">
        <v>0</v>
      </c>
      <c r="BM173">
        <v>1</v>
      </c>
      <c r="BN173">
        <v>0.465648854961832</v>
      </c>
      <c r="BO173" t="str">
        <v/>
      </c>
      <c r="BP173" t="str">
        <v>WCONEXAT</v>
      </c>
      <c r="BQ173" t="str">
        <v>QCM-COU-Test Case&amp;Result_698_S00_บริษัท เบทาโกรเกษตรอุตสาหกรรม จำกัด-R1</v>
      </c>
      <c r="BR173">
        <v>0</v>
      </c>
      <c r="BS173" t="str">
        <v>Happy</v>
      </c>
      <c r="BT173">
        <f>COUNTIF(DefectList!$U:$U, "*"&amp;B173&amp;"*")</f>
        <v>0</v>
      </c>
      <c r="BU173" t="str">
        <f t="shared" si="10"/>
        <v>Completed</v>
      </c>
      <c r="BV173">
        <f t="shared" si="12"/>
        <v>0</v>
      </c>
      <c r="BW173" t="str">
        <f t="shared" si="11"/>
        <v>Full</v>
      </c>
    </row>
    <row r="174" spans="1:75">
      <c r="A174" t="str">
        <v>Full 2 OS</v>
      </c>
      <c r="B174" t="str">
        <v>276_00</v>
      </c>
      <c r="C174" t="str">
        <v>ธนาคารกรุงเทพ</v>
      </c>
      <c r="D174" t="str">
        <v xml:space="preserve">ชำระค่าบัตรเครดิต </v>
      </c>
      <c r="E174" t="str">
        <v>Bill-Pay</v>
      </c>
      <c r="F174" t="str">
        <v>เพชร</v>
      </c>
      <c r="G174" t="str">
        <v>Complete</v>
      </c>
      <c r="H174">
        <v>5</v>
      </c>
      <c r="I174" s="2">
        <v>45971</v>
      </c>
      <c r="J174" s="2">
        <v>45975</v>
      </c>
      <c r="K174">
        <v>3</v>
      </c>
      <c r="L174" s="2">
        <v>45979</v>
      </c>
      <c r="M174" s="2">
        <v>45981</v>
      </c>
      <c r="N174" t="str">
        <v/>
      </c>
      <c r="O174">
        <v>69</v>
      </c>
      <c r="P174">
        <v>8</v>
      </c>
      <c r="Q174">
        <v>0</v>
      </c>
      <c r="R174" t="str">
        <v/>
      </c>
      <c r="S174">
        <v>98</v>
      </c>
      <c r="T174">
        <v>0</v>
      </c>
      <c r="U174">
        <v>77</v>
      </c>
      <c r="V174">
        <v>69</v>
      </c>
      <c r="W174">
        <v>8</v>
      </c>
      <c r="X174">
        <v>0</v>
      </c>
      <c r="Y174">
        <v>0</v>
      </c>
      <c r="Z174">
        <v>21</v>
      </c>
      <c r="AA174">
        <v>0</v>
      </c>
      <c r="AB174">
        <v>8</v>
      </c>
      <c r="AC174" t="str">
        <v/>
      </c>
      <c r="AD174">
        <v>0</v>
      </c>
      <c r="AE174">
        <v>0</v>
      </c>
      <c r="AF174">
        <v>5</v>
      </c>
      <c r="AG174">
        <v>3</v>
      </c>
      <c r="AH174">
        <v>1</v>
      </c>
      <c r="AI174">
        <v>0.89610389610389596</v>
      </c>
      <c r="AJ174" t="str">
        <v/>
      </c>
      <c r="AK174" t="str">
        <v>แซน</v>
      </c>
      <c r="AL174" t="str">
        <v>Complete</v>
      </c>
      <c r="AM174">
        <v>3</v>
      </c>
      <c r="AN174" s="2">
        <v>46027</v>
      </c>
      <c r="AO174" s="2">
        <v>46031</v>
      </c>
      <c r="AP174">
        <v>2</v>
      </c>
      <c r="AQ174" s="2">
        <v>46027</v>
      </c>
      <c r="AR174" s="2">
        <v>46028</v>
      </c>
      <c r="AS174">
        <v>35</v>
      </c>
      <c r="AT174">
        <v>40</v>
      </c>
      <c r="AU174" t="str">
        <v/>
      </c>
      <c r="AV174" t="str">
        <v/>
      </c>
      <c r="AW174" t="str">
        <v/>
      </c>
      <c r="AX174">
        <v>98</v>
      </c>
      <c r="AY174">
        <v>0</v>
      </c>
      <c r="AZ174">
        <v>98</v>
      </c>
      <c r="BA174">
        <v>69</v>
      </c>
      <c r="BB174">
        <v>8</v>
      </c>
      <c r="BC174">
        <v>0</v>
      </c>
      <c r="BD174">
        <v>0</v>
      </c>
      <c r="BE174">
        <v>21</v>
      </c>
      <c r="BF174">
        <v>0</v>
      </c>
      <c r="BG174">
        <v>8</v>
      </c>
      <c r="BH174" t="str">
        <v/>
      </c>
      <c r="BI174">
        <v>0</v>
      </c>
      <c r="BJ174">
        <v>0</v>
      </c>
      <c r="BK174">
        <v>5</v>
      </c>
      <c r="BL174">
        <v>0</v>
      </c>
      <c r="BM174">
        <v>1</v>
      </c>
      <c r="BN174">
        <v>0.89610389610389596</v>
      </c>
      <c r="BO174" t="str">
        <v/>
      </c>
      <c r="BP174" t="str">
        <v>WCOF</v>
      </c>
      <c r="BQ174" t="str">
        <v>QCM-COU-Test Case&amp;Result_276_S00_ธนาคารกรุงเทพ จำกัด(มหาชน)-R1.xlsx</v>
      </c>
      <c r="BR174">
        <v>0</v>
      </c>
      <c r="BS174" t="str">
        <v>Happy</v>
      </c>
      <c r="BT174">
        <f>COUNTIF(DefectList!$U:$U, "*"&amp;B174&amp;"*")</f>
        <v>0</v>
      </c>
      <c r="BU174" t="str">
        <f t="shared" si="10"/>
        <v>Completed</v>
      </c>
      <c r="BV174">
        <f t="shared" si="12"/>
        <v>0</v>
      </c>
      <c r="BW174" t="str">
        <f t="shared" si="11"/>
        <v>Full</v>
      </c>
    </row>
    <row r="175" spans="1:75">
      <c r="A175" t="str">
        <v>Full 2 OS</v>
      </c>
      <c r="B175" t="str">
        <v>628_03</v>
      </c>
      <c r="C175" t="str">
        <v>กรมสรรพสามิต</v>
      </c>
      <c r="D175" t="str">
        <v>ค่าธรรมเนียมใบอนุญาต</v>
      </c>
      <c r="E175" t="str">
        <v>Bill-Pay</v>
      </c>
      <c r="F175" t="str">
        <v>เเชมป์</v>
      </c>
      <c r="G175" t="str">
        <v>Complete</v>
      </c>
      <c r="H175">
        <v>5</v>
      </c>
      <c r="I175" s="2">
        <v>45971</v>
      </c>
      <c r="J175" s="2">
        <v>45975</v>
      </c>
      <c r="K175">
        <v>5</v>
      </c>
      <c r="L175" s="2">
        <v>45980</v>
      </c>
      <c r="M175" s="2">
        <v>45986</v>
      </c>
      <c r="N175">
        <v>27</v>
      </c>
      <c r="O175">
        <v>22</v>
      </c>
      <c r="P175">
        <v>33</v>
      </c>
      <c r="Q175">
        <v>29</v>
      </c>
      <c r="R175" t="str">
        <v/>
      </c>
      <c r="S175">
        <v>152</v>
      </c>
      <c r="T175">
        <v>1</v>
      </c>
      <c r="U175">
        <v>151</v>
      </c>
      <c r="V175">
        <v>98</v>
      </c>
      <c r="W175">
        <v>23</v>
      </c>
      <c r="X175">
        <v>0</v>
      </c>
      <c r="Y175">
        <v>0</v>
      </c>
      <c r="Z175">
        <v>30</v>
      </c>
      <c r="AA175">
        <v>0</v>
      </c>
      <c r="AB175">
        <v>23</v>
      </c>
      <c r="AC175" t="str">
        <v/>
      </c>
      <c r="AD175">
        <v>0</v>
      </c>
      <c r="AE175">
        <v>0</v>
      </c>
      <c r="AF175">
        <v>0</v>
      </c>
      <c r="AG175">
        <v>0</v>
      </c>
      <c r="AH175">
        <v>0.99342105263157898</v>
      </c>
      <c r="AI175">
        <v>0.80327868852458995</v>
      </c>
      <c r="AJ175" t="str">
        <v/>
      </c>
      <c r="AK175" t="str">
        <v>เจ</v>
      </c>
      <c r="AL175" t="str">
        <v>Complete</v>
      </c>
      <c r="AM175">
        <v>3</v>
      </c>
      <c r="AN175" s="2">
        <v>46034</v>
      </c>
      <c r="AO175" s="2">
        <v>46038</v>
      </c>
      <c r="AP175">
        <v>3</v>
      </c>
      <c r="AQ175" s="2">
        <v>46020</v>
      </c>
      <c r="AR175" s="2">
        <v>46029</v>
      </c>
      <c r="AS175" t="str">
        <v>26</v>
      </c>
      <c r="AT175">
        <v>41</v>
      </c>
      <c r="AU175">
        <v>18</v>
      </c>
      <c r="AV175">
        <v>7</v>
      </c>
      <c r="AW175" t="str">
        <v/>
      </c>
      <c r="AX175">
        <v>152</v>
      </c>
      <c r="AY175">
        <v>0</v>
      </c>
      <c r="AZ175">
        <v>152</v>
      </c>
      <c r="BA175">
        <v>87</v>
      </c>
      <c r="BB175">
        <v>5</v>
      </c>
      <c r="BC175">
        <v>0</v>
      </c>
      <c r="BD175">
        <v>0</v>
      </c>
      <c r="BE175">
        <v>60</v>
      </c>
      <c r="BF175">
        <v>0</v>
      </c>
      <c r="BG175">
        <v>5</v>
      </c>
      <c r="BH175" t="str">
        <v/>
      </c>
      <c r="BI175">
        <v>0</v>
      </c>
      <c r="BJ175">
        <v>0</v>
      </c>
      <c r="BK175">
        <v>0</v>
      </c>
      <c r="BL175">
        <v>0</v>
      </c>
      <c r="BM175">
        <v>1</v>
      </c>
      <c r="BN175">
        <v>0.94565217391304301</v>
      </c>
      <c r="BO175" t="str">
        <v/>
      </c>
      <c r="BP175" t="str">
        <v>WCONEXAT</v>
      </c>
      <c r="BQ175" t="str">
        <v>QCM-COU-Test Case&amp;Result_628_S03_กรมสรรพสามิต-R1</v>
      </c>
      <c r="BR175">
        <v>0</v>
      </c>
      <c r="BS175" t="str">
        <v>Happy</v>
      </c>
      <c r="BT175">
        <f>COUNTIF(DefectList!$U:$U, "*"&amp;B175&amp;"*")</f>
        <v>0</v>
      </c>
      <c r="BU175" t="str">
        <f t="shared" si="10"/>
        <v>Completed</v>
      </c>
      <c r="BV175">
        <f t="shared" si="12"/>
        <v>0</v>
      </c>
      <c r="BW175" t="str">
        <f t="shared" si="11"/>
        <v>Full</v>
      </c>
    </row>
    <row r="176" spans="1:75">
      <c r="A176" t="str">
        <v>online swonline</v>
      </c>
      <c r="B176" t="str">
        <v>077_01</v>
      </c>
      <c r="C176" t="str">
        <v>โลตัส มันนี่ พลัส</v>
      </c>
      <c r="D176" t="str">
        <v>ค่าบัตรเครดิตโลตัส</v>
      </c>
      <c r="E176" t="str">
        <v>Bill-Pay</v>
      </c>
      <c r="F176" t="str">
        <v>เบล</v>
      </c>
      <c r="G176" t="str">
        <v>Complete</v>
      </c>
      <c r="H176">
        <v>5</v>
      </c>
      <c r="I176" s="2">
        <v>45971</v>
      </c>
      <c r="J176" s="2">
        <v>45975</v>
      </c>
      <c r="K176">
        <v>5</v>
      </c>
      <c r="L176" s="2">
        <v>45971</v>
      </c>
      <c r="M176" s="2">
        <v>45975</v>
      </c>
      <c r="N176">
        <v>17</v>
      </c>
      <c r="O176">
        <v>4</v>
      </c>
      <c r="P176">
        <v>3</v>
      </c>
      <c r="Q176">
        <v>31</v>
      </c>
      <c r="R176" t="str">
        <v/>
      </c>
      <c r="S176">
        <v>85</v>
      </c>
      <c r="T176">
        <v>0</v>
      </c>
      <c r="U176">
        <v>85</v>
      </c>
      <c r="V176">
        <v>76</v>
      </c>
      <c r="W176">
        <v>1</v>
      </c>
      <c r="X176">
        <v>0</v>
      </c>
      <c r="Y176">
        <v>0</v>
      </c>
      <c r="Z176">
        <v>8</v>
      </c>
      <c r="AA176">
        <v>0</v>
      </c>
      <c r="AB176">
        <v>1</v>
      </c>
      <c r="AC176" t="str">
        <v/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0.98701298701298701</v>
      </c>
      <c r="AJ176" t="str">
        <v/>
      </c>
      <c r="AK176" t="str">
        <v>นิว</v>
      </c>
      <c r="AL176" t="str">
        <v>Complete</v>
      </c>
      <c r="AM176">
        <v>3</v>
      </c>
      <c r="AN176" s="2">
        <v>46034</v>
      </c>
      <c r="AO176" s="2">
        <v>46038</v>
      </c>
      <c r="AP176">
        <v>3</v>
      </c>
      <c r="AQ176" s="2">
        <v>46036</v>
      </c>
      <c r="AR176" s="2">
        <v>46038</v>
      </c>
      <c r="AS176" t="str">
        <v/>
      </c>
      <c r="AT176" t="str">
        <v/>
      </c>
      <c r="AU176">
        <v>25</v>
      </c>
      <c r="AV176">
        <v>27</v>
      </c>
      <c r="AW176">
        <v>16</v>
      </c>
      <c r="AX176">
        <v>85</v>
      </c>
      <c r="AY176">
        <v>0</v>
      </c>
      <c r="AZ176">
        <v>85</v>
      </c>
      <c r="BA176">
        <v>64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 t="str">
        <v/>
      </c>
      <c r="BI176">
        <v>0</v>
      </c>
      <c r="BJ176">
        <v>0</v>
      </c>
      <c r="BK176">
        <v>0</v>
      </c>
      <c r="BL176">
        <v>0</v>
      </c>
      <c r="BM176">
        <v>1</v>
      </c>
      <c r="BN176">
        <v>0.752941176470588</v>
      </c>
      <c r="BO176" t="str">
        <v/>
      </c>
      <c r="BP176" t="str">
        <v>WCONEXAT</v>
      </c>
      <c r="BQ176" t="str">
        <v>QCM-COU-Test Case&amp;Result_077_S01_บริษัท เทสโก้ คาร์ด เซอร์วิสเซส จำกัด-R1</v>
      </c>
      <c r="BR176">
        <v>0</v>
      </c>
      <c r="BS176" t="str">
        <v>Happy</v>
      </c>
      <c r="BT176">
        <f>COUNTIF(DefectList!$U:$U, "*"&amp;B176&amp;"*")</f>
        <v>1</v>
      </c>
      <c r="BU176" t="str">
        <f t="shared" si="10"/>
        <v>Done</v>
      </c>
      <c r="BV176">
        <f t="shared" si="12"/>
        <v>0</v>
      </c>
      <c r="BW176" t="str">
        <f t="shared" si="11"/>
        <v>Full</v>
      </c>
    </row>
    <row r="177" spans="1:75">
      <c r="A177" t="str">
        <v>Full 2 OS</v>
      </c>
      <c r="B177" t="str">
        <v>628_04</v>
      </c>
      <c r="C177" t="str">
        <v>กรมสรรพสามิต</v>
      </c>
      <c r="D177" t="str">
        <v>ค่าใบอนุญาต</v>
      </c>
      <c r="E177" t="str">
        <v>Bill-Pay</v>
      </c>
      <c r="F177" t="str">
        <v>เพชร</v>
      </c>
      <c r="G177" t="str">
        <v>Complete</v>
      </c>
      <c r="H177">
        <v>5</v>
      </c>
      <c r="I177" s="2">
        <v>45978</v>
      </c>
      <c r="J177" s="2">
        <v>45982</v>
      </c>
      <c r="K177">
        <v>7</v>
      </c>
      <c r="L177" s="2">
        <v>45987</v>
      </c>
      <c r="M177" s="2">
        <v>45995</v>
      </c>
      <c r="N177">
        <v>26</v>
      </c>
      <c r="O177">
        <v>14</v>
      </c>
      <c r="P177">
        <v>8</v>
      </c>
      <c r="Q177" t="str">
        <v/>
      </c>
      <c r="R177">
        <v>7</v>
      </c>
      <c r="S177">
        <v>206</v>
      </c>
      <c r="T177">
        <v>0</v>
      </c>
      <c r="U177">
        <v>87</v>
      </c>
      <c r="V177">
        <v>68</v>
      </c>
      <c r="W177">
        <v>19</v>
      </c>
      <c r="X177">
        <v>0</v>
      </c>
      <c r="Y177">
        <v>0</v>
      </c>
      <c r="Z177">
        <v>119</v>
      </c>
      <c r="AA177">
        <v>6</v>
      </c>
      <c r="AB177">
        <v>13</v>
      </c>
      <c r="AC177" t="str">
        <v/>
      </c>
      <c r="AD177">
        <v>11</v>
      </c>
      <c r="AE177">
        <v>1</v>
      </c>
      <c r="AF177">
        <v>4</v>
      </c>
      <c r="AG177">
        <v>3</v>
      </c>
      <c r="AH177">
        <v>1</v>
      </c>
      <c r="AI177">
        <v>0.78160919540229901</v>
      </c>
      <c r="AJ177" t="str">
        <v/>
      </c>
      <c r="AK177" t="str">
        <v>เจ</v>
      </c>
      <c r="AL177" t="str">
        <v>Complete</v>
      </c>
      <c r="AM177">
        <v>3</v>
      </c>
      <c r="AN177" s="2">
        <v>46062</v>
      </c>
      <c r="AO177" s="2">
        <v>46066</v>
      </c>
      <c r="AP177">
        <v>3</v>
      </c>
      <c r="AQ177" s="2">
        <v>46062</v>
      </c>
      <c r="AR177" s="2">
        <v>46064</v>
      </c>
      <c r="AS177" t="str">
        <v>19</v>
      </c>
      <c r="AT177">
        <v>30</v>
      </c>
      <c r="AU177">
        <v>24</v>
      </c>
      <c r="AV177" t="str">
        <v/>
      </c>
      <c r="AW177" t="str">
        <v/>
      </c>
      <c r="AX177">
        <v>206</v>
      </c>
      <c r="AY177">
        <v>0</v>
      </c>
      <c r="AZ177">
        <v>206</v>
      </c>
      <c r="BA177">
        <v>68</v>
      </c>
      <c r="BB177">
        <v>5</v>
      </c>
      <c r="BC177">
        <v>0</v>
      </c>
      <c r="BD177">
        <v>0</v>
      </c>
      <c r="BE177">
        <v>21</v>
      </c>
      <c r="BF177">
        <v>2</v>
      </c>
      <c r="BG177">
        <v>3</v>
      </c>
      <c r="BH177" t="str">
        <v/>
      </c>
      <c r="BI177">
        <v>2</v>
      </c>
      <c r="BJ177">
        <v>0</v>
      </c>
      <c r="BK177">
        <v>0</v>
      </c>
      <c r="BL177">
        <v>0</v>
      </c>
      <c r="BM177">
        <v>1</v>
      </c>
      <c r="BN177">
        <v>0.36756756756756798</v>
      </c>
      <c r="BO177" t="str">
        <v/>
      </c>
      <c r="BP177" t="str">
        <v>WCONEXAT</v>
      </c>
      <c r="BQ177" t="str">
        <v>QCM-COU-Test Case&amp;Result_628_S04_กรมสรรพสามิต-R1.xlsx</v>
      </c>
      <c r="BR177">
        <v>0</v>
      </c>
      <c r="BS177" t="str">
        <v>Happy</v>
      </c>
      <c r="BT177">
        <f>COUNTIF(DefectList!$U:$U, "*"&amp;B177&amp;"*")</f>
        <v>1</v>
      </c>
      <c r="BU177" t="str">
        <f t="shared" si="10"/>
        <v>Done</v>
      </c>
      <c r="BV177">
        <f t="shared" si="12"/>
        <v>0</v>
      </c>
      <c r="BW177" t="str">
        <f t="shared" si="11"/>
        <v>Full</v>
      </c>
    </row>
    <row r="178" spans="1:75">
      <c r="A178" t="str">
        <v>Full 2 OS</v>
      </c>
      <c r="B178" t="str">
        <v>024_02</v>
      </c>
      <c r="C178" t="str">
        <v>กรุ๊ปลีส</v>
      </c>
      <c r="D178" t="str">
        <v xml:space="preserve">Finwiz Installment </v>
      </c>
      <c r="E178" t="str">
        <v>Bill-Pay</v>
      </c>
      <c r="F178" t="str">
        <v>เเชมป์</v>
      </c>
      <c r="G178" t="str">
        <v>Complete</v>
      </c>
      <c r="H178">
        <v>5</v>
      </c>
      <c r="I178" s="2">
        <v>45978</v>
      </c>
      <c r="J178" s="2">
        <v>45982</v>
      </c>
      <c r="K178">
        <v>5</v>
      </c>
      <c r="L178" s="2">
        <v>45987</v>
      </c>
      <c r="M178" s="2">
        <v>45993</v>
      </c>
      <c r="N178" t="str">
        <v/>
      </c>
      <c r="O178" t="str">
        <v/>
      </c>
      <c r="P178">
        <v>17</v>
      </c>
      <c r="Q178">
        <v>36</v>
      </c>
      <c r="R178" t="str">
        <v>25</v>
      </c>
      <c r="S178">
        <v>108</v>
      </c>
      <c r="T178">
        <v>0</v>
      </c>
      <c r="U178">
        <v>108</v>
      </c>
      <c r="V178">
        <v>80</v>
      </c>
      <c r="W178">
        <v>14</v>
      </c>
      <c r="X178">
        <v>0</v>
      </c>
      <c r="Y178">
        <v>0</v>
      </c>
      <c r="Z178">
        <v>14</v>
      </c>
      <c r="AA178">
        <v>0</v>
      </c>
      <c r="AB178">
        <v>14</v>
      </c>
      <c r="AC178" t="str">
        <v/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0.85106382978723405</v>
      </c>
      <c r="AJ178" t="str">
        <v/>
      </c>
      <c r="AK178" t="str">
        <v>นิว</v>
      </c>
      <c r="AL178" t="str">
        <v>Complete</v>
      </c>
      <c r="AM178">
        <v>3</v>
      </c>
      <c r="AN178" s="2">
        <v>46041</v>
      </c>
      <c r="AO178" s="2">
        <v>46045</v>
      </c>
      <c r="AP178">
        <v>2</v>
      </c>
      <c r="AQ178" s="2">
        <v>46041</v>
      </c>
      <c r="AR178" s="2">
        <v>46042</v>
      </c>
      <c r="AS178" t="str">
        <v>30</v>
      </c>
      <c r="AT178">
        <v>39</v>
      </c>
      <c r="AU178" t="str">
        <v/>
      </c>
      <c r="AV178" t="str">
        <v/>
      </c>
      <c r="AW178" t="str">
        <v/>
      </c>
      <c r="AX178">
        <v>108</v>
      </c>
      <c r="AY178">
        <v>0</v>
      </c>
      <c r="AZ178">
        <v>108</v>
      </c>
      <c r="BA178">
        <v>69</v>
      </c>
      <c r="BB178">
        <v>0</v>
      </c>
      <c r="BC178">
        <v>0</v>
      </c>
      <c r="BD178">
        <v>0</v>
      </c>
      <c r="BE178">
        <v>39</v>
      </c>
      <c r="BF178">
        <v>0</v>
      </c>
      <c r="BG178">
        <v>0</v>
      </c>
      <c r="BH178" t="str">
        <v/>
      </c>
      <c r="BI178" t="str">
        <v>0</v>
      </c>
      <c r="BJ178">
        <v>0</v>
      </c>
      <c r="BK178">
        <v>0</v>
      </c>
      <c r="BL178">
        <v>0</v>
      </c>
      <c r="BM178">
        <v>1</v>
      </c>
      <c r="BN178">
        <v>1</v>
      </c>
      <c r="BO178" t="str">
        <v/>
      </c>
      <c r="BP178" t="str">
        <v>WCOF</v>
      </c>
      <c r="BQ178" t="str">
        <v>QCM-COU-Test Case&amp;Result_024_S02_บริษัท กรุ๊ปลีส จำกัด (มหาชน)-R1</v>
      </c>
      <c r="BR178">
        <v>0</v>
      </c>
      <c r="BS178" t="str">
        <v>Happy</v>
      </c>
      <c r="BT178">
        <f>COUNTIF(DefectList!$U:$U, "*"&amp;B178&amp;"*")</f>
        <v>0</v>
      </c>
      <c r="BU178" t="str">
        <f t="shared" si="10"/>
        <v>Completed</v>
      </c>
      <c r="BV178">
        <f t="shared" si="12"/>
        <v>0</v>
      </c>
      <c r="BW178" t="str">
        <f t="shared" si="11"/>
        <v>Full</v>
      </c>
    </row>
    <row r="179" spans="1:75">
      <c r="A179" t="str">
        <v>Full 2 OS</v>
      </c>
      <c r="B179" t="str">
        <v>10388_00</v>
      </c>
      <c r="C179" t="str">
        <v>เฮงลิสซิ่ง แอนด์ แคปปิตอล</v>
      </c>
      <c r="D179" t="str">
        <v>ค่าสินเชื่อ</v>
      </c>
      <c r="E179" t="str">
        <v>Bill-Pay</v>
      </c>
      <c r="F179" t="str">
        <v>เบล</v>
      </c>
      <c r="G179" t="str">
        <v>Complete</v>
      </c>
      <c r="H179">
        <v>5</v>
      </c>
      <c r="I179" s="2">
        <v>45978</v>
      </c>
      <c r="J179" s="2">
        <v>45982</v>
      </c>
      <c r="K179">
        <v>4</v>
      </c>
      <c r="L179" s="2">
        <v>45981</v>
      </c>
      <c r="M179" s="2">
        <v>45986</v>
      </c>
      <c r="N179">
        <v>21</v>
      </c>
      <c r="O179">
        <v>63</v>
      </c>
      <c r="P179" t="str">
        <v/>
      </c>
      <c r="Q179">
        <v>34</v>
      </c>
      <c r="R179" t="str">
        <v/>
      </c>
      <c r="S179">
        <v>118</v>
      </c>
      <c r="T179">
        <v>0</v>
      </c>
      <c r="U179">
        <v>118</v>
      </c>
      <c r="V179">
        <v>108</v>
      </c>
      <c r="W179">
        <v>1</v>
      </c>
      <c r="X179">
        <v>0</v>
      </c>
      <c r="Y179">
        <v>0</v>
      </c>
      <c r="Z179">
        <v>9</v>
      </c>
      <c r="AA179">
        <v>0</v>
      </c>
      <c r="AB179">
        <v>1</v>
      </c>
      <c r="AC179" t="str">
        <v/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0.99082568807339499</v>
      </c>
      <c r="AJ179" t="str">
        <v/>
      </c>
      <c r="AK179" t="str">
        <v>เจ</v>
      </c>
      <c r="AL179" t="str">
        <v>Complete</v>
      </c>
      <c r="AM179">
        <v>3</v>
      </c>
      <c r="AN179" s="2">
        <v>46048</v>
      </c>
      <c r="AO179" s="2">
        <v>46052</v>
      </c>
      <c r="AP179">
        <v>3</v>
      </c>
      <c r="AQ179" s="2">
        <v>46030</v>
      </c>
      <c r="AR179" s="2">
        <v>46038</v>
      </c>
      <c r="AS179" t="str">
        <v>26</v>
      </c>
      <c r="AT179">
        <v>18</v>
      </c>
      <c r="AU179">
        <v>0</v>
      </c>
      <c r="AV179">
        <v>29</v>
      </c>
      <c r="AW179" t="str">
        <v>12</v>
      </c>
      <c r="AX179">
        <v>118</v>
      </c>
      <c r="AY179">
        <v>0</v>
      </c>
      <c r="AZ179">
        <v>118</v>
      </c>
      <c r="BA179">
        <v>81</v>
      </c>
      <c r="BB179">
        <v>4</v>
      </c>
      <c r="BC179">
        <v>0</v>
      </c>
      <c r="BD179">
        <v>0</v>
      </c>
      <c r="BE179">
        <v>33</v>
      </c>
      <c r="BF179">
        <v>0</v>
      </c>
      <c r="BG179">
        <v>4</v>
      </c>
      <c r="BH179" t="str">
        <v/>
      </c>
      <c r="BI179">
        <v>0</v>
      </c>
      <c r="BJ179">
        <v>0</v>
      </c>
      <c r="BK179">
        <v>0</v>
      </c>
      <c r="BL179">
        <v>0</v>
      </c>
      <c r="BM179">
        <v>1</v>
      </c>
      <c r="BN179">
        <v>0.95294117647058796</v>
      </c>
      <c r="BO179" t="str">
        <v/>
      </c>
      <c r="BP179" t="str">
        <v>WCOF</v>
      </c>
      <c r="BQ179" t="str">
        <v>QCM-COU-Test Case&amp;Result_10388_S00_บริษัท เฮง ลิสซิ่ง จำกัด-R1</v>
      </c>
      <c r="BR179">
        <v>0</v>
      </c>
      <c r="BS179" t="str">
        <v>Happy</v>
      </c>
      <c r="BT179">
        <f>COUNTIF(DefectList!$U:$U, "*"&amp;B179&amp;"*")</f>
        <v>0</v>
      </c>
      <c r="BU179" t="str">
        <f t="shared" si="10"/>
        <v>Completed</v>
      </c>
      <c r="BV179">
        <f t="shared" si="12"/>
        <v>0</v>
      </c>
      <c r="BW179" t="str">
        <f t="shared" si="11"/>
        <v>Full</v>
      </c>
    </row>
    <row r="180" spans="1:75">
      <c r="A180" t="str">
        <v>online swoffline</v>
      </c>
      <c r="B180" t="str">
        <v>10798_61</v>
      </c>
      <c r="C180" t="str">
        <v>Lotus's</v>
      </c>
      <c r="D180" t="str">
        <v>ค่าสินค้าและบริการ</v>
      </c>
      <c r="E180" t="str">
        <v>Bill-Pay</v>
      </c>
      <c r="F180" t="str">
        <v>เพชร</v>
      </c>
      <c r="G180" t="str">
        <v>Complete</v>
      </c>
      <c r="H180">
        <v>5</v>
      </c>
      <c r="I180" s="2">
        <v>45985</v>
      </c>
      <c r="J180" s="2">
        <v>45989</v>
      </c>
      <c r="K180">
        <v>16</v>
      </c>
      <c r="L180" s="2">
        <v>45995</v>
      </c>
      <c r="M180" s="2">
        <v>46016</v>
      </c>
      <c r="N180">
        <v>10</v>
      </c>
      <c r="O180">
        <v>31</v>
      </c>
      <c r="P180">
        <v>22</v>
      </c>
      <c r="Q180" t="str">
        <v/>
      </c>
      <c r="R180" t="str">
        <v/>
      </c>
      <c r="S180">
        <v>133</v>
      </c>
      <c r="T180">
        <v>0</v>
      </c>
      <c r="U180">
        <v>82</v>
      </c>
      <c r="V180">
        <v>68</v>
      </c>
      <c r="W180">
        <v>14</v>
      </c>
      <c r="X180">
        <v>0</v>
      </c>
      <c r="Y180">
        <v>0</v>
      </c>
      <c r="Z180">
        <v>51</v>
      </c>
      <c r="AA180">
        <v>9</v>
      </c>
      <c r="AB180">
        <v>5</v>
      </c>
      <c r="AC180" t="str">
        <v/>
      </c>
      <c r="AD180">
        <v>9</v>
      </c>
      <c r="AE180">
        <v>0</v>
      </c>
      <c r="AF180">
        <v>2</v>
      </c>
      <c r="AG180">
        <v>1</v>
      </c>
      <c r="AH180">
        <v>1</v>
      </c>
      <c r="AI180">
        <v>0.82926829268292701</v>
      </c>
      <c r="AJ180" t="str">
        <v/>
      </c>
      <c r="AK180" t="str">
        <v>นิว</v>
      </c>
      <c r="AL180" t="str">
        <v>Complete</v>
      </c>
      <c r="AM180">
        <v>3</v>
      </c>
      <c r="AN180" s="2">
        <v>46062</v>
      </c>
      <c r="AO180" s="2">
        <v>46066</v>
      </c>
      <c r="AP180">
        <v>2</v>
      </c>
      <c r="AQ180" s="2">
        <v>46077</v>
      </c>
      <c r="AR180" s="2">
        <v>46080</v>
      </c>
      <c r="AS180" t="str">
        <v/>
      </c>
      <c r="AT180">
        <v>30</v>
      </c>
      <c r="AU180" t="str">
        <v/>
      </c>
      <c r="AV180">
        <v>34</v>
      </c>
      <c r="AW180" t="str">
        <v/>
      </c>
      <c r="AX180">
        <v>133</v>
      </c>
      <c r="AY180">
        <v>0</v>
      </c>
      <c r="AZ180">
        <v>133</v>
      </c>
      <c r="BA180">
        <v>62</v>
      </c>
      <c r="BB180">
        <v>2</v>
      </c>
      <c r="BC180">
        <v>0</v>
      </c>
      <c r="BD180">
        <v>0</v>
      </c>
      <c r="BE180">
        <v>69</v>
      </c>
      <c r="BF180">
        <v>0</v>
      </c>
      <c r="BG180">
        <v>2</v>
      </c>
      <c r="BH180" t="str">
        <v/>
      </c>
      <c r="BI180">
        <v>0</v>
      </c>
      <c r="BJ180">
        <v>0</v>
      </c>
      <c r="BK180">
        <v>1</v>
      </c>
      <c r="BL180">
        <v>0</v>
      </c>
      <c r="BM180">
        <v>1</v>
      </c>
      <c r="BN180">
        <v>0.96875</v>
      </c>
      <c r="BO180" t="str">
        <v/>
      </c>
      <c r="BP180" t="str">
        <v/>
      </c>
      <c r="BQ180" t="str">
        <v>QCM-COU-Test Case&amp;Result_10798_S61_บริษัท ซีพี แอ็กซ์ตร้า จำกัด(มหาชน)-R1.xlsx</v>
      </c>
      <c r="BR180" t="str">
        <v/>
      </c>
      <c r="BS180" t="str">
        <v>Happy</v>
      </c>
      <c r="BT180">
        <f>COUNTIF(DefectList!$U:$U, "*"&amp;B180&amp;"*")</f>
        <v>0</v>
      </c>
      <c r="BU180" t="str">
        <f t="shared" si="10"/>
        <v>Completed</v>
      </c>
      <c r="BV180" t="str">
        <f t="shared" si="12"/>
        <v/>
      </c>
      <c r="BW180" t="str">
        <f t="shared" si="11"/>
        <v>Full</v>
      </c>
    </row>
    <row r="181" spans="1:75">
      <c r="A181" t="str">
        <v>Full 2 OS</v>
      </c>
      <c r="B181" t="str">
        <v>146_01</v>
      </c>
      <c r="C181" t="str">
        <v>ธนาคารยูโอบี</v>
      </c>
      <c r="D181" t="str">
        <v>บัตรเครดิต</v>
      </c>
      <c r="E181" t="str">
        <v>Bill-Pay</v>
      </c>
      <c r="F181" t="str">
        <v>เเชมป์</v>
      </c>
      <c r="G181" t="str">
        <v>Complete</v>
      </c>
      <c r="H181">
        <v>5</v>
      </c>
      <c r="I181" s="2">
        <v>45985</v>
      </c>
      <c r="J181" s="2">
        <v>45989</v>
      </c>
      <c r="K181">
        <v>2</v>
      </c>
      <c r="L181" s="2">
        <v>45995</v>
      </c>
      <c r="M181" s="2">
        <v>46002</v>
      </c>
      <c r="N181">
        <v>33</v>
      </c>
      <c r="O181" t="str">
        <v>25</v>
      </c>
      <c r="P181" t="str">
        <v/>
      </c>
      <c r="Q181" t="str">
        <v/>
      </c>
      <c r="R181" t="str">
        <v/>
      </c>
      <c r="S181">
        <v>74</v>
      </c>
      <c r="T181">
        <v>0</v>
      </c>
      <c r="U181">
        <v>74</v>
      </c>
      <c r="V181">
        <v>55</v>
      </c>
      <c r="W181">
        <v>4</v>
      </c>
      <c r="X181">
        <v>0</v>
      </c>
      <c r="Y181">
        <v>0</v>
      </c>
      <c r="Z181">
        <v>15</v>
      </c>
      <c r="AA181">
        <v>0</v>
      </c>
      <c r="AB181">
        <v>4</v>
      </c>
      <c r="AC181" t="str">
        <v/>
      </c>
      <c r="AD181">
        <v>0</v>
      </c>
      <c r="AE181">
        <v>0</v>
      </c>
      <c r="AF181">
        <v>0</v>
      </c>
      <c r="AG181">
        <v>0</v>
      </c>
      <c r="AH181">
        <v>1</v>
      </c>
      <c r="AI181">
        <v>0.93220338983050799</v>
      </c>
      <c r="AJ181" t="str">
        <v/>
      </c>
      <c r="AK181" t="str">
        <v>เจ</v>
      </c>
      <c r="AL181" t="str">
        <v>Complete</v>
      </c>
      <c r="AM181">
        <v>3</v>
      </c>
      <c r="AN181" s="2">
        <v>46062</v>
      </c>
      <c r="AO181" s="2">
        <v>46066</v>
      </c>
      <c r="AP181">
        <v>3</v>
      </c>
      <c r="AQ181" s="2">
        <v>46065</v>
      </c>
      <c r="AR181" s="2">
        <v>46069</v>
      </c>
      <c r="AS181" t="str">
        <v>10</v>
      </c>
      <c r="AT181" t="str">
        <v/>
      </c>
      <c r="AU181" t="str">
        <v/>
      </c>
      <c r="AV181">
        <v>24</v>
      </c>
      <c r="AW181">
        <v>20</v>
      </c>
      <c r="AX181">
        <v>75</v>
      </c>
      <c r="AY181">
        <v>0</v>
      </c>
      <c r="AZ181">
        <v>75</v>
      </c>
      <c r="BA181">
        <v>50</v>
      </c>
      <c r="BB181">
        <v>4</v>
      </c>
      <c r="BC181">
        <v>0</v>
      </c>
      <c r="BD181">
        <v>0</v>
      </c>
      <c r="BE181">
        <v>21</v>
      </c>
      <c r="BF181">
        <v>0</v>
      </c>
      <c r="BG181">
        <v>4</v>
      </c>
      <c r="BH181" t="str">
        <v/>
      </c>
      <c r="BI181">
        <v>0</v>
      </c>
      <c r="BJ181">
        <v>0</v>
      </c>
      <c r="BK181">
        <v>0</v>
      </c>
      <c r="BL181">
        <v>0</v>
      </c>
      <c r="BM181">
        <v>1</v>
      </c>
      <c r="BN181">
        <v>0.92592592592592604</v>
      </c>
      <c r="BO181" t="str">
        <v/>
      </c>
      <c r="BP181" t="str">
        <v>WCOF</v>
      </c>
      <c r="BQ181" t="str">
        <v>QCM-COU-Test Case&amp;Result_146_S01_ธนาคารยูโอบี จำกัด (มหาชน)-R1</v>
      </c>
      <c r="BR181">
        <v>0</v>
      </c>
      <c r="BS181" t="str">
        <v>Happy</v>
      </c>
      <c r="BT181">
        <f>COUNTIF(DefectList!$U:$U, "*"&amp;B181&amp;"*")</f>
        <v>0</v>
      </c>
      <c r="BU181" t="str">
        <f t="shared" si="10"/>
        <v>Completed</v>
      </c>
      <c r="BV181">
        <f t="shared" si="12"/>
        <v>0</v>
      </c>
      <c r="BW181" t="str">
        <f t="shared" si="11"/>
        <v>Full</v>
      </c>
    </row>
    <row r="182" spans="1:75">
      <c r="A182" t="str">
        <v>Full 2 OS</v>
      </c>
      <c r="B182" t="str">
        <v>193_01</v>
      </c>
      <c r="C182" t="str">
        <v>เดอเบล</v>
      </c>
      <c r="D182" t="str">
        <v>ค่าสินค้าหน่วยรถ</v>
      </c>
      <c r="E182" t="str">
        <v>Bill-Pay</v>
      </c>
      <c r="F182" t="str">
        <v>เบล</v>
      </c>
      <c r="G182" t="str">
        <v>Complete</v>
      </c>
      <c r="H182">
        <v>5</v>
      </c>
      <c r="I182" s="2">
        <v>45985</v>
      </c>
      <c r="J182" s="2">
        <v>45989</v>
      </c>
      <c r="K182">
        <v>3</v>
      </c>
      <c r="L182" s="2">
        <v>45988</v>
      </c>
      <c r="M182" s="2">
        <v>45992</v>
      </c>
      <c r="N182">
        <v>15</v>
      </c>
      <c r="O182">
        <v>41</v>
      </c>
      <c r="P182" t="str">
        <v/>
      </c>
      <c r="Q182">
        <v>25</v>
      </c>
      <c r="R182" t="str">
        <v/>
      </c>
      <c r="S182">
        <v>92</v>
      </c>
      <c r="T182">
        <v>0</v>
      </c>
      <c r="U182">
        <v>92</v>
      </c>
      <c r="V182">
        <v>81</v>
      </c>
      <c r="W182">
        <v>0</v>
      </c>
      <c r="X182">
        <v>0</v>
      </c>
      <c r="Y182">
        <v>0</v>
      </c>
      <c r="Z182">
        <v>11</v>
      </c>
      <c r="AA182">
        <v>0</v>
      </c>
      <c r="AB182">
        <v>0</v>
      </c>
      <c r="AC182" t="str">
        <v/>
      </c>
      <c r="AD182">
        <v>0</v>
      </c>
      <c r="AE182">
        <v>0</v>
      </c>
      <c r="AF182">
        <v>0</v>
      </c>
      <c r="AG182">
        <v>0</v>
      </c>
      <c r="AH182">
        <v>1</v>
      </c>
      <c r="AI182">
        <v>1</v>
      </c>
      <c r="AJ182" t="str">
        <v/>
      </c>
      <c r="AK182" t="str">
        <v>นิว</v>
      </c>
      <c r="AL182" t="str">
        <v>Complete</v>
      </c>
      <c r="AM182">
        <v>3</v>
      </c>
      <c r="AN182" s="2">
        <v>46062</v>
      </c>
      <c r="AO182" s="2">
        <v>46066</v>
      </c>
      <c r="AP182">
        <v>3</v>
      </c>
      <c r="AQ182" s="2">
        <v>46043</v>
      </c>
      <c r="AR182" s="2">
        <v>46045</v>
      </c>
      <c r="AS182" t="str">
        <v/>
      </c>
      <c r="AT182" t="str">
        <v/>
      </c>
      <c r="AU182">
        <v>25</v>
      </c>
      <c r="AV182">
        <v>27</v>
      </c>
      <c r="AW182">
        <v>15</v>
      </c>
      <c r="AX182">
        <v>93</v>
      </c>
      <c r="AY182">
        <v>0</v>
      </c>
      <c r="AZ182">
        <v>93</v>
      </c>
      <c r="BA182">
        <v>67</v>
      </c>
      <c r="BB182">
        <v>0</v>
      </c>
      <c r="BC182">
        <v>0</v>
      </c>
      <c r="BD182">
        <v>0</v>
      </c>
      <c r="BE182">
        <v>26</v>
      </c>
      <c r="BF182">
        <v>0</v>
      </c>
      <c r="BG182">
        <v>0</v>
      </c>
      <c r="BH182" t="str">
        <v/>
      </c>
      <c r="BI182">
        <v>0</v>
      </c>
      <c r="BJ182">
        <v>0</v>
      </c>
      <c r="BK182">
        <v>0</v>
      </c>
      <c r="BL182">
        <v>0</v>
      </c>
      <c r="BM182">
        <v>1</v>
      </c>
      <c r="BN182">
        <v>1</v>
      </c>
      <c r="BO182" t="str">
        <v/>
      </c>
      <c r="BP182" t="str">
        <v>WCONEXAT</v>
      </c>
      <c r="BQ182" t="str">
        <v>QCM-COU-Test Case&amp;Result_193_S01_บริษัท เดอเบล จำกัด-R1</v>
      </c>
      <c r="BR182">
        <v>0</v>
      </c>
      <c r="BS182" t="str">
        <v>Happy</v>
      </c>
      <c r="BT182">
        <f>COUNTIF(DefectList!$U:$U, "*"&amp;B182&amp;"*")</f>
        <v>0</v>
      </c>
      <c r="BU182" t="str">
        <f t="shared" ref="BU182:BU239" si="13">IF(OR(G182="Blocked", AL182="Blocked"), "Blocked", IF(OR(G182="Inprogress", AL182="Inprogress"), "Inprogress", IF(G182="Complete", IF(BT182=0, "Completed", "Done"), IF(AND(G182="", BT182=0), "To Do", "Inprogress"))))</f>
        <v>Completed</v>
      </c>
      <c r="BV182">
        <f t="shared" si="12"/>
        <v>0</v>
      </c>
      <c r="BW182" t="str">
        <f t="shared" ref="BW182:BW185" si="14">IF(OR(ISNUMBER(SEARCH("Happy Linux", A182)), ISNUMBER(SEARCH("Happy Win10", A182))), "Ref.Linux", "Full")</f>
        <v>Full</v>
      </c>
    </row>
    <row r="183" spans="1:75">
      <c r="A183" t="str">
        <v>Full 2 OS</v>
      </c>
      <c r="B183" t="str">
        <v>405_06</v>
      </c>
      <c r="C183" t="str">
        <v>ธนาคารออมสิน</v>
      </c>
      <c r="D183" t="str">
        <v>บัตรเงินสดธนาคารออมสิน</v>
      </c>
      <c r="E183" t="str">
        <v>Bill-Pay</v>
      </c>
      <c r="F183" t="str">
        <v>เพชร</v>
      </c>
      <c r="G183" t="str">
        <v>Complete</v>
      </c>
      <c r="H183">
        <v>5</v>
      </c>
      <c r="I183" s="2">
        <v>45992</v>
      </c>
      <c r="J183" s="2">
        <v>45996</v>
      </c>
      <c r="K183">
        <v>4</v>
      </c>
      <c r="L183" s="2">
        <v>46000</v>
      </c>
      <c r="M183" s="2">
        <v>46003</v>
      </c>
      <c r="N183" t="str">
        <v/>
      </c>
      <c r="O183">
        <v>48</v>
      </c>
      <c r="P183" t="str">
        <v/>
      </c>
      <c r="Q183">
        <v>21</v>
      </c>
      <c r="R183">
        <v>6</v>
      </c>
      <c r="S183">
        <v>114</v>
      </c>
      <c r="T183">
        <v>0</v>
      </c>
      <c r="U183">
        <v>75</v>
      </c>
      <c r="V183">
        <v>65</v>
      </c>
      <c r="W183">
        <v>10</v>
      </c>
      <c r="X183">
        <v>0</v>
      </c>
      <c r="Y183">
        <v>0</v>
      </c>
      <c r="Z183">
        <v>39</v>
      </c>
      <c r="AA183">
        <v>10</v>
      </c>
      <c r="AB183">
        <v>0</v>
      </c>
      <c r="AC183" t="str">
        <v/>
      </c>
      <c r="AD183">
        <v>7</v>
      </c>
      <c r="AE183">
        <v>0</v>
      </c>
      <c r="AF183">
        <v>2</v>
      </c>
      <c r="AG183">
        <v>1</v>
      </c>
      <c r="AH183">
        <v>1</v>
      </c>
      <c r="AI183">
        <v>0.86666666666666703</v>
      </c>
      <c r="AJ183" t="str">
        <v/>
      </c>
      <c r="AK183" t="str">
        <v>เจ</v>
      </c>
      <c r="AL183" t="str">
        <v>Complete</v>
      </c>
      <c r="AM183">
        <v>3</v>
      </c>
      <c r="AN183" s="2">
        <v>46069</v>
      </c>
      <c r="AO183" s="2">
        <v>46073</v>
      </c>
      <c r="AP183">
        <v>3</v>
      </c>
      <c r="AQ183" s="2">
        <v>46069</v>
      </c>
      <c r="AR183" s="2">
        <v>46073</v>
      </c>
      <c r="AS183" t="str">
        <v>6</v>
      </c>
      <c r="AT183" t="str">
        <v/>
      </c>
      <c r="AU183">
        <v>31</v>
      </c>
      <c r="AV183">
        <v>32</v>
      </c>
      <c r="AW183" t="str">
        <v/>
      </c>
      <c r="AX183">
        <v>115</v>
      </c>
      <c r="AY183">
        <v>0</v>
      </c>
      <c r="AZ183">
        <v>115</v>
      </c>
      <c r="BA183">
        <v>68</v>
      </c>
      <c r="BB183">
        <v>1</v>
      </c>
      <c r="BC183">
        <v>0</v>
      </c>
      <c r="BD183">
        <v>0</v>
      </c>
      <c r="BE183">
        <v>46</v>
      </c>
      <c r="BF183">
        <v>0</v>
      </c>
      <c r="BG183">
        <v>1</v>
      </c>
      <c r="BH183" t="str">
        <v/>
      </c>
      <c r="BI183">
        <v>0</v>
      </c>
      <c r="BJ183">
        <v>0</v>
      </c>
      <c r="BK183">
        <v>0</v>
      </c>
      <c r="BL183">
        <v>0</v>
      </c>
      <c r="BM183">
        <v>1</v>
      </c>
      <c r="BN183">
        <v>0.98550724637681197</v>
      </c>
      <c r="BO183" t="str">
        <v/>
      </c>
      <c r="BP183" t="str">
        <v>WCONEXAT</v>
      </c>
      <c r="BQ183" t="str">
        <v>QCM-COU-Test Case&amp;Result_405_S06_ธนาคารออมสิน-R1.xlsx</v>
      </c>
      <c r="BR183">
        <v>0</v>
      </c>
      <c r="BS183" t="str">
        <v>Happy</v>
      </c>
      <c r="BT183">
        <f>COUNTIF(DefectList!$U:$U, "*"&amp;B183&amp;"*")</f>
        <v>0</v>
      </c>
      <c r="BU183" t="str">
        <f t="shared" si="13"/>
        <v>Completed</v>
      </c>
      <c r="BV183">
        <f t="shared" si="12"/>
        <v>0</v>
      </c>
      <c r="BW183" t="str">
        <f t="shared" si="14"/>
        <v>Full</v>
      </c>
    </row>
    <row r="184" spans="1:75">
      <c r="A184" t="str">
        <v>Full 2 OS</v>
      </c>
      <c r="B184" t="str">
        <v>278_08</v>
      </c>
      <c r="C184" t="str">
        <v>ทรู มันนี่ ยืนยันตัวตน</v>
      </c>
      <c r="D184" t="str">
        <v>KK Start Saving</v>
      </c>
      <c r="E184" t="str">
        <v>ยืนยันตัวตน</v>
      </c>
      <c r="F184" t="str">
        <v>เเชมป์</v>
      </c>
      <c r="G184" t="str">
        <v>Complete</v>
      </c>
      <c r="H184">
        <v>5</v>
      </c>
      <c r="I184" s="2">
        <v>45992</v>
      </c>
      <c r="J184" s="2">
        <v>45996</v>
      </c>
      <c r="K184" t="str">
        <v/>
      </c>
      <c r="L184" s="2">
        <v>46002</v>
      </c>
      <c r="M184" s="2">
        <v>46008</v>
      </c>
      <c r="N184" t="str">
        <v>43</v>
      </c>
      <c r="O184" t="str">
        <v/>
      </c>
      <c r="P184" t="str">
        <v/>
      </c>
      <c r="Q184" t="str">
        <v>11</v>
      </c>
      <c r="R184" t="str">
        <v/>
      </c>
      <c r="S184">
        <v>118</v>
      </c>
      <c r="T184">
        <v>0</v>
      </c>
      <c r="U184">
        <v>118</v>
      </c>
      <c r="V184">
        <v>75</v>
      </c>
      <c r="W184">
        <v>3</v>
      </c>
      <c r="X184">
        <v>0</v>
      </c>
      <c r="Y184">
        <v>0</v>
      </c>
      <c r="Z184">
        <v>0</v>
      </c>
      <c r="AA184">
        <v>0</v>
      </c>
      <c r="AB184">
        <v>3</v>
      </c>
      <c r="AC184" t="str">
        <v/>
      </c>
      <c r="AD184">
        <v>0</v>
      </c>
      <c r="AE184">
        <v>0</v>
      </c>
      <c r="AF184">
        <v>0</v>
      </c>
      <c r="AG184">
        <v>0</v>
      </c>
      <c r="AH184">
        <v>1</v>
      </c>
      <c r="AI184">
        <v>0.63559322033898302</v>
      </c>
      <c r="AJ184" t="str">
        <v/>
      </c>
      <c r="AK184" t="str">
        <v>นิว</v>
      </c>
      <c r="AL184" t="str">
        <v>Complete</v>
      </c>
      <c r="AM184">
        <v>3</v>
      </c>
      <c r="AN184" s="2">
        <v>46069</v>
      </c>
      <c r="AO184" s="2">
        <v>46073</v>
      </c>
      <c r="AP184">
        <v>2</v>
      </c>
      <c r="AQ184" s="2">
        <v>46083</v>
      </c>
      <c r="AR184" s="2">
        <v>46089</v>
      </c>
      <c r="AS184" t="str">
        <v/>
      </c>
      <c r="AT184" t="str">
        <v/>
      </c>
      <c r="AU184" t="str">
        <v/>
      </c>
      <c r="AV184">
        <v>25</v>
      </c>
      <c r="AW184">
        <v>25</v>
      </c>
      <c r="AX184">
        <v>107</v>
      </c>
      <c r="AY184">
        <v>0</v>
      </c>
      <c r="AZ184">
        <v>107</v>
      </c>
      <c r="BA184">
        <v>49</v>
      </c>
      <c r="BB184">
        <v>1</v>
      </c>
      <c r="BC184">
        <v>0</v>
      </c>
      <c r="BD184">
        <v>0</v>
      </c>
      <c r="BE184">
        <v>57</v>
      </c>
      <c r="BF184">
        <v>0</v>
      </c>
      <c r="BG184">
        <v>1</v>
      </c>
      <c r="BH184" t="str">
        <v/>
      </c>
      <c r="BI184">
        <v>0</v>
      </c>
      <c r="BJ184">
        <v>0</v>
      </c>
      <c r="BK184">
        <v>0</v>
      </c>
      <c r="BL184">
        <v>0</v>
      </c>
      <c r="BM184">
        <v>1</v>
      </c>
      <c r="BN184">
        <v>0.98</v>
      </c>
      <c r="BO184" t="str">
        <v>ทดสอบได้แค่ slip ออก ไม่สามารถทดสอบที่ app true money ได้</v>
      </c>
      <c r="BP184" t="str">
        <v>W27806</v>
      </c>
      <c r="BQ184" t="str">
        <v>QCM-COU-Test Case&amp;Result_278_S08_บริษัท ทรู มันนี่ จำกัด (สำนักงานใหญ่) -R1</v>
      </c>
      <c r="BR184">
        <v>0</v>
      </c>
      <c r="BS184" t="str">
        <v>Happy</v>
      </c>
      <c r="BT184">
        <f>COUNTIF(DefectList!$U:$U, "*"&amp;B184&amp;"*")</f>
        <v>0</v>
      </c>
      <c r="BU184" t="str">
        <f t="shared" si="13"/>
        <v>Completed</v>
      </c>
      <c r="BV184">
        <f t="shared" si="12"/>
        <v>0</v>
      </c>
      <c r="BW184" t="str">
        <f t="shared" si="14"/>
        <v>Full</v>
      </c>
    </row>
    <row r="185" spans="1:75">
      <c r="A185" t="str">
        <v>Full 2 OS 2 OS</v>
      </c>
      <c r="B185" t="str">
        <v>299_01</v>
      </c>
      <c r="C185" t="str">
        <v>บริษัท นครชัยแอร์ จำกัด</v>
      </c>
      <c r="D185" t="str">
        <v>ค่าตั๋วโดยสาร</v>
      </c>
      <c r="E185" t="str">
        <v>Bill-Pay</v>
      </c>
      <c r="F185" t="str">
        <v>เบล</v>
      </c>
      <c r="G185" t="str">
        <v>Complete</v>
      </c>
      <c r="H185">
        <v>5</v>
      </c>
      <c r="I185" s="2">
        <v>45992</v>
      </c>
      <c r="J185" s="2">
        <v>45996</v>
      </c>
      <c r="K185">
        <v>5</v>
      </c>
      <c r="L185" s="2">
        <v>45992</v>
      </c>
      <c r="M185" s="2">
        <v>45996</v>
      </c>
      <c r="N185">
        <v>29</v>
      </c>
      <c r="O185">
        <v>14</v>
      </c>
      <c r="P185" t="str">
        <v/>
      </c>
      <c r="Q185" t="str">
        <v/>
      </c>
      <c r="R185" t="str">
        <v/>
      </c>
      <c r="S185">
        <v>126</v>
      </c>
      <c r="T185">
        <v>0</v>
      </c>
      <c r="U185">
        <v>126</v>
      </c>
      <c r="V185">
        <v>68</v>
      </c>
      <c r="W185">
        <v>21</v>
      </c>
      <c r="X185">
        <v>0</v>
      </c>
      <c r="Y185">
        <v>0</v>
      </c>
      <c r="Z185">
        <v>37</v>
      </c>
      <c r="AA185">
        <v>10</v>
      </c>
      <c r="AB185">
        <v>11</v>
      </c>
      <c r="AC185" t="str">
        <v/>
      </c>
      <c r="AD185">
        <v>0</v>
      </c>
      <c r="AE185">
        <v>0</v>
      </c>
      <c r="AF185">
        <v>0</v>
      </c>
      <c r="AG185">
        <v>0</v>
      </c>
      <c r="AH185">
        <v>1</v>
      </c>
      <c r="AI185">
        <v>0.76404494382022503</v>
      </c>
      <c r="AJ185" t="str">
        <v/>
      </c>
      <c r="AK185" t="str">
        <v>เจ</v>
      </c>
      <c r="AL185" t="str">
        <v>Complete</v>
      </c>
      <c r="AM185">
        <v>3</v>
      </c>
      <c r="AN185" s="2">
        <v>46069</v>
      </c>
      <c r="AO185" s="2">
        <v>46073</v>
      </c>
      <c r="AP185">
        <v>2</v>
      </c>
      <c r="AQ185" s="2">
        <v>46090</v>
      </c>
      <c r="AR185" s="2">
        <v>46092</v>
      </c>
      <c r="AS185" t="str">
        <v/>
      </c>
      <c r="AT185">
        <v>36</v>
      </c>
      <c r="AU185">
        <v>32</v>
      </c>
      <c r="AV185" t="str">
        <v/>
      </c>
      <c r="AW185" t="str">
        <v/>
      </c>
      <c r="AX185">
        <v>125</v>
      </c>
      <c r="AY185">
        <v>2</v>
      </c>
      <c r="AZ185">
        <v>123</v>
      </c>
      <c r="BA185">
        <v>55</v>
      </c>
      <c r="BB185">
        <v>13</v>
      </c>
      <c r="BC185">
        <v>0</v>
      </c>
      <c r="BD185">
        <v>0</v>
      </c>
      <c r="BE185">
        <v>55</v>
      </c>
      <c r="BF185">
        <v>0</v>
      </c>
      <c r="BG185">
        <v>13</v>
      </c>
      <c r="BH185" t="str">
        <v/>
      </c>
      <c r="BI185">
        <v>0</v>
      </c>
      <c r="BJ185">
        <v>0</v>
      </c>
      <c r="BK185">
        <v>0</v>
      </c>
      <c r="BL185">
        <v>0</v>
      </c>
      <c r="BM185">
        <v>0.98399999999999999</v>
      </c>
      <c r="BN185">
        <v>0.78571428571428603</v>
      </c>
      <c r="BO185" t="str">
        <v/>
      </c>
      <c r="BP185" t="str">
        <v>WCONTEL13</v>
      </c>
      <c r="BQ185" t="str">
        <v>QCM-COU-Test Case&amp;Result_299_S01_นครชัยแอร์-R1</v>
      </c>
      <c r="BR185" t="str">
        <v>W1</v>
      </c>
      <c r="BS185" t="str">
        <v>Full</v>
      </c>
      <c r="BT185">
        <f>COUNTIF(DefectList!$U:$U, "*"&amp;B185&amp;"*")</f>
        <v>0</v>
      </c>
      <c r="BU185" t="str">
        <f t="shared" si="13"/>
        <v>Completed</v>
      </c>
      <c r="BV185" t="str">
        <f t="shared" si="12"/>
        <v>W1</v>
      </c>
      <c r="BW185" t="str">
        <f t="shared" si="14"/>
        <v>Full</v>
      </c>
    </row>
    <row r="186" spans="1:75">
      <c r="A186" t="str">
        <v>online swoffline</v>
      </c>
      <c r="B186" t="str">
        <v>258_00</v>
      </c>
      <c r="C186" t="str">
        <v>กรุงเทพประกันชีวิต</v>
      </c>
      <c r="D186" t="str">
        <v>ค่าเบี้ยประกันภัย</v>
      </c>
      <c r="E186" t="str">
        <v>Bill-Pay</v>
      </c>
      <c r="F186" t="str">
        <v>เพชร</v>
      </c>
      <c r="G186" t="str">
        <v>Complete</v>
      </c>
      <c r="H186">
        <v>5</v>
      </c>
      <c r="I186" s="2">
        <v>45999</v>
      </c>
      <c r="J186" s="2">
        <v>46003</v>
      </c>
      <c r="K186">
        <v>4</v>
      </c>
      <c r="L186" s="2">
        <v>46006</v>
      </c>
      <c r="M186" s="2">
        <v>46009</v>
      </c>
      <c r="N186">
        <v>7</v>
      </c>
      <c r="O186">
        <v>48</v>
      </c>
      <c r="P186">
        <v>28</v>
      </c>
      <c r="Q186">
        <v>36</v>
      </c>
      <c r="R186" t="str">
        <v/>
      </c>
      <c r="S186">
        <v>153</v>
      </c>
      <c r="T186">
        <v>0</v>
      </c>
      <c r="U186">
        <v>119</v>
      </c>
      <c r="V186">
        <v>106</v>
      </c>
      <c r="W186">
        <v>13</v>
      </c>
      <c r="X186">
        <v>0</v>
      </c>
      <c r="Y186">
        <v>0</v>
      </c>
      <c r="Z186">
        <v>34</v>
      </c>
      <c r="AA186">
        <v>1</v>
      </c>
      <c r="AB186">
        <v>12</v>
      </c>
      <c r="AC186" t="str">
        <v/>
      </c>
      <c r="AD186">
        <v>6</v>
      </c>
      <c r="AE186">
        <v>4</v>
      </c>
      <c r="AF186">
        <v>3</v>
      </c>
      <c r="AG186">
        <v>0</v>
      </c>
      <c r="AH186">
        <v>1</v>
      </c>
      <c r="AI186">
        <v>0.89075630252100801</v>
      </c>
      <c r="AJ186" t="str">
        <v/>
      </c>
      <c r="AK186" t="str">
        <v>แซน</v>
      </c>
      <c r="AL186" t="str">
        <v>Complete</v>
      </c>
      <c r="AM186">
        <v>3</v>
      </c>
      <c r="AN186" s="2">
        <v>46076</v>
      </c>
      <c r="AO186" s="2">
        <v>46080</v>
      </c>
      <c r="AP186">
        <v>3</v>
      </c>
      <c r="AQ186" s="2">
        <v>46069</v>
      </c>
      <c r="AR186" s="2">
        <v>46071</v>
      </c>
      <c r="AS186">
        <v>68</v>
      </c>
      <c r="AT186" t="str">
        <v/>
      </c>
      <c r="AU186">
        <v>37</v>
      </c>
      <c r="AV186" t="str">
        <v/>
      </c>
      <c r="AW186" t="str">
        <v/>
      </c>
      <c r="AX186">
        <v>153</v>
      </c>
      <c r="AY186">
        <v>0</v>
      </c>
      <c r="AZ186">
        <v>153</v>
      </c>
      <c r="BA186">
        <v>103</v>
      </c>
      <c r="BB186">
        <v>2</v>
      </c>
      <c r="BC186">
        <v>0</v>
      </c>
      <c r="BD186">
        <v>0</v>
      </c>
      <c r="BE186">
        <v>48</v>
      </c>
      <c r="BF186">
        <v>0</v>
      </c>
      <c r="BG186">
        <v>2</v>
      </c>
      <c r="BH186" t="str">
        <v/>
      </c>
      <c r="BI186">
        <v>0</v>
      </c>
      <c r="BJ186">
        <v>0</v>
      </c>
      <c r="BK186">
        <v>0</v>
      </c>
      <c r="BL186">
        <v>0</v>
      </c>
      <c r="BM186">
        <v>1</v>
      </c>
      <c r="BN186">
        <v>0.98095238095238102</v>
      </c>
      <c r="BO186" t="str">
        <v/>
      </c>
      <c r="BP186" t="str">
        <v>WCONEXATPKNX</v>
      </c>
      <c r="BQ186" t="str">
        <v>QCM-COU-Test Case&amp;Result_258_S00_บริษัท กรุงเทพประกันชีวิต จำกัด (มหาชน)-R1.xlsx</v>
      </c>
      <c r="BR186">
        <v>0</v>
      </c>
      <c r="BS186" t="str">
        <v>Happy</v>
      </c>
      <c r="BT186">
        <f>COUNTIF(DefectList!$U:$U, "*"&amp;B186&amp;"*")</f>
        <v>2</v>
      </c>
      <c r="BU186" t="str">
        <f t="shared" si="13"/>
        <v>Done</v>
      </c>
      <c r="BV186">
        <f t="shared" si="12"/>
        <v>0</v>
      </c>
      <c r="BW186" t="str">
        <f t="shared" ref="BW186:BW209" si="15">IF(OR(ISNUMBER(SEARCH("Happy Linux", A186)), ISNUMBER(SEARCH("Happy Win10", A186))), "Ref.Linux", "Full")</f>
        <v>Full</v>
      </c>
    </row>
    <row r="187" spans="1:75">
      <c r="A187" t="str">
        <v>online swoffline</v>
      </c>
      <c r="B187" t="str">
        <v>220_02</v>
      </c>
      <c r="C187" t="str">
        <v>ธนาคารทหารไทยธนชาต จำกัด (มหาชน)</v>
      </c>
      <c r="D187" t="str">
        <v>บัตรเครดิต/บัตรกดเงินสด</v>
      </c>
      <c r="E187" t="str">
        <v>Bill-Pay</v>
      </c>
      <c r="F187" t="str">
        <v>เเชมป์</v>
      </c>
      <c r="G187" t="str">
        <v>Complete</v>
      </c>
      <c r="H187">
        <v>5</v>
      </c>
      <c r="I187" s="2">
        <v>45999</v>
      </c>
      <c r="J187" s="2">
        <v>46003</v>
      </c>
      <c r="K187" t="str">
        <v/>
      </c>
      <c r="L187" s="2">
        <v>46011</v>
      </c>
      <c r="M187" s="2">
        <v>46043</v>
      </c>
      <c r="N187" t="str">
        <v/>
      </c>
      <c r="O187">
        <v>14</v>
      </c>
      <c r="P187" t="str">
        <v>46</v>
      </c>
      <c r="Q187" t="str">
        <v/>
      </c>
      <c r="R187" t="str">
        <v/>
      </c>
      <c r="S187">
        <v>83</v>
      </c>
      <c r="T187">
        <v>0</v>
      </c>
      <c r="U187">
        <v>83</v>
      </c>
      <c r="V187">
        <v>69</v>
      </c>
      <c r="W187">
        <v>1</v>
      </c>
      <c r="X187">
        <v>0</v>
      </c>
      <c r="Y187">
        <v>0</v>
      </c>
      <c r="Z187">
        <v>13</v>
      </c>
      <c r="AA187">
        <v>0</v>
      </c>
      <c r="AB187">
        <v>1</v>
      </c>
      <c r="AC187" t="str">
        <v/>
      </c>
      <c r="AD187">
        <v>0</v>
      </c>
      <c r="AE187">
        <v>0</v>
      </c>
      <c r="AF187">
        <v>0</v>
      </c>
      <c r="AG187">
        <v>0</v>
      </c>
      <c r="AH187">
        <v>1</v>
      </c>
      <c r="AI187">
        <v>0.98571428571428599</v>
      </c>
      <c r="AJ187" t="str">
        <v/>
      </c>
      <c r="AK187" t="str">
        <v>เจ</v>
      </c>
      <c r="AL187" t="str">
        <v>Complete</v>
      </c>
      <c r="AM187">
        <v>3</v>
      </c>
      <c r="AN187" s="2">
        <v>46076</v>
      </c>
      <c r="AO187" s="2">
        <v>46080</v>
      </c>
      <c r="AP187">
        <v>2</v>
      </c>
      <c r="AQ187" s="2">
        <v>46085</v>
      </c>
      <c r="AR187" s="2">
        <v>46087</v>
      </c>
      <c r="AS187" t="str">
        <v/>
      </c>
      <c r="AT187" t="str">
        <v/>
      </c>
      <c r="AU187" t="str">
        <v>23</v>
      </c>
      <c r="AV187">
        <v>39</v>
      </c>
      <c r="AW187" t="str">
        <v/>
      </c>
      <c r="AX187">
        <v>82</v>
      </c>
      <c r="AY187">
        <v>0</v>
      </c>
      <c r="AZ187">
        <v>82</v>
      </c>
      <c r="BA187">
        <v>59</v>
      </c>
      <c r="BB187">
        <v>3</v>
      </c>
      <c r="BC187">
        <v>0</v>
      </c>
      <c r="BD187">
        <v>0</v>
      </c>
      <c r="BE187">
        <v>20</v>
      </c>
      <c r="BF187">
        <v>0</v>
      </c>
      <c r="BG187">
        <v>3</v>
      </c>
      <c r="BH187" t="str">
        <v/>
      </c>
      <c r="BI187">
        <v>0</v>
      </c>
      <c r="BJ187">
        <v>0</v>
      </c>
      <c r="BK187">
        <v>0</v>
      </c>
      <c r="BL187">
        <v>0</v>
      </c>
      <c r="BM187">
        <v>1</v>
      </c>
      <c r="BN187">
        <v>0.95161290322580605</v>
      </c>
      <c r="BO187" t="str">
        <v/>
      </c>
      <c r="BP187" t="str">
        <v>WLR03TELEX</v>
      </c>
      <c r="BQ187" t="str">
        <v>QCM-COU-Test Case&amp;Result_220_S02_ธนาคารทหารไทย จำกัด (มหาชน)-R1</v>
      </c>
      <c r="BR187">
        <v>0</v>
      </c>
      <c r="BS187" t="str">
        <v>Happy</v>
      </c>
      <c r="BT187">
        <f>COUNTIF(DefectList!$U:$U, "*"&amp;B187&amp;"*")</f>
        <v>1</v>
      </c>
      <c r="BU187" t="str">
        <f t="shared" si="13"/>
        <v>Done</v>
      </c>
      <c r="BV187">
        <f t="shared" si="12"/>
        <v>0</v>
      </c>
      <c r="BW187" t="str">
        <f t="shared" si="15"/>
        <v>Full</v>
      </c>
    </row>
    <row r="188" spans="1:75">
      <c r="A188" t="str">
        <v>online swoffline</v>
      </c>
      <c r="B188" t="str">
        <v>089_01</v>
      </c>
      <c r="C188" t="str">
        <v>บมจ. บัตรกรุงไทย</v>
      </c>
      <c r="D188" t="str">
        <v>ค่าบัตรเครดิต KTC</v>
      </c>
      <c r="E188" t="str">
        <v>Bill-Pay</v>
      </c>
      <c r="F188" t="str">
        <v>แซน</v>
      </c>
      <c r="G188" t="str">
        <v>Complete</v>
      </c>
      <c r="H188">
        <v>5</v>
      </c>
      <c r="I188" s="2">
        <v>45999</v>
      </c>
      <c r="J188" s="2">
        <v>46003</v>
      </c>
      <c r="K188" t="str">
        <v/>
      </c>
      <c r="L188" s="2">
        <v>46009</v>
      </c>
      <c r="M188" s="2">
        <v>46014</v>
      </c>
      <c r="N188" t="str">
        <v/>
      </c>
      <c r="O188" t="str">
        <v/>
      </c>
      <c r="P188">
        <v>24</v>
      </c>
      <c r="Q188" t="str">
        <v/>
      </c>
      <c r="R188" t="str">
        <v/>
      </c>
      <c r="S188">
        <v>97</v>
      </c>
      <c r="T188">
        <v>0</v>
      </c>
      <c r="U188">
        <v>97</v>
      </c>
      <c r="V188">
        <v>80</v>
      </c>
      <c r="W188">
        <v>12</v>
      </c>
      <c r="X188">
        <v>0</v>
      </c>
      <c r="Y188">
        <v>0</v>
      </c>
      <c r="Z188">
        <v>5</v>
      </c>
      <c r="AA188">
        <v>0</v>
      </c>
      <c r="AB188">
        <v>12</v>
      </c>
      <c r="AC188" t="str">
        <v/>
      </c>
      <c r="AD188">
        <v>0</v>
      </c>
      <c r="AE188">
        <v>0</v>
      </c>
      <c r="AF188">
        <v>0</v>
      </c>
      <c r="AG188">
        <v>0</v>
      </c>
      <c r="AH188">
        <v>1</v>
      </c>
      <c r="AI188">
        <v>0.86956521739130399</v>
      </c>
      <c r="AJ188" t="str">
        <v/>
      </c>
      <c r="AK188" t="str">
        <v>นิว</v>
      </c>
      <c r="AL188" t="str">
        <v>Complete</v>
      </c>
      <c r="AM188">
        <v>3</v>
      </c>
      <c r="AN188" s="2">
        <v>46076</v>
      </c>
      <c r="AO188" s="2">
        <v>46080</v>
      </c>
      <c r="AP188">
        <v>2</v>
      </c>
      <c r="AQ188" s="2">
        <v>46093</v>
      </c>
      <c r="AR188" s="2">
        <v>46097</v>
      </c>
      <c r="AS188">
        <v>36</v>
      </c>
      <c r="AT188" t="str">
        <v/>
      </c>
      <c r="AU188" t="str">
        <v/>
      </c>
      <c r="AV188" t="str">
        <v/>
      </c>
      <c r="AW188">
        <v>30</v>
      </c>
      <c r="AX188">
        <v>96</v>
      </c>
      <c r="AY188">
        <v>0</v>
      </c>
      <c r="AZ188">
        <v>96</v>
      </c>
      <c r="BA188">
        <v>63</v>
      </c>
      <c r="BB188">
        <v>2</v>
      </c>
      <c r="BC188">
        <v>0</v>
      </c>
      <c r="BD188">
        <v>0</v>
      </c>
      <c r="BE188">
        <v>31</v>
      </c>
      <c r="BF188">
        <v>0</v>
      </c>
      <c r="BG188">
        <v>2</v>
      </c>
      <c r="BH188" t="str">
        <v/>
      </c>
      <c r="BI188">
        <v>0</v>
      </c>
      <c r="BJ188">
        <v>0</v>
      </c>
      <c r="BK188">
        <v>0</v>
      </c>
      <c r="BL188">
        <v>0</v>
      </c>
      <c r="BM188">
        <v>1</v>
      </c>
      <c r="BN188">
        <v>0.96923076923076901</v>
      </c>
      <c r="BO188" t="str">
        <v/>
      </c>
      <c r="BP188" t="str">
        <v>WCONEXAT</v>
      </c>
      <c r="BQ188" t="str">
        <v>QCM-COU-Test Case&amp;Result_089_S01_บริษัท บัตรกรุงไทย จำกัด(มหาชน)-R1</v>
      </c>
      <c r="BR188">
        <v>0</v>
      </c>
      <c r="BS188" t="str">
        <v>Happy</v>
      </c>
      <c r="BT188">
        <f>COUNTIF(DefectList!$U:$U, "*"&amp;B188&amp;"*")</f>
        <v>1</v>
      </c>
      <c r="BU188" t="str">
        <f t="shared" si="13"/>
        <v>Done</v>
      </c>
      <c r="BV188">
        <f t="shared" si="12"/>
        <v>0</v>
      </c>
      <c r="BW188" t="str">
        <f t="shared" si="15"/>
        <v>Full</v>
      </c>
    </row>
    <row r="189" spans="1:75">
      <c r="A189" t="str">
        <v>Full 2 OS</v>
      </c>
      <c r="B189" t="str">
        <v>084_01</v>
      </c>
      <c r="C189" t="str">
        <v>การไฟฟ้าส่วนภูมิภาค(กฟภ)</v>
      </c>
      <c r="D189" t="str">
        <v>รับชำระค่าไฟฟ้า</v>
      </c>
      <c r="E189" t="str">
        <v>Bill-Pay</v>
      </c>
      <c r="F189" t="str">
        <v>แซน</v>
      </c>
      <c r="G189" t="str">
        <v>Complete</v>
      </c>
      <c r="H189">
        <v>5</v>
      </c>
      <c r="I189" s="2">
        <v>46006</v>
      </c>
      <c r="J189" s="2">
        <v>46010</v>
      </c>
      <c r="K189">
        <v>3</v>
      </c>
      <c r="L189" s="2">
        <v>46009</v>
      </c>
      <c r="M189" s="2">
        <v>46014</v>
      </c>
      <c r="N189" t="str">
        <v/>
      </c>
      <c r="O189" t="str">
        <v/>
      </c>
      <c r="P189" t="str">
        <v/>
      </c>
      <c r="Q189" t="str">
        <v>32</v>
      </c>
      <c r="R189" t="str">
        <v>30</v>
      </c>
      <c r="S189">
        <v>134</v>
      </c>
      <c r="T189">
        <v>0</v>
      </c>
      <c r="U189">
        <v>134</v>
      </c>
      <c r="V189">
        <v>63</v>
      </c>
      <c r="W189">
        <v>8</v>
      </c>
      <c r="X189">
        <v>0</v>
      </c>
      <c r="Y189">
        <v>0</v>
      </c>
      <c r="Z189">
        <v>63</v>
      </c>
      <c r="AA189">
        <v>0</v>
      </c>
      <c r="AB189">
        <v>8</v>
      </c>
      <c r="AC189" t="str">
        <v/>
      </c>
      <c r="AD189">
        <v>0</v>
      </c>
      <c r="AE189">
        <v>0</v>
      </c>
      <c r="AF189">
        <v>0</v>
      </c>
      <c r="AG189">
        <v>0</v>
      </c>
      <c r="AH189">
        <v>1</v>
      </c>
      <c r="AI189">
        <v>0.88732394366197198</v>
      </c>
      <c r="AJ189" t="str">
        <v/>
      </c>
      <c r="AK189" t="str">
        <v>แซน</v>
      </c>
      <c r="AL189" t="str">
        <v>Complete</v>
      </c>
      <c r="AM189">
        <v>3</v>
      </c>
      <c r="AN189" s="2">
        <v>46076</v>
      </c>
      <c r="AO189" s="2">
        <v>46080</v>
      </c>
      <c r="AP189">
        <v>2</v>
      </c>
      <c r="AQ189" s="2">
        <v>46072</v>
      </c>
      <c r="AR189" s="2">
        <v>46076</v>
      </c>
      <c r="AS189">
        <v>25</v>
      </c>
      <c r="AT189" t="str">
        <v/>
      </c>
      <c r="AU189" t="str">
        <v/>
      </c>
      <c r="AV189">
        <v>45</v>
      </c>
      <c r="AW189" t="str">
        <v/>
      </c>
      <c r="AX189">
        <v>134</v>
      </c>
      <c r="AY189">
        <v>0</v>
      </c>
      <c r="AZ189">
        <v>134</v>
      </c>
      <c r="BA189">
        <v>62</v>
      </c>
      <c r="BB189">
        <v>1</v>
      </c>
      <c r="BC189">
        <v>0</v>
      </c>
      <c r="BD189">
        <v>0</v>
      </c>
      <c r="BE189">
        <v>71</v>
      </c>
      <c r="BF189">
        <v>0</v>
      </c>
      <c r="BG189">
        <v>1</v>
      </c>
      <c r="BH189" t="str">
        <v/>
      </c>
      <c r="BI189">
        <v>0</v>
      </c>
      <c r="BJ189">
        <v>0</v>
      </c>
      <c r="BK189">
        <v>0</v>
      </c>
      <c r="BL189">
        <v>0</v>
      </c>
      <c r="BM189">
        <v>1</v>
      </c>
      <c r="BN189">
        <v>0.98412698412698396</v>
      </c>
      <c r="BO189" t="str">
        <v/>
      </c>
      <c r="BP189" t="str">
        <v>W08401</v>
      </c>
      <c r="BQ189" t="str">
        <v>QCM-COU-Test Case&amp;Result_084_S01_การไฟฟ้าส่วนภูมิภาค-R1</v>
      </c>
      <c r="BR189">
        <v>0</v>
      </c>
      <c r="BS189" t="str">
        <v>Happy</v>
      </c>
      <c r="BT189">
        <f>COUNTIF(DefectList!$U:$U, "*"&amp;B189&amp;"*")</f>
        <v>1</v>
      </c>
      <c r="BU189" t="str">
        <f t="shared" si="13"/>
        <v>Done</v>
      </c>
      <c r="BV189">
        <f t="shared" si="12"/>
        <v>0</v>
      </c>
      <c r="BW189" t="str">
        <f t="shared" si="15"/>
        <v>Full</v>
      </c>
    </row>
    <row r="190" spans="1:75">
      <c r="A190" t="str">
        <v>Full 2 OS</v>
      </c>
      <c r="B190" t="str">
        <v>225_15</v>
      </c>
      <c r="C190" t="str">
        <v>ธ.กรุงศรีอยุธยา</v>
      </c>
      <c r="D190" t="str">
        <v>ยืนยันตัวตนเพื่อเปิดบัญชี</v>
      </c>
      <c r="E190" t="str">
        <v>KYC - Banking</v>
      </c>
      <c r="F190" t="str">
        <v>เเชมป์</v>
      </c>
      <c r="G190" t="str">
        <v>Complete</v>
      </c>
      <c r="H190">
        <v>5</v>
      </c>
      <c r="I190" s="2">
        <v>46006</v>
      </c>
      <c r="J190" s="2">
        <v>46010</v>
      </c>
      <c r="K190" t="str">
        <v/>
      </c>
      <c r="L190" s="2">
        <v>46008</v>
      </c>
      <c r="M190" s="2">
        <v>46015</v>
      </c>
      <c r="N190" t="str">
        <v/>
      </c>
      <c r="O190" t="str">
        <v/>
      </c>
      <c r="P190" t="str">
        <v/>
      </c>
      <c r="Q190">
        <v>65</v>
      </c>
      <c r="R190" t="str">
        <v/>
      </c>
      <c r="S190">
        <v>148</v>
      </c>
      <c r="T190">
        <v>0</v>
      </c>
      <c r="U190">
        <v>148</v>
      </c>
      <c r="V190">
        <v>72</v>
      </c>
      <c r="W190">
        <v>12</v>
      </c>
      <c r="X190">
        <v>0</v>
      </c>
      <c r="Y190">
        <v>0</v>
      </c>
      <c r="Z190">
        <v>52</v>
      </c>
      <c r="AA190">
        <v>0</v>
      </c>
      <c r="AB190">
        <v>12</v>
      </c>
      <c r="AC190" t="str">
        <v/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0.75</v>
      </c>
      <c r="AJ190" t="str">
        <v/>
      </c>
      <c r="AK190" t="str">
        <v>เจ</v>
      </c>
      <c r="AL190" t="str">
        <v>Complete</v>
      </c>
      <c r="AM190">
        <v>3</v>
      </c>
      <c r="AN190" s="2">
        <v>46076</v>
      </c>
      <c r="AO190" s="2">
        <v>46080</v>
      </c>
      <c r="AP190">
        <v>3</v>
      </c>
      <c r="AQ190" s="2">
        <v>46093</v>
      </c>
      <c r="AR190" s="2">
        <v>46097</v>
      </c>
      <c r="AS190" t="str">
        <v>25</v>
      </c>
      <c r="AT190" t="str">
        <v/>
      </c>
      <c r="AU190" t="str">
        <v/>
      </c>
      <c r="AV190" t="str">
        <v>25</v>
      </c>
      <c r="AW190">
        <v>23</v>
      </c>
      <c r="AX190">
        <v>154</v>
      </c>
      <c r="AY190">
        <v>0</v>
      </c>
      <c r="AZ190">
        <v>154</v>
      </c>
      <c r="BA190">
        <v>71</v>
      </c>
      <c r="BB190">
        <v>2</v>
      </c>
      <c r="BC190">
        <v>0</v>
      </c>
      <c r="BD190">
        <v>0</v>
      </c>
      <c r="BE190">
        <v>81</v>
      </c>
      <c r="BF190">
        <v>0</v>
      </c>
      <c r="BG190">
        <v>2</v>
      </c>
      <c r="BH190" t="str">
        <v/>
      </c>
      <c r="BI190">
        <v>0</v>
      </c>
      <c r="BJ190">
        <v>0</v>
      </c>
      <c r="BK190">
        <v>0</v>
      </c>
      <c r="BL190">
        <v>0</v>
      </c>
      <c r="BM190">
        <v>1</v>
      </c>
      <c r="BN190">
        <v>0.97260273972602695</v>
      </c>
      <c r="BO190" t="str">
        <v/>
      </c>
      <c r="BP190" t="str">
        <v>WOPACBAY</v>
      </c>
      <c r="BQ190" t="str">
        <v>QCM-COU-Test Case&amp;Result_225_S15_ธนาคารกรุงศรีอยุธยา จำกัด(มหาชน)-R1</v>
      </c>
      <c r="BR190">
        <v>0</v>
      </c>
      <c r="BS190" t="str">
        <v>Happy</v>
      </c>
      <c r="BT190">
        <f>COUNTIF(DefectList!$U:$U, "*"&amp;B190&amp;"*")</f>
        <v>0</v>
      </c>
      <c r="BU190" t="str">
        <f t="shared" si="13"/>
        <v>Completed</v>
      </c>
      <c r="BV190">
        <f t="shared" si="12"/>
        <v>0</v>
      </c>
      <c r="BW190" t="str">
        <f t="shared" si="15"/>
        <v>Full</v>
      </c>
    </row>
    <row r="191" spans="1:75">
      <c r="A191" t="str">
        <v>Full 2 OS</v>
      </c>
      <c r="B191" t="str">
        <v>276_15</v>
      </c>
      <c r="C191" t="str">
        <v>ธนาคารกรุงเทพ จำกัด (มหาชน)</v>
      </c>
      <c r="D191" t="str">
        <v>ยืนยันตัวตนเพื่อเปิดบัญชี</v>
      </c>
      <c r="E191" t="str">
        <v>KYC - Banking</v>
      </c>
      <c r="F191" t="str">
        <v>แซน</v>
      </c>
      <c r="G191" t="str">
        <v>Complete</v>
      </c>
      <c r="H191">
        <v>5</v>
      </c>
      <c r="I191" s="2">
        <v>46006</v>
      </c>
      <c r="J191" s="2">
        <v>46010</v>
      </c>
      <c r="K191">
        <v>3</v>
      </c>
      <c r="L191" s="2">
        <v>46005</v>
      </c>
      <c r="M191" s="2">
        <v>46007</v>
      </c>
      <c r="N191" t="str">
        <v/>
      </c>
      <c r="O191" t="str">
        <v/>
      </c>
      <c r="P191" t="str">
        <v>28</v>
      </c>
      <c r="Q191" t="str">
        <v/>
      </c>
      <c r="R191" t="str">
        <v/>
      </c>
      <c r="S191">
        <v>145</v>
      </c>
      <c r="T191">
        <v>0</v>
      </c>
      <c r="U191">
        <v>145</v>
      </c>
      <c r="V191">
        <v>77</v>
      </c>
      <c r="W191">
        <v>23</v>
      </c>
      <c r="X191">
        <v>0</v>
      </c>
      <c r="Y191">
        <v>0</v>
      </c>
      <c r="Z191">
        <v>45</v>
      </c>
      <c r="AA191">
        <v>0</v>
      </c>
      <c r="AB191">
        <v>23</v>
      </c>
      <c r="AC191" t="str">
        <v/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0.77</v>
      </c>
      <c r="AJ191" t="str">
        <v/>
      </c>
      <c r="AK191" t="str">
        <v>นิว</v>
      </c>
      <c r="AL191" t="str">
        <v>Complete</v>
      </c>
      <c r="AM191">
        <v>3</v>
      </c>
      <c r="AN191" s="2">
        <v>46076</v>
      </c>
      <c r="AO191" s="2">
        <v>46080</v>
      </c>
      <c r="AP191">
        <v>2</v>
      </c>
      <c r="AQ191" s="2">
        <v>46098</v>
      </c>
      <c r="AR191" s="2">
        <v>46099</v>
      </c>
      <c r="AS191" t="str">
        <v/>
      </c>
      <c r="AT191">
        <v>29</v>
      </c>
      <c r="AU191">
        <v>30</v>
      </c>
      <c r="AV191" t="str">
        <v/>
      </c>
      <c r="AW191" t="str">
        <v/>
      </c>
      <c r="AX191">
        <v>133</v>
      </c>
      <c r="AY191">
        <v>0</v>
      </c>
      <c r="AZ191">
        <v>133</v>
      </c>
      <c r="BA191">
        <v>59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 t="str">
        <v/>
      </c>
      <c r="BI191">
        <v>0</v>
      </c>
      <c r="BJ191">
        <v>0</v>
      </c>
      <c r="BK191">
        <v>0</v>
      </c>
      <c r="BL191">
        <v>0</v>
      </c>
      <c r="BM191">
        <v>1</v>
      </c>
      <c r="BN191">
        <v>0.44360902255639101</v>
      </c>
      <c r="BO191" t="str">
        <v/>
      </c>
      <c r="BP191" t="str">
        <v>WOPACBBL15</v>
      </c>
      <c r="BQ191" t="str">
        <v>QCM-COU-Test Case&amp;Result_276_S15_ธนาคารกรุงเทพ จำกัด(มหาชน)-R1</v>
      </c>
      <c r="BR191">
        <v>0</v>
      </c>
      <c r="BS191" t="str">
        <v>Happy</v>
      </c>
      <c r="BT191">
        <f>COUNTIF(DefectList!$U:$U, "*"&amp;B191&amp;"*")</f>
        <v>1</v>
      </c>
      <c r="BU191" t="str">
        <f t="shared" si="13"/>
        <v>Done</v>
      </c>
      <c r="BV191">
        <f t="shared" si="12"/>
        <v>0</v>
      </c>
      <c r="BW191" t="str">
        <f t="shared" si="15"/>
        <v>Full</v>
      </c>
    </row>
    <row r="192" spans="1:75">
      <c r="A192" t="str">
        <v>Full 2 OS</v>
      </c>
      <c r="B192" t="str">
        <v>174_15</v>
      </c>
      <c r="C192" t="str">
        <v>ธนาคาร ซีไอเอ็มบี ไทย จำกัด (มหาชน)</v>
      </c>
      <c r="D192" t="str">
        <v>ยืนยันตัวตนเพื่อเปิดบัญชี</v>
      </c>
      <c r="E192" t="str">
        <v>KYC - Banking</v>
      </c>
      <c r="F192" t="str">
        <v>เพชร</v>
      </c>
      <c r="G192" t="str">
        <v>Complete</v>
      </c>
      <c r="H192">
        <v>5</v>
      </c>
      <c r="I192" s="2">
        <v>46013</v>
      </c>
      <c r="J192" s="2">
        <v>46017</v>
      </c>
      <c r="K192">
        <v>33</v>
      </c>
      <c r="L192" s="2">
        <v>46009</v>
      </c>
      <c r="M192" s="2">
        <v>46055</v>
      </c>
      <c r="N192" t="str">
        <v/>
      </c>
      <c r="O192" t="str">
        <v/>
      </c>
      <c r="P192" t="str">
        <v/>
      </c>
      <c r="Q192" t="str">
        <v/>
      </c>
      <c r="R192">
        <v>16</v>
      </c>
      <c r="S192">
        <v>133</v>
      </c>
      <c r="T192">
        <v>2</v>
      </c>
      <c r="U192">
        <v>74</v>
      </c>
      <c r="V192">
        <v>50</v>
      </c>
      <c r="W192">
        <v>24</v>
      </c>
      <c r="X192">
        <v>0</v>
      </c>
      <c r="Y192">
        <v>0</v>
      </c>
      <c r="Z192">
        <v>57</v>
      </c>
      <c r="AA192">
        <v>12</v>
      </c>
      <c r="AB192">
        <v>12</v>
      </c>
      <c r="AC192" t="str">
        <v/>
      </c>
      <c r="AD192">
        <v>4</v>
      </c>
      <c r="AE192">
        <v>3</v>
      </c>
      <c r="AF192">
        <v>9</v>
      </c>
      <c r="AG192">
        <v>5</v>
      </c>
      <c r="AH192">
        <v>0.98496240601503804</v>
      </c>
      <c r="AI192">
        <v>0.65789473684210498</v>
      </c>
      <c r="AJ192" t="str">
        <v/>
      </c>
      <c r="AK192" t="str">
        <v>แซน</v>
      </c>
      <c r="AL192" t="str">
        <v>Complete</v>
      </c>
      <c r="AM192">
        <v>3</v>
      </c>
      <c r="AN192" s="2">
        <v>46090</v>
      </c>
      <c r="AO192" s="2">
        <v>46094</v>
      </c>
      <c r="AP192">
        <v>2</v>
      </c>
      <c r="AQ192" s="2">
        <v>46077</v>
      </c>
      <c r="AR192" s="2">
        <v>46085</v>
      </c>
      <c r="AS192" t="str">
        <v/>
      </c>
      <c r="AT192">
        <v>31</v>
      </c>
      <c r="AU192">
        <v>30</v>
      </c>
      <c r="AV192" t="str">
        <v/>
      </c>
      <c r="AW192" t="str">
        <v/>
      </c>
      <c r="AX192">
        <v>133</v>
      </c>
      <c r="AY192">
        <v>0</v>
      </c>
      <c r="AZ192">
        <v>133</v>
      </c>
      <c r="BA192">
        <v>69</v>
      </c>
      <c r="BB192">
        <v>1</v>
      </c>
      <c r="BC192">
        <v>0</v>
      </c>
      <c r="BD192">
        <v>0</v>
      </c>
      <c r="BE192">
        <v>63</v>
      </c>
      <c r="BF192">
        <v>0</v>
      </c>
      <c r="BG192">
        <v>1</v>
      </c>
      <c r="BH192" t="str">
        <v/>
      </c>
      <c r="BI192">
        <v>0</v>
      </c>
      <c r="BJ192">
        <v>0</v>
      </c>
      <c r="BK192">
        <v>0</v>
      </c>
      <c r="BL192">
        <v>0</v>
      </c>
      <c r="BM192">
        <v>1</v>
      </c>
      <c r="BN192">
        <v>0.98571428571428599</v>
      </c>
      <c r="BO192" t="str">
        <v/>
      </c>
      <c r="BP192" t="str">
        <v>WOPACCIMB</v>
      </c>
      <c r="BQ192" t="str">
        <v>QCM-COU-Test Case&amp;Result_174_S15_ธนาคาร ซีไอเอ็มบี ไทย จำกัด (มหาชน)-R1.xlsx</v>
      </c>
      <c r="BR192">
        <v>0</v>
      </c>
      <c r="BS192" t="str">
        <v>Happy</v>
      </c>
      <c r="BT192">
        <f>COUNTIF(DefectList!$U:$U, "*"&amp;B192&amp;"*")</f>
        <v>0</v>
      </c>
      <c r="BU192" t="str">
        <f t="shared" si="13"/>
        <v>Completed</v>
      </c>
      <c r="BV192">
        <f t="shared" si="12"/>
        <v>0</v>
      </c>
      <c r="BW192" t="str">
        <f t="shared" si="15"/>
        <v>Full</v>
      </c>
    </row>
    <row r="193" spans="1:75">
      <c r="A193" t="str">
        <v>Full 2 OS</v>
      </c>
      <c r="B193" t="str">
        <v>10319_15</v>
      </c>
      <c r="C193" t="str">
        <v>ธนาคารแลนด์ แอนด์ เฮ้าส์ จำกัด (มหาชน)</v>
      </c>
      <c r="D193" t="str">
        <v>ยืนยันตัวตนเพื่อเปิดบัญชี</v>
      </c>
      <c r="E193" t="str">
        <v>KYC - Banking</v>
      </c>
      <c r="F193" t="str">
        <v>เเชมป์</v>
      </c>
      <c r="G193" t="str">
        <v>Complete</v>
      </c>
      <c r="H193">
        <v>5</v>
      </c>
      <c r="I193" s="2">
        <v>46013</v>
      </c>
      <c r="J193" s="2">
        <v>46017</v>
      </c>
      <c r="K193" t="str">
        <v/>
      </c>
      <c r="L193" s="2">
        <v>46037</v>
      </c>
      <c r="M193" s="2">
        <v>46041</v>
      </c>
      <c r="N193" t="str">
        <v/>
      </c>
      <c r="O193" t="str">
        <v/>
      </c>
      <c r="P193" t="str">
        <v/>
      </c>
      <c r="Q193" t="str">
        <v>44</v>
      </c>
      <c r="R193">
        <v>16</v>
      </c>
      <c r="S193">
        <v>135</v>
      </c>
      <c r="T193">
        <v>0</v>
      </c>
      <c r="U193">
        <v>135</v>
      </c>
      <c r="V193">
        <v>65</v>
      </c>
      <c r="W193">
        <v>15</v>
      </c>
      <c r="X193">
        <v>0</v>
      </c>
      <c r="Y193">
        <v>0</v>
      </c>
      <c r="Z193">
        <v>7</v>
      </c>
      <c r="AA193">
        <v>0</v>
      </c>
      <c r="AB193">
        <v>15</v>
      </c>
      <c r="AC193" t="str">
        <v/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0.5078125</v>
      </c>
      <c r="AJ193" t="str">
        <v/>
      </c>
      <c r="AK193" t="str">
        <v>เจ</v>
      </c>
      <c r="AL193" t="str">
        <v>Complete</v>
      </c>
      <c r="AM193">
        <v>3</v>
      </c>
      <c r="AN193" s="2">
        <v>46090</v>
      </c>
      <c r="AO193" s="2">
        <v>46094</v>
      </c>
      <c r="AP193">
        <v>3</v>
      </c>
      <c r="AQ193" s="2">
        <v>46099</v>
      </c>
      <c r="AR193" s="2">
        <v>46100</v>
      </c>
      <c r="AS193" t="str">
        <v/>
      </c>
      <c r="AT193" t="str">
        <v/>
      </c>
      <c r="AU193">
        <v>41</v>
      </c>
      <c r="AV193">
        <v>32</v>
      </c>
      <c r="AW193" t="str">
        <v/>
      </c>
      <c r="AX193">
        <v>135</v>
      </c>
      <c r="AY193">
        <v>0</v>
      </c>
      <c r="AZ193">
        <v>135</v>
      </c>
      <c r="BA193">
        <v>70</v>
      </c>
      <c r="BB193">
        <v>3</v>
      </c>
      <c r="BC193">
        <v>0</v>
      </c>
      <c r="BD193">
        <v>0</v>
      </c>
      <c r="BE193">
        <v>62</v>
      </c>
      <c r="BF193">
        <v>0</v>
      </c>
      <c r="BG193">
        <v>3</v>
      </c>
      <c r="BH193" t="str">
        <v/>
      </c>
      <c r="BI193">
        <v>0</v>
      </c>
      <c r="BJ193">
        <v>0</v>
      </c>
      <c r="BK193">
        <v>0</v>
      </c>
      <c r="BL193">
        <v>0</v>
      </c>
      <c r="BM193">
        <v>1</v>
      </c>
      <c r="BN193">
        <v>0.95890410958904104</v>
      </c>
      <c r="BO193" t="str">
        <v/>
      </c>
      <c r="BP193" t="str">
        <v>WOPACLH</v>
      </c>
      <c r="BQ193" t="str">
        <v>QCM-COU-Test Case&amp;Result_10319_S15_ธนาคารแลนด์ แอนด์ เฮ้าส์ จำกัด (มหาชน)-R1</v>
      </c>
      <c r="BR193">
        <v>0</v>
      </c>
      <c r="BS193" t="str">
        <v>Happy</v>
      </c>
      <c r="BT193">
        <f>COUNTIF(DefectList!$U:$U, "*"&amp;B193&amp;"*")</f>
        <v>0</v>
      </c>
      <c r="BU193" t="str">
        <f t="shared" si="13"/>
        <v>Completed</v>
      </c>
      <c r="BV193">
        <f t="shared" si="12"/>
        <v>0</v>
      </c>
      <c r="BW193" t="str">
        <f t="shared" si="15"/>
        <v>Full</v>
      </c>
    </row>
    <row r="194" spans="1:75">
      <c r="A194" t="str">
        <v>Full 2 OS</v>
      </c>
      <c r="B194" t="str">
        <v>757_00</v>
      </c>
      <c r="C194" t="str">
        <v>Embassy of Myanmar</v>
      </c>
      <c r="D194" t="str">
        <v>ค่า Work Permit to CI</v>
      </c>
      <c r="E194" t="str">
        <v>Bill-Pay</v>
      </c>
      <c r="F194" t="str">
        <v>เบล</v>
      </c>
      <c r="G194" t="str">
        <v>Complete</v>
      </c>
      <c r="H194">
        <v>5</v>
      </c>
      <c r="I194" s="2">
        <v>46013</v>
      </c>
      <c r="J194" s="2">
        <v>46017</v>
      </c>
      <c r="K194" t="str">
        <v/>
      </c>
      <c r="L194" s="2">
        <v>46009</v>
      </c>
      <c r="M194" s="2">
        <v>46017</v>
      </c>
      <c r="N194" t="str">
        <v/>
      </c>
      <c r="O194">
        <v>25</v>
      </c>
      <c r="P194">
        <v>26</v>
      </c>
      <c r="Q194" t="str">
        <v>71</v>
      </c>
      <c r="R194" t="str">
        <v/>
      </c>
      <c r="S194">
        <v>144</v>
      </c>
      <c r="T194">
        <v>0</v>
      </c>
      <c r="U194">
        <v>144</v>
      </c>
      <c r="V194">
        <v>101</v>
      </c>
      <c r="W194">
        <v>21</v>
      </c>
      <c r="X194">
        <v>0</v>
      </c>
      <c r="Y194">
        <v>0</v>
      </c>
      <c r="Z194">
        <v>22</v>
      </c>
      <c r="AA194">
        <v>0</v>
      </c>
      <c r="AB194">
        <v>21</v>
      </c>
      <c r="AC194" t="str">
        <v/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0.82786885245901598</v>
      </c>
      <c r="AJ194" t="str">
        <v/>
      </c>
      <c r="AK194" t="str">
        <v>นิว</v>
      </c>
      <c r="AL194" t="str">
        <v>Complete</v>
      </c>
      <c r="AM194">
        <v>3</v>
      </c>
      <c r="AN194" s="2">
        <v>46090</v>
      </c>
      <c r="AO194" s="2">
        <v>46094</v>
      </c>
      <c r="AP194">
        <v>2</v>
      </c>
      <c r="AQ194" s="2">
        <v>46107</v>
      </c>
      <c r="AR194" s="2">
        <v>46112</v>
      </c>
      <c r="AS194">
        <v>27</v>
      </c>
      <c r="AT194" t="str">
        <v>29</v>
      </c>
      <c r="AU194" t="str">
        <v/>
      </c>
      <c r="AV194" t="str">
        <v/>
      </c>
      <c r="AW194">
        <v>25</v>
      </c>
      <c r="AX194">
        <v>144</v>
      </c>
      <c r="AY194">
        <v>0</v>
      </c>
      <c r="AZ194">
        <v>144</v>
      </c>
      <c r="BA194">
        <v>81</v>
      </c>
      <c r="BB194">
        <v>0</v>
      </c>
      <c r="BC194">
        <v>0</v>
      </c>
      <c r="BD194">
        <v>0</v>
      </c>
      <c r="BE194">
        <v>63</v>
      </c>
      <c r="BF194">
        <v>0</v>
      </c>
      <c r="BG194">
        <v>0</v>
      </c>
      <c r="BH194" t="str">
        <v/>
      </c>
      <c r="BI194">
        <v>0</v>
      </c>
      <c r="BJ194">
        <v>0</v>
      </c>
      <c r="BK194">
        <v>0</v>
      </c>
      <c r="BL194">
        <v>0</v>
      </c>
      <c r="BM194">
        <v>1</v>
      </c>
      <c r="BN194">
        <v>1</v>
      </c>
      <c r="BO194" t="str">
        <v/>
      </c>
      <c r="BP194" t="str">
        <v>W75700</v>
      </c>
      <c r="BQ194" t="str">
        <v>QCM-COU-Test Case&amp;Result_757_S00_Embassy of the Republic of the Union of Myanmar-R1</v>
      </c>
      <c r="BR194" t="str">
        <v>QC Done</v>
      </c>
      <c r="BS194" t="str">
        <v>Happy</v>
      </c>
      <c r="BT194">
        <f>COUNTIF(DefectList!$U:$U, "*"&amp;B194&amp;"*")</f>
        <v>0</v>
      </c>
      <c r="BU194" t="str">
        <f t="shared" si="13"/>
        <v>Completed</v>
      </c>
      <c r="BV194" t="str">
        <f t="shared" si="12"/>
        <v>QC Done</v>
      </c>
      <c r="BW194" t="str">
        <f t="shared" si="15"/>
        <v>Full</v>
      </c>
    </row>
    <row r="195" spans="1:75">
      <c r="A195" t="str">
        <v>Full 2 OS</v>
      </c>
      <c r="B195" t="str">
        <v>804_38</v>
      </c>
      <c r="C195" t="str">
        <v>ซีทรานเฟอร์รี่</v>
      </c>
      <c r="D195" t="str">
        <v>ตั๋วรถลงเรือ ซีทรานเฟอร์รี่</v>
      </c>
      <c r="E195" t="str">
        <v xml:space="preserve">Book and Pay  </v>
      </c>
      <c r="F195" t="str">
        <v>เพชร</v>
      </c>
      <c r="G195" t="str">
        <v>Complete</v>
      </c>
      <c r="H195">
        <v>4</v>
      </c>
      <c r="I195" s="2">
        <v>46048</v>
      </c>
      <c r="J195" s="2">
        <v>46052</v>
      </c>
      <c r="K195" t="str">
        <v/>
      </c>
      <c r="L195" s="2">
        <v>46044</v>
      </c>
      <c r="M195" s="2">
        <v>46048</v>
      </c>
      <c r="N195" t="str">
        <v/>
      </c>
      <c r="O195" t="str">
        <v/>
      </c>
      <c r="P195" t="str">
        <v/>
      </c>
      <c r="Q195" t="str">
        <v/>
      </c>
      <c r="R195" t="str">
        <v/>
      </c>
      <c r="S195">
        <v>368</v>
      </c>
      <c r="T195">
        <v>0</v>
      </c>
      <c r="U195">
        <v>320</v>
      </c>
      <c r="V195">
        <v>212</v>
      </c>
      <c r="W195">
        <v>108</v>
      </c>
      <c r="X195">
        <v>0</v>
      </c>
      <c r="Y195">
        <v>0</v>
      </c>
      <c r="Z195">
        <v>48</v>
      </c>
      <c r="AA195">
        <v>0</v>
      </c>
      <c r="AB195">
        <v>108</v>
      </c>
      <c r="AC195" t="str">
        <v/>
      </c>
      <c r="AD195">
        <v>5</v>
      </c>
      <c r="AE195">
        <v>14</v>
      </c>
      <c r="AF195">
        <v>21</v>
      </c>
      <c r="AG195">
        <v>61</v>
      </c>
      <c r="AH195">
        <v>1</v>
      </c>
      <c r="AI195">
        <v>0.66249999999999998</v>
      </c>
      <c r="AJ195" t="str">
        <v/>
      </c>
      <c r="AK195" t="str">
        <v>แซน</v>
      </c>
      <c r="AL195" t="str">
        <v>Complete</v>
      </c>
      <c r="AM195">
        <v>3</v>
      </c>
      <c r="AN195" s="2">
        <v>46090</v>
      </c>
      <c r="AO195" s="2">
        <v>46094</v>
      </c>
      <c r="AP195">
        <v>5</v>
      </c>
      <c r="AQ195" s="2">
        <v>46086</v>
      </c>
      <c r="AR195" s="2">
        <v>46098</v>
      </c>
      <c r="AS195" t="str">
        <v>40</v>
      </c>
      <c r="AT195" t="str">
        <v>45</v>
      </c>
      <c r="AU195" t="str">
        <v/>
      </c>
      <c r="AV195">
        <v>63</v>
      </c>
      <c r="AW195" t="str">
        <v>137</v>
      </c>
      <c r="AX195">
        <v>367</v>
      </c>
      <c r="AY195">
        <v>0</v>
      </c>
      <c r="AZ195">
        <v>367</v>
      </c>
      <c r="BA195">
        <v>238</v>
      </c>
      <c r="BB195">
        <v>64</v>
      </c>
      <c r="BC195">
        <v>0</v>
      </c>
      <c r="BD195">
        <v>0</v>
      </c>
      <c r="BE195">
        <v>65</v>
      </c>
      <c r="BF195">
        <v>0</v>
      </c>
      <c r="BG195">
        <v>64</v>
      </c>
      <c r="BH195" t="str">
        <v/>
      </c>
      <c r="BI195">
        <v>0</v>
      </c>
      <c r="BJ195">
        <v>0</v>
      </c>
      <c r="BK195">
        <v>0</v>
      </c>
      <c r="BL195">
        <v>0</v>
      </c>
      <c r="BM195">
        <v>1</v>
      </c>
      <c r="BN195">
        <v>0.78807947019867497</v>
      </c>
      <c r="BO195" t="str">
        <v/>
      </c>
      <c r="BP195" t="str">
        <v>WCWEBSCR</v>
      </c>
      <c r="BQ195" t="str">
        <v>QCM-COU-Test Case&amp;Result_804_S38_เคาน์เตอร์เซอร์วิส(ตั๋วรถลงเรือ ซีทรานเฟอร์รี่)-R1.xlsx</v>
      </c>
      <c r="BR195" t="str">
        <v>QC Done</v>
      </c>
      <c r="BS195" t="str">
        <v>Happy</v>
      </c>
      <c r="BT195">
        <f>COUNTIF(DefectList!$U:$U, "*"&amp;B195&amp;"*")</f>
        <v>1</v>
      </c>
      <c r="BU195" t="str">
        <f t="shared" si="13"/>
        <v>Done</v>
      </c>
      <c r="BV195" t="str">
        <f t="shared" si="12"/>
        <v>QC Done</v>
      </c>
      <c r="BW195" t="str">
        <f t="shared" si="15"/>
        <v>Full</v>
      </c>
    </row>
    <row r="196" spans="1:75">
      <c r="A196" t="str">
        <v>Full 2 OS</v>
      </c>
      <c r="B196" t="str">
        <v>10831_15</v>
      </c>
      <c r="C196" t="str">
        <v>Bitkub</v>
      </c>
      <c r="D196" t="str">
        <v>บริการยืนยันตัวตนเปิดบัญชี</v>
      </c>
      <c r="E196" t="str">
        <v>ยืนยันตัวตน</v>
      </c>
      <c r="F196" t="str">
        <v>เเชมป์</v>
      </c>
      <c r="G196" t="str">
        <v>Complete</v>
      </c>
      <c r="H196">
        <v>4</v>
      </c>
      <c r="I196" s="2">
        <v>46048</v>
      </c>
      <c r="J196" s="2">
        <v>46052</v>
      </c>
      <c r="K196" t="str">
        <v/>
      </c>
      <c r="L196" s="2">
        <v>46044</v>
      </c>
      <c r="M196" s="2">
        <v>46048</v>
      </c>
      <c r="N196" t="str">
        <v>34</v>
      </c>
      <c r="O196" t="str">
        <v/>
      </c>
      <c r="P196" t="str">
        <v/>
      </c>
      <c r="Q196" t="str">
        <v>13</v>
      </c>
      <c r="R196">
        <v>33</v>
      </c>
      <c r="S196">
        <v>110</v>
      </c>
      <c r="T196">
        <v>0</v>
      </c>
      <c r="U196">
        <v>110</v>
      </c>
      <c r="V196">
        <v>68</v>
      </c>
      <c r="W196">
        <v>11</v>
      </c>
      <c r="X196">
        <v>0</v>
      </c>
      <c r="Y196">
        <v>0</v>
      </c>
      <c r="Z196">
        <v>25</v>
      </c>
      <c r="AA196">
        <v>0</v>
      </c>
      <c r="AB196">
        <v>11</v>
      </c>
      <c r="AC196" t="str">
        <v/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0.8</v>
      </c>
      <c r="AJ196" t="str">
        <v/>
      </c>
      <c r="AK196" t="str">
        <v>เจ</v>
      </c>
      <c r="AL196" t="str">
        <v>Complete</v>
      </c>
      <c r="AM196">
        <v>3</v>
      </c>
      <c r="AN196" s="2">
        <v>46090</v>
      </c>
      <c r="AO196" s="2">
        <v>46094</v>
      </c>
      <c r="AP196">
        <v>3</v>
      </c>
      <c r="AQ196" s="2">
        <v>46105</v>
      </c>
      <c r="AR196" s="2">
        <v>46108</v>
      </c>
      <c r="AS196" t="str">
        <v/>
      </c>
      <c r="AT196" t="str">
        <v/>
      </c>
      <c r="AU196" t="str">
        <v>31</v>
      </c>
      <c r="AV196" t="str">
        <v>30</v>
      </c>
      <c r="AW196">
        <v>13</v>
      </c>
      <c r="AX196">
        <v>115</v>
      </c>
      <c r="AY196">
        <v>0</v>
      </c>
      <c r="AZ196">
        <v>115</v>
      </c>
      <c r="BA196">
        <v>72</v>
      </c>
      <c r="BB196">
        <v>2</v>
      </c>
      <c r="BC196">
        <v>0</v>
      </c>
      <c r="BD196">
        <v>0</v>
      </c>
      <c r="BE196">
        <v>41</v>
      </c>
      <c r="BF196">
        <v>1</v>
      </c>
      <c r="BG196">
        <v>1</v>
      </c>
      <c r="BH196" t="str">
        <v/>
      </c>
      <c r="BI196">
        <v>0</v>
      </c>
      <c r="BJ196">
        <v>0</v>
      </c>
      <c r="BK196">
        <v>2</v>
      </c>
      <c r="BL196">
        <v>0</v>
      </c>
      <c r="BM196">
        <v>1</v>
      </c>
      <c r="BN196">
        <v>0.97297297297297303</v>
      </c>
      <c r="BO196" t="str">
        <v/>
      </c>
      <c r="BP196" t="str">
        <v>WOPCPFC</v>
      </c>
      <c r="BQ196" t="str">
        <v>QCM-COU-Test Case&amp;Result_10831_S15_บริษัท บิทคับ ออนไลน์ จำกัด-R1</v>
      </c>
      <c r="BR196">
        <v>0</v>
      </c>
      <c r="BS196" t="str">
        <v>Happy</v>
      </c>
      <c r="BT196">
        <f>COUNTIF(DefectList!$U:$U, "*"&amp;B196&amp;"*")</f>
        <v>0</v>
      </c>
      <c r="BU196" t="str">
        <f t="shared" si="13"/>
        <v>Completed</v>
      </c>
      <c r="BV196">
        <f t="shared" si="12"/>
        <v>0</v>
      </c>
      <c r="BW196" t="str">
        <f t="shared" si="15"/>
        <v>Full</v>
      </c>
    </row>
    <row r="197" spans="1:75">
      <c r="A197" t="str">
        <v>Full 2 OS</v>
      </c>
      <c r="B197" t="str">
        <v>128_15</v>
      </c>
      <c r="C197" t="str">
        <v>ธนาคารกสิกรไทย จำกัด (มหาชน)</v>
      </c>
      <c r="D197" t="str">
        <v>บริการยืนยันตัวตนเปิดบัญชี</v>
      </c>
      <c r="E197" t="str">
        <v>ยืนยันตัวตน</v>
      </c>
      <c r="F197" t="str">
        <v>แซน</v>
      </c>
      <c r="G197" t="str">
        <v>Complete</v>
      </c>
      <c r="H197">
        <v>4</v>
      </c>
      <c r="I197" s="2">
        <v>46048</v>
      </c>
      <c r="J197" s="2">
        <v>46052</v>
      </c>
      <c r="K197">
        <v>5</v>
      </c>
      <c r="L197" s="2">
        <v>46042</v>
      </c>
      <c r="M197" s="2">
        <v>46048</v>
      </c>
      <c r="N197" t="str">
        <v/>
      </c>
      <c r="O197" t="str">
        <v>17</v>
      </c>
      <c r="P197" t="str">
        <v>27</v>
      </c>
      <c r="Q197" t="str">
        <v>33</v>
      </c>
      <c r="R197" t="str">
        <v/>
      </c>
      <c r="S197">
        <v>130</v>
      </c>
      <c r="T197">
        <v>0</v>
      </c>
      <c r="U197">
        <v>126</v>
      </c>
      <c r="V197">
        <v>95</v>
      </c>
      <c r="W197">
        <v>10</v>
      </c>
      <c r="X197">
        <v>0</v>
      </c>
      <c r="Y197">
        <v>0</v>
      </c>
      <c r="Z197">
        <v>21</v>
      </c>
      <c r="AA197">
        <v>0</v>
      </c>
      <c r="AB197">
        <v>10</v>
      </c>
      <c r="AC197" t="str">
        <v/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0.87155963302752304</v>
      </c>
      <c r="AJ197" t="str">
        <v/>
      </c>
      <c r="AK197" t="str">
        <v>นิว</v>
      </c>
      <c r="AL197" t="str">
        <v>Complete</v>
      </c>
      <c r="AM197">
        <v>3</v>
      </c>
      <c r="AN197" s="2">
        <v>46090</v>
      </c>
      <c r="AO197" s="2">
        <v>46094</v>
      </c>
      <c r="AP197">
        <v>3</v>
      </c>
      <c r="AQ197" s="2">
        <v>46112</v>
      </c>
      <c r="AR197" s="2">
        <v>46115</v>
      </c>
      <c r="AS197" t="str">
        <v/>
      </c>
      <c r="AT197" t="str">
        <v/>
      </c>
      <c r="AU197" t="str">
        <v>27</v>
      </c>
      <c r="AV197" t="str">
        <v>30</v>
      </c>
      <c r="AW197" t="str">
        <v>14</v>
      </c>
      <c r="AX197">
        <v>123</v>
      </c>
      <c r="AY197">
        <v>0</v>
      </c>
      <c r="AZ197">
        <v>123</v>
      </c>
      <c r="BA197">
        <v>71</v>
      </c>
      <c r="BB197">
        <v>2</v>
      </c>
      <c r="BC197">
        <v>0</v>
      </c>
      <c r="BD197">
        <v>0</v>
      </c>
      <c r="BE197">
        <v>50</v>
      </c>
      <c r="BF197">
        <v>0</v>
      </c>
      <c r="BG197">
        <v>2</v>
      </c>
      <c r="BH197" t="str">
        <v/>
      </c>
      <c r="BI197">
        <v>0</v>
      </c>
      <c r="BJ197">
        <v>0</v>
      </c>
      <c r="BK197">
        <v>2</v>
      </c>
      <c r="BL197">
        <v>0</v>
      </c>
      <c r="BM197">
        <v>1</v>
      </c>
      <c r="BN197">
        <v>0.97260273972602695</v>
      </c>
      <c r="BO197" t="str">
        <v/>
      </c>
      <c r="BP197" t="str">
        <v>W12815</v>
      </c>
      <c r="BQ197" t="str">
        <v>QCM-COU-Test Case&amp;Result_128_S15_ธนาคารกสิกรไทย จำกัด (มหาชน)-R1.xlsx</v>
      </c>
      <c r="BR197">
        <v>0</v>
      </c>
      <c r="BS197" t="str">
        <v>Happy</v>
      </c>
      <c r="BT197">
        <f>COUNTIF(DefectList!$U:$U, "*"&amp;B197&amp;"*")</f>
        <v>1</v>
      </c>
      <c r="BU197" t="str">
        <f t="shared" si="13"/>
        <v>Done</v>
      </c>
      <c r="BV197">
        <f t="shared" ref="BV197:BV239" si="16">BR197</f>
        <v>0</v>
      </c>
      <c r="BW197" t="str">
        <f t="shared" si="15"/>
        <v>Full</v>
      </c>
    </row>
    <row r="198" spans="1:75">
      <c r="A198" t="str">
        <v>Full 2 OS</v>
      </c>
      <c r="B198" t="str">
        <v>10912_15</v>
      </c>
      <c r="C198" t="str">
        <v>บริษัท หลักทรัพย์ ยูโอบี เคย์เฮียน</v>
      </c>
      <c r="D198" t="str">
        <v>บริการยืนยันตัวตนเปิดบัญชี</v>
      </c>
      <c r="E198" t="str">
        <v>ยืนยันตัวตน</v>
      </c>
      <c r="F198" t="str">
        <v>มิว</v>
      </c>
      <c r="G198" t="str">
        <v>Complete</v>
      </c>
      <c r="H198">
        <v>4</v>
      </c>
      <c r="I198" s="2">
        <v>46055</v>
      </c>
      <c r="J198" s="2">
        <v>46059</v>
      </c>
      <c r="K198" t="str">
        <v/>
      </c>
      <c r="L198" s="2">
        <v>46050</v>
      </c>
      <c r="M198" s="2">
        <v>46055</v>
      </c>
      <c r="N198" t="str">
        <v/>
      </c>
      <c r="O198" t="str">
        <v/>
      </c>
      <c r="P198" t="str">
        <v>24</v>
      </c>
      <c r="Q198" t="str">
        <v/>
      </c>
      <c r="R198" t="str">
        <v/>
      </c>
      <c r="S198">
        <v>114</v>
      </c>
      <c r="T198">
        <v>0</v>
      </c>
      <c r="U198">
        <v>75</v>
      </c>
      <c r="V198">
        <v>66</v>
      </c>
      <c r="W198">
        <v>9</v>
      </c>
      <c r="X198">
        <v>0</v>
      </c>
      <c r="Y198">
        <v>0</v>
      </c>
      <c r="Z198">
        <v>39</v>
      </c>
      <c r="AA198">
        <v>0</v>
      </c>
      <c r="AB198">
        <v>9</v>
      </c>
      <c r="AC198" t="str">
        <v/>
      </c>
      <c r="AD198">
        <v>0</v>
      </c>
      <c r="AE198">
        <v>0</v>
      </c>
      <c r="AF198">
        <v>0</v>
      </c>
      <c r="AG198">
        <v>0</v>
      </c>
      <c r="AH198">
        <v>1</v>
      </c>
      <c r="AI198">
        <v>0.88</v>
      </c>
      <c r="AJ198" t="str">
        <v/>
      </c>
      <c r="AK198" t="str">
        <v>แซน</v>
      </c>
      <c r="AL198" t="str">
        <v>Complete</v>
      </c>
      <c r="AM198">
        <v>3</v>
      </c>
      <c r="AN198" s="2">
        <v>46097</v>
      </c>
      <c r="AO198" s="2">
        <v>46101</v>
      </c>
      <c r="AP198">
        <v>2</v>
      </c>
      <c r="AQ198" s="2">
        <v>46099</v>
      </c>
      <c r="AR198" s="2">
        <v>46100</v>
      </c>
      <c r="AS198" t="str">
        <v/>
      </c>
      <c r="AT198" t="str">
        <v/>
      </c>
      <c r="AU198" t="str">
        <v>40</v>
      </c>
      <c r="AV198" t="str">
        <v>30</v>
      </c>
      <c r="AW198" t="str">
        <v/>
      </c>
      <c r="AX198">
        <v>114</v>
      </c>
      <c r="AY198">
        <v>0</v>
      </c>
      <c r="AZ198">
        <v>114</v>
      </c>
      <c r="BA198">
        <v>64</v>
      </c>
      <c r="BB198">
        <v>6</v>
      </c>
      <c r="BC198">
        <v>0</v>
      </c>
      <c r="BD198">
        <v>0</v>
      </c>
      <c r="BE198">
        <v>44</v>
      </c>
      <c r="BF198">
        <v>0</v>
      </c>
      <c r="BG198">
        <v>6</v>
      </c>
      <c r="BH198" t="str">
        <v/>
      </c>
      <c r="BI198">
        <v>0</v>
      </c>
      <c r="BJ198">
        <v>0</v>
      </c>
      <c r="BK198">
        <v>0</v>
      </c>
      <c r="BL198">
        <v>0</v>
      </c>
      <c r="BM198">
        <v>1</v>
      </c>
      <c r="BN198">
        <v>0.91428571428571404</v>
      </c>
      <c r="BO198" t="str">
        <v/>
      </c>
      <c r="BP198" t="str">
        <v>WOPCPFC</v>
      </c>
      <c r="BQ198" t="str">
        <v>QCM-COU-Test Case&amp;Result_10912_S15_บริษัท หลักทรัพย์ ยูโอบี เคย์เฮียน (ประเทศไทย)-R1.xlsx</v>
      </c>
      <c r="BR198">
        <v>0</v>
      </c>
      <c r="BS198" t="str">
        <v>Happy</v>
      </c>
      <c r="BT198">
        <f>COUNTIF(DefectList!$U:$U, "*"&amp;B198&amp;"*")</f>
        <v>0</v>
      </c>
      <c r="BU198" t="str">
        <f t="shared" si="13"/>
        <v>Completed</v>
      </c>
      <c r="BV198">
        <f t="shared" si="16"/>
        <v>0</v>
      </c>
      <c r="BW198" t="str">
        <f t="shared" si="15"/>
        <v>Full</v>
      </c>
    </row>
    <row r="199" spans="1:75">
      <c r="A199" t="str">
        <v>Full 2 OS</v>
      </c>
      <c r="B199" t="str">
        <v>10801_15</v>
      </c>
      <c r="C199" t="str">
        <v>บริษัท หลักทรัพย์จัดการกองทุน กรุงศรี จำกัด</v>
      </c>
      <c r="D199" t="str">
        <v>บริการยืนยันตัวตนเปิดบัญชี</v>
      </c>
      <c r="E199" t="str">
        <v>ยืนยันตัวตน</v>
      </c>
      <c r="F199" t="str">
        <v>เเชมป์</v>
      </c>
      <c r="G199" t="str">
        <v>Complete</v>
      </c>
      <c r="H199">
        <v>4</v>
      </c>
      <c r="I199" s="2">
        <v>46055</v>
      </c>
      <c r="J199" s="2">
        <v>46059</v>
      </c>
      <c r="K199" t="str">
        <v/>
      </c>
      <c r="L199" s="2">
        <v>46051</v>
      </c>
      <c r="M199" s="2">
        <v>46055</v>
      </c>
      <c r="N199" t="str">
        <v/>
      </c>
      <c r="O199" t="str">
        <v>28</v>
      </c>
      <c r="P199" t="str">
        <v/>
      </c>
      <c r="Q199" t="str">
        <v/>
      </c>
      <c r="R199" t="str">
        <v/>
      </c>
      <c r="S199">
        <v>108</v>
      </c>
      <c r="T199">
        <v>0</v>
      </c>
      <c r="U199">
        <v>58</v>
      </c>
      <c r="V199">
        <v>0</v>
      </c>
      <c r="W199">
        <v>21</v>
      </c>
      <c r="X199">
        <v>0</v>
      </c>
      <c r="Y199">
        <v>0</v>
      </c>
      <c r="Z199">
        <v>29</v>
      </c>
      <c r="AA199">
        <v>0</v>
      </c>
      <c r="AB199">
        <v>21</v>
      </c>
      <c r="AC199" t="str">
        <v/>
      </c>
      <c r="AD199">
        <v>0</v>
      </c>
      <c r="AE199">
        <v>0</v>
      </c>
      <c r="AF199">
        <v>0</v>
      </c>
      <c r="AG199">
        <v>0</v>
      </c>
      <c r="AH199">
        <v>1</v>
      </c>
      <c r="AI199">
        <v>0</v>
      </c>
      <c r="AJ199" t="str">
        <v/>
      </c>
      <c r="AK199" t="str">
        <v>เบียร์</v>
      </c>
      <c r="AL199" t="str">
        <v>Complete</v>
      </c>
      <c r="AM199">
        <v>3</v>
      </c>
      <c r="AN199" s="2">
        <v>46097</v>
      </c>
      <c r="AO199" s="2">
        <v>46101</v>
      </c>
      <c r="AP199">
        <v>2</v>
      </c>
      <c r="AQ199" s="2">
        <v>46105</v>
      </c>
      <c r="AR199" s="2">
        <v>46106</v>
      </c>
      <c r="AS199" t="str">
        <v/>
      </c>
      <c r="AT199" t="str">
        <v>28</v>
      </c>
      <c r="AU199" t="str">
        <v>84</v>
      </c>
      <c r="AV199" t="str">
        <v/>
      </c>
      <c r="AW199" t="str">
        <v/>
      </c>
      <c r="AX199">
        <v>112</v>
      </c>
      <c r="AY199">
        <v>0</v>
      </c>
      <c r="AZ199">
        <v>112</v>
      </c>
      <c r="BA199">
        <v>79</v>
      </c>
      <c r="BB199">
        <v>6</v>
      </c>
      <c r="BC199">
        <v>0</v>
      </c>
      <c r="BD199">
        <v>0</v>
      </c>
      <c r="BE199">
        <v>27</v>
      </c>
      <c r="BF199">
        <v>0</v>
      </c>
      <c r="BG199">
        <v>6</v>
      </c>
      <c r="BH199" t="str">
        <v/>
      </c>
      <c r="BI199">
        <v>0</v>
      </c>
      <c r="BJ199">
        <v>0</v>
      </c>
      <c r="BK199">
        <v>0</v>
      </c>
      <c r="BL199">
        <v>0</v>
      </c>
      <c r="BM199">
        <v>1</v>
      </c>
      <c r="BN199">
        <v>0.92941176470588205</v>
      </c>
      <c r="BO199" t="str">
        <v/>
      </c>
      <c r="BP199" t="str">
        <v>WOPCPFC</v>
      </c>
      <c r="BQ199" t="str">
        <v>QCM-COU-Test Case&amp;Result_10801_S15_บริษัทหลักทรัพย์จัดการกองทุน กรุงศรี จำกัด-R1</v>
      </c>
      <c r="BR199">
        <v>0</v>
      </c>
      <c r="BS199" t="str">
        <v>Happy</v>
      </c>
      <c r="BT199">
        <f>COUNTIF(DefectList!$U:$U, "*"&amp;B199&amp;"*")</f>
        <v>0</v>
      </c>
      <c r="BU199" t="str">
        <f t="shared" si="13"/>
        <v>Completed</v>
      </c>
      <c r="BV199">
        <f t="shared" si="16"/>
        <v>0</v>
      </c>
      <c r="BW199" t="str">
        <f t="shared" si="15"/>
        <v>Full</v>
      </c>
    </row>
    <row r="200" spans="1:75">
      <c r="A200" t="str">
        <v>Full 2 OS</v>
      </c>
      <c r="B200" t="str">
        <v>10806_15</v>
      </c>
      <c r="C200" t="str">
        <v>บริษัท หลักทรัพย์ ฟินันเซีย ไซรัส จำกัด (มหาชน)</v>
      </c>
      <c r="D200" t="str">
        <v>บริการยืนยันตัวตนเปิดบัญชี</v>
      </c>
      <c r="E200" t="str">
        <v>ยืนยันตัวตน</v>
      </c>
      <c r="F200" t="str">
        <v>เจ</v>
      </c>
      <c r="G200" t="str">
        <v>Complete</v>
      </c>
      <c r="H200">
        <v>4</v>
      </c>
      <c r="I200" s="2">
        <v>46055</v>
      </c>
      <c r="J200" s="2">
        <v>46059</v>
      </c>
      <c r="K200" t="str">
        <v/>
      </c>
      <c r="L200" s="2">
        <v>46050</v>
      </c>
      <c r="M200" s="2">
        <v>46055</v>
      </c>
      <c r="N200" t="str">
        <v>13</v>
      </c>
      <c r="O200" t="str">
        <v/>
      </c>
      <c r="P200" t="str">
        <v>28</v>
      </c>
      <c r="Q200" t="str">
        <v>12</v>
      </c>
      <c r="R200" t="str">
        <v>17</v>
      </c>
      <c r="S200">
        <v>119</v>
      </c>
      <c r="T200">
        <v>0</v>
      </c>
      <c r="U200">
        <v>119</v>
      </c>
      <c r="V200">
        <v>62</v>
      </c>
      <c r="W200">
        <v>9</v>
      </c>
      <c r="X200">
        <v>0</v>
      </c>
      <c r="Y200">
        <v>0</v>
      </c>
      <c r="Z200">
        <v>48</v>
      </c>
      <c r="AA200">
        <v>0</v>
      </c>
      <c r="AB200">
        <v>9</v>
      </c>
      <c r="AC200" t="str">
        <v/>
      </c>
      <c r="AD200">
        <v>0</v>
      </c>
      <c r="AE200">
        <v>0</v>
      </c>
      <c r="AF200">
        <v>9</v>
      </c>
      <c r="AG200">
        <v>0</v>
      </c>
      <c r="AH200">
        <v>1</v>
      </c>
      <c r="AI200">
        <v>0.87323943661971803</v>
      </c>
      <c r="AJ200" t="str">
        <v/>
      </c>
      <c r="AK200" t="str">
        <v>เจ</v>
      </c>
      <c r="AL200" t="str">
        <v>Complete</v>
      </c>
      <c r="AM200">
        <v>3</v>
      </c>
      <c r="AN200" s="2">
        <v>46097</v>
      </c>
      <c r="AO200" s="2">
        <v>46101</v>
      </c>
      <c r="AP200">
        <v>2</v>
      </c>
      <c r="AQ200" s="2">
        <v>46076</v>
      </c>
      <c r="AR200" s="2">
        <v>46078</v>
      </c>
      <c r="AS200" t="str">
        <v/>
      </c>
      <c r="AT200">
        <v>42</v>
      </c>
      <c r="AU200">
        <v>28</v>
      </c>
      <c r="AV200" t="str">
        <v/>
      </c>
      <c r="AW200" t="str">
        <v/>
      </c>
      <c r="AX200">
        <v>119</v>
      </c>
      <c r="AY200">
        <v>0</v>
      </c>
      <c r="AZ200">
        <v>119</v>
      </c>
      <c r="BA200">
        <v>69</v>
      </c>
      <c r="BB200">
        <v>2</v>
      </c>
      <c r="BC200">
        <v>0</v>
      </c>
      <c r="BD200">
        <v>0</v>
      </c>
      <c r="BE200">
        <v>48</v>
      </c>
      <c r="BF200">
        <v>0</v>
      </c>
      <c r="BG200">
        <v>2</v>
      </c>
      <c r="BH200" t="str">
        <v/>
      </c>
      <c r="BI200">
        <v>0</v>
      </c>
      <c r="BJ200">
        <v>0</v>
      </c>
      <c r="BK200">
        <v>0</v>
      </c>
      <c r="BL200">
        <v>0</v>
      </c>
      <c r="BM200">
        <v>1</v>
      </c>
      <c r="BN200">
        <v>0.971830985915493</v>
      </c>
      <c r="BO200" t="str">
        <v/>
      </c>
      <c r="BP200" t="str">
        <v>WOPCPFC</v>
      </c>
      <c r="BQ200" t="str">
        <v>QCM-COU-Test Case&amp;Result_10806_S15_บริษัท หลักทรัพย์ ฟินันเซีย ไซรัส จำกัด (มหาชน)-R1.xlsx</v>
      </c>
      <c r="BR200">
        <v>0</v>
      </c>
      <c r="BS200" t="str">
        <v>Happy</v>
      </c>
      <c r="BT200">
        <f>COUNTIF(DefectList!$U:$U, "*"&amp;B200&amp;"*")</f>
        <v>0</v>
      </c>
      <c r="BU200" t="str">
        <f t="shared" si="13"/>
        <v>Completed</v>
      </c>
      <c r="BV200">
        <f t="shared" si="16"/>
        <v>0</v>
      </c>
      <c r="BW200" t="str">
        <f t="shared" si="15"/>
        <v>Full</v>
      </c>
    </row>
    <row r="201" spans="1:75">
      <c r="A201" t="str">
        <v>Full 2 OS</v>
      </c>
      <c r="B201" t="str">
        <v>10800_71</v>
      </c>
      <c r="C201" t="str">
        <v>บริษัท หลักทรัพย์นายหน้าซื้อขายหน่วยลงทุน ฟินโนมีนา จำกัด</v>
      </c>
      <c r="D201" t="str">
        <v>บริการยืนยันตัวตนเปิดบัญชี</v>
      </c>
      <c r="E201" t="str">
        <v>ยืนยันตัวตน</v>
      </c>
      <c r="F201" t="str">
        <v>เฟิร์น</v>
      </c>
      <c r="G201" t="str">
        <v>Complete</v>
      </c>
      <c r="H201">
        <v>4</v>
      </c>
      <c r="I201" s="2">
        <v>46055</v>
      </c>
      <c r="J201" s="2">
        <v>46059</v>
      </c>
      <c r="K201" t="str">
        <v/>
      </c>
      <c r="L201" s="2">
        <v>46050</v>
      </c>
      <c r="M201" s="2">
        <v>46055</v>
      </c>
      <c r="N201" t="str">
        <v/>
      </c>
      <c r="O201" t="str">
        <v/>
      </c>
      <c r="P201" t="str">
        <v>20</v>
      </c>
      <c r="Q201">
        <v>45</v>
      </c>
      <c r="R201" t="str">
        <v/>
      </c>
      <c r="S201">
        <v>114</v>
      </c>
      <c r="T201">
        <v>0</v>
      </c>
      <c r="U201">
        <v>84</v>
      </c>
      <c r="V201">
        <v>79</v>
      </c>
      <c r="W201">
        <v>5</v>
      </c>
      <c r="X201">
        <v>3</v>
      </c>
      <c r="Y201">
        <v>0</v>
      </c>
      <c r="Z201">
        <v>27</v>
      </c>
      <c r="AA201">
        <v>0</v>
      </c>
      <c r="AB201">
        <v>5</v>
      </c>
      <c r="AC201" t="str">
        <v/>
      </c>
      <c r="AD201">
        <v>0</v>
      </c>
      <c r="AE201">
        <v>0</v>
      </c>
      <c r="AF201">
        <v>0</v>
      </c>
      <c r="AG201">
        <v>0</v>
      </c>
      <c r="AH201">
        <v>1</v>
      </c>
      <c r="AI201">
        <v>0.90804597701149403</v>
      </c>
      <c r="AJ201" t="str">
        <v/>
      </c>
      <c r="AK201" t="str">
        <v>แซน</v>
      </c>
      <c r="AL201" t="str">
        <v>Complete</v>
      </c>
      <c r="AM201">
        <v>3</v>
      </c>
      <c r="AN201" s="2">
        <v>46097</v>
      </c>
      <c r="AO201" s="2">
        <v>46101</v>
      </c>
      <c r="AP201">
        <v>2</v>
      </c>
      <c r="AQ201" s="2">
        <v>46099</v>
      </c>
      <c r="AR201" s="2">
        <v>46100</v>
      </c>
      <c r="AS201" t="str">
        <v/>
      </c>
      <c r="AT201" t="str">
        <v/>
      </c>
      <c r="AU201" t="str">
        <v>35</v>
      </c>
      <c r="AV201">
        <v>32</v>
      </c>
      <c r="AW201" t="str">
        <v/>
      </c>
      <c r="AX201">
        <v>114</v>
      </c>
      <c r="AY201">
        <v>0</v>
      </c>
      <c r="AZ201">
        <v>114</v>
      </c>
      <c r="BA201">
        <v>62</v>
      </c>
      <c r="BB201">
        <v>5</v>
      </c>
      <c r="BC201">
        <v>0</v>
      </c>
      <c r="BD201">
        <v>0</v>
      </c>
      <c r="BE201">
        <v>47</v>
      </c>
      <c r="BF201">
        <v>0</v>
      </c>
      <c r="BG201">
        <v>5</v>
      </c>
      <c r="BH201" t="str">
        <v/>
      </c>
      <c r="BI201">
        <v>0</v>
      </c>
      <c r="BJ201">
        <v>0</v>
      </c>
      <c r="BK201">
        <v>0</v>
      </c>
      <c r="BL201">
        <v>5</v>
      </c>
      <c r="BM201">
        <v>1</v>
      </c>
      <c r="BN201">
        <v>0.92537313432835799</v>
      </c>
      <c r="BO201" t="str">
        <v/>
      </c>
      <c r="BP201" t="str">
        <v>WOPCPFC</v>
      </c>
      <c r="BQ201" t="str">
        <v>QCM-COU-Test Case&amp;Result_10800_S71_บริษัท หลักทรัพย์นายหน้าซื้อขายหน่วยลงทุน ฟินโนมีนา จำกัด -R1.xlsx</v>
      </c>
      <c r="BR201">
        <v>0</v>
      </c>
      <c r="BS201" t="str">
        <v>Happy</v>
      </c>
      <c r="BT201">
        <f>COUNTIF(DefectList!$U:$U, "*"&amp;B201&amp;"*")</f>
        <v>0</v>
      </c>
      <c r="BU201" t="str">
        <f t="shared" si="13"/>
        <v>Completed</v>
      </c>
      <c r="BV201">
        <f t="shared" si="16"/>
        <v>0</v>
      </c>
      <c r="BW201" t="str">
        <f t="shared" si="15"/>
        <v>Full</v>
      </c>
    </row>
    <row r="202" spans="1:75">
      <c r="A202" t="str">
        <v>Full 2 OS</v>
      </c>
      <c r="B202" t="str">
        <v>243_15</v>
      </c>
      <c r="C202" t="str">
        <v>ธนาคารไทยเครดิต จำกัด (มหาชน)</v>
      </c>
      <c r="D202" t="str">
        <v>บริการยืนยันตัวตนเปิดบัญชี</v>
      </c>
      <c r="E202" t="str">
        <v>ยืนยันตัวตน</v>
      </c>
      <c r="F202" t="str">
        <v>เพชร</v>
      </c>
      <c r="G202" t="str">
        <v>Complete</v>
      </c>
      <c r="H202">
        <v>4</v>
      </c>
      <c r="I202" s="2">
        <v>46055</v>
      </c>
      <c r="J202" s="2">
        <v>46059</v>
      </c>
      <c r="K202" t="str">
        <v/>
      </c>
      <c r="L202" s="2">
        <v>46055</v>
      </c>
      <c r="M202" s="2">
        <v>46056</v>
      </c>
      <c r="N202" t="str">
        <v/>
      </c>
      <c r="O202" t="str">
        <v/>
      </c>
      <c r="P202" t="str">
        <v/>
      </c>
      <c r="Q202" t="str">
        <v/>
      </c>
      <c r="R202" t="str">
        <v/>
      </c>
      <c r="S202">
        <v>120</v>
      </c>
      <c r="T202">
        <v>1</v>
      </c>
      <c r="U202">
        <v>50</v>
      </c>
      <c r="V202">
        <v>39</v>
      </c>
      <c r="W202">
        <v>11</v>
      </c>
      <c r="X202">
        <v>0</v>
      </c>
      <c r="Y202">
        <v>0</v>
      </c>
      <c r="Z202">
        <v>69</v>
      </c>
      <c r="AA202">
        <v>5</v>
      </c>
      <c r="AB202">
        <v>6</v>
      </c>
      <c r="AC202" t="str">
        <v/>
      </c>
      <c r="AD202">
        <v>3</v>
      </c>
      <c r="AE202">
        <v>1</v>
      </c>
      <c r="AF202">
        <v>1</v>
      </c>
      <c r="AG202">
        <v>6</v>
      </c>
      <c r="AH202">
        <v>0.99166666666666703</v>
      </c>
      <c r="AI202">
        <v>0.76470588235294101</v>
      </c>
      <c r="AJ202" t="str">
        <v/>
      </c>
      <c r="AK202" t="str">
        <v>เจ</v>
      </c>
      <c r="AL202" t="str">
        <v>Complete</v>
      </c>
      <c r="AM202">
        <v>3</v>
      </c>
      <c r="AN202" s="2">
        <v>46097</v>
      </c>
      <c r="AO202" s="2">
        <v>46101</v>
      </c>
      <c r="AP202">
        <v>2</v>
      </c>
      <c r="AQ202" s="2">
        <v>46119</v>
      </c>
      <c r="AR202" s="2">
        <v>46120</v>
      </c>
      <c r="AS202" t="str">
        <v/>
      </c>
      <c r="AT202" t="str">
        <v>26</v>
      </c>
      <c r="AU202">
        <v>23</v>
      </c>
      <c r="AV202" t="str">
        <v/>
      </c>
      <c r="AW202" t="str">
        <v/>
      </c>
      <c r="AX202">
        <v>120</v>
      </c>
      <c r="AY202">
        <v>0</v>
      </c>
      <c r="AZ202">
        <v>120</v>
      </c>
      <c r="BA202">
        <v>47</v>
      </c>
      <c r="BB202">
        <v>2</v>
      </c>
      <c r="BC202">
        <v>0</v>
      </c>
      <c r="BD202">
        <v>0</v>
      </c>
      <c r="BE202">
        <v>71</v>
      </c>
      <c r="BF202">
        <v>1</v>
      </c>
      <c r="BG202">
        <v>1</v>
      </c>
      <c r="BH202" t="str">
        <v/>
      </c>
      <c r="BI202">
        <v>0</v>
      </c>
      <c r="BJ202">
        <v>0</v>
      </c>
      <c r="BK202">
        <v>0</v>
      </c>
      <c r="BL202">
        <v>0</v>
      </c>
      <c r="BM202">
        <v>1</v>
      </c>
      <c r="BN202">
        <v>0.95918367346938804</v>
      </c>
      <c r="BO202" t="str">
        <v/>
      </c>
      <c r="BP202" t="str">
        <v>WOPCPFC</v>
      </c>
      <c r="BQ202" t="str">
        <v>QCM-COU-Test Case&amp;Result_243_S15_ธนาคารไทยเครดิต เพื่อรายย่อย จำกัด (มหาชน)-R1.xlsx</v>
      </c>
      <c r="BR202">
        <v>0</v>
      </c>
      <c r="BS202" t="str">
        <v>Happy</v>
      </c>
      <c r="BT202">
        <f>COUNTIF(DefectList!$U:$U, "*"&amp;B202&amp;"*")</f>
        <v>1</v>
      </c>
      <c r="BU202" t="str">
        <f t="shared" si="13"/>
        <v>Done</v>
      </c>
      <c r="BV202">
        <f t="shared" si="16"/>
        <v>0</v>
      </c>
      <c r="BW202" t="str">
        <f t="shared" si="15"/>
        <v>Full</v>
      </c>
    </row>
    <row r="203" spans="1:75">
      <c r="A203" t="str">
        <v>Full 2 OS</v>
      </c>
      <c r="B203" t="str">
        <v>10802_15</v>
      </c>
      <c r="C203" t="str">
        <v>บริษัท หลักทรัพย์ เอเชีย พลัส จำกัด</v>
      </c>
      <c r="D203" t="str">
        <v>บริการยืนยันตัวตนเปิดบัญชี</v>
      </c>
      <c r="E203" t="str">
        <v>ยืนยันตัวตน</v>
      </c>
      <c r="F203" t="str">
        <v>มิว</v>
      </c>
      <c r="G203" t="str">
        <v>Complete</v>
      </c>
      <c r="H203">
        <v>4</v>
      </c>
      <c r="I203" s="2">
        <v>46055</v>
      </c>
      <c r="J203" s="2">
        <v>46059</v>
      </c>
      <c r="K203" t="str">
        <v/>
      </c>
      <c r="L203" s="2">
        <v>46055</v>
      </c>
      <c r="M203" s="2">
        <v>46083</v>
      </c>
      <c r="N203" t="str">
        <v/>
      </c>
      <c r="O203" t="str">
        <v/>
      </c>
      <c r="P203" t="str">
        <v/>
      </c>
      <c r="Q203" t="str">
        <v/>
      </c>
      <c r="R203" t="str">
        <v/>
      </c>
      <c r="S203">
        <v>114</v>
      </c>
      <c r="T203">
        <v>0</v>
      </c>
      <c r="U203">
        <v>50</v>
      </c>
      <c r="V203">
        <v>41</v>
      </c>
      <c r="W203">
        <v>9</v>
      </c>
      <c r="X203">
        <v>0</v>
      </c>
      <c r="Y203">
        <v>0</v>
      </c>
      <c r="Z203">
        <v>64</v>
      </c>
      <c r="AA203">
        <v>0</v>
      </c>
      <c r="AB203">
        <v>9</v>
      </c>
      <c r="AC203" t="str">
        <v/>
      </c>
      <c r="AD203">
        <v>0</v>
      </c>
      <c r="AE203">
        <v>0</v>
      </c>
      <c r="AF203">
        <v>0</v>
      </c>
      <c r="AG203">
        <v>0</v>
      </c>
      <c r="AH203">
        <v>1</v>
      </c>
      <c r="AI203">
        <v>0.82</v>
      </c>
      <c r="AJ203" t="str">
        <v/>
      </c>
      <c r="AK203" t="str">
        <v>เบียร์</v>
      </c>
      <c r="AL203" t="str">
        <v>Complete</v>
      </c>
      <c r="AM203">
        <v>3</v>
      </c>
      <c r="AN203" s="2">
        <v>46097</v>
      </c>
      <c r="AO203" s="2">
        <v>46101</v>
      </c>
      <c r="AP203">
        <v>2</v>
      </c>
      <c r="AQ203" s="2">
        <v>46107</v>
      </c>
      <c r="AR203" s="2">
        <v>46161</v>
      </c>
      <c r="AS203" t="str">
        <v/>
      </c>
      <c r="AT203" t="str">
        <v/>
      </c>
      <c r="AU203" t="str">
        <v/>
      </c>
      <c r="AV203" t="str">
        <v>92</v>
      </c>
      <c r="AW203" t="str">
        <v/>
      </c>
      <c r="AX203">
        <v>114</v>
      </c>
      <c r="AY203">
        <v>0</v>
      </c>
      <c r="AZ203">
        <v>114</v>
      </c>
      <c r="BA203">
        <v>50</v>
      </c>
      <c r="BB203">
        <v>0</v>
      </c>
      <c r="BC203">
        <v>0</v>
      </c>
      <c r="BD203">
        <v>0</v>
      </c>
      <c r="BE203">
        <v>64</v>
      </c>
      <c r="BF203">
        <v>0</v>
      </c>
      <c r="BG203">
        <v>0</v>
      </c>
      <c r="BH203" t="str">
        <v/>
      </c>
      <c r="BI203">
        <v>0</v>
      </c>
      <c r="BJ203">
        <v>0</v>
      </c>
      <c r="BK203">
        <v>0</v>
      </c>
      <c r="BL203">
        <v>0</v>
      </c>
      <c r="BM203">
        <v>1</v>
      </c>
      <c r="BN203">
        <v>1</v>
      </c>
      <c r="BO203" t="str">
        <v/>
      </c>
      <c r="BP203" t="str">
        <v>WOPCPFC</v>
      </c>
      <c r="BQ203" t="str">
        <v>QCM-COU-Test Case&amp;Result_10802_S15_บริษัท หลักทรัพย์ เอเซีย พลัส จำกัด-R1</v>
      </c>
      <c r="BR203">
        <v>0</v>
      </c>
      <c r="BS203" t="str">
        <v>Happy</v>
      </c>
      <c r="BT203">
        <f>COUNTIF(DefectList!$U:$U, "*"&amp;B203&amp;"*")</f>
        <v>0</v>
      </c>
      <c r="BU203" t="str">
        <f t="shared" si="13"/>
        <v>Completed</v>
      </c>
      <c r="BV203">
        <f t="shared" si="16"/>
        <v>0</v>
      </c>
      <c r="BW203" t="str">
        <f t="shared" si="15"/>
        <v>Full</v>
      </c>
    </row>
    <row r="204" spans="1:75">
      <c r="A204" t="str">
        <v>Full 2 OS</v>
      </c>
      <c r="B204" t="str">
        <v>10793_15</v>
      </c>
      <c r="C204" t="str">
        <v>บริษัท หลักทรัพย์จัดการกองทุน พรินซิเพิล จำกัด</v>
      </c>
      <c r="D204" t="str">
        <v>บริการยืนยันตัวตนเปิดบัญชี</v>
      </c>
      <c r="E204" t="str">
        <v>ยืนยันตัวตน</v>
      </c>
      <c r="F204" t="str">
        <v>เฟิร์น</v>
      </c>
      <c r="G204" t="str">
        <v>Complete</v>
      </c>
      <c r="H204">
        <v>4</v>
      </c>
      <c r="I204" s="2">
        <v>46055</v>
      </c>
      <c r="J204" s="2">
        <v>46059</v>
      </c>
      <c r="K204" t="str">
        <v/>
      </c>
      <c r="L204" s="2">
        <v>46056</v>
      </c>
      <c r="M204" s="2">
        <v>46058</v>
      </c>
      <c r="N204" t="str">
        <v/>
      </c>
      <c r="O204" t="str">
        <v>35</v>
      </c>
      <c r="P204" t="str">
        <v/>
      </c>
      <c r="Q204" t="str">
        <v/>
      </c>
      <c r="R204" t="str">
        <v/>
      </c>
      <c r="S204">
        <v>46</v>
      </c>
      <c r="T204">
        <v>0</v>
      </c>
      <c r="U204">
        <v>42</v>
      </c>
      <c r="V204">
        <v>39</v>
      </c>
      <c r="W204">
        <v>3</v>
      </c>
      <c r="X204">
        <v>2</v>
      </c>
      <c r="Y204">
        <v>0</v>
      </c>
      <c r="Z204">
        <v>2</v>
      </c>
      <c r="AA204">
        <v>0</v>
      </c>
      <c r="AB204">
        <v>3</v>
      </c>
      <c r="AC204" t="str">
        <v/>
      </c>
      <c r="AD204">
        <v>0</v>
      </c>
      <c r="AE204">
        <v>0</v>
      </c>
      <c r="AF204">
        <v>0</v>
      </c>
      <c r="AG204">
        <v>0</v>
      </c>
      <c r="AH204">
        <v>1</v>
      </c>
      <c r="AI204">
        <v>0.88636363636363602</v>
      </c>
      <c r="AJ204" t="str">
        <v/>
      </c>
      <c r="AK204" t="str">
        <v>แซน</v>
      </c>
      <c r="AL204" t="str">
        <v>Complete</v>
      </c>
      <c r="AM204">
        <v>3</v>
      </c>
      <c r="AN204" s="2">
        <v>46104</v>
      </c>
      <c r="AO204" s="2">
        <v>46108</v>
      </c>
      <c r="AP204">
        <v>1</v>
      </c>
      <c r="AQ204" s="2">
        <v>46107</v>
      </c>
      <c r="AR204" s="2">
        <v>46107</v>
      </c>
      <c r="AS204" t="str">
        <v/>
      </c>
      <c r="AT204" t="str">
        <v/>
      </c>
      <c r="AU204" t="str">
        <v/>
      </c>
      <c r="AV204">
        <v>46</v>
      </c>
      <c r="AW204" t="str">
        <v/>
      </c>
      <c r="AX204">
        <v>46</v>
      </c>
      <c r="AY204">
        <v>0</v>
      </c>
      <c r="AZ204">
        <v>46</v>
      </c>
      <c r="BA204">
        <v>42</v>
      </c>
      <c r="BB204">
        <v>2</v>
      </c>
      <c r="BC204">
        <v>0</v>
      </c>
      <c r="BD204">
        <v>0</v>
      </c>
      <c r="BE204">
        <v>2</v>
      </c>
      <c r="BF204">
        <v>0</v>
      </c>
      <c r="BG204">
        <v>2</v>
      </c>
      <c r="BH204" t="str">
        <v/>
      </c>
      <c r="BI204">
        <v>0</v>
      </c>
      <c r="BJ204">
        <v>0</v>
      </c>
      <c r="BK204">
        <v>0</v>
      </c>
      <c r="BL204">
        <v>2</v>
      </c>
      <c r="BM204">
        <v>1</v>
      </c>
      <c r="BN204">
        <v>0.95454545454545503</v>
      </c>
      <c r="BO204" t="str">
        <v/>
      </c>
      <c r="BP204" t="str">
        <v>WOPCPFC</v>
      </c>
      <c r="BQ204" t="str">
        <v>QCM-COU-Test Case&amp;Result_10793_S15_บริษัท หลักทรัพย์จัดการกองทุน พรินซิเพิล จำกัด-R1.xlsx</v>
      </c>
      <c r="BR204">
        <v>0</v>
      </c>
      <c r="BS204" t="str">
        <v>Happy</v>
      </c>
      <c r="BT204">
        <f>COUNTIF(DefectList!$U:$U, "*"&amp;B204&amp;"*")</f>
        <v>0</v>
      </c>
      <c r="BU204" t="str">
        <f t="shared" si="13"/>
        <v>Completed</v>
      </c>
      <c r="BV204">
        <f t="shared" si="16"/>
        <v>0</v>
      </c>
      <c r="BW204" t="str">
        <f t="shared" si="15"/>
        <v>Full</v>
      </c>
    </row>
    <row r="205" spans="1:75">
      <c r="A205" t="str">
        <v>Full 2 OS</v>
      </c>
      <c r="B205" t="str">
        <v>10797_15</v>
      </c>
      <c r="C205" t="str">
        <v>บริษัท หลักทรัพย์จัดการกองทุน ทิสโก้ จำกัด</v>
      </c>
      <c r="D205" t="str">
        <v>บริการยืนยันตัวตนเปิดบัญชี</v>
      </c>
      <c r="E205" t="str">
        <v>ยืนยันตัวตน</v>
      </c>
      <c r="F205" t="str">
        <v>เเชมป์</v>
      </c>
      <c r="G205" t="str">
        <v>Complete</v>
      </c>
      <c r="H205">
        <v>4</v>
      </c>
      <c r="I205" s="2">
        <v>46055</v>
      </c>
      <c r="J205" s="2">
        <v>46059</v>
      </c>
      <c r="K205" t="str">
        <v/>
      </c>
      <c r="L205" s="2">
        <v>46056</v>
      </c>
      <c r="M205" s="2">
        <v>46056</v>
      </c>
      <c r="N205" t="str">
        <v/>
      </c>
      <c r="O205" t="str">
        <v/>
      </c>
      <c r="P205" t="str">
        <v/>
      </c>
      <c r="Q205" t="str">
        <v/>
      </c>
      <c r="R205" t="str">
        <v/>
      </c>
      <c r="S205">
        <v>110</v>
      </c>
      <c r="T205">
        <v>1</v>
      </c>
      <c r="U205">
        <v>109</v>
      </c>
      <c r="V205">
        <v>54</v>
      </c>
      <c r="W205">
        <v>19</v>
      </c>
      <c r="X205">
        <v>0</v>
      </c>
      <c r="Y205">
        <v>0</v>
      </c>
      <c r="Z205">
        <v>36</v>
      </c>
      <c r="AA205">
        <v>0</v>
      </c>
      <c r="AB205">
        <v>19</v>
      </c>
      <c r="AC205" t="str">
        <v/>
      </c>
      <c r="AD205">
        <v>0</v>
      </c>
      <c r="AE205">
        <v>0</v>
      </c>
      <c r="AF205">
        <v>0</v>
      </c>
      <c r="AG205">
        <v>0</v>
      </c>
      <c r="AH205">
        <v>0.99090909090909096</v>
      </c>
      <c r="AI205">
        <v>0.72972972972973005</v>
      </c>
      <c r="AJ205" t="str">
        <v/>
      </c>
      <c r="AK205" t="str">
        <v>เจ</v>
      </c>
      <c r="AL205" t="str">
        <v>Complete</v>
      </c>
      <c r="AM205">
        <v>3</v>
      </c>
      <c r="AN205" s="2">
        <v>46104</v>
      </c>
      <c r="AO205" s="2">
        <v>46108</v>
      </c>
      <c r="AP205">
        <v>2</v>
      </c>
      <c r="AQ205" s="2">
        <v>46120</v>
      </c>
      <c r="AR205" s="2">
        <v>46121</v>
      </c>
      <c r="AS205" t="str">
        <v/>
      </c>
      <c r="AT205" t="str">
        <v/>
      </c>
      <c r="AU205">
        <v>26</v>
      </c>
      <c r="AV205">
        <v>46</v>
      </c>
      <c r="AW205" t="str">
        <v/>
      </c>
      <c r="AX205">
        <v>115</v>
      </c>
      <c r="AY205">
        <v>0</v>
      </c>
      <c r="AZ205">
        <v>115</v>
      </c>
      <c r="BA205">
        <v>68</v>
      </c>
      <c r="BB205">
        <v>4</v>
      </c>
      <c r="BC205">
        <v>0</v>
      </c>
      <c r="BD205">
        <v>0</v>
      </c>
      <c r="BE205">
        <v>43</v>
      </c>
      <c r="BF205">
        <v>1</v>
      </c>
      <c r="BG205">
        <v>3</v>
      </c>
      <c r="BH205" t="str">
        <v/>
      </c>
      <c r="BI205">
        <v>0</v>
      </c>
      <c r="BJ205">
        <v>2</v>
      </c>
      <c r="BK205">
        <v>2</v>
      </c>
      <c r="BL205">
        <v>0</v>
      </c>
      <c r="BM205">
        <v>1</v>
      </c>
      <c r="BN205">
        <v>0.94444444444444398</v>
      </c>
      <c r="BO205" t="str">
        <v/>
      </c>
      <c r="BP205" t="str">
        <v>WOPCPFC</v>
      </c>
      <c r="BQ205" t="str">
        <v>QCM-COU-Test Case&amp;Result__บริษัท หลักทรัพย์จัดการกองทุน ทิสโก้ จำกัด-R1</v>
      </c>
      <c r="BR205">
        <v>0</v>
      </c>
      <c r="BS205" t="str">
        <v>Happy</v>
      </c>
      <c r="BT205">
        <f>COUNTIF(DefectList!$U:$U, "*"&amp;B205&amp;"*")</f>
        <v>1</v>
      </c>
      <c r="BU205" t="str">
        <f t="shared" si="13"/>
        <v>Done</v>
      </c>
      <c r="BV205">
        <f t="shared" si="16"/>
        <v>0</v>
      </c>
      <c r="BW205" t="str">
        <f t="shared" si="15"/>
        <v>Full</v>
      </c>
    </row>
    <row r="206" spans="1:75">
      <c r="A206" t="str">
        <v>Full 2 OS</v>
      </c>
      <c r="B206" t="str">
        <v>10877_15</v>
      </c>
      <c r="C206" t="str">
        <v>บริษัท อัพบิต เอ็กซ์เชนจ์ (ประเทศไทย) จำกัด</v>
      </c>
      <c r="D206" t="str">
        <v>บริการยืนยันตัวตนเปิดบัญชี</v>
      </c>
      <c r="E206" t="str">
        <v>ยืนยันตัวตน</v>
      </c>
      <c r="F206" t="str">
        <v>มิว,เเชมป์</v>
      </c>
      <c r="G206" t="str">
        <v>Complete</v>
      </c>
      <c r="H206">
        <v>4</v>
      </c>
      <c r="I206" s="2">
        <v>46055</v>
      </c>
      <c r="J206" s="2">
        <v>46059</v>
      </c>
      <c r="K206" t="str">
        <v/>
      </c>
      <c r="L206" s="2">
        <v>46083</v>
      </c>
      <c r="M206" s="2">
        <v>46058</v>
      </c>
      <c r="N206" t="str">
        <v/>
      </c>
      <c r="O206" t="str">
        <v/>
      </c>
      <c r="P206" t="str">
        <v/>
      </c>
      <c r="Q206" t="str">
        <v/>
      </c>
      <c r="R206" t="str">
        <v/>
      </c>
      <c r="S206">
        <v>114</v>
      </c>
      <c r="T206">
        <v>0</v>
      </c>
      <c r="U206">
        <v>114</v>
      </c>
      <c r="V206">
        <v>64</v>
      </c>
      <c r="W206">
        <v>1</v>
      </c>
      <c r="X206">
        <v>0</v>
      </c>
      <c r="Y206">
        <v>0</v>
      </c>
      <c r="Z206">
        <v>2</v>
      </c>
      <c r="AA206">
        <v>0</v>
      </c>
      <c r="AB206">
        <v>1</v>
      </c>
      <c r="AC206" t="str">
        <v/>
      </c>
      <c r="AD206">
        <v>0</v>
      </c>
      <c r="AE206">
        <v>0</v>
      </c>
      <c r="AF206">
        <v>0</v>
      </c>
      <c r="AG206">
        <v>0</v>
      </c>
      <c r="AH206">
        <v>1</v>
      </c>
      <c r="AI206">
        <v>0.57142857142857095</v>
      </c>
      <c r="AJ206" t="str">
        <v/>
      </c>
      <c r="AK206" t="str">
        <v>ยู้</v>
      </c>
      <c r="AL206" t="str">
        <v>Complete</v>
      </c>
      <c r="AM206">
        <v>3</v>
      </c>
      <c r="AN206" s="2">
        <v>46104</v>
      </c>
      <c r="AO206" s="2">
        <v>46108</v>
      </c>
      <c r="AP206">
        <v>1</v>
      </c>
      <c r="AQ206" s="2">
        <v>46161</v>
      </c>
      <c r="AR206" s="2">
        <v>46162</v>
      </c>
      <c r="AS206" t="str">
        <v/>
      </c>
      <c r="AT206">
        <v>41</v>
      </c>
      <c r="AU206">
        <v>23</v>
      </c>
      <c r="AV206" t="str">
        <v/>
      </c>
      <c r="AW206" t="str">
        <v/>
      </c>
      <c r="AX206">
        <v>115</v>
      </c>
      <c r="AY206">
        <v>0</v>
      </c>
      <c r="AZ206">
        <v>115</v>
      </c>
      <c r="BA206">
        <v>64</v>
      </c>
      <c r="BB206">
        <v>0</v>
      </c>
      <c r="BC206">
        <v>0</v>
      </c>
      <c r="BD206">
        <v>0</v>
      </c>
      <c r="BE206">
        <v>51</v>
      </c>
      <c r="BF206">
        <v>0</v>
      </c>
      <c r="BG206">
        <v>0</v>
      </c>
      <c r="BH206" t="str">
        <v/>
      </c>
      <c r="BI206">
        <v>0</v>
      </c>
      <c r="BJ206">
        <v>0</v>
      </c>
      <c r="BK206">
        <v>0</v>
      </c>
      <c r="BL206">
        <v>0</v>
      </c>
      <c r="BM206">
        <v>1</v>
      </c>
      <c r="BN206">
        <v>1</v>
      </c>
      <c r="BO206" t="str">
        <v/>
      </c>
      <c r="BP206" t="str">
        <v>WOPCPFC</v>
      </c>
      <c r="BQ206" t="str">
        <v>QCM-COU-Test Case&amp;Result_10877_S15_บริษัท อัพบิต เอ็กซ์เชนจ์ (ประเทศไทย) จำกัด-R1.xlsx</v>
      </c>
      <c r="BR206">
        <v>0</v>
      </c>
      <c r="BS206" t="str">
        <v>Happy</v>
      </c>
      <c r="BT206">
        <f>COUNTIF(DefectList!$U:$U, "*"&amp;B206&amp;"*")</f>
        <v>0</v>
      </c>
      <c r="BU206" t="str">
        <f t="shared" si="13"/>
        <v>Completed</v>
      </c>
      <c r="BV206">
        <f t="shared" si="16"/>
        <v>0</v>
      </c>
      <c r="BW206" t="str">
        <f t="shared" si="15"/>
        <v>Full</v>
      </c>
    </row>
    <row r="207" spans="1:75">
      <c r="A207" t="str">
        <v>Full 2 OS</v>
      </c>
      <c r="B207" t="str">
        <v>10901_15</v>
      </c>
      <c r="C207" t="str">
        <v>บริษัท หลักทรัพย์ ลิเบอเรเตอร์ จำกัด</v>
      </c>
      <c r="D207" t="str">
        <v>บริการยืนยันตัวตนเปิดบัญชี</v>
      </c>
      <c r="E207" t="str">
        <v>ยืนยันตัวตน</v>
      </c>
      <c r="F207" t="str">
        <v>เจ</v>
      </c>
      <c r="G207" t="str">
        <v>Complete</v>
      </c>
      <c r="H207">
        <v>4</v>
      </c>
      <c r="I207" s="2">
        <v>46076</v>
      </c>
      <c r="J207" s="2">
        <v>46080</v>
      </c>
      <c r="K207" t="str">
        <v/>
      </c>
      <c r="L207" s="2">
        <v>46056</v>
      </c>
      <c r="M207" s="2">
        <v>46058</v>
      </c>
      <c r="N207" t="str">
        <v/>
      </c>
      <c r="O207" t="str">
        <v>32</v>
      </c>
      <c r="P207" t="str">
        <v>0</v>
      </c>
      <c r="Q207" t="str">
        <v>41</v>
      </c>
      <c r="R207" t="str">
        <v/>
      </c>
      <c r="S207">
        <v>122</v>
      </c>
      <c r="T207">
        <v>0</v>
      </c>
      <c r="U207">
        <v>122</v>
      </c>
      <c r="V207">
        <v>61</v>
      </c>
      <c r="W207">
        <v>13</v>
      </c>
      <c r="X207">
        <v>0</v>
      </c>
      <c r="Y207">
        <v>0</v>
      </c>
      <c r="Z207">
        <v>48</v>
      </c>
      <c r="AA207">
        <v>0</v>
      </c>
      <c r="AB207">
        <v>13</v>
      </c>
      <c r="AC207" t="str">
        <v/>
      </c>
      <c r="AD207">
        <v>0</v>
      </c>
      <c r="AE207">
        <v>0</v>
      </c>
      <c r="AF207">
        <v>11</v>
      </c>
      <c r="AG207">
        <v>0</v>
      </c>
      <c r="AH207">
        <v>1</v>
      </c>
      <c r="AI207">
        <v>0.82432432432432401</v>
      </c>
      <c r="AJ207" t="str">
        <v/>
      </c>
      <c r="AK207" t="str">
        <v>เจ</v>
      </c>
      <c r="AL207" t="str">
        <v>Complete</v>
      </c>
      <c r="AM207">
        <v>3</v>
      </c>
      <c r="AN207" s="2">
        <v>46104</v>
      </c>
      <c r="AO207" s="2">
        <v>46108</v>
      </c>
      <c r="AP207">
        <v>2</v>
      </c>
      <c r="AQ207" s="2">
        <v>46079</v>
      </c>
      <c r="AR207" s="2">
        <v>46080</v>
      </c>
      <c r="AS207" t="str">
        <v/>
      </c>
      <c r="AT207" t="str">
        <v/>
      </c>
      <c r="AU207" t="str">
        <v/>
      </c>
      <c r="AV207">
        <v>43</v>
      </c>
      <c r="AW207">
        <v>30</v>
      </c>
      <c r="AX207">
        <v>122</v>
      </c>
      <c r="AY207">
        <v>0</v>
      </c>
      <c r="AZ207">
        <v>122</v>
      </c>
      <c r="BA207">
        <v>65</v>
      </c>
      <c r="BB207">
        <v>8</v>
      </c>
      <c r="BC207">
        <v>0</v>
      </c>
      <c r="BD207">
        <v>0</v>
      </c>
      <c r="BE207">
        <v>49</v>
      </c>
      <c r="BF207">
        <v>5</v>
      </c>
      <c r="BG207">
        <v>3</v>
      </c>
      <c r="BH207" t="str">
        <v/>
      </c>
      <c r="BI207">
        <v>0</v>
      </c>
      <c r="BJ207">
        <v>0</v>
      </c>
      <c r="BK207">
        <v>8</v>
      </c>
      <c r="BL207">
        <v>0</v>
      </c>
      <c r="BM207">
        <v>1</v>
      </c>
      <c r="BN207">
        <v>0.89041095890411004</v>
      </c>
      <c r="BO207" t="str">
        <v/>
      </c>
      <c r="BP207" t="str">
        <v>WOPCPFC</v>
      </c>
      <c r="BQ207" t="str">
        <v>QCM-COU-Test Case&amp;Result_10901_S15_บริษัท หลักทรัพย์ ลิเบอเรเตอร์ จำกัด-R1.xlsx</v>
      </c>
      <c r="BR207">
        <v>0</v>
      </c>
      <c r="BS207" t="str">
        <v>Happy</v>
      </c>
      <c r="BT207">
        <f>COUNTIF(DefectList!$U:$U, "*"&amp;B207&amp;"*")</f>
        <v>0</v>
      </c>
      <c r="BU207" t="str">
        <f t="shared" si="13"/>
        <v>Completed</v>
      </c>
      <c r="BV207">
        <f t="shared" si="16"/>
        <v>0</v>
      </c>
      <c r="BW207" t="str">
        <f t="shared" si="15"/>
        <v>Full</v>
      </c>
    </row>
    <row r="208" spans="1:75">
      <c r="A208" t="str">
        <v>Full 2 OS</v>
      </c>
      <c r="B208" t="str">
        <v>10837_15</v>
      </c>
      <c r="C208" t="str">
        <v>บริษัท ซิปเม็กซ์ เทคโนโลยี จำกัด</v>
      </c>
      <c r="D208" t="str">
        <v>บริการยืนยันตัวตนเปิดบัญชี</v>
      </c>
      <c r="E208" t="str">
        <v>ยืนยันตัวตน</v>
      </c>
      <c r="F208" t="str">
        <v>นิว</v>
      </c>
      <c r="G208" t="str">
        <v>Complete</v>
      </c>
      <c r="H208">
        <v>4</v>
      </c>
      <c r="I208" s="2">
        <v>46076</v>
      </c>
      <c r="J208" s="2">
        <v>46080</v>
      </c>
      <c r="K208">
        <v>3</v>
      </c>
      <c r="L208" s="2">
        <v>46055</v>
      </c>
      <c r="M208" s="2">
        <v>46057</v>
      </c>
      <c r="N208" t="str">
        <v>35</v>
      </c>
      <c r="O208">
        <v>30</v>
      </c>
      <c r="P208">
        <v>23</v>
      </c>
      <c r="Q208" t="str">
        <v/>
      </c>
      <c r="R208" t="str">
        <v/>
      </c>
      <c r="S208">
        <v>121</v>
      </c>
      <c r="T208">
        <v>2</v>
      </c>
      <c r="U208">
        <v>119</v>
      </c>
      <c r="V208">
        <v>86</v>
      </c>
      <c r="W208">
        <v>2</v>
      </c>
      <c r="X208">
        <v>0</v>
      </c>
      <c r="Y208">
        <v>0</v>
      </c>
      <c r="Z208">
        <v>31</v>
      </c>
      <c r="AA208">
        <v>2</v>
      </c>
      <c r="AB208">
        <v>0</v>
      </c>
      <c r="AC208" t="str">
        <v/>
      </c>
      <c r="AD208">
        <v>0</v>
      </c>
      <c r="AE208">
        <v>0</v>
      </c>
      <c r="AF208">
        <v>0</v>
      </c>
      <c r="AG208">
        <v>0</v>
      </c>
      <c r="AH208">
        <v>0.98347107438016501</v>
      </c>
      <c r="AI208">
        <v>0.95555555555555605</v>
      </c>
      <c r="AJ208" t="str">
        <v/>
      </c>
      <c r="AK208" t="str">
        <v>แซน</v>
      </c>
      <c r="AL208" t="str">
        <v>Complete</v>
      </c>
      <c r="AM208">
        <v>3</v>
      </c>
      <c r="AN208" s="2">
        <v>46104</v>
      </c>
      <c r="AO208" s="2">
        <v>46108</v>
      </c>
      <c r="AP208">
        <v>2</v>
      </c>
      <c r="AQ208" s="2">
        <v>46106</v>
      </c>
      <c r="AR208" s="2">
        <v>46107</v>
      </c>
      <c r="AS208" t="str">
        <v/>
      </c>
      <c r="AT208" t="str">
        <v/>
      </c>
      <c r="AU208" t="str">
        <v/>
      </c>
      <c r="AV208" t="str">
        <v>73</v>
      </c>
      <c r="AW208" t="str">
        <v/>
      </c>
      <c r="AX208">
        <v>121</v>
      </c>
      <c r="AY208">
        <v>0</v>
      </c>
      <c r="AZ208">
        <v>121</v>
      </c>
      <c r="BA208">
        <v>73</v>
      </c>
      <c r="BB208">
        <v>0</v>
      </c>
      <c r="BC208">
        <v>0</v>
      </c>
      <c r="BD208">
        <v>0</v>
      </c>
      <c r="BE208">
        <v>48</v>
      </c>
      <c r="BF208">
        <v>0</v>
      </c>
      <c r="BG208">
        <v>0</v>
      </c>
      <c r="BH208" t="str">
        <v/>
      </c>
      <c r="BI208">
        <v>0</v>
      </c>
      <c r="BJ208">
        <v>0</v>
      </c>
      <c r="BK208">
        <v>0</v>
      </c>
      <c r="BL208">
        <v>0</v>
      </c>
      <c r="BM208">
        <v>1</v>
      </c>
      <c r="BN208">
        <v>1</v>
      </c>
      <c r="BO208" t="str">
        <v/>
      </c>
      <c r="BP208" t="str">
        <v>WOPCPFC</v>
      </c>
      <c r="BQ208" t="str">
        <v>QCM-COU-Test Case&amp;Result_10837_S15_บริษัท ซิปเม็กซ์ เทคโนโลยี จำกัด-R1</v>
      </c>
      <c r="BR208">
        <v>0</v>
      </c>
      <c r="BS208" t="str">
        <v>Happy</v>
      </c>
      <c r="BT208">
        <f>COUNTIF(DefectList!$U:$U, "*"&amp;B208&amp;"*")</f>
        <v>0</v>
      </c>
      <c r="BU208" t="str">
        <f t="shared" si="13"/>
        <v>Completed</v>
      </c>
      <c r="BV208">
        <f t="shared" si="16"/>
        <v>0</v>
      </c>
      <c r="BW208" t="str">
        <f t="shared" si="15"/>
        <v>Full</v>
      </c>
    </row>
    <row r="209" spans="1:75">
      <c r="A209" t="str">
        <v>Full 2 OS</v>
      </c>
      <c r="B209" t="str">
        <v>10846_15</v>
      </c>
      <c r="C209" t="str">
        <v>บริษัทหลักทรัพย์ เอเชีย เวลท์ จำกัด</v>
      </c>
      <c r="D209" t="str">
        <v>บริการยืนยันตัวตนเปิดบัญชี</v>
      </c>
      <c r="E209" t="str">
        <v>ยืนยันตัวตน</v>
      </c>
      <c r="F209" t="str">
        <v>พีท</v>
      </c>
      <c r="G209" t="str">
        <v>Complete</v>
      </c>
      <c r="H209">
        <v>5</v>
      </c>
      <c r="I209" s="2">
        <v>46051</v>
      </c>
      <c r="J209" s="2">
        <v>46056</v>
      </c>
      <c r="K209">
        <v>3</v>
      </c>
      <c r="L209" s="2">
        <v>46051</v>
      </c>
      <c r="M209" s="2">
        <v>46056</v>
      </c>
      <c r="N209" t="str">
        <v>39</v>
      </c>
      <c r="O209" t="str">
        <v>1</v>
      </c>
      <c r="P209" t="str">
        <v/>
      </c>
      <c r="Q209" t="str">
        <v>21</v>
      </c>
      <c r="R209" t="str">
        <v>55</v>
      </c>
      <c r="S209">
        <v>118</v>
      </c>
      <c r="T209">
        <v>0</v>
      </c>
      <c r="U209">
        <v>118</v>
      </c>
      <c r="V209">
        <v>61</v>
      </c>
      <c r="W209">
        <v>22</v>
      </c>
      <c r="X209">
        <v>0</v>
      </c>
      <c r="Y209">
        <v>0</v>
      </c>
      <c r="Z209">
        <v>35</v>
      </c>
      <c r="AA209">
        <v>22</v>
      </c>
      <c r="AB209">
        <v>0</v>
      </c>
      <c r="AC209" t="str">
        <v/>
      </c>
      <c r="AD209">
        <v>0</v>
      </c>
      <c r="AE209">
        <v>5</v>
      </c>
      <c r="AF209">
        <v>22</v>
      </c>
      <c r="AG209">
        <v>0</v>
      </c>
      <c r="AH209">
        <v>1</v>
      </c>
      <c r="AI209">
        <v>0.73493975903614495</v>
      </c>
      <c r="AJ209" t="str">
        <v/>
      </c>
      <c r="AK209" t="str">
        <v>พีท</v>
      </c>
      <c r="AL209" t="str">
        <v>Complete</v>
      </c>
      <c r="AM209">
        <v>3</v>
      </c>
      <c r="AN209" s="2">
        <v>46104</v>
      </c>
      <c r="AO209" s="2">
        <v>46108</v>
      </c>
      <c r="AP209">
        <v>2</v>
      </c>
      <c r="AQ209" s="2">
        <v>46125</v>
      </c>
      <c r="AR209" s="2">
        <v>46129</v>
      </c>
      <c r="AS209" t="str">
        <v/>
      </c>
      <c r="AT209" t="str">
        <v/>
      </c>
      <c r="AU209" t="str">
        <v/>
      </c>
      <c r="AV209" t="str">
        <v/>
      </c>
      <c r="AW209" t="str">
        <v/>
      </c>
      <c r="AX209">
        <v>118</v>
      </c>
      <c r="AY209">
        <v>2</v>
      </c>
      <c r="AZ209">
        <v>116</v>
      </c>
      <c r="BA209">
        <v>70</v>
      </c>
      <c r="BB209">
        <v>3</v>
      </c>
      <c r="BC209">
        <v>0</v>
      </c>
      <c r="BD209">
        <v>0</v>
      </c>
      <c r="BE209">
        <v>43</v>
      </c>
      <c r="BF209">
        <v>0</v>
      </c>
      <c r="BG209">
        <v>3</v>
      </c>
      <c r="BH209">
        <v>0</v>
      </c>
      <c r="BI209">
        <v>0</v>
      </c>
      <c r="BJ209">
        <v>1</v>
      </c>
      <c r="BK209">
        <v>1</v>
      </c>
      <c r="BL209">
        <v>1</v>
      </c>
      <c r="BM209">
        <v>0.98305084745762705</v>
      </c>
      <c r="BN209">
        <v>0.93333333333333302</v>
      </c>
      <c r="BO209" t="str">
        <v/>
      </c>
      <c r="BP209" t="str">
        <v>WOPCPFC</v>
      </c>
      <c r="BQ209" t="str">
        <v>QCM-COU-Test Case&amp;Result_10846_S15_บริษัทหลักทรัพย์ เอเชีย เวลท์ จำกัด-R1.xlsx</v>
      </c>
      <c r="BR209">
        <v>0</v>
      </c>
      <c r="BS209" t="str">
        <v>Happy</v>
      </c>
      <c r="BT209">
        <f>COUNTIF(DefectList!$U:$U, "*"&amp;B209&amp;"*")</f>
        <v>0</v>
      </c>
      <c r="BU209" t="str">
        <f t="shared" si="13"/>
        <v>Completed</v>
      </c>
      <c r="BV209">
        <f t="shared" si="16"/>
        <v>0</v>
      </c>
      <c r="BW209" t="str">
        <f t="shared" si="15"/>
        <v>Full</v>
      </c>
    </row>
    <row r="210" spans="1:75">
      <c r="A210" t="str">
        <v>Full 2 OS</v>
      </c>
      <c r="B210" t="str">
        <v>10819_15</v>
      </c>
      <c r="C210" t="str">
        <v>บริษัทหลักทรัพย์ บัวหลวง จำกัด (มหาชน)</v>
      </c>
      <c r="D210" t="str">
        <v>บริการยืนยันตัวตนเปิดบัญชี</v>
      </c>
      <c r="E210" t="str">
        <v>ยืนยันตัวตน</v>
      </c>
      <c r="F210" t="str">
        <v>เก่ง</v>
      </c>
      <c r="G210" t="str">
        <v>Complete</v>
      </c>
      <c r="H210">
        <v>5</v>
      </c>
      <c r="I210" s="2">
        <v>46051</v>
      </c>
      <c r="J210" s="2">
        <v>46056</v>
      </c>
      <c r="K210">
        <v>3</v>
      </c>
      <c r="L210" s="2">
        <v>46051</v>
      </c>
      <c r="M210" s="2">
        <v>46056</v>
      </c>
      <c r="N210" t="str">
        <v>78</v>
      </c>
      <c r="O210" t="str">
        <v>2</v>
      </c>
      <c r="P210" t="str">
        <v/>
      </c>
      <c r="Q210" t="str">
        <v>13</v>
      </c>
      <c r="R210" t="str">
        <v>22</v>
      </c>
      <c r="S210">
        <v>115</v>
      </c>
      <c r="T210">
        <v>0</v>
      </c>
      <c r="U210">
        <v>115</v>
      </c>
      <c r="V210">
        <v>57</v>
      </c>
      <c r="W210">
        <v>21</v>
      </c>
      <c r="X210">
        <v>0</v>
      </c>
      <c r="Y210">
        <v>0</v>
      </c>
      <c r="Z210">
        <v>37</v>
      </c>
      <c r="AA210">
        <v>21</v>
      </c>
      <c r="AB210">
        <v>0</v>
      </c>
      <c r="AC210" t="str">
        <v/>
      </c>
      <c r="AD210">
        <v>0</v>
      </c>
      <c r="AE210">
        <v>2</v>
      </c>
      <c r="AF210">
        <v>16</v>
      </c>
      <c r="AG210">
        <v>3</v>
      </c>
      <c r="AH210">
        <v>1</v>
      </c>
      <c r="AI210">
        <v>0.73076923076923095</v>
      </c>
      <c r="AJ210" t="str">
        <v/>
      </c>
      <c r="AK210" t="str">
        <v>แซน</v>
      </c>
      <c r="AL210" t="str">
        <v>Complete</v>
      </c>
      <c r="AM210">
        <v>3</v>
      </c>
      <c r="AN210" s="2">
        <v>46111</v>
      </c>
      <c r="AO210" s="2">
        <v>46115</v>
      </c>
      <c r="AP210">
        <v>2</v>
      </c>
      <c r="AQ210" s="2">
        <v>46111</v>
      </c>
      <c r="AR210" s="2">
        <v>46114</v>
      </c>
      <c r="AS210" t="str">
        <v/>
      </c>
      <c r="AT210" t="str">
        <v/>
      </c>
      <c r="AU210" t="str">
        <v>30</v>
      </c>
      <c r="AV210" t="str">
        <v>33</v>
      </c>
      <c r="AW210" t="str">
        <v/>
      </c>
      <c r="AX210">
        <v>115</v>
      </c>
      <c r="AY210">
        <v>0</v>
      </c>
      <c r="AZ210">
        <v>115</v>
      </c>
      <c r="BA210">
        <v>63</v>
      </c>
      <c r="BB210">
        <v>2</v>
      </c>
      <c r="BC210">
        <v>0</v>
      </c>
      <c r="BD210">
        <v>0</v>
      </c>
      <c r="BE210">
        <v>50</v>
      </c>
      <c r="BF210">
        <v>0</v>
      </c>
      <c r="BG210">
        <v>2</v>
      </c>
      <c r="BH210" t="str">
        <v/>
      </c>
      <c r="BI210">
        <v>0</v>
      </c>
      <c r="BJ210">
        <v>0</v>
      </c>
      <c r="BK210">
        <v>0</v>
      </c>
      <c r="BL210">
        <v>0</v>
      </c>
      <c r="BM210">
        <v>1</v>
      </c>
      <c r="BN210">
        <v>0.96923076923076901</v>
      </c>
      <c r="BO210" t="str">
        <v/>
      </c>
      <c r="BP210" t="str">
        <v>WOPCPFC</v>
      </c>
      <c r="BQ210" t="str">
        <v>QCM-COU-Test Case&amp;Result_10819_S15_บริษัทหลักทรัพย์ บัวหลวง จำกัด (มหาชน)-R1.xlsx</v>
      </c>
      <c r="BR210">
        <v>0</v>
      </c>
      <c r="BS210" t="str">
        <v>Happy</v>
      </c>
      <c r="BT210">
        <f>COUNTIF(DefectList!$U:$U, "*"&amp;B210&amp;"*")</f>
        <v>0</v>
      </c>
      <c r="BU210" t="str">
        <f t="shared" si="13"/>
        <v>Completed</v>
      </c>
      <c r="BV210">
        <f t="shared" si="16"/>
        <v>0</v>
      </c>
      <c r="BW210" t="str">
        <f t="shared" ref="BW210:BW221" si="17">IF(OR(ISNUMBER(SEARCH("Happy Linux", A210)), ISNUMBER(SEARCH("Happy Win10", A210))), "Ref.Linux", "Full")</f>
        <v>Full</v>
      </c>
    </row>
    <row r="211" spans="1:75">
      <c r="A211" t="str">
        <v>Full 2 OS</v>
      </c>
      <c r="B211" t="str">
        <v>10815_15</v>
      </c>
      <c r="C211" t="str">
        <v>บริษัท หลักทรัพย์ ธนชาต จำกัด (มหาชน)</v>
      </c>
      <c r="D211" t="str">
        <v>บริการยืนยันตัวตนเปิดบัญชี</v>
      </c>
      <c r="E211" t="str">
        <v>ยืนยันตัวตน</v>
      </c>
      <c r="F211" t="str">
        <v>ยู้</v>
      </c>
      <c r="G211" t="str">
        <v>Complete</v>
      </c>
      <c r="H211">
        <v>4</v>
      </c>
      <c r="I211" s="2">
        <v>46052</v>
      </c>
      <c r="J211" s="2">
        <v>46056</v>
      </c>
      <c r="K211">
        <v>3</v>
      </c>
      <c r="L211" s="2">
        <v>46052</v>
      </c>
      <c r="M211" s="2">
        <v>46084</v>
      </c>
      <c r="N211" t="str">
        <v>57</v>
      </c>
      <c r="O211" t="str">
        <v>14</v>
      </c>
      <c r="P211" t="str">
        <v/>
      </c>
      <c r="Q211" t="str">
        <v/>
      </c>
      <c r="R211" t="str">
        <v>23</v>
      </c>
      <c r="S211">
        <v>145</v>
      </c>
      <c r="T211">
        <v>0</v>
      </c>
      <c r="U211">
        <v>145</v>
      </c>
      <c r="V211">
        <v>57</v>
      </c>
      <c r="W211">
        <v>35</v>
      </c>
      <c r="X211">
        <v>0</v>
      </c>
      <c r="Y211">
        <v>0</v>
      </c>
      <c r="Z211">
        <v>53</v>
      </c>
      <c r="AA211">
        <v>35</v>
      </c>
      <c r="AB211">
        <v>0</v>
      </c>
      <c r="AC211" t="str">
        <v/>
      </c>
      <c r="AD211">
        <v>0</v>
      </c>
      <c r="AE211">
        <v>0</v>
      </c>
      <c r="AF211">
        <v>35</v>
      </c>
      <c r="AG211">
        <v>0</v>
      </c>
      <c r="AH211">
        <v>1</v>
      </c>
      <c r="AI211">
        <v>0.61956521739130399</v>
      </c>
      <c r="AJ211" t="str">
        <v/>
      </c>
      <c r="AK211" t="str">
        <v>เจ</v>
      </c>
      <c r="AL211" t="str">
        <v>Complete</v>
      </c>
      <c r="AM211">
        <v>3</v>
      </c>
      <c r="AN211" s="2">
        <v>46111</v>
      </c>
      <c r="AO211" s="2">
        <v>46115</v>
      </c>
      <c r="AP211">
        <v>3</v>
      </c>
      <c r="AQ211" s="2">
        <v>46113</v>
      </c>
      <c r="AR211" s="2">
        <v>46115</v>
      </c>
      <c r="AS211" t="str">
        <v/>
      </c>
      <c r="AT211" t="str">
        <v/>
      </c>
      <c r="AU211" t="str">
        <v>12</v>
      </c>
      <c r="AV211">
        <v>38</v>
      </c>
      <c r="AW211" t="str">
        <v>32</v>
      </c>
      <c r="AX211">
        <v>145</v>
      </c>
      <c r="AY211">
        <v>0</v>
      </c>
      <c r="AZ211">
        <v>145</v>
      </c>
      <c r="BA211">
        <v>79</v>
      </c>
      <c r="BB211">
        <v>3</v>
      </c>
      <c r="BC211">
        <v>0</v>
      </c>
      <c r="BD211">
        <v>0</v>
      </c>
      <c r="BE211">
        <v>63</v>
      </c>
      <c r="BF211">
        <v>0</v>
      </c>
      <c r="BG211">
        <v>3</v>
      </c>
      <c r="BH211">
        <v>0</v>
      </c>
      <c r="BI211">
        <v>0</v>
      </c>
      <c r="BJ211">
        <v>2</v>
      </c>
      <c r="BK211">
        <v>0</v>
      </c>
      <c r="BL211">
        <v>0</v>
      </c>
      <c r="BM211">
        <v>1</v>
      </c>
      <c r="BN211">
        <v>0.96341463414634099</v>
      </c>
      <c r="BO211" t="str">
        <v/>
      </c>
      <c r="BP211" t="str">
        <v>WOPCPFC</v>
      </c>
      <c r="BQ211" t="str">
        <v>QCM-COU-Test Case&amp;Result_10815_S15_บริษัท หลักทรัพย์ ธนชาต จำกัด (มหาชน)-R1.xlsx</v>
      </c>
      <c r="BR211">
        <v>0</v>
      </c>
      <c r="BS211" t="str">
        <v>Happy</v>
      </c>
      <c r="BT211">
        <f>COUNTIF(DefectList!$U:$U, "*"&amp;B211&amp;"*")</f>
        <v>1</v>
      </c>
      <c r="BU211" t="str">
        <f t="shared" si="13"/>
        <v>Done</v>
      </c>
      <c r="BV211">
        <f t="shared" si="16"/>
        <v>0</v>
      </c>
      <c r="BW211" t="str">
        <f t="shared" si="17"/>
        <v>Full</v>
      </c>
    </row>
    <row r="212" spans="1:75">
      <c r="A212" t="str">
        <v>Full 2 OS</v>
      </c>
      <c r="B212" t="str">
        <v>10884_16</v>
      </c>
      <c r="C212" t="str">
        <v>สำนักงานพัฒนารัฐบาลดิจิทัล (องค์การมหาชน)</v>
      </c>
      <c r="D212" t="str">
        <v>บริการยืนยันตัวตนเปิดบัญชี</v>
      </c>
      <c r="E212" t="str">
        <v>ยืนยันตัวตน</v>
      </c>
      <c r="F212" t="str">
        <v>พีท</v>
      </c>
      <c r="G212" t="str">
        <v>Complete</v>
      </c>
      <c r="H212">
        <v>4</v>
      </c>
      <c r="I212" s="2">
        <v>46055</v>
      </c>
      <c r="J212" s="2">
        <v>46059</v>
      </c>
      <c r="K212">
        <v>2</v>
      </c>
      <c r="L212" s="2">
        <v>46056</v>
      </c>
      <c r="M212" s="2">
        <v>46058</v>
      </c>
      <c r="N212" t="str">
        <v/>
      </c>
      <c r="O212" t="str">
        <v>34</v>
      </c>
      <c r="P212" t="str">
        <v>66</v>
      </c>
      <c r="Q212" t="str">
        <v/>
      </c>
      <c r="R212" t="str">
        <v/>
      </c>
      <c r="S212">
        <v>126</v>
      </c>
      <c r="T212">
        <v>0</v>
      </c>
      <c r="U212">
        <v>126</v>
      </c>
      <c r="V212">
        <v>66</v>
      </c>
      <c r="W212">
        <v>20</v>
      </c>
      <c r="X212">
        <v>0</v>
      </c>
      <c r="Y212">
        <v>0</v>
      </c>
      <c r="Z212">
        <v>40</v>
      </c>
      <c r="AA212">
        <v>20</v>
      </c>
      <c r="AB212">
        <v>0</v>
      </c>
      <c r="AC212" t="str">
        <v/>
      </c>
      <c r="AD212">
        <v>1</v>
      </c>
      <c r="AE212">
        <v>8</v>
      </c>
      <c r="AF212">
        <v>16</v>
      </c>
      <c r="AG212">
        <v>0</v>
      </c>
      <c r="AH212">
        <v>1</v>
      </c>
      <c r="AI212">
        <v>0.76744186046511598</v>
      </c>
      <c r="AJ212" t="str">
        <v/>
      </c>
      <c r="AK212" t="str">
        <v>เจ</v>
      </c>
      <c r="AL212" t="str">
        <v>Complete</v>
      </c>
      <c r="AM212">
        <v>3</v>
      </c>
      <c r="AN212" s="2">
        <v>46111</v>
      </c>
      <c r="AO212" s="2">
        <v>46115</v>
      </c>
      <c r="AP212">
        <v>2</v>
      </c>
      <c r="AQ212" s="2">
        <v>46133</v>
      </c>
      <c r="AR212" s="2">
        <v>46136</v>
      </c>
      <c r="AS212" t="str">
        <v/>
      </c>
      <c r="AT212" t="str">
        <v/>
      </c>
      <c r="AU212">
        <v>42</v>
      </c>
      <c r="AV212" t="str">
        <v>32</v>
      </c>
      <c r="AW212" t="str">
        <v/>
      </c>
      <c r="AX212">
        <v>126</v>
      </c>
      <c r="AY212">
        <v>0</v>
      </c>
      <c r="AZ212">
        <v>126</v>
      </c>
      <c r="BA212">
        <v>71</v>
      </c>
      <c r="BB212">
        <v>3</v>
      </c>
      <c r="BC212">
        <v>0</v>
      </c>
      <c r="BD212">
        <v>0</v>
      </c>
      <c r="BE212">
        <v>52</v>
      </c>
      <c r="BF212">
        <v>0</v>
      </c>
      <c r="BG212">
        <v>3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1</v>
      </c>
      <c r="BN212">
        <v>0.95945945945945899</v>
      </c>
      <c r="BO212" t="str">
        <v/>
      </c>
      <c r="BP212">
        <v>0</v>
      </c>
      <c r="BQ212" t="str">
        <v>QCM-COU-Test Case_Result_10884_S16_สำนักงานพัฒนารัฐบาลดิจิทัล (องค์การมหาชน)-R1.xlsx</v>
      </c>
      <c r="BR212">
        <v>0</v>
      </c>
      <c r="BS212" t="str">
        <v>Happy</v>
      </c>
      <c r="BT212">
        <f>COUNTIF(DefectList!$U:$U, "*"&amp;B212&amp;"*")</f>
        <v>1</v>
      </c>
      <c r="BU212" t="str">
        <f t="shared" si="13"/>
        <v>Done</v>
      </c>
      <c r="BV212">
        <f t="shared" si="16"/>
        <v>0</v>
      </c>
      <c r="BW212" t="str">
        <f t="shared" si="17"/>
        <v>Full</v>
      </c>
    </row>
    <row r="213" spans="1:75">
      <c r="A213" t="str">
        <v>Full 2 OS</v>
      </c>
      <c r="B213" t="str">
        <v>10761_15</v>
      </c>
      <c r="C213" t="str">
        <v>บริษัท หลักทรัพย์จัดการกองทุน เอ็มเอฟซี จำกัด (มหาชน)</v>
      </c>
      <c r="D213" t="str">
        <v>บริการยืนยันตัวตนเปิดบัญชี</v>
      </c>
      <c r="E213" t="str">
        <v>ยืนยันตัวตน</v>
      </c>
      <c r="F213" t="str">
        <v>เก่ง</v>
      </c>
      <c r="G213" t="str">
        <v>Complete</v>
      </c>
      <c r="H213">
        <v>4</v>
      </c>
      <c r="I213" s="2">
        <v>46055</v>
      </c>
      <c r="J213" s="2">
        <v>46059</v>
      </c>
      <c r="K213">
        <v>3</v>
      </c>
      <c r="L213" s="2">
        <v>46056</v>
      </c>
      <c r="M213" s="2">
        <v>46058</v>
      </c>
      <c r="N213" t="str">
        <v/>
      </c>
      <c r="O213" t="str">
        <v>35</v>
      </c>
      <c r="P213" t="str">
        <v>75</v>
      </c>
      <c r="Q213" t="str">
        <v>13</v>
      </c>
      <c r="R213" t="str">
        <v/>
      </c>
      <c r="S213">
        <v>123</v>
      </c>
      <c r="T213">
        <v>0</v>
      </c>
      <c r="U213">
        <v>123</v>
      </c>
      <c r="V213">
        <v>71</v>
      </c>
      <c r="W213">
        <v>28</v>
      </c>
      <c r="X213">
        <v>0</v>
      </c>
      <c r="Y213">
        <v>0</v>
      </c>
      <c r="Z213">
        <v>24</v>
      </c>
      <c r="AA213">
        <v>28</v>
      </c>
      <c r="AB213">
        <v>0</v>
      </c>
      <c r="AC213" t="str">
        <v/>
      </c>
      <c r="AD213">
        <v>1</v>
      </c>
      <c r="AE213">
        <v>0</v>
      </c>
      <c r="AF213">
        <v>16</v>
      </c>
      <c r="AG213">
        <v>11</v>
      </c>
      <c r="AH213">
        <v>1</v>
      </c>
      <c r="AI213">
        <v>0.71717171717171702</v>
      </c>
      <c r="AJ213" t="str">
        <v/>
      </c>
      <c r="AK213" t="str">
        <v>เก่ง</v>
      </c>
      <c r="AL213" t="str">
        <v>Complete</v>
      </c>
      <c r="AM213">
        <v>3</v>
      </c>
      <c r="AN213" s="2">
        <v>46111</v>
      </c>
      <c r="AO213" s="2">
        <v>46115</v>
      </c>
      <c r="AP213">
        <v>3</v>
      </c>
      <c r="AQ213" s="2">
        <v>46111</v>
      </c>
      <c r="AR213" s="2">
        <v>46114</v>
      </c>
      <c r="AS213" t="str">
        <v>10</v>
      </c>
      <c r="AT213" t="str">
        <v>16</v>
      </c>
      <c r="AU213" t="str">
        <v>52</v>
      </c>
      <c r="AV213" t="str">
        <v>45</v>
      </c>
      <c r="AW213" t="str">
        <v/>
      </c>
      <c r="AX213">
        <v>123</v>
      </c>
      <c r="AY213">
        <v>0</v>
      </c>
      <c r="AZ213">
        <v>123</v>
      </c>
      <c r="BA213">
        <v>94</v>
      </c>
      <c r="BB213">
        <v>2</v>
      </c>
      <c r="BC213">
        <v>0</v>
      </c>
      <c r="BD213">
        <v>0</v>
      </c>
      <c r="BE213">
        <v>27</v>
      </c>
      <c r="BF213">
        <v>0</v>
      </c>
      <c r="BG213">
        <v>2</v>
      </c>
      <c r="BH213">
        <v>0</v>
      </c>
      <c r="BI213">
        <v>0</v>
      </c>
      <c r="BJ213">
        <v>1</v>
      </c>
      <c r="BK213">
        <v>1</v>
      </c>
      <c r="BL213">
        <v>0</v>
      </c>
      <c r="BM213">
        <v>1</v>
      </c>
      <c r="BN213">
        <v>0.97916666666666696</v>
      </c>
      <c r="BO213" t="str">
        <v/>
      </c>
      <c r="BP213" t="str">
        <v>WOPACMFC</v>
      </c>
      <c r="BQ213" t="str">
        <v>QCM-COU-Test Case&amp;Result_10761_S15_ บริษัท หลักทรัพย์จัดการกองทุน เอ็มเอฟซี จำกัด (มหาชน)-R1.xlsx</v>
      </c>
      <c r="BR213">
        <v>0</v>
      </c>
      <c r="BS213" t="str">
        <v>Happy</v>
      </c>
      <c r="BT213">
        <f>COUNTIF(DefectList!$U:$U, "*"&amp;B213&amp;"*")</f>
        <v>0</v>
      </c>
      <c r="BU213" t="str">
        <f t="shared" si="13"/>
        <v>Completed</v>
      </c>
      <c r="BV213">
        <f t="shared" si="16"/>
        <v>0</v>
      </c>
      <c r="BW213" t="str">
        <f t="shared" si="17"/>
        <v>Full</v>
      </c>
    </row>
    <row r="214" spans="1:75">
      <c r="A214" t="str">
        <v>Full 2 OS</v>
      </c>
      <c r="B214" t="str">
        <v>10765_15</v>
      </c>
      <c r="C214" t="str">
        <v>บริษัท หลักทรัพย์ ฟิลลิป (ประเทศไทย) จำกัด (มหาชน)</v>
      </c>
      <c r="D214" t="str">
        <v>บริการยืนยันตัวตนเปิดบัญชี</v>
      </c>
      <c r="E214" t="str">
        <v>ยืนยันตัวตน</v>
      </c>
      <c r="F214" t="str">
        <v>ยู้</v>
      </c>
      <c r="G214" t="str">
        <v>Complete</v>
      </c>
      <c r="H214">
        <v>4</v>
      </c>
      <c r="I214" s="2">
        <v>46055</v>
      </c>
      <c r="J214" s="2">
        <v>46059</v>
      </c>
      <c r="K214">
        <v>3</v>
      </c>
      <c r="L214" s="2">
        <v>46057</v>
      </c>
      <c r="M214" s="2">
        <v>46059</v>
      </c>
      <c r="N214" t="str">
        <v/>
      </c>
      <c r="O214" t="str">
        <v/>
      </c>
      <c r="P214" t="str">
        <v>17</v>
      </c>
      <c r="Q214" t="str">
        <v>51</v>
      </c>
      <c r="R214" t="str">
        <v>14</v>
      </c>
      <c r="S214">
        <v>134</v>
      </c>
      <c r="T214">
        <v>0</v>
      </c>
      <c r="U214">
        <v>134</v>
      </c>
      <c r="V214">
        <v>51</v>
      </c>
      <c r="W214">
        <v>17</v>
      </c>
      <c r="X214">
        <v>0</v>
      </c>
      <c r="Y214">
        <v>0</v>
      </c>
      <c r="Z214">
        <v>66</v>
      </c>
      <c r="AA214">
        <v>0</v>
      </c>
      <c r="AB214">
        <v>17</v>
      </c>
      <c r="AC214" t="str">
        <v/>
      </c>
      <c r="AD214">
        <v>0</v>
      </c>
      <c r="AE214">
        <v>0</v>
      </c>
      <c r="AF214">
        <v>17</v>
      </c>
      <c r="AG214">
        <v>0</v>
      </c>
      <c r="AH214">
        <v>1</v>
      </c>
      <c r="AI214">
        <v>0.75</v>
      </c>
      <c r="AJ214" t="str">
        <v/>
      </c>
      <c r="AK214" t="str">
        <v>เจ</v>
      </c>
      <c r="AL214" t="str">
        <v>Complete</v>
      </c>
      <c r="AM214">
        <v>3</v>
      </c>
      <c r="AN214" s="2">
        <v>46111</v>
      </c>
      <c r="AO214" s="2">
        <v>46115</v>
      </c>
      <c r="AP214">
        <v>3</v>
      </c>
      <c r="AQ214" s="2">
        <v>46111</v>
      </c>
      <c r="AR214" s="2">
        <v>46113</v>
      </c>
      <c r="AS214" t="str">
        <v>16</v>
      </c>
      <c r="AT214" t="str">
        <v>31</v>
      </c>
      <c r="AU214" t="str">
        <v>21</v>
      </c>
      <c r="AV214" t="str">
        <v/>
      </c>
      <c r="AW214" t="str">
        <v/>
      </c>
      <c r="AX214">
        <v>134</v>
      </c>
      <c r="AY214">
        <v>0</v>
      </c>
      <c r="AZ214">
        <v>134</v>
      </c>
      <c r="BA214">
        <v>67</v>
      </c>
      <c r="BB214">
        <v>1</v>
      </c>
      <c r="BC214">
        <v>0</v>
      </c>
      <c r="BD214">
        <v>0</v>
      </c>
      <c r="BE214">
        <v>66</v>
      </c>
      <c r="BF214">
        <v>0</v>
      </c>
      <c r="BG214">
        <v>1</v>
      </c>
      <c r="BH214">
        <v>0</v>
      </c>
      <c r="BI214">
        <v>0</v>
      </c>
      <c r="BJ214">
        <v>0</v>
      </c>
      <c r="BK214">
        <v>1</v>
      </c>
      <c r="BL214">
        <v>0</v>
      </c>
      <c r="BM214">
        <v>1</v>
      </c>
      <c r="BN214">
        <v>0.98529411764705899</v>
      </c>
      <c r="BO214" t="str">
        <v/>
      </c>
      <c r="BP214" t="str">
        <v>WOPACMFC</v>
      </c>
      <c r="BQ214" t="str">
        <v>QCM-COU-Test Case&amp;Result_10765_S15_บริษัท หลักทรัพย์ ฟิลลิป (ประเทศไทย) จำกัด (มหาชน)-R1.xlsx</v>
      </c>
      <c r="BR214">
        <v>0</v>
      </c>
      <c r="BS214" t="str">
        <v>Happy</v>
      </c>
      <c r="BT214">
        <f>COUNTIF(DefectList!$U:$U, "*"&amp;B214&amp;"*")</f>
        <v>0</v>
      </c>
      <c r="BU214" t="str">
        <f t="shared" si="13"/>
        <v>Completed</v>
      </c>
      <c r="BV214">
        <f t="shared" si="16"/>
        <v>0</v>
      </c>
      <c r="BW214" t="str">
        <f t="shared" si="17"/>
        <v>Full</v>
      </c>
    </row>
    <row r="215" spans="1:75">
      <c r="A215" t="str">
        <v xml:space="preserve">Full  Linux, Happy Win10 </v>
      </c>
      <c r="B215" t="str">
        <v>804_02</v>
      </c>
      <c r="C215" t="str">
        <v>ไทยแอร์เอเชีย</v>
      </c>
      <c r="D215" t="str">
        <v>ขายตั๋วแอร์เอเชีย</v>
      </c>
      <c r="E215" t="str">
        <v xml:space="preserve">Book and Pay  </v>
      </c>
      <c r="F215" t="str">
        <v>นิว</v>
      </c>
      <c r="G215" t="str">
        <v>Complete</v>
      </c>
      <c r="H215">
        <v>4</v>
      </c>
      <c r="I215" s="2">
        <v>46055</v>
      </c>
      <c r="J215" s="2">
        <v>46059</v>
      </c>
      <c r="K215">
        <v>4</v>
      </c>
      <c r="L215" s="2">
        <v>46057</v>
      </c>
      <c r="M215" s="2">
        <v>46062</v>
      </c>
      <c r="N215" t="str">
        <v>39</v>
      </c>
      <c r="O215" t="str">
        <v/>
      </c>
      <c r="P215" t="str">
        <v>32</v>
      </c>
      <c r="Q215" t="str">
        <v>35</v>
      </c>
      <c r="R215">
        <v>35</v>
      </c>
      <c r="S215">
        <v>146</v>
      </c>
      <c r="T215">
        <v>0</v>
      </c>
      <c r="U215">
        <v>146</v>
      </c>
      <c r="V215">
        <v>134</v>
      </c>
      <c r="W215">
        <v>6</v>
      </c>
      <c r="X215">
        <v>0</v>
      </c>
      <c r="Y215">
        <v>0</v>
      </c>
      <c r="Z215">
        <v>6</v>
      </c>
      <c r="AA215">
        <v>5</v>
      </c>
      <c r="AB215">
        <v>1</v>
      </c>
      <c r="AC215" t="str">
        <v/>
      </c>
      <c r="AD215">
        <v>6</v>
      </c>
      <c r="AE215">
        <v>0</v>
      </c>
      <c r="AF215">
        <v>0</v>
      </c>
      <c r="AG215">
        <v>0</v>
      </c>
      <c r="AH215">
        <v>1</v>
      </c>
      <c r="AI215">
        <v>0.95714285714285696</v>
      </c>
      <c r="AJ215" t="str">
        <v/>
      </c>
      <c r="AK215" t="str">
        <v>เพชร</v>
      </c>
      <c r="AL215" t="str">
        <v/>
      </c>
      <c r="AM215" t="str">
        <v/>
      </c>
      <c r="AN215" s="2" t="str">
        <v/>
      </c>
      <c r="AO215" s="2" t="str">
        <v/>
      </c>
      <c r="AP215" t="str">
        <v/>
      </c>
      <c r="AQ215" s="2" t="str">
        <v/>
      </c>
      <c r="AR215" s="2" t="str">
        <v/>
      </c>
      <c r="AS215" t="str">
        <v/>
      </c>
      <c r="AT215" t="str">
        <v/>
      </c>
      <c r="AU215" t="str">
        <v/>
      </c>
      <c r="AV215" t="str">
        <v/>
      </c>
      <c r="AW215" t="str">
        <v/>
      </c>
      <c r="AX215">
        <v>169</v>
      </c>
      <c r="AY215">
        <v>169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 t="str">
        <v/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 t="str">
        <v/>
      </c>
      <c r="BP215" t="str">
        <v>WCWEBSCR</v>
      </c>
      <c r="BQ215" t="str">
        <v>QCM-COU-Test Case&amp;Result_804_S02_บริษัท เคาน์เตอร์เซอร์วิส จำกัด(ขายตั๋วแอร์เอเชีย Domestic)-R1</v>
      </c>
      <c r="BR215" t="str">
        <v>QC Done</v>
      </c>
      <c r="BS215" t="str">
        <v>Happy</v>
      </c>
      <c r="BT215">
        <f>COUNTIF(DefectList!$U:$U, "*"&amp;B215&amp;"*")</f>
        <v>1</v>
      </c>
      <c r="BU215" t="str">
        <f t="shared" si="13"/>
        <v>Done</v>
      </c>
      <c r="BV215" t="str">
        <f t="shared" si="16"/>
        <v>QC Done</v>
      </c>
      <c r="BW215" t="str">
        <f t="shared" si="17"/>
        <v>Ref.Linux</v>
      </c>
    </row>
    <row r="216" spans="1:75">
      <c r="A216" t="str">
        <v/>
      </c>
      <c r="B216" t="str">
        <v>804_07</v>
      </c>
      <c r="C216" t="str">
        <v>ไลออนแอร์</v>
      </c>
      <c r="D216" t="str">
        <v>ขายตั๋วไลอ้อนแอร์-Domestic</v>
      </c>
      <c r="E216" t="str">
        <v xml:space="preserve">Book and Pay  </v>
      </c>
      <c r="F216" t="str">
        <v>แซน</v>
      </c>
      <c r="G216" t="str">
        <v>Complete</v>
      </c>
      <c r="H216">
        <v>4</v>
      </c>
      <c r="I216" s="2">
        <v>46055</v>
      </c>
      <c r="J216" s="2">
        <v>46059</v>
      </c>
      <c r="K216">
        <v>4</v>
      </c>
      <c r="L216" s="2">
        <v>46055</v>
      </c>
      <c r="M216" s="2">
        <v>46059</v>
      </c>
      <c r="N216" t="str">
        <v>30</v>
      </c>
      <c r="O216" t="str">
        <v>47</v>
      </c>
      <c r="P216" t="str">
        <v/>
      </c>
      <c r="Q216" t="str">
        <v/>
      </c>
      <c r="R216" t="str">
        <v/>
      </c>
      <c r="S216">
        <v>128</v>
      </c>
      <c r="T216">
        <v>0</v>
      </c>
      <c r="U216">
        <v>79</v>
      </c>
      <c r="V216">
        <v>79</v>
      </c>
      <c r="W216">
        <v>34</v>
      </c>
      <c r="X216">
        <v>0</v>
      </c>
      <c r="Y216">
        <v>0</v>
      </c>
      <c r="Z216">
        <v>15</v>
      </c>
      <c r="AA216">
        <v>0</v>
      </c>
      <c r="AB216">
        <v>34</v>
      </c>
      <c r="AC216" t="str">
        <v/>
      </c>
      <c r="AD216">
        <v>0</v>
      </c>
      <c r="AE216">
        <v>1</v>
      </c>
      <c r="AF216">
        <v>25</v>
      </c>
      <c r="AG216">
        <v>9</v>
      </c>
      <c r="AH216">
        <v>1</v>
      </c>
      <c r="AI216">
        <v>0.69911504424778703</v>
      </c>
      <c r="AJ216" t="str">
        <v/>
      </c>
      <c r="AK216" t="str">
        <v>แซน</v>
      </c>
      <c r="AL216" t="str">
        <v>Complete</v>
      </c>
      <c r="AM216">
        <v>3</v>
      </c>
      <c r="AN216" s="2">
        <v>46118</v>
      </c>
      <c r="AO216" s="2">
        <v>46122</v>
      </c>
      <c r="AP216">
        <v>3</v>
      </c>
      <c r="AQ216" s="2">
        <v>46119</v>
      </c>
      <c r="AR216" s="2">
        <v>46122</v>
      </c>
      <c r="AS216" t="str">
        <v/>
      </c>
      <c r="AT216" t="str">
        <v/>
      </c>
      <c r="AU216" t="str">
        <v>44</v>
      </c>
      <c r="AV216">
        <v>33</v>
      </c>
      <c r="AW216">
        <v>23</v>
      </c>
      <c r="AX216">
        <v>128</v>
      </c>
      <c r="AY216">
        <v>0</v>
      </c>
      <c r="AZ216">
        <v>128</v>
      </c>
      <c r="BA216">
        <v>93</v>
      </c>
      <c r="BB216">
        <v>13</v>
      </c>
      <c r="BC216">
        <v>0</v>
      </c>
      <c r="BD216">
        <v>0</v>
      </c>
      <c r="BE216">
        <v>22</v>
      </c>
      <c r="BF216">
        <v>0</v>
      </c>
      <c r="BG216">
        <v>13</v>
      </c>
      <c r="BH216" t="str">
        <v/>
      </c>
      <c r="BI216">
        <v>0</v>
      </c>
      <c r="BJ216">
        <v>2</v>
      </c>
      <c r="BK216">
        <v>2</v>
      </c>
      <c r="BL216">
        <v>10</v>
      </c>
      <c r="BM216">
        <v>1</v>
      </c>
      <c r="BN216">
        <v>0.87735849056603799</v>
      </c>
      <c r="BO216" t="str">
        <v/>
      </c>
      <c r="BP216" t="str">
        <v>WCWEBSCR</v>
      </c>
      <c r="BQ216" t="str">
        <v>QCM-COU-Test Case&amp;Result_804_S07_บริษัท เคาน์เตอร์เซอร์วิส จำกัด(ไลอ้อนแอร์ Domestic)-R1.xlsx</v>
      </c>
      <c r="BR216" t="str">
        <v>QC Done</v>
      </c>
      <c r="BS216" t="str">
        <v>Happy</v>
      </c>
      <c r="BT216">
        <f>COUNTIF(DefectList!$U:$U, "*"&amp;B216&amp;"*")</f>
        <v>3</v>
      </c>
      <c r="BU216" t="str">
        <f t="shared" si="13"/>
        <v>Done</v>
      </c>
      <c r="BV216" t="str">
        <f t="shared" si="16"/>
        <v>QC Done</v>
      </c>
      <c r="BW216" t="str">
        <f t="shared" si="17"/>
        <v>Full</v>
      </c>
    </row>
    <row r="217" spans="1:75">
      <c r="A217" t="str">
        <v/>
      </c>
      <c r="B217" t="str">
        <v>804_08</v>
      </c>
      <c r="C217" t="str">
        <v>ไลออนแอร์</v>
      </c>
      <c r="D217" t="str">
        <v>ขายตั๋วไลอ้อนแอร์-Inter.</v>
      </c>
      <c r="E217" t="str">
        <v xml:space="preserve">Book and Pay  </v>
      </c>
      <c r="F217" t="str">
        <v>นัท,แซน</v>
      </c>
      <c r="G217" t="str">
        <v>Complete</v>
      </c>
      <c r="H217">
        <v>4</v>
      </c>
      <c r="I217" s="2">
        <v>46055</v>
      </c>
      <c r="J217" s="2">
        <v>46059</v>
      </c>
      <c r="K217">
        <v>3</v>
      </c>
      <c r="L217" s="2">
        <v>46055</v>
      </c>
      <c r="M217" s="2">
        <v>46059</v>
      </c>
      <c r="N217" t="str">
        <v>35</v>
      </c>
      <c r="O217" t="str">
        <v>41</v>
      </c>
      <c r="P217" t="str">
        <v>68</v>
      </c>
      <c r="Q217" t="str">
        <v/>
      </c>
      <c r="R217" t="str">
        <v/>
      </c>
      <c r="S217">
        <v>177</v>
      </c>
      <c r="T217">
        <v>0</v>
      </c>
      <c r="U217">
        <v>177</v>
      </c>
      <c r="V217">
        <v>130</v>
      </c>
      <c r="W217">
        <v>31</v>
      </c>
      <c r="X217">
        <v>0</v>
      </c>
      <c r="Y217">
        <v>0</v>
      </c>
      <c r="Z217">
        <v>16</v>
      </c>
      <c r="AA217">
        <v>0</v>
      </c>
      <c r="AB217">
        <v>31</v>
      </c>
      <c r="AC217" t="str">
        <v/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0.80745341614906796</v>
      </c>
      <c r="AJ217" t="str">
        <v/>
      </c>
      <c r="AK217" t="str">
        <v>เบียร์</v>
      </c>
      <c r="AL217" t="str">
        <v>Complete</v>
      </c>
      <c r="AM217">
        <v>3</v>
      </c>
      <c r="AN217" s="2">
        <v>46118</v>
      </c>
      <c r="AO217" s="2">
        <v>46122</v>
      </c>
      <c r="AP217" t="str">
        <v/>
      </c>
      <c r="AQ217" s="2">
        <v>46119</v>
      </c>
      <c r="AR217" s="2">
        <v>46120</v>
      </c>
      <c r="AS217" t="str">
        <v/>
      </c>
      <c r="AT217" t="str">
        <v>51</v>
      </c>
      <c r="AU217" t="str">
        <v>125</v>
      </c>
      <c r="AV217" t="str">
        <v/>
      </c>
      <c r="AW217" t="str">
        <v/>
      </c>
      <c r="AX217">
        <v>176</v>
      </c>
      <c r="AY217">
        <v>0</v>
      </c>
      <c r="AZ217">
        <v>176</v>
      </c>
      <c r="BA217">
        <v>160</v>
      </c>
      <c r="BB217">
        <v>1</v>
      </c>
      <c r="BC217">
        <v>0</v>
      </c>
      <c r="BD217">
        <v>0</v>
      </c>
      <c r="BE217">
        <v>15</v>
      </c>
      <c r="BF217">
        <v>0</v>
      </c>
      <c r="BG217">
        <v>1</v>
      </c>
      <c r="BH217" t="str">
        <v/>
      </c>
      <c r="BI217">
        <v>0</v>
      </c>
      <c r="BJ217">
        <v>0</v>
      </c>
      <c r="BK217">
        <v>0</v>
      </c>
      <c r="BL217">
        <v>0</v>
      </c>
      <c r="BM217">
        <v>1</v>
      </c>
      <c r="BN217">
        <v>0.99378881987577605</v>
      </c>
      <c r="BO217" t="str">
        <v/>
      </c>
      <c r="BP217" t="str">
        <v>WCWEBSCR</v>
      </c>
      <c r="BQ217" t="str">
        <v>QCM-COU-Test Case&amp;Result_804_S08_บริษัท เคาน์เตอร์เซอร์วิส จำกัด(ไลอ้อนแอร์ Inter)-R1.xlsx</v>
      </c>
      <c r="BR217" t="str">
        <v>QC Done</v>
      </c>
      <c r="BS217" t="str">
        <v>Happy</v>
      </c>
      <c r="BT217">
        <f>COUNTIF(DefectList!$U:$U, "*"&amp;B217&amp;"*")</f>
        <v>0</v>
      </c>
      <c r="BU217" t="str">
        <f t="shared" si="13"/>
        <v>Completed</v>
      </c>
      <c r="BV217" t="str">
        <f t="shared" si="16"/>
        <v>QC Done</v>
      </c>
      <c r="BW217" t="str">
        <f t="shared" si="17"/>
        <v>Full</v>
      </c>
    </row>
    <row r="218" spans="1:75">
      <c r="A218" t="str">
        <v xml:space="preserve">Full  Linux, Happy Win10 </v>
      </c>
      <c r="B218" t="str">
        <v>804_34</v>
      </c>
      <c r="C218" t="str">
        <v>บขส.</v>
      </c>
      <c r="D218" t="str">
        <v>ขายตั๋ว บขส.</v>
      </c>
      <c r="E218" t="str">
        <v xml:space="preserve">Book and Pay  </v>
      </c>
      <c r="F218" t="str">
        <v>แชมป์</v>
      </c>
      <c r="G218" t="str">
        <v>Complete</v>
      </c>
      <c r="H218">
        <v>4</v>
      </c>
      <c r="I218" s="2">
        <v>46062</v>
      </c>
      <c r="J218" s="2">
        <v>46066</v>
      </c>
      <c r="K218" t="str">
        <v/>
      </c>
      <c r="L218" s="2">
        <v>46057</v>
      </c>
      <c r="M218" s="2">
        <v>46062</v>
      </c>
      <c r="N218">
        <v>24</v>
      </c>
      <c r="O218" t="str">
        <v/>
      </c>
      <c r="P218" t="str">
        <v/>
      </c>
      <c r="Q218" t="str">
        <v/>
      </c>
      <c r="R218" t="str">
        <v/>
      </c>
      <c r="S218">
        <v>115</v>
      </c>
      <c r="T218">
        <v>0</v>
      </c>
      <c r="U218">
        <v>115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v/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0</v>
      </c>
      <c r="AJ218" t="str">
        <v/>
      </c>
      <c r="AK218" t="str">
        <v>แชมป์</v>
      </c>
      <c r="AL218" t="str">
        <v/>
      </c>
      <c r="AM218" t="str">
        <v/>
      </c>
      <c r="AN218" s="2" t="str">
        <v/>
      </c>
      <c r="AO218" s="2" t="str">
        <v/>
      </c>
      <c r="AP218" t="str">
        <v/>
      </c>
      <c r="AQ218" s="2" t="str">
        <v/>
      </c>
      <c r="AR218" s="2" t="str">
        <v/>
      </c>
      <c r="AS218" t="str">
        <v/>
      </c>
      <c r="AT218" t="str">
        <v/>
      </c>
      <c r="AU218" t="str">
        <v/>
      </c>
      <c r="AV218" t="str">
        <v/>
      </c>
      <c r="AW218" t="str">
        <v/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 t="str">
        <v/>
      </c>
      <c r="BI218">
        <v>0</v>
      </c>
      <c r="BJ218">
        <v>0</v>
      </c>
      <c r="BK218">
        <v>0</v>
      </c>
      <c r="BL218">
        <v>0</v>
      </c>
      <c r="BM218" t="e">
        <v>#DIV/0!</v>
      </c>
      <c r="BN218" t="e">
        <v>#DIV/0!</v>
      </c>
      <c r="BO218" t="str">
        <v/>
      </c>
      <c r="BP218" t="str">
        <v>WCWEBSCR</v>
      </c>
      <c r="BQ218" t="str">
        <v>QCM-COU-Test Case&amp;Result_804_S34_Book&amp;Pay บขส. 999-R1</v>
      </c>
      <c r="BR218" t="str">
        <v>QC Done</v>
      </c>
      <c r="BS218" t="str">
        <v>Happy</v>
      </c>
      <c r="BT218">
        <f>COUNTIF(DefectList!$U:$U, "*"&amp;B218&amp;"*")</f>
        <v>5</v>
      </c>
      <c r="BU218" t="str">
        <f t="shared" si="13"/>
        <v>Done</v>
      </c>
      <c r="BV218" t="str">
        <f t="shared" si="16"/>
        <v>QC Done</v>
      </c>
      <c r="BW218" t="str">
        <f t="shared" si="17"/>
        <v>Ref.Linux</v>
      </c>
    </row>
    <row r="219" spans="1:75">
      <c r="A219" t="str">
        <v xml:space="preserve">Full  Linux, Happy Win10 </v>
      </c>
      <c r="B219" t="str">
        <v>804_33</v>
      </c>
      <c r="C219" t="str">
        <v>กรีนบัส (ชัยพัฒนาขนส่ง)</v>
      </c>
      <c r="D219" t="str">
        <v>ขายตั๋วชัยพัฒนาขนส่ง</v>
      </c>
      <c r="E219" t="str">
        <v xml:space="preserve">Book and Pay  </v>
      </c>
      <c r="F219" t="str">
        <v>พีท</v>
      </c>
      <c r="G219" t="str">
        <v>Complete</v>
      </c>
      <c r="H219">
        <v>4</v>
      </c>
      <c r="I219" s="2">
        <v>46062</v>
      </c>
      <c r="J219" s="2">
        <v>46066</v>
      </c>
      <c r="K219">
        <v>3</v>
      </c>
      <c r="L219" s="2">
        <v>46058</v>
      </c>
      <c r="M219" s="2">
        <v>46062</v>
      </c>
      <c r="N219" t="str">
        <v/>
      </c>
      <c r="O219">
        <v>49</v>
      </c>
      <c r="P219" t="str">
        <v/>
      </c>
      <c r="Q219">
        <v>74</v>
      </c>
      <c r="R219">
        <v>68</v>
      </c>
      <c r="S219">
        <v>193</v>
      </c>
      <c r="T219">
        <v>0</v>
      </c>
      <c r="U219">
        <v>193</v>
      </c>
      <c r="V219">
        <v>138</v>
      </c>
      <c r="W219">
        <v>40</v>
      </c>
      <c r="X219">
        <v>0</v>
      </c>
      <c r="Y219">
        <v>0</v>
      </c>
      <c r="Z219">
        <v>15</v>
      </c>
      <c r="AA219">
        <v>33</v>
      </c>
      <c r="AB219">
        <v>7</v>
      </c>
      <c r="AC219" t="str">
        <v/>
      </c>
      <c r="AD219">
        <v>2</v>
      </c>
      <c r="AE219">
        <v>16</v>
      </c>
      <c r="AF219">
        <v>18</v>
      </c>
      <c r="AG219">
        <v>7</v>
      </c>
      <c r="AH219">
        <v>1</v>
      </c>
      <c r="AI219">
        <v>0.77528089887640395</v>
      </c>
      <c r="AJ219" t="str">
        <v/>
      </c>
      <c r="AK219" t="str">
        <v>เบล</v>
      </c>
      <c r="AL219" t="str">
        <v/>
      </c>
      <c r="AM219" t="str">
        <v/>
      </c>
      <c r="AN219" s="2" t="str">
        <v/>
      </c>
      <c r="AO219" s="2" t="str">
        <v/>
      </c>
      <c r="AP219" t="str">
        <v/>
      </c>
      <c r="AQ219" s="2" t="str">
        <v/>
      </c>
      <c r="AR219" s="2" t="str">
        <v/>
      </c>
      <c r="AS219" t="str">
        <v/>
      </c>
      <c r="AT219" t="str">
        <v/>
      </c>
      <c r="AU219" t="str">
        <v/>
      </c>
      <c r="AV219" t="str">
        <v/>
      </c>
      <c r="AW219" t="str">
        <v/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 t="str">
        <v/>
      </c>
      <c r="BI219">
        <v>0</v>
      </c>
      <c r="BJ219">
        <v>0</v>
      </c>
      <c r="BK219">
        <v>0</v>
      </c>
      <c r="BL219">
        <v>0</v>
      </c>
      <c r="BM219" t="e">
        <v>#DIV/0!</v>
      </c>
      <c r="BN219" t="e">
        <v>#DIV/0!</v>
      </c>
      <c r="BO219" t="str">
        <v/>
      </c>
      <c r="BP219" t="str">
        <v>WCWEBSCR</v>
      </c>
      <c r="BQ219" t="str">
        <v>QCM-COU-Test Case&amp;Result_804_S33_บริษัท เคาน์เตอร์เซอร์วิส จำกัด(ขายตั๋วชัยพัฒนาขนส่ง)-R1.xlsx</v>
      </c>
      <c r="BR219" t="str">
        <v>QC Done</v>
      </c>
      <c r="BS219" t="str">
        <v>Happy</v>
      </c>
      <c r="BT219">
        <f>COUNTIF(DefectList!$U:$U, "*"&amp;B219&amp;"*")</f>
        <v>3</v>
      </c>
      <c r="BU219" t="str">
        <f t="shared" si="13"/>
        <v>Done</v>
      </c>
      <c r="BV219" t="str">
        <f t="shared" si="16"/>
        <v>QC Done</v>
      </c>
      <c r="BW219" t="str">
        <f t="shared" si="17"/>
        <v>Ref.Linux</v>
      </c>
    </row>
    <row r="220" spans="1:75">
      <c r="A220" t="str">
        <v/>
      </c>
      <c r="B220" t="str">
        <v>804_37</v>
      </c>
      <c r="C220" t="str">
        <v>ซีทรานเฟอร์รี่</v>
      </c>
      <c r="D220" t="str">
        <v>ตั๋วคนลงเรือ ซีทรานเฟอร์รี่</v>
      </c>
      <c r="E220" t="str">
        <v xml:space="preserve">Book and Pay  </v>
      </c>
      <c r="F220" t="str">
        <v>เก่ง</v>
      </c>
      <c r="G220" t="str">
        <v>Complete</v>
      </c>
      <c r="H220">
        <v>4</v>
      </c>
      <c r="I220" s="2">
        <v>46062</v>
      </c>
      <c r="J220" s="2">
        <v>46066</v>
      </c>
      <c r="K220">
        <v>4</v>
      </c>
      <c r="L220" s="2">
        <v>46058</v>
      </c>
      <c r="M220" s="2">
        <v>46066</v>
      </c>
      <c r="N220">
        <v>79</v>
      </c>
      <c r="O220">
        <v>37</v>
      </c>
      <c r="P220">
        <v>5</v>
      </c>
      <c r="Q220">
        <v>60</v>
      </c>
      <c r="R220">
        <v>23</v>
      </c>
      <c r="S220">
        <v>205</v>
      </c>
      <c r="T220">
        <v>0</v>
      </c>
      <c r="U220">
        <v>205</v>
      </c>
      <c r="V220">
        <v>115</v>
      </c>
      <c r="W220">
        <v>42</v>
      </c>
      <c r="X220">
        <v>0</v>
      </c>
      <c r="Y220">
        <v>0</v>
      </c>
      <c r="Z220">
        <v>48</v>
      </c>
      <c r="AA220">
        <v>38</v>
      </c>
      <c r="AB220">
        <v>4</v>
      </c>
      <c r="AC220" t="str">
        <v/>
      </c>
      <c r="AD220">
        <v>12</v>
      </c>
      <c r="AE220">
        <v>10</v>
      </c>
      <c r="AF220">
        <v>15</v>
      </c>
      <c r="AG220">
        <v>5</v>
      </c>
      <c r="AH220">
        <v>1</v>
      </c>
      <c r="AI220">
        <v>0.73248407643312097</v>
      </c>
      <c r="AJ220" t="str">
        <v/>
      </c>
      <c r="AK220" t="str">
        <v>เก่ง</v>
      </c>
      <c r="AL220" t="str">
        <v>Complete</v>
      </c>
      <c r="AM220">
        <v>3</v>
      </c>
      <c r="AN220" s="2">
        <v>46132</v>
      </c>
      <c r="AO220" s="2">
        <v>46136</v>
      </c>
      <c r="AP220" t="str">
        <v/>
      </c>
      <c r="AQ220" s="2">
        <v>46114</v>
      </c>
      <c r="AR220" s="2">
        <v>46120</v>
      </c>
      <c r="AS220" t="str">
        <v/>
      </c>
      <c r="AT220" t="str">
        <v>63</v>
      </c>
      <c r="AU220" t="str">
        <v>43</v>
      </c>
      <c r="AV220" t="str">
        <v>44</v>
      </c>
      <c r="AW220" t="str">
        <v>55</v>
      </c>
      <c r="AX220">
        <v>205</v>
      </c>
      <c r="AY220">
        <v>0</v>
      </c>
      <c r="AZ220">
        <v>205</v>
      </c>
      <c r="BA220">
        <v>145</v>
      </c>
      <c r="BB220">
        <v>2</v>
      </c>
      <c r="BC220">
        <v>11</v>
      </c>
      <c r="BD220">
        <v>0</v>
      </c>
      <c r="BE220">
        <v>47</v>
      </c>
      <c r="BF220">
        <v>0</v>
      </c>
      <c r="BG220">
        <v>2</v>
      </c>
      <c r="BH220" t="str">
        <v/>
      </c>
      <c r="BI220">
        <v>11</v>
      </c>
      <c r="BJ220">
        <v>2</v>
      </c>
      <c r="BK220">
        <v>0</v>
      </c>
      <c r="BL220">
        <v>0</v>
      </c>
      <c r="BM220">
        <v>1</v>
      </c>
      <c r="BN220">
        <v>0.917721518987342</v>
      </c>
      <c r="BO220" t="str">
        <v/>
      </c>
      <c r="BP220" t="str">
        <v>WCWEBSCR</v>
      </c>
      <c r="BQ220" t="str">
        <v>QCM-COU-Test Case&amp;Result_804_S37_เคาน์เตอร์เซอร์วิส(ตั๋วคนลงเรือ ซีทรานเฟอร์รี่)-R1.xlsx</v>
      </c>
      <c r="BR220" t="str">
        <v>QC Done</v>
      </c>
      <c r="BS220" t="str">
        <v>Happy</v>
      </c>
      <c r="BT220">
        <f>COUNTIF(DefectList!$U:$U, "*"&amp;B220&amp;"*")</f>
        <v>4</v>
      </c>
      <c r="BU220" t="str">
        <f t="shared" si="13"/>
        <v>Done</v>
      </c>
      <c r="BV220" t="str">
        <f t="shared" si="16"/>
        <v>QC Done</v>
      </c>
      <c r="BW220" t="str">
        <f t="shared" si="17"/>
        <v>Full</v>
      </c>
    </row>
    <row r="221" spans="1:75">
      <c r="A221" t="str">
        <v/>
      </c>
      <c r="B221" t="str">
        <v>721_00</v>
      </c>
      <c r="C221" t="str">
        <v>กองทุนผู้สูงอายุ</v>
      </c>
      <c r="D221" t="str">
        <v>ชำระเงินคืนกองทุน</v>
      </c>
      <c r="E221" t="str">
        <v>Bill-Pay</v>
      </c>
      <c r="F221" t="str">
        <v>เฟิร์น</v>
      </c>
      <c r="G221" t="str">
        <v>Complete</v>
      </c>
      <c r="H221">
        <v>4</v>
      </c>
      <c r="I221" s="2">
        <v>46062</v>
      </c>
      <c r="J221" s="2">
        <v>46066</v>
      </c>
      <c r="K221" t="str">
        <v/>
      </c>
      <c r="L221" s="2">
        <v>46059</v>
      </c>
      <c r="M221" s="2">
        <v>46091</v>
      </c>
      <c r="N221" t="str">
        <v/>
      </c>
      <c r="O221">
        <v>16</v>
      </c>
      <c r="P221" t="str">
        <v/>
      </c>
      <c r="Q221" t="str">
        <v/>
      </c>
      <c r="R221">
        <v>30</v>
      </c>
      <c r="S221">
        <v>57</v>
      </c>
      <c r="T221">
        <v>0</v>
      </c>
      <c r="U221">
        <v>40</v>
      </c>
      <c r="V221">
        <v>35</v>
      </c>
      <c r="W221">
        <v>5</v>
      </c>
      <c r="X221">
        <v>8</v>
      </c>
      <c r="Y221">
        <v>0</v>
      </c>
      <c r="Z221">
        <v>9</v>
      </c>
      <c r="AA221">
        <v>0</v>
      </c>
      <c r="AB221">
        <v>5</v>
      </c>
      <c r="AC221" t="str">
        <v/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0.72916666666666696</v>
      </c>
      <c r="AJ221" t="str">
        <v>l</v>
      </c>
      <c r="AK221" t="str">
        <v>แซน</v>
      </c>
      <c r="AL221" t="str">
        <v>Complete</v>
      </c>
      <c r="AM221">
        <v>3</v>
      </c>
      <c r="AN221" s="2">
        <v>46139</v>
      </c>
      <c r="AO221" s="2">
        <v>46142</v>
      </c>
      <c r="AP221" t="str">
        <v/>
      </c>
      <c r="AQ221" s="2">
        <v>46162</v>
      </c>
      <c r="AR221" s="2">
        <v>46162</v>
      </c>
      <c r="AS221" t="str">
        <v/>
      </c>
      <c r="AT221" t="str">
        <v/>
      </c>
      <c r="AU221" t="str">
        <v>36</v>
      </c>
      <c r="AV221" t="str">
        <v/>
      </c>
      <c r="AW221" t="str">
        <v/>
      </c>
      <c r="AX221">
        <v>58</v>
      </c>
      <c r="AY221">
        <v>0</v>
      </c>
      <c r="AZ221">
        <v>58</v>
      </c>
      <c r="BA221">
        <v>35</v>
      </c>
      <c r="BB221">
        <v>1</v>
      </c>
      <c r="BC221">
        <v>0</v>
      </c>
      <c r="BD221">
        <v>0</v>
      </c>
      <c r="BE221">
        <v>22</v>
      </c>
      <c r="BF221">
        <v>0</v>
      </c>
      <c r="BG221">
        <v>1</v>
      </c>
      <c r="BH221" t="str">
        <v/>
      </c>
      <c r="BI221">
        <v>0</v>
      </c>
      <c r="BJ221">
        <v>0</v>
      </c>
      <c r="BK221">
        <v>1</v>
      </c>
      <c r="BL221">
        <v>0</v>
      </c>
      <c r="BM221">
        <v>1</v>
      </c>
      <c r="BN221">
        <v>0.97222222222222199</v>
      </c>
      <c r="BO221" t="str">
        <v/>
      </c>
      <c r="BP221" t="str">
        <v>W22500</v>
      </c>
      <c r="BQ221" t="str">
        <v>QCM-COU-Test Case&amp;Result_721_S00_กรมกิจการผู้สูงอายุ-R1.xlsx</v>
      </c>
      <c r="BR221">
        <v>0</v>
      </c>
      <c r="BS221" t="str">
        <v>Happy</v>
      </c>
      <c r="BT221">
        <f>COUNTIF(DefectList!$U:$U, "*"&amp;B221&amp;"*")</f>
        <v>0</v>
      </c>
      <c r="BU221" t="str">
        <f t="shared" si="13"/>
        <v>Completed</v>
      </c>
      <c r="BV221">
        <f t="shared" si="16"/>
        <v>0</v>
      </c>
      <c r="BW221" t="str">
        <f>IF(OR(ISNUMBER(SEARCH("Happy Linux", A221)), ISNUMBER(SEARCH("Happy Win10", A221))), "Ref.Linux", "Full")</f>
        <v>Full</v>
      </c>
    </row>
    <row r="222" spans="1:75">
      <c r="A222" t="str">
        <v xml:space="preserve">Full  Linux, Happy Win10 </v>
      </c>
      <c r="B222" t="str">
        <v>804_31</v>
      </c>
      <c r="C222" t="str">
        <v>นครชัยแอร์</v>
      </c>
      <c r="D222" t="str">
        <v>ขายตั๋วนครชัยแอร์</v>
      </c>
      <c r="E222" t="str">
        <v xml:space="preserve">Book and Pay  </v>
      </c>
      <c r="F222" t="str">
        <v>แซน</v>
      </c>
      <c r="G222" t="str">
        <v>Complete</v>
      </c>
      <c r="H222">
        <v>4</v>
      </c>
      <c r="I222" s="2">
        <v>46062</v>
      </c>
      <c r="J222" s="2">
        <v>46066</v>
      </c>
      <c r="K222" t="str">
        <v/>
      </c>
      <c r="L222" s="2">
        <v>46062</v>
      </c>
      <c r="M222" s="2">
        <v>46065</v>
      </c>
      <c r="N222" t="str">
        <v/>
      </c>
      <c r="O222" t="str">
        <v/>
      </c>
      <c r="P222" t="str">
        <v/>
      </c>
      <c r="Q222" t="str">
        <v/>
      </c>
      <c r="R222" t="str">
        <v/>
      </c>
      <c r="S222">
        <v>310</v>
      </c>
      <c r="T222">
        <v>0</v>
      </c>
      <c r="U222">
        <v>310</v>
      </c>
      <c r="V222">
        <v>221</v>
      </c>
      <c r="W222">
        <v>32</v>
      </c>
      <c r="X222">
        <v>0</v>
      </c>
      <c r="Y222">
        <v>0</v>
      </c>
      <c r="Z222">
        <v>57</v>
      </c>
      <c r="AA222">
        <v>0</v>
      </c>
      <c r="AB222">
        <v>32</v>
      </c>
      <c r="AC222" t="str">
        <v/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0.873517786561265</v>
      </c>
      <c r="AJ222" t="str">
        <v/>
      </c>
      <c r="AK222" t="str">
        <v>แซน,เจ</v>
      </c>
      <c r="AL222" t="str">
        <v>Inprogress</v>
      </c>
      <c r="AM222" t="str">
        <v/>
      </c>
      <c r="AN222" s="2" t="str">
        <v/>
      </c>
      <c r="AO222" s="2" t="str">
        <v/>
      </c>
      <c r="AP222" t="str">
        <v/>
      </c>
      <c r="AQ222" s="2">
        <v>46185</v>
      </c>
      <c r="AR222" s="2" t="str">
        <v/>
      </c>
      <c r="AS222" t="str">
        <v/>
      </c>
      <c r="AT222" t="str">
        <v/>
      </c>
      <c r="AU222" t="str">
        <v/>
      </c>
      <c r="AV222" t="str">
        <v/>
      </c>
      <c r="AW222" t="str">
        <v>57</v>
      </c>
      <c r="AX222">
        <v>312</v>
      </c>
      <c r="AY222">
        <v>165</v>
      </c>
      <c r="AZ222">
        <v>147</v>
      </c>
      <c r="BA222">
        <v>44</v>
      </c>
      <c r="BB222">
        <v>4</v>
      </c>
      <c r="BC222">
        <v>0</v>
      </c>
      <c r="BD222">
        <v>0</v>
      </c>
      <c r="BE222">
        <v>99</v>
      </c>
      <c r="BF222">
        <v>0</v>
      </c>
      <c r="BG222">
        <v>4</v>
      </c>
      <c r="BH222" t="str">
        <v/>
      </c>
      <c r="BI222">
        <v>0</v>
      </c>
      <c r="BJ222">
        <v>1</v>
      </c>
      <c r="BK222">
        <v>0</v>
      </c>
      <c r="BL222">
        <v>3</v>
      </c>
      <c r="BM222">
        <v>0.47115384615384598</v>
      </c>
      <c r="BN222">
        <v>0.20657276995305199</v>
      </c>
      <c r="BO222" t="str">
        <v/>
      </c>
      <c r="BP222" t="str">
        <v>WCWEBSCR</v>
      </c>
      <c r="BQ222" t="str">
        <v>QCM-COU-Test Case&amp;Result_804_S31_บริษัท เคาน์เตอร์เซอร์วิส จำกัด(ขายตั๋วนครชัยแอร์)-R1.xlsx</v>
      </c>
      <c r="BR222" t="str">
        <v>QC Done</v>
      </c>
      <c r="BS222" t="str">
        <v>Happy</v>
      </c>
      <c r="BT222">
        <f>COUNTIF(DefectList!$U:$U, "*"&amp;B222&amp;"*")</f>
        <v>2</v>
      </c>
      <c r="BU222" t="str">
        <f t="shared" si="13"/>
        <v>Inprogress</v>
      </c>
      <c r="BV222" t="str">
        <f t="shared" si="16"/>
        <v>QC Done</v>
      </c>
      <c r="BW222" t="str">
        <f t="shared" ref="BW222:BW230" si="18">IF(OR(ISNUMBER(SEARCH("Happy Linux", A222)), ISNUMBER(SEARCH("Happy Win10", A222))), "Ref.Linux", "Full")</f>
        <v>Ref.Linux</v>
      </c>
    </row>
    <row r="223" spans="1:75">
      <c r="A223" t="str">
        <v xml:space="preserve">Full  Linux, Happy Win10 </v>
      </c>
      <c r="B223" t="str">
        <v>804_03</v>
      </c>
      <c r="C223" t="str">
        <v>ไทยแอร์เอเชีย</v>
      </c>
      <c r="D223" t="str">
        <v>ขายตั๋วแอร์เอเชีย-Inter.</v>
      </c>
      <c r="E223" t="str">
        <v xml:space="preserve">Book and Pay  </v>
      </c>
      <c r="F223" t="str">
        <v>ยู้</v>
      </c>
      <c r="G223" t="str">
        <v>Complete</v>
      </c>
      <c r="H223">
        <v>4</v>
      </c>
      <c r="I223" s="2">
        <v>46062</v>
      </c>
      <c r="J223" s="2">
        <v>46066</v>
      </c>
      <c r="K223">
        <v>6</v>
      </c>
      <c r="L223" s="2">
        <v>46059</v>
      </c>
      <c r="M223" s="2">
        <v>46078</v>
      </c>
      <c r="N223" t="str">
        <v>28</v>
      </c>
      <c r="O223" t="str">
        <v>84</v>
      </c>
      <c r="P223" t="str">
        <v>92</v>
      </c>
      <c r="Q223" t="str">
        <v/>
      </c>
      <c r="R223">
        <v>13</v>
      </c>
      <c r="S223">
        <v>217</v>
      </c>
      <c r="T223">
        <v>0</v>
      </c>
      <c r="U223">
        <v>217</v>
      </c>
      <c r="V223">
        <v>130</v>
      </c>
      <c r="W223">
        <v>66</v>
      </c>
      <c r="X223">
        <v>0</v>
      </c>
      <c r="Y223">
        <v>0</v>
      </c>
      <c r="Z223">
        <v>21</v>
      </c>
      <c r="AA223">
        <v>0</v>
      </c>
      <c r="AB223">
        <v>66</v>
      </c>
      <c r="AC223" t="str">
        <v/>
      </c>
      <c r="AD223">
        <v>0</v>
      </c>
      <c r="AE223">
        <v>6</v>
      </c>
      <c r="AF223">
        <v>60</v>
      </c>
      <c r="AG223">
        <v>0</v>
      </c>
      <c r="AH223">
        <v>1</v>
      </c>
      <c r="AI223">
        <v>0.66326530612244905</v>
      </c>
      <c r="AJ223" t="str">
        <v/>
      </c>
      <c r="AK223" t="str">
        <v>พล</v>
      </c>
      <c r="AL223" t="str">
        <v>Inprogress</v>
      </c>
      <c r="AM223" t="str">
        <v/>
      </c>
      <c r="AN223" s="2" t="str">
        <v/>
      </c>
      <c r="AO223" s="2" t="str">
        <v/>
      </c>
      <c r="AP223" t="str">
        <v/>
      </c>
      <c r="AQ223" s="2">
        <v>46185</v>
      </c>
      <c r="AR223" s="2" t="str">
        <v/>
      </c>
      <c r="AS223" t="str">
        <v/>
      </c>
      <c r="AT223" t="str">
        <v/>
      </c>
      <c r="AU223" t="str">
        <v/>
      </c>
      <c r="AV223">
        <v>24</v>
      </c>
      <c r="AW223" t="str">
        <v/>
      </c>
      <c r="AX223">
        <v>220</v>
      </c>
      <c r="AY223">
        <v>175</v>
      </c>
      <c r="AZ223">
        <v>45</v>
      </c>
      <c r="BA223">
        <v>23</v>
      </c>
      <c r="BB223">
        <v>1</v>
      </c>
      <c r="BC223">
        <v>0</v>
      </c>
      <c r="BD223">
        <v>0</v>
      </c>
      <c r="BE223">
        <v>21</v>
      </c>
      <c r="BF223">
        <v>1</v>
      </c>
      <c r="BG223">
        <v>0</v>
      </c>
      <c r="BH223">
        <v>1</v>
      </c>
      <c r="BI223">
        <v>0</v>
      </c>
      <c r="BJ223">
        <v>0</v>
      </c>
      <c r="BK223">
        <v>1</v>
      </c>
      <c r="BL223">
        <v>0</v>
      </c>
      <c r="BM223">
        <v>0.204545454545455</v>
      </c>
      <c r="BN223">
        <v>0.115577889447236</v>
      </c>
      <c r="BO223" t="str">
        <v/>
      </c>
      <c r="BP223" t="str">
        <v>WCWEBSCR</v>
      </c>
      <c r="BQ223" t="str">
        <v>QCM-COU-Test Case&amp;Result_804_S03_บริษัท เคาน์เตอร์เซอร์วิส จำกัด(ขายตั๋วแอร์เอเชีย Inter)-R1.xlsx</v>
      </c>
      <c r="BR223" t="str">
        <v>QC Done</v>
      </c>
      <c r="BS223" t="str">
        <v>Happy</v>
      </c>
      <c r="BT223">
        <f>COUNTIF(DefectList!$U:$U, "*"&amp;B223&amp;"*")</f>
        <v>2</v>
      </c>
      <c r="BU223" t="str">
        <f t="shared" si="13"/>
        <v>Inprogress</v>
      </c>
      <c r="BV223" t="str">
        <f t="shared" si="16"/>
        <v>QC Done</v>
      </c>
      <c r="BW223" t="str">
        <f t="shared" si="18"/>
        <v>Ref.Linux</v>
      </c>
    </row>
    <row r="224" spans="1:75">
      <c r="A224" t="str">
        <v xml:space="preserve">Full  Linux, Happy Win10 </v>
      </c>
      <c r="B224" t="str">
        <v>804_43</v>
      </c>
      <c r="C224" t="str">
        <v>TigerLineFerryTICKET - จองตั๋ว</v>
      </c>
      <c r="D224" t="str">
        <v>ตั๋วเรือไทเกอร์ไลน์เฟอร์รี่</v>
      </c>
      <c r="E224" t="str">
        <v xml:space="preserve">Book and Pay  </v>
      </c>
      <c r="F224" t="str">
        <v>พีท</v>
      </c>
      <c r="G224" t="str">
        <v>Complete</v>
      </c>
      <c r="H224">
        <v>4</v>
      </c>
      <c r="I224" s="2">
        <v>46069</v>
      </c>
      <c r="J224" s="2">
        <v>46073</v>
      </c>
      <c r="K224">
        <v>3.5</v>
      </c>
      <c r="L224" s="2">
        <v>46069</v>
      </c>
      <c r="M224" s="2">
        <v>46073</v>
      </c>
      <c r="N224" t="str">
        <v>41</v>
      </c>
      <c r="O224" t="str">
        <v/>
      </c>
      <c r="P224" t="str">
        <v>96</v>
      </c>
      <c r="Q224" t="str">
        <v>37</v>
      </c>
      <c r="R224" t="str">
        <v>4</v>
      </c>
      <c r="S224">
        <v>178</v>
      </c>
      <c r="T224">
        <v>0</v>
      </c>
      <c r="U224">
        <v>178</v>
      </c>
      <c r="V224">
        <v>107</v>
      </c>
      <c r="W224">
        <v>24</v>
      </c>
      <c r="X224">
        <v>0</v>
      </c>
      <c r="Y224">
        <v>0</v>
      </c>
      <c r="Z224">
        <v>47</v>
      </c>
      <c r="AA224">
        <v>16</v>
      </c>
      <c r="AB224">
        <v>8</v>
      </c>
      <c r="AC224" t="str">
        <v/>
      </c>
      <c r="AD224">
        <v>0</v>
      </c>
      <c r="AE224">
        <v>5</v>
      </c>
      <c r="AF224">
        <v>17</v>
      </c>
      <c r="AG224">
        <v>2</v>
      </c>
      <c r="AH224">
        <v>1</v>
      </c>
      <c r="AI224">
        <v>0.81679389312977102</v>
      </c>
      <c r="AJ224" t="str">
        <v/>
      </c>
      <c r="AK224" t="str">
        <v>เก่่ง</v>
      </c>
      <c r="AL224" t="str">
        <v>Inprogress</v>
      </c>
      <c r="AM224" t="str">
        <v/>
      </c>
      <c r="AN224" s="2" t="str">
        <v/>
      </c>
      <c r="AO224" s="2" t="str">
        <v/>
      </c>
      <c r="AP224" t="str">
        <v/>
      </c>
      <c r="AQ224" s="2">
        <v>46185</v>
      </c>
      <c r="AR224" s="2" t="str">
        <v/>
      </c>
      <c r="AS224" t="str">
        <v/>
      </c>
      <c r="AT224" t="str">
        <v/>
      </c>
      <c r="AU224" t="str">
        <v/>
      </c>
      <c r="AV224" t="str">
        <v/>
      </c>
      <c r="AW224" t="str">
        <v>12</v>
      </c>
      <c r="AX224">
        <v>178</v>
      </c>
      <c r="AY224">
        <v>131</v>
      </c>
      <c r="AZ224">
        <v>47</v>
      </c>
      <c r="BA224">
        <v>0</v>
      </c>
      <c r="BB224">
        <v>0</v>
      </c>
      <c r="BC224">
        <v>0</v>
      </c>
      <c r="BD224">
        <v>0</v>
      </c>
      <c r="BE224">
        <v>47</v>
      </c>
      <c r="BF224">
        <v>0</v>
      </c>
      <c r="BG224">
        <v>0</v>
      </c>
      <c r="BH224" t="str">
        <v/>
      </c>
      <c r="BI224">
        <v>0</v>
      </c>
      <c r="BJ224">
        <v>0</v>
      </c>
      <c r="BK224">
        <v>0</v>
      </c>
      <c r="BL224">
        <v>0</v>
      </c>
      <c r="BM224">
        <v>0.26404494382022498</v>
      </c>
      <c r="BN224">
        <v>0</v>
      </c>
      <c r="BO224" t="str">
        <v/>
      </c>
      <c r="BP224" t="str">
        <v>WCWEBSCR</v>
      </c>
      <c r="BQ224" t="str">
        <v>QCM-COU-Test Case&amp;Result_804_S43_เคาน์เตอร์เซอร์วิส(ตั๋วเรือไทเกอร์ไลน์เฟอร์รี่)-R1.xlsx</v>
      </c>
      <c r="BR224" t="str">
        <v/>
      </c>
      <c r="BS224" t="str">
        <v>Happy</v>
      </c>
      <c r="BT224">
        <f>COUNTIF(DefectList!$U:$U, "*"&amp;B224&amp;"*")</f>
        <v>4</v>
      </c>
      <c r="BU224" t="str">
        <f t="shared" si="13"/>
        <v>Inprogress</v>
      </c>
      <c r="BV224" t="str">
        <f t="shared" si="16"/>
        <v/>
      </c>
      <c r="BW224" t="str">
        <f t="shared" si="18"/>
        <v>Ref.Linux</v>
      </c>
    </row>
    <row r="225" spans="1:75">
      <c r="A225" t="str">
        <v xml:space="preserve">Full  Linux, Happy Win10 </v>
      </c>
      <c r="B225" t="str">
        <v>175_01</v>
      </c>
      <c r="C225" t="str">
        <v>ไทยแอร์เอเชีย</v>
      </c>
      <c r="D225" t="str">
        <v>ค่าโดยสาร,อื่นๆ</v>
      </c>
      <c r="E225" t="str">
        <v>Bill-Pay</v>
      </c>
      <c r="F225" t="str">
        <v>เก่ง</v>
      </c>
      <c r="G225" t="str">
        <v>Complete</v>
      </c>
      <c r="H225">
        <v>4</v>
      </c>
      <c r="I225" s="2">
        <v>46069</v>
      </c>
      <c r="J225" s="2">
        <v>46073</v>
      </c>
      <c r="K225">
        <v>4</v>
      </c>
      <c r="L225" s="2">
        <v>46069</v>
      </c>
      <c r="M225" s="2">
        <v>46092</v>
      </c>
      <c r="N225" t="str">
        <v>21</v>
      </c>
      <c r="O225" t="str">
        <v/>
      </c>
      <c r="P225" t="str">
        <v>30</v>
      </c>
      <c r="Q225" t="str">
        <v>28</v>
      </c>
      <c r="R225" t="str">
        <v>28</v>
      </c>
      <c r="S225">
        <v>107</v>
      </c>
      <c r="T225">
        <v>0</v>
      </c>
      <c r="U225">
        <v>107</v>
      </c>
      <c r="V225">
        <v>51</v>
      </c>
      <c r="W225">
        <v>13</v>
      </c>
      <c r="X225">
        <v>0</v>
      </c>
      <c r="Y225">
        <v>0</v>
      </c>
      <c r="Z225">
        <v>43</v>
      </c>
      <c r="AA225">
        <v>13</v>
      </c>
      <c r="AB225">
        <v>0</v>
      </c>
      <c r="AC225" t="str">
        <v/>
      </c>
      <c r="AD225">
        <v>11</v>
      </c>
      <c r="AE225">
        <v>1</v>
      </c>
      <c r="AF225">
        <v>0</v>
      </c>
      <c r="AG225">
        <v>1</v>
      </c>
      <c r="AH225">
        <v>1</v>
      </c>
      <c r="AI225">
        <v>0.796875</v>
      </c>
      <c r="AJ225" t="str">
        <v/>
      </c>
      <c r="AK225" t="str">
        <v>เจ</v>
      </c>
      <c r="AL225" t="str">
        <v>Inprogress</v>
      </c>
      <c r="AM225" t="str">
        <v/>
      </c>
      <c r="AN225" s="2" t="str">
        <v/>
      </c>
      <c r="AO225" s="2" t="str">
        <v/>
      </c>
      <c r="AP225" t="str">
        <v/>
      </c>
      <c r="AQ225" s="2" t="str">
        <v/>
      </c>
      <c r="AR225" s="2" t="str">
        <v/>
      </c>
      <c r="AS225" t="str">
        <v/>
      </c>
      <c r="AT225" t="str">
        <v/>
      </c>
      <c r="AU225" t="str">
        <v/>
      </c>
      <c r="AV225" t="str">
        <v/>
      </c>
      <c r="AW225" t="str">
        <v/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 t="str">
        <v/>
      </c>
      <c r="BI225">
        <v>0</v>
      </c>
      <c r="BJ225">
        <v>0</v>
      </c>
      <c r="BK225">
        <v>0</v>
      </c>
      <c r="BL225">
        <v>0</v>
      </c>
      <c r="BM225" t="e">
        <v>#DIV/0!</v>
      </c>
      <c r="BN225" t="e">
        <v>#DIV/0!</v>
      </c>
      <c r="BO225" t="str">
        <v/>
      </c>
      <c r="BP225" t="str">
        <v>WCONINQ01</v>
      </c>
      <c r="BQ225" t="str">
        <v>QCM-COU-Test Case&amp;Result_175_S01_บริษัท ไทยแอร์เอเชีย จำกัด-R1.xlsx</v>
      </c>
      <c r="BR225" t="str">
        <v>W1</v>
      </c>
      <c r="BS225" t="str">
        <v>Full</v>
      </c>
      <c r="BT225">
        <f>COUNTIF(DefectList!$U:$U, "*"&amp;B225&amp;"*")</f>
        <v>0</v>
      </c>
      <c r="BU225" t="str">
        <f t="shared" si="13"/>
        <v>Inprogress</v>
      </c>
      <c r="BV225" t="str">
        <f t="shared" si="16"/>
        <v>W1</v>
      </c>
      <c r="BW225" t="str">
        <f t="shared" si="18"/>
        <v>Ref.Linux</v>
      </c>
    </row>
    <row r="226" spans="1:75">
      <c r="A226" t="str">
        <v xml:space="preserve">Full  Linux, Happy Win10 </v>
      </c>
      <c r="B226" t="str">
        <v>10917_00</v>
      </c>
      <c r="C226" t="str">
        <v>ไทยแอร์เอเชียเอ็กซ์</v>
      </c>
      <c r="D226" t="str">
        <v>ค่าโดยสาร,อื่นๆ</v>
      </c>
      <c r="E226" t="str">
        <v>Bill-Pay</v>
      </c>
      <c r="F226" t="str">
        <v>ยู้</v>
      </c>
      <c r="G226" t="str">
        <v>Complete</v>
      </c>
      <c r="H226">
        <v>4</v>
      </c>
      <c r="I226" s="2">
        <v>46076</v>
      </c>
      <c r="J226" s="2">
        <v>46080</v>
      </c>
      <c r="K226">
        <v>5</v>
      </c>
      <c r="L226" s="2">
        <v>46078</v>
      </c>
      <c r="M226" s="2">
        <v>46097</v>
      </c>
      <c r="N226" t="str">
        <v>3</v>
      </c>
      <c r="O226" t="str">
        <v/>
      </c>
      <c r="P226">
        <v>13</v>
      </c>
      <c r="Q226" t="str">
        <v>30</v>
      </c>
      <c r="R226" t="str">
        <v>59</v>
      </c>
      <c r="S226">
        <v>112</v>
      </c>
      <c r="T226">
        <v>0</v>
      </c>
      <c r="U226">
        <v>112</v>
      </c>
      <c r="V226">
        <v>53</v>
      </c>
      <c r="W226">
        <v>30</v>
      </c>
      <c r="X226">
        <v>0</v>
      </c>
      <c r="Y226">
        <v>0</v>
      </c>
      <c r="Z226">
        <v>29</v>
      </c>
      <c r="AA226">
        <v>0</v>
      </c>
      <c r="AB226">
        <v>30</v>
      </c>
      <c r="AC226" t="str">
        <v/>
      </c>
      <c r="AD226">
        <v>0</v>
      </c>
      <c r="AE226">
        <v>24</v>
      </c>
      <c r="AF226">
        <v>11</v>
      </c>
      <c r="AG226">
        <v>0</v>
      </c>
      <c r="AH226">
        <v>1</v>
      </c>
      <c r="AI226">
        <v>0.63855421686747005</v>
      </c>
      <c r="AJ226" t="str">
        <v/>
      </c>
      <c r="AK226" t="str">
        <v>พล</v>
      </c>
      <c r="AL226" t="str">
        <v/>
      </c>
      <c r="AM226" t="str">
        <v/>
      </c>
      <c r="AN226" s="2" t="str">
        <v/>
      </c>
      <c r="AO226" s="2" t="str">
        <v/>
      </c>
      <c r="AP226" t="str">
        <v/>
      </c>
      <c r="AQ226" s="2" t="str">
        <v/>
      </c>
      <c r="AR226" s="2" t="str">
        <v/>
      </c>
      <c r="AS226" t="str">
        <v/>
      </c>
      <c r="AT226" t="str">
        <v/>
      </c>
      <c r="AU226" t="str">
        <v/>
      </c>
      <c r="AV226" t="str">
        <v/>
      </c>
      <c r="AW226" t="str">
        <v/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 t="str">
        <v/>
      </c>
      <c r="BI226">
        <v>0</v>
      </c>
      <c r="BJ226">
        <v>0</v>
      </c>
      <c r="BK226">
        <v>0</v>
      </c>
      <c r="BL226">
        <v>0</v>
      </c>
      <c r="BM226" t="e">
        <v>#DIV/0!</v>
      </c>
      <c r="BN226" t="e">
        <v>#DIV/0!</v>
      </c>
      <c r="BO226" t="str">
        <v/>
      </c>
      <c r="BP226" t="str">
        <v>WCONINQ01</v>
      </c>
      <c r="BQ226" t="str">
        <v>QCM-COU-Test Case&amp;Result_10917_S00_ บริษัท ไทยแอร์เอเชีย เอ็กซ์ จำกัด-R1.xlsx</v>
      </c>
      <c r="BR226" t="str">
        <v>W11</v>
      </c>
      <c r="BS226" t="str">
        <v>Happy</v>
      </c>
      <c r="BT226">
        <f>COUNTIF(DefectList!$U:$U, "*"&amp;B226&amp;"*")</f>
        <v>1</v>
      </c>
      <c r="BU226" t="str">
        <f t="shared" si="13"/>
        <v>Done</v>
      </c>
      <c r="BV226" t="str">
        <f t="shared" si="16"/>
        <v>W11</v>
      </c>
      <c r="BW226" t="str">
        <f t="shared" si="18"/>
        <v>Ref.Linux</v>
      </c>
    </row>
    <row r="227" spans="1:75">
      <c r="A227" t="str">
        <v/>
      </c>
      <c r="B227" t="str">
        <v>278_09</v>
      </c>
      <c r="C227" t="str">
        <v>ทรู มันนี่</v>
      </c>
      <c r="D227" t="str">
        <v>ยืนยันตัวตนKK Cash Now</v>
      </c>
      <c r="E227" t="str">
        <v>ยืนยันตัวตน</v>
      </c>
      <c r="F227" t="str">
        <v>พีท</v>
      </c>
      <c r="G227" t="str">
        <v>Complete</v>
      </c>
      <c r="H227">
        <v>4</v>
      </c>
      <c r="I227" s="2">
        <v>46076</v>
      </c>
      <c r="J227" s="2">
        <v>46080</v>
      </c>
      <c r="K227">
        <v>2</v>
      </c>
      <c r="L227" s="2">
        <v>46077</v>
      </c>
      <c r="M227" s="2">
        <v>46080</v>
      </c>
      <c r="N227" t="str">
        <v>100</v>
      </c>
      <c r="O227" t="str">
        <v>21</v>
      </c>
      <c r="P227" t="str">
        <v/>
      </c>
      <c r="Q227" t="str">
        <v/>
      </c>
      <c r="R227" t="str">
        <v/>
      </c>
      <c r="S227">
        <v>126</v>
      </c>
      <c r="T227">
        <v>0</v>
      </c>
      <c r="U227">
        <v>126</v>
      </c>
      <c r="V227">
        <v>79</v>
      </c>
      <c r="W227">
        <v>13</v>
      </c>
      <c r="X227">
        <v>0</v>
      </c>
      <c r="Y227">
        <v>0</v>
      </c>
      <c r="Z227">
        <v>34</v>
      </c>
      <c r="AA227">
        <v>13</v>
      </c>
      <c r="AB227">
        <v>0</v>
      </c>
      <c r="AC227" t="str">
        <v/>
      </c>
      <c r="AD227">
        <v>1</v>
      </c>
      <c r="AE227">
        <v>1</v>
      </c>
      <c r="AF227">
        <v>9</v>
      </c>
      <c r="AG227">
        <v>3</v>
      </c>
      <c r="AH227">
        <v>1</v>
      </c>
      <c r="AI227">
        <v>0.85869565217391297</v>
      </c>
      <c r="AJ227" t="str">
        <v/>
      </c>
      <c r="AK227" t="str">
        <v>พีท</v>
      </c>
      <c r="AL227" t="str">
        <v>Complete</v>
      </c>
      <c r="AM227">
        <v>3</v>
      </c>
      <c r="AN227" s="2">
        <v>46146</v>
      </c>
      <c r="AO227" s="2">
        <v>46150</v>
      </c>
      <c r="AP227">
        <v>2</v>
      </c>
      <c r="AQ227" s="2">
        <v>46078</v>
      </c>
      <c r="AR227" s="2">
        <v>46108</v>
      </c>
      <c r="AS227" t="str">
        <v/>
      </c>
      <c r="AT227" t="str">
        <v/>
      </c>
      <c r="AU227" t="str">
        <v>105</v>
      </c>
      <c r="AV227" t="str">
        <v>15</v>
      </c>
      <c r="AW227" t="str">
        <v>6</v>
      </c>
      <c r="AX227">
        <v>126</v>
      </c>
      <c r="AY227">
        <v>0</v>
      </c>
      <c r="AZ227">
        <v>126</v>
      </c>
      <c r="BA227">
        <v>85</v>
      </c>
      <c r="BB227">
        <v>5</v>
      </c>
      <c r="BC227">
        <v>1</v>
      </c>
      <c r="BD227">
        <v>0</v>
      </c>
      <c r="BE227">
        <v>35</v>
      </c>
      <c r="BF227">
        <v>0</v>
      </c>
      <c r="BG227">
        <v>5</v>
      </c>
      <c r="BH227">
        <v>0</v>
      </c>
      <c r="BI227">
        <v>0</v>
      </c>
      <c r="BJ227">
        <v>1</v>
      </c>
      <c r="BK227">
        <v>4</v>
      </c>
      <c r="BL227">
        <v>0</v>
      </c>
      <c r="BM227">
        <v>1</v>
      </c>
      <c r="BN227">
        <v>0.93406593406593397</v>
      </c>
      <c r="BO227" t="str">
        <v/>
      </c>
      <c r="BP227" t="str">
        <v>W27806</v>
      </c>
      <c r="BQ227" t="str">
        <v>QCM-COU-Test Case&amp;Result_278_S09_บริษัท ทรู มันนี่ จำกัด (สำนักงานใหญ่)-R1.xlsx</v>
      </c>
      <c r="BR227">
        <v>0</v>
      </c>
      <c r="BS227" t="str">
        <v>Happy</v>
      </c>
      <c r="BT227">
        <f>COUNTIF(DefectList!$U:$U, "*"&amp;B227&amp;"*")</f>
        <v>1</v>
      </c>
      <c r="BU227" t="str">
        <f t="shared" si="13"/>
        <v>Done</v>
      </c>
      <c r="BV227">
        <f t="shared" si="16"/>
        <v>0</v>
      </c>
      <c r="BW227" t="str">
        <f t="shared" si="18"/>
        <v>Full</v>
      </c>
    </row>
    <row r="228" spans="1:75">
      <c r="A228" t="str">
        <v/>
      </c>
      <c r="B228" t="str">
        <v>810_01</v>
      </c>
      <c r="C228" t="str">
        <v xml:space="preserve">บริษัท เคาน์เตอร์เซอร์วิส จำกัด </v>
      </c>
      <c r="D228" t="str">
        <v>Concert-เขาใหญ่</v>
      </c>
      <c r="E228" t="str">
        <v>All Ticket</v>
      </c>
      <c r="F228" t="str">
        <v>---------</v>
      </c>
      <c r="G228" t="str">
        <v>---------</v>
      </c>
      <c r="H228">
        <v>5</v>
      </c>
      <c r="I228" s="2">
        <v>46132</v>
      </c>
      <c r="J228" s="2">
        <v>46136</v>
      </c>
      <c r="K228" t="str">
        <v/>
      </c>
      <c r="L228" s="2">
        <v>46132</v>
      </c>
      <c r="M228" s="2">
        <v>46136</v>
      </c>
      <c r="N228" t="str">
        <v/>
      </c>
      <c r="O228" t="str">
        <v/>
      </c>
      <c r="P228" t="str">
        <v/>
      </c>
      <c r="Q228" t="str">
        <v/>
      </c>
      <c r="R228" t="str">
        <v/>
      </c>
      <c r="S228">
        <v>192</v>
      </c>
      <c r="T228">
        <v>0</v>
      </c>
      <c r="U228">
        <v>192</v>
      </c>
      <c r="V228">
        <v>58</v>
      </c>
      <c r="W228">
        <v>55</v>
      </c>
      <c r="X228">
        <v>0</v>
      </c>
      <c r="Y228">
        <v>0</v>
      </c>
      <c r="Z228">
        <v>79</v>
      </c>
      <c r="AA228">
        <v>0</v>
      </c>
      <c r="AB228">
        <v>55</v>
      </c>
      <c r="AC228" t="str">
        <v/>
      </c>
      <c r="AD228">
        <v>0</v>
      </c>
      <c r="AE228">
        <v>0</v>
      </c>
      <c r="AF228">
        <v>0</v>
      </c>
      <c r="AG228">
        <v>0</v>
      </c>
      <c r="AH228">
        <v>1</v>
      </c>
      <c r="AI228">
        <v>0.51327433628318597</v>
      </c>
      <c r="AJ228" t="str">
        <v/>
      </c>
      <c r="AK228" t="str">
        <v>เเชมป์,แซน,พล</v>
      </c>
      <c r="AL228" t="str">
        <v>Complete</v>
      </c>
      <c r="AM228">
        <v>4</v>
      </c>
      <c r="AN228" s="2">
        <v>46153</v>
      </c>
      <c r="AO228" s="2">
        <v>46156</v>
      </c>
      <c r="AP228" t="str">
        <v/>
      </c>
      <c r="AQ228" s="2">
        <v>46153</v>
      </c>
      <c r="AR228" s="2">
        <v>46157</v>
      </c>
      <c r="AS228" t="str">
        <v>53</v>
      </c>
      <c r="AT228" t="str">
        <v>24</v>
      </c>
      <c r="AU228" t="str">
        <v>19</v>
      </c>
      <c r="AV228" t="str">
        <v>50</v>
      </c>
      <c r="AW228" t="str">
        <v/>
      </c>
      <c r="AX228">
        <v>184</v>
      </c>
      <c r="AY228">
        <v>0</v>
      </c>
      <c r="AZ228">
        <v>184</v>
      </c>
      <c r="BA228">
        <v>92</v>
      </c>
      <c r="BB228">
        <v>19</v>
      </c>
      <c r="BC228">
        <v>0</v>
      </c>
      <c r="BD228">
        <v>0</v>
      </c>
      <c r="BE228">
        <v>73</v>
      </c>
      <c r="BF228">
        <v>8</v>
      </c>
      <c r="BG228">
        <v>11</v>
      </c>
      <c r="BH228" t="str">
        <v/>
      </c>
      <c r="BI228">
        <v>0</v>
      </c>
      <c r="BJ228">
        <v>0</v>
      </c>
      <c r="BK228">
        <v>3</v>
      </c>
      <c r="BL228">
        <v>0</v>
      </c>
      <c r="BM228">
        <v>1</v>
      </c>
      <c r="BN228">
        <v>0.82882882882882902</v>
      </c>
      <c r="BO228" t="str">
        <v/>
      </c>
      <c r="BP228" t="str">
        <v>W81001</v>
      </c>
      <c r="BQ228" t="str">
        <v>QCM-COU-Test Case&amp;Result_810_S01_บริษัท เคาน์เตอร์เซอร์วิส จำกัด(All-Ticket)-R1.xlsx</v>
      </c>
      <c r="BR228" t="str">
        <v>QC Done</v>
      </c>
      <c r="BS228" t="str">
        <v>Happy</v>
      </c>
      <c r="BT228">
        <f>COUNTIF(DefectList!$U:$U, "*"&amp;B228&amp;"*")</f>
        <v>43</v>
      </c>
      <c r="BU228" t="str">
        <f t="shared" si="13"/>
        <v>Inprogress</v>
      </c>
      <c r="BV228" t="str">
        <f t="shared" si="16"/>
        <v>QC Done</v>
      </c>
      <c r="BW228" t="str">
        <f t="shared" si="18"/>
        <v>Full</v>
      </c>
    </row>
    <row r="229" spans="1:75">
      <c r="A229" t="str">
        <v>Full 2 OS</v>
      </c>
      <c r="B229">
        <v>1</v>
      </c>
      <c r="C229" t="str">
        <v>Event ที่รับบัตรหน้างานเท่านั้น</v>
      </c>
      <c r="D229" t="str">
        <v>เขาใหญ่</v>
      </c>
      <c r="E229" t="str">
        <v/>
      </c>
      <c r="F229" t="str">
        <v>เเชมป์</v>
      </c>
      <c r="G229" t="str">
        <v>Complete</v>
      </c>
      <c r="H229" t="str">
        <v/>
      </c>
      <c r="I229" s="2" t="str">
        <v/>
      </c>
      <c r="J229" s="2" t="str">
        <v/>
      </c>
      <c r="K229" t="str">
        <v/>
      </c>
      <c r="L229" s="2">
        <v>46132</v>
      </c>
      <c r="M229" s="2">
        <v>46136</v>
      </c>
      <c r="N229" t="str">
        <v/>
      </c>
      <c r="O229" t="str">
        <v/>
      </c>
      <c r="P229" t="str">
        <v/>
      </c>
      <c r="Q229" t="str">
        <v/>
      </c>
      <c r="R229" t="str">
        <v/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tr">
        <v/>
      </c>
      <c r="AD229">
        <v>0</v>
      </c>
      <c r="AE229">
        <v>0</v>
      </c>
      <c r="AF229">
        <v>0</v>
      </c>
      <c r="AG229">
        <v>0</v>
      </c>
      <c r="AH229" t="e">
        <v>#DIV/0!</v>
      </c>
      <c r="AI229" t="e">
        <v>#DIV/0!</v>
      </c>
      <c r="AJ229" t="str">
        <v/>
      </c>
      <c r="AK229" t="str">
        <v/>
      </c>
      <c r="AL229" t="str">
        <v/>
      </c>
      <c r="AM229" t="str">
        <v/>
      </c>
      <c r="AN229" s="2" t="str">
        <v/>
      </c>
      <c r="AO229" s="2" t="str">
        <v/>
      </c>
      <c r="AP229" t="str">
        <v/>
      </c>
      <c r="AQ229" s="2" t="str">
        <v/>
      </c>
      <c r="AR229" s="2" t="str">
        <v/>
      </c>
      <c r="AS229" t="str">
        <v/>
      </c>
      <c r="AT229" t="str">
        <v/>
      </c>
      <c r="AU229" t="str">
        <v/>
      </c>
      <c r="AV229" t="str">
        <v/>
      </c>
      <c r="AW229" t="str">
        <v/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 t="str">
        <v/>
      </c>
      <c r="BI229">
        <v>0</v>
      </c>
      <c r="BJ229">
        <v>0</v>
      </c>
      <c r="BK229">
        <v>0</v>
      </c>
      <c r="BL229">
        <v>0</v>
      </c>
      <c r="BM229" t="e">
        <v>#DIV/0!</v>
      </c>
      <c r="BN229" t="e">
        <v>#DIV/0!</v>
      </c>
      <c r="BO229" t="str">
        <v/>
      </c>
      <c r="BP229" t="str">
        <v>W81001</v>
      </c>
      <c r="BQ229" t="str">
        <v/>
      </c>
      <c r="BR229" t="str">
        <v/>
      </c>
      <c r="BS229" t="str">
        <v>Happy</v>
      </c>
      <c r="BT229" s="28">
        <v>2</v>
      </c>
      <c r="BV229" t="str">
        <f t="shared" si="16"/>
        <v/>
      </c>
      <c r="BW229" t="str">
        <f t="shared" si="18"/>
        <v>Full</v>
      </c>
    </row>
    <row r="230" spans="1:75">
      <c r="A230" t="str">
        <v>Full 2 OS</v>
      </c>
      <c r="B230">
        <v>11</v>
      </c>
      <c r="C230" t="str">
        <v>Event ชำระบัตรเครดิตเต็มจำนวน</v>
      </c>
      <c r="D230" t="str">
        <v>เขาใหญ่</v>
      </c>
      <c r="E230" t="str">
        <v/>
      </c>
      <c r="F230" t="str">
        <v>แซน</v>
      </c>
      <c r="G230" t="str">
        <v>Complete</v>
      </c>
      <c r="H230" t="str">
        <v/>
      </c>
      <c r="I230" s="2" t="str">
        <v/>
      </c>
      <c r="J230" s="2" t="str">
        <v/>
      </c>
      <c r="K230" t="str">
        <v/>
      </c>
      <c r="L230" s="2">
        <v>46132</v>
      </c>
      <c r="M230" s="2">
        <v>46136</v>
      </c>
      <c r="N230" t="str">
        <v/>
      </c>
      <c r="O230" t="str">
        <v/>
      </c>
      <c r="P230" t="str">
        <v/>
      </c>
      <c r="Q230" t="str">
        <v/>
      </c>
      <c r="R230" t="str">
        <v/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tr">
        <v/>
      </c>
      <c r="AD230">
        <v>0</v>
      </c>
      <c r="AE230">
        <v>0</v>
      </c>
      <c r="AF230">
        <v>0</v>
      </c>
      <c r="AG230">
        <v>0</v>
      </c>
      <c r="AH230" t="e">
        <v>#DIV/0!</v>
      </c>
      <c r="AI230" t="e">
        <v>#DIV/0!</v>
      </c>
      <c r="AJ230" t="str">
        <v/>
      </c>
      <c r="AK230" t="str">
        <v/>
      </c>
      <c r="AL230" t="str">
        <v/>
      </c>
      <c r="AM230" t="str">
        <v/>
      </c>
      <c r="AN230" s="2" t="str">
        <v/>
      </c>
      <c r="AO230" s="2" t="str">
        <v/>
      </c>
      <c r="AP230" t="str">
        <v/>
      </c>
      <c r="AQ230" s="2" t="str">
        <v/>
      </c>
      <c r="AR230" s="2" t="str">
        <v/>
      </c>
      <c r="AS230" t="str">
        <v/>
      </c>
      <c r="AT230" t="str">
        <v/>
      </c>
      <c r="AU230" t="str">
        <v/>
      </c>
      <c r="AV230" t="str">
        <v/>
      </c>
      <c r="AW230" t="str">
        <v/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 t="str">
        <v/>
      </c>
      <c r="BI230">
        <v>0</v>
      </c>
      <c r="BJ230">
        <v>0</v>
      </c>
      <c r="BK230">
        <v>0</v>
      </c>
      <c r="BL230">
        <v>0</v>
      </c>
      <c r="BM230" t="e">
        <v>#DIV/0!</v>
      </c>
      <c r="BN230" t="e">
        <v>#DIV/0!</v>
      </c>
      <c r="BO230" t="str">
        <v/>
      </c>
      <c r="BP230" t="str">
        <v>W81001</v>
      </c>
      <c r="BQ230" t="str">
        <v/>
      </c>
      <c r="BR230" t="str">
        <v/>
      </c>
      <c r="BS230" t="str">
        <v>Happy</v>
      </c>
      <c r="BT230" s="28"/>
      <c r="BV230" t="str">
        <f t="shared" si="16"/>
        <v/>
      </c>
      <c r="BW230" t="str">
        <f t="shared" si="18"/>
        <v>Full</v>
      </c>
    </row>
    <row r="231" spans="1:75">
      <c r="A231" t="str">
        <v>Full 2 OS</v>
      </c>
      <c r="B231" t="str">
        <v/>
      </c>
      <c r="C231" t="str">
        <v xml:space="preserve">บริษัท เคาน์เตอร์เซอร์วิส จำกัด </v>
      </c>
      <c r="D231" t="str">
        <v>Concert-เขมจิรา</v>
      </c>
      <c r="E231" t="str">
        <v>All Ticket</v>
      </c>
      <c r="F231" t="str">
        <v>เจ</v>
      </c>
      <c r="G231" t="str">
        <v>Complete</v>
      </c>
      <c r="H231">
        <v>5</v>
      </c>
      <c r="I231" s="2">
        <v>46139</v>
      </c>
      <c r="J231" s="2">
        <v>46143</v>
      </c>
      <c r="K231">
        <v>3</v>
      </c>
      <c r="L231" s="2">
        <v>46148</v>
      </c>
      <c r="M231" s="2">
        <v>46153</v>
      </c>
      <c r="N231" t="str">
        <v>33</v>
      </c>
      <c r="O231" t="str">
        <v/>
      </c>
      <c r="P231" t="str">
        <v>23</v>
      </c>
      <c r="Q231" t="str">
        <v>42</v>
      </c>
      <c r="R231" t="str">
        <v/>
      </c>
      <c r="S231">
        <v>162</v>
      </c>
      <c r="T231">
        <v>0</v>
      </c>
      <c r="U231">
        <v>162</v>
      </c>
      <c r="V231">
        <v>82</v>
      </c>
      <c r="W231">
        <v>17</v>
      </c>
      <c r="X231">
        <v>0</v>
      </c>
      <c r="Y231">
        <v>0</v>
      </c>
      <c r="Z231">
        <v>63</v>
      </c>
      <c r="AA231">
        <v>0</v>
      </c>
      <c r="AB231">
        <v>17</v>
      </c>
      <c r="AC231" t="str">
        <v/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0.82828282828282795</v>
      </c>
      <c r="AJ231" t="str">
        <v/>
      </c>
      <c r="AK231" t="str">
        <v>เจ</v>
      </c>
      <c r="AL231" t="str">
        <v>Complete</v>
      </c>
      <c r="AM231">
        <v>5</v>
      </c>
      <c r="AN231" s="2">
        <v>46139</v>
      </c>
      <c r="AO231" s="2">
        <v>46143</v>
      </c>
      <c r="AP231">
        <v>3</v>
      </c>
      <c r="AQ231" s="2">
        <v>46139</v>
      </c>
      <c r="AR231" s="2">
        <v>46148</v>
      </c>
      <c r="AS231" t="str">
        <v/>
      </c>
      <c r="AT231">
        <v>64</v>
      </c>
      <c r="AU231" t="str">
        <v>26</v>
      </c>
      <c r="AV231" t="str">
        <v/>
      </c>
      <c r="AW231" t="str">
        <v/>
      </c>
      <c r="AX231">
        <v>162</v>
      </c>
      <c r="AY231">
        <v>0</v>
      </c>
      <c r="AZ231">
        <v>162</v>
      </c>
      <c r="BA231">
        <v>69</v>
      </c>
      <c r="BB231">
        <v>26</v>
      </c>
      <c r="BC231">
        <v>0</v>
      </c>
      <c r="BD231">
        <v>0</v>
      </c>
      <c r="BE231">
        <v>67</v>
      </c>
      <c r="BF231">
        <v>1</v>
      </c>
      <c r="BG231">
        <v>25</v>
      </c>
      <c r="BH231">
        <v>1</v>
      </c>
      <c r="BI231">
        <v>0</v>
      </c>
      <c r="BJ231">
        <v>0</v>
      </c>
      <c r="BK231">
        <v>0</v>
      </c>
      <c r="BL231">
        <v>0</v>
      </c>
      <c r="BM231">
        <v>1</v>
      </c>
      <c r="BN231">
        <v>0.72631578947368403</v>
      </c>
      <c r="BO231" t="str">
        <v/>
      </c>
      <c r="BP231" t="str">
        <v>W81001</v>
      </c>
      <c r="BQ231" t="str">
        <v>QCM-COU-Test Case&amp;Result_810_S01_บริษัท เคาน์เตอร์เซอร์วิส จำกัด(Concert-เขมจิรา-All-Ticket)-R11</v>
      </c>
      <c r="BR231" t="str">
        <v/>
      </c>
      <c r="BS231" t="str">
        <v>Happy</v>
      </c>
      <c r="BT231" s="28"/>
      <c r="BV231" t="str">
        <f t="shared" si="16"/>
        <v/>
      </c>
      <c r="BW231" t="str">
        <f t="shared" ref="BW231:BW237" si="19">IF(OR(ISNUMBER(SEARCH("Happy Linux", A231)), ISNUMBER(SEARCH("Happy Win10", A231))), "Ref.Linux", "Full")</f>
        <v>Full</v>
      </c>
    </row>
    <row r="232" spans="1:75">
      <c r="A232" t="str">
        <v>Full 2 OS</v>
      </c>
      <c r="B232">
        <v>10</v>
      </c>
      <c r="C232" t="str">
        <v>Event ที่ไม่มีขายประกัน</v>
      </c>
      <c r="D232" t="str">
        <v>เขมจิรา</v>
      </c>
      <c r="E232" t="str">
        <v/>
      </c>
      <c r="F232" t="str">
        <v>---------</v>
      </c>
      <c r="G232" t="str">
        <v>---------</v>
      </c>
      <c r="H232" t="str">
        <v/>
      </c>
      <c r="I232" s="2" t="str">
        <v/>
      </c>
      <c r="J232" s="2" t="str">
        <v/>
      </c>
      <c r="K232" t="str">
        <v/>
      </c>
      <c r="L232" s="2">
        <v>46148</v>
      </c>
      <c r="M232" s="2">
        <v>46153</v>
      </c>
      <c r="N232" t="str">
        <v/>
      </c>
      <c r="O232" t="str">
        <v/>
      </c>
      <c r="P232" t="str">
        <v/>
      </c>
      <c r="Q232" t="str">
        <v/>
      </c>
      <c r="R232" t="str">
        <v/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v/>
      </c>
      <c r="AD232">
        <v>0</v>
      </c>
      <c r="AE232">
        <v>0</v>
      </c>
      <c r="AF232">
        <v>0</v>
      </c>
      <c r="AG232">
        <v>0</v>
      </c>
      <c r="AH232" t="e">
        <v>#DIV/0!</v>
      </c>
      <c r="AI232" t="e">
        <v>#DIV/0!</v>
      </c>
      <c r="AJ232" t="str">
        <v/>
      </c>
      <c r="AK232" t="str">
        <v/>
      </c>
      <c r="AL232" t="str">
        <v/>
      </c>
      <c r="AM232" t="str">
        <v/>
      </c>
      <c r="AN232" s="2" t="str">
        <v/>
      </c>
      <c r="AO232" s="2" t="str">
        <v/>
      </c>
      <c r="AP232" t="str">
        <v/>
      </c>
      <c r="AQ232" s="2" t="str">
        <v/>
      </c>
      <c r="AR232" s="2" t="str">
        <v/>
      </c>
      <c r="AS232" t="str">
        <v/>
      </c>
      <c r="AT232" t="str">
        <v/>
      </c>
      <c r="AU232" t="str">
        <v/>
      </c>
      <c r="AV232" t="str">
        <v/>
      </c>
      <c r="AW232" t="str">
        <v/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 t="str">
        <v/>
      </c>
      <c r="BI232">
        <v>0</v>
      </c>
      <c r="BJ232">
        <v>0</v>
      </c>
      <c r="BK232">
        <v>0</v>
      </c>
      <c r="BL232">
        <v>0</v>
      </c>
      <c r="BM232" t="e">
        <v>#DIV/0!</v>
      </c>
      <c r="BN232" t="e">
        <v>#DIV/0!</v>
      </c>
      <c r="BO232" t="str">
        <v/>
      </c>
      <c r="BP232" t="str">
        <v>W81001</v>
      </c>
      <c r="BQ232" t="str">
        <v/>
      </c>
      <c r="BR232" t="str">
        <v/>
      </c>
      <c r="BS232" t="str">
        <v>Happy</v>
      </c>
      <c r="BT232" s="28"/>
      <c r="BV232" t="str">
        <f t="shared" si="16"/>
        <v/>
      </c>
      <c r="BW232" t="str">
        <f t="shared" si="19"/>
        <v>Full</v>
      </c>
    </row>
    <row r="233" spans="1:75">
      <c r="A233" t="str">
        <v/>
      </c>
      <c r="B233" t="str">
        <v/>
      </c>
      <c r="C233" t="str">
        <v>บริษัท เคาน์เตอร์เซอร์วิส จำกัด</v>
      </c>
      <c r="D233" t="str">
        <v>Concert-Ocean Night (26007)</v>
      </c>
      <c r="E233" t="str">
        <v>All Ticket</v>
      </c>
      <c r="F233" t="str">
        <v/>
      </c>
      <c r="G233" t="str">
        <v/>
      </c>
      <c r="H233" t="str">
        <v/>
      </c>
      <c r="I233" s="2" t="str">
        <v/>
      </c>
      <c r="J233" s="2" t="str">
        <v/>
      </c>
      <c r="K233" t="str">
        <v/>
      </c>
      <c r="L233" s="2">
        <v>46148</v>
      </c>
      <c r="M233" s="2">
        <v>46153</v>
      </c>
      <c r="N233" t="str">
        <v/>
      </c>
      <c r="O233" t="str">
        <v/>
      </c>
      <c r="P233" t="str">
        <v/>
      </c>
      <c r="Q233" t="str">
        <v/>
      </c>
      <c r="R233" t="str">
        <v/>
      </c>
      <c r="S233" t="str">
        <v/>
      </c>
      <c r="T233" t="str">
        <v/>
      </c>
      <c r="U233" t="str">
        <v/>
      </c>
      <c r="V233" t="str">
        <v/>
      </c>
      <c r="W233" t="str">
        <v/>
      </c>
      <c r="X233" t="str">
        <v/>
      </c>
      <c r="Y233" t="str">
        <v/>
      </c>
      <c r="Z233" t="str">
        <v/>
      </c>
      <c r="AA233" t="str">
        <v/>
      </c>
      <c r="AB233" t="str">
        <v/>
      </c>
      <c r="AC233" t="str">
        <v/>
      </c>
      <c r="AD233" t="str">
        <v/>
      </c>
      <c r="AE233" t="str">
        <v/>
      </c>
      <c r="AF233" t="str">
        <v/>
      </c>
      <c r="AG233" t="str">
        <v/>
      </c>
      <c r="AH233" t="str">
        <v/>
      </c>
      <c r="AI233" t="str">
        <v/>
      </c>
      <c r="AJ233" t="str">
        <v/>
      </c>
      <c r="AK233" t="str">
        <v/>
      </c>
      <c r="AL233" t="str">
        <v/>
      </c>
      <c r="AM233" t="str">
        <v/>
      </c>
      <c r="AN233" s="2" t="str">
        <v/>
      </c>
      <c r="AO233" s="2" t="str">
        <v/>
      </c>
      <c r="AP233" t="str">
        <v/>
      </c>
      <c r="AQ233" s="2" t="str">
        <v/>
      </c>
      <c r="AR233" s="2" t="str">
        <v/>
      </c>
      <c r="AS233" t="str">
        <v/>
      </c>
      <c r="AT233" t="str">
        <v/>
      </c>
      <c r="AU233" t="str">
        <v/>
      </c>
      <c r="AV233" t="str">
        <v/>
      </c>
      <c r="AW233" t="str">
        <v/>
      </c>
      <c r="AX233" t="str">
        <v/>
      </c>
      <c r="AY233" t="str">
        <v/>
      </c>
      <c r="AZ233" t="str">
        <v/>
      </c>
      <c r="BA233" t="str">
        <v/>
      </c>
      <c r="BB233" t="str">
        <v/>
      </c>
      <c r="BC233" t="str">
        <v/>
      </c>
      <c r="BD233" t="str">
        <v/>
      </c>
      <c r="BE233" t="str">
        <v/>
      </c>
      <c r="BF233" t="str">
        <v/>
      </c>
      <c r="BG233" t="str">
        <v/>
      </c>
      <c r="BH233" t="str">
        <v/>
      </c>
      <c r="BI233" t="str">
        <v/>
      </c>
      <c r="BJ233" t="str">
        <v/>
      </c>
      <c r="BK233" t="str">
        <v/>
      </c>
      <c r="BL233" t="str">
        <v/>
      </c>
      <c r="BM233" t="str">
        <v/>
      </c>
      <c r="BN233" t="str">
        <v/>
      </c>
      <c r="BO233" t="str">
        <v/>
      </c>
      <c r="BP233" t="str">
        <v>W81001</v>
      </c>
      <c r="BQ233" t="str">
        <v/>
      </c>
      <c r="BR233" t="str">
        <v/>
      </c>
      <c r="BS233" t="str">
        <v>Happy</v>
      </c>
      <c r="BT233" s="28"/>
      <c r="BV233" t="str">
        <f t="shared" si="16"/>
        <v/>
      </c>
      <c r="BW233" t="str">
        <f t="shared" si="19"/>
        <v>Full</v>
      </c>
    </row>
    <row r="234" spans="1:75">
      <c r="A234" t="str">
        <v>Happy case + UI</v>
      </c>
      <c r="B234">
        <v>7</v>
      </c>
      <c r="C234" t="str">
        <v>Event ที่มี Consent แบบยินยอมเท่านั้น</v>
      </c>
      <c r="D234" t="str">
        <v>Ocean Night (26007)</v>
      </c>
      <c r="E234" t="str">
        <v/>
      </c>
      <c r="F234" t="str">
        <v>พีท</v>
      </c>
      <c r="G234" t="str">
        <v>Complete</v>
      </c>
      <c r="H234">
        <v>5</v>
      </c>
      <c r="I234" s="2">
        <v>46139</v>
      </c>
      <c r="J234" s="2">
        <v>46143</v>
      </c>
      <c r="K234">
        <v>2</v>
      </c>
      <c r="L234" s="2">
        <v>46139</v>
      </c>
      <c r="M234" s="2">
        <v>46141</v>
      </c>
      <c r="N234" t="str">
        <v/>
      </c>
      <c r="O234">
        <v>39</v>
      </c>
      <c r="P234">
        <v>144</v>
      </c>
      <c r="Q234" t="str">
        <v/>
      </c>
      <c r="R234" t="str">
        <v/>
      </c>
      <c r="S234">
        <v>185</v>
      </c>
      <c r="T234">
        <v>1</v>
      </c>
      <c r="U234">
        <v>184</v>
      </c>
      <c r="V234">
        <v>69</v>
      </c>
      <c r="W234">
        <v>23</v>
      </c>
      <c r="X234">
        <v>2</v>
      </c>
      <c r="Y234">
        <v>0</v>
      </c>
      <c r="Z234">
        <v>90</v>
      </c>
      <c r="AA234">
        <v>0</v>
      </c>
      <c r="AB234">
        <v>23</v>
      </c>
      <c r="AC234">
        <v>0</v>
      </c>
      <c r="AD234">
        <v>0</v>
      </c>
      <c r="AE234">
        <v>4</v>
      </c>
      <c r="AF234">
        <v>15</v>
      </c>
      <c r="AG234">
        <v>4</v>
      </c>
      <c r="AH234">
        <v>0.99459459459459498</v>
      </c>
      <c r="AI234">
        <v>0.72631578947368403</v>
      </c>
      <c r="AJ234" t="str">
        <v/>
      </c>
      <c r="AK234" t="str">
        <v>พล</v>
      </c>
      <c r="AL234" t="str">
        <v>Complete</v>
      </c>
      <c r="AM234">
        <v>4</v>
      </c>
      <c r="AN234" s="2">
        <v>46147</v>
      </c>
      <c r="AO234" s="2">
        <v>46150</v>
      </c>
      <c r="AP234">
        <v>4</v>
      </c>
      <c r="AQ234" s="2">
        <v>46147</v>
      </c>
      <c r="AR234" s="2">
        <v>46150</v>
      </c>
      <c r="AS234" t="str">
        <v/>
      </c>
      <c r="AT234" t="str">
        <v>25</v>
      </c>
      <c r="AU234" t="str">
        <v>23</v>
      </c>
      <c r="AV234" t="str">
        <v>49</v>
      </c>
      <c r="AW234" t="str">
        <v>88</v>
      </c>
      <c r="AX234">
        <v>185</v>
      </c>
      <c r="AY234">
        <v>0</v>
      </c>
      <c r="AZ234">
        <v>185</v>
      </c>
      <c r="BA234">
        <v>72</v>
      </c>
      <c r="BB234">
        <v>21</v>
      </c>
      <c r="BC234">
        <v>2</v>
      </c>
      <c r="BD234">
        <v>0</v>
      </c>
      <c r="BE234">
        <v>90</v>
      </c>
      <c r="BF234">
        <v>2</v>
      </c>
      <c r="BG234">
        <v>19</v>
      </c>
      <c r="BH234" t="str">
        <v/>
      </c>
      <c r="BI234">
        <v>0</v>
      </c>
      <c r="BJ234">
        <v>0</v>
      </c>
      <c r="BK234">
        <v>0</v>
      </c>
      <c r="BL234">
        <v>0</v>
      </c>
      <c r="BM234">
        <v>1</v>
      </c>
      <c r="BN234">
        <v>0.75789473684210495</v>
      </c>
      <c r="BO234" t="str">
        <v/>
      </c>
      <c r="BP234" t="str">
        <v>W81001</v>
      </c>
      <c r="BQ234" t="str">
        <v>QCM-COU-Test Case&amp;Result_810_S01_บริษัท เคาน์เตอร์เซอร์วิส จำกัด(Concert-Ocean Night (26007)-All-Ticket)-R1</v>
      </c>
      <c r="BR234" t="str">
        <v/>
      </c>
      <c r="BS234" t="str">
        <v>Happy</v>
      </c>
      <c r="BT234" s="28"/>
      <c r="BV234" t="str">
        <f t="shared" si="16"/>
        <v/>
      </c>
      <c r="BW234" t="str">
        <f t="shared" si="19"/>
        <v>Full</v>
      </c>
    </row>
    <row r="235" spans="1:75">
      <c r="A235" t="str">
        <v/>
      </c>
      <c r="B235" t="str">
        <v/>
      </c>
      <c r="C235" t="str">
        <v>บริษัท เคาน์เตอร์เซอร์วิส จำกัด</v>
      </c>
      <c r="D235" t="str">
        <v>Concert-Fara Talk (26908)</v>
      </c>
      <c r="E235" t="str">
        <v>All Ticket</v>
      </c>
      <c r="F235" t="str">
        <v>---------</v>
      </c>
      <c r="G235" t="str">
        <v>---------</v>
      </c>
      <c r="H235" t="str">
        <v/>
      </c>
      <c r="I235" s="2" t="str">
        <v/>
      </c>
      <c r="J235" s="2" t="str">
        <v/>
      </c>
      <c r="K235" t="str">
        <v/>
      </c>
      <c r="L235" s="2">
        <v>46139</v>
      </c>
      <c r="M235" s="2">
        <v>46141</v>
      </c>
      <c r="N235" t="str">
        <v/>
      </c>
      <c r="O235" t="str">
        <v/>
      </c>
      <c r="P235" t="str">
        <v/>
      </c>
      <c r="Q235" t="str">
        <v/>
      </c>
      <c r="R235" t="str">
        <v/>
      </c>
      <c r="S235" t="str">
        <v/>
      </c>
      <c r="T235" t="str">
        <v/>
      </c>
      <c r="U235" t="str">
        <v/>
      </c>
      <c r="V235" t="str">
        <v/>
      </c>
      <c r="W235" t="str">
        <v/>
      </c>
      <c r="X235" t="str">
        <v/>
      </c>
      <c r="Y235" t="str">
        <v/>
      </c>
      <c r="Z235" t="str">
        <v/>
      </c>
      <c r="AA235" t="str">
        <v/>
      </c>
      <c r="AB235" t="str">
        <v/>
      </c>
      <c r="AC235" t="str">
        <v/>
      </c>
      <c r="AD235" t="str">
        <v/>
      </c>
      <c r="AE235" t="str">
        <v/>
      </c>
      <c r="AF235" t="str">
        <v/>
      </c>
      <c r="AG235" t="str">
        <v/>
      </c>
      <c r="AH235" t="str">
        <v/>
      </c>
      <c r="AI235" t="str">
        <v/>
      </c>
      <c r="AJ235" t="str">
        <v/>
      </c>
      <c r="AK235" t="str">
        <v/>
      </c>
      <c r="AL235" t="str">
        <v/>
      </c>
      <c r="AM235" t="str">
        <v/>
      </c>
      <c r="AN235" s="2" t="str">
        <v/>
      </c>
      <c r="AO235" s="2" t="str">
        <v/>
      </c>
      <c r="AP235" t="str">
        <v/>
      </c>
      <c r="AQ235" s="2" t="str">
        <v/>
      </c>
      <c r="AR235" s="2" t="str">
        <v/>
      </c>
      <c r="AS235" t="str">
        <v/>
      </c>
      <c r="AT235" t="str">
        <v/>
      </c>
      <c r="AU235" t="str">
        <v/>
      </c>
      <c r="AV235" t="str">
        <v/>
      </c>
      <c r="AW235" t="str">
        <v/>
      </c>
      <c r="AX235" t="str">
        <v/>
      </c>
      <c r="AY235" t="str">
        <v/>
      </c>
      <c r="AZ235" t="str">
        <v/>
      </c>
      <c r="BA235" t="str">
        <v/>
      </c>
      <c r="BB235" t="str">
        <v/>
      </c>
      <c r="BC235" t="str">
        <v/>
      </c>
      <c r="BD235" t="str">
        <v/>
      </c>
      <c r="BE235" t="str">
        <v/>
      </c>
      <c r="BF235" t="str">
        <v/>
      </c>
      <c r="BG235" t="str">
        <v/>
      </c>
      <c r="BH235" t="str">
        <v/>
      </c>
      <c r="BI235" t="str">
        <v/>
      </c>
      <c r="BJ235" t="str">
        <v/>
      </c>
      <c r="BK235" t="str">
        <v/>
      </c>
      <c r="BL235" t="str">
        <v/>
      </c>
      <c r="BM235" t="str">
        <v/>
      </c>
      <c r="BN235" t="str">
        <v/>
      </c>
      <c r="BO235" t="str">
        <v/>
      </c>
      <c r="BP235" t="str">
        <v>W81001</v>
      </c>
      <c r="BQ235" t="str">
        <v/>
      </c>
      <c r="BR235" t="str">
        <v/>
      </c>
      <c r="BS235" t="str">
        <v>Happy</v>
      </c>
      <c r="BT235" s="28"/>
      <c r="BV235" t="str">
        <f t="shared" si="16"/>
        <v/>
      </c>
      <c r="BW235" t="str">
        <f t="shared" si="19"/>
        <v>Full</v>
      </c>
    </row>
    <row r="236" spans="1:75">
      <c r="A236" t="str">
        <v>Full 2 OS</v>
      </c>
      <c r="B236">
        <v>2</v>
      </c>
      <c r="C236" t="str">
        <v>Event ที่เลือกรับบัตรหน้างาน หรือเลือกจัดส่งไปรษณีย์</v>
      </c>
      <c r="D236" t="str">
        <v>Fara Talk (26908)</v>
      </c>
      <c r="E236" t="str">
        <v/>
      </c>
      <c r="F236" t="str">
        <v>เเชมป์</v>
      </c>
      <c r="G236" t="str">
        <v>Complete</v>
      </c>
      <c r="H236">
        <v>5</v>
      </c>
      <c r="I236" s="2">
        <v>46139</v>
      </c>
      <c r="J236" s="2">
        <v>46143</v>
      </c>
      <c r="K236" t="str">
        <v/>
      </c>
      <c r="L236" s="2">
        <v>46139</v>
      </c>
      <c r="M236" s="2">
        <v>46141</v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v/>
      </c>
      <c r="AD236">
        <v>0</v>
      </c>
      <c r="AE236">
        <v>0</v>
      </c>
      <c r="AF236">
        <v>0</v>
      </c>
      <c r="AG236">
        <v>0</v>
      </c>
      <c r="AH236" t="e">
        <v>#DIV/0!</v>
      </c>
      <c r="AI236" t="e">
        <v>#DIV/0!</v>
      </c>
      <c r="AJ236" t="str">
        <v/>
      </c>
      <c r="AK236" t="str">
        <v>ยูู้</v>
      </c>
      <c r="AL236" t="str">
        <v>Complete</v>
      </c>
      <c r="AM236">
        <v>4</v>
      </c>
      <c r="AN236" s="2">
        <v>46153</v>
      </c>
      <c r="AO236" s="2">
        <v>46156</v>
      </c>
      <c r="AP236">
        <v>2</v>
      </c>
      <c r="AQ236" s="2">
        <v>46154</v>
      </c>
      <c r="AR236" s="2">
        <v>46155</v>
      </c>
      <c r="AS236" t="str">
        <v/>
      </c>
      <c r="AT236">
        <v>30</v>
      </c>
      <c r="AU236">
        <v>39</v>
      </c>
      <c r="AV236" t="str">
        <v/>
      </c>
      <c r="AW236" t="str">
        <v/>
      </c>
      <c r="AX236">
        <v>164</v>
      </c>
      <c r="AY236">
        <v>0</v>
      </c>
      <c r="AZ236">
        <v>164</v>
      </c>
      <c r="BA236">
        <v>42</v>
      </c>
      <c r="BB236">
        <v>27</v>
      </c>
      <c r="BC236">
        <v>0</v>
      </c>
      <c r="BD236">
        <v>0</v>
      </c>
      <c r="BE236">
        <v>95</v>
      </c>
      <c r="BF236">
        <v>10</v>
      </c>
      <c r="BG236">
        <v>17</v>
      </c>
      <c r="BH236" t="str">
        <v/>
      </c>
      <c r="BI236">
        <v>0</v>
      </c>
      <c r="BJ236">
        <v>26</v>
      </c>
      <c r="BK236">
        <v>0</v>
      </c>
      <c r="BL236">
        <v>0</v>
      </c>
      <c r="BM236">
        <v>1</v>
      </c>
      <c r="BN236">
        <v>0.60869565217391297</v>
      </c>
      <c r="BO236" t="str">
        <v/>
      </c>
      <c r="BP236" t="str">
        <v>W81001</v>
      </c>
      <c r="BQ236" t="str">
        <v>QCM-COU-Test Case&amp;Result_810_S01_บริษัท เคาน์เตอร์เซอร์วิส จำกัด(Concert-Fara Talk (26908)-All-Ticket)-R11</v>
      </c>
      <c r="BR236" t="str">
        <v/>
      </c>
      <c r="BS236" t="str">
        <v>Happy</v>
      </c>
      <c r="BT236" s="28"/>
      <c r="BV236" t="str">
        <f t="shared" si="16"/>
        <v/>
      </c>
      <c r="BW236" t="str">
        <f t="shared" si="19"/>
        <v>Full</v>
      </c>
    </row>
    <row r="237" spans="1:75">
      <c r="A237" t="str">
        <v>Happy case + UI</v>
      </c>
      <c r="B237">
        <v>8</v>
      </c>
      <c r="C237" t="str">
        <v>Event ที่มีการกรอกชื่อ เพื่อพิมพ์หลังบัตรหลังชำระเงินสำเร็จ</v>
      </c>
      <c r="D237" t="str">
        <v>Fara Talk (26908)</v>
      </c>
      <c r="E237" t="str">
        <v/>
      </c>
      <c r="F237" t="str">
        <v>เเชมป์</v>
      </c>
      <c r="G237" t="str">
        <v>Complete</v>
      </c>
      <c r="H237">
        <v>5</v>
      </c>
      <c r="I237" s="2">
        <v>46139</v>
      </c>
      <c r="J237" s="2">
        <v>46143</v>
      </c>
      <c r="K237" t="str">
        <v/>
      </c>
      <c r="L237" s="2">
        <v>46139</v>
      </c>
      <c r="M237" s="2">
        <v>46141</v>
      </c>
      <c r="N237" t="str">
        <v/>
      </c>
      <c r="O237" t="str">
        <v/>
      </c>
      <c r="P237" t="str">
        <v/>
      </c>
      <c r="Q237" t="str">
        <v/>
      </c>
      <c r="R237" t="str">
        <v/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tr">
        <v/>
      </c>
      <c r="AD237">
        <v>0</v>
      </c>
      <c r="AE237">
        <v>0</v>
      </c>
      <c r="AF237">
        <v>0</v>
      </c>
      <c r="AG237">
        <v>0</v>
      </c>
      <c r="AH237" t="e">
        <v>#DIV/0!</v>
      </c>
      <c r="AI237" t="e">
        <v>#DIV/0!</v>
      </c>
      <c r="AJ237" t="str">
        <v/>
      </c>
      <c r="AK237" t="str">
        <v>ยูู้</v>
      </c>
      <c r="AL237" t="str">
        <v>Complete</v>
      </c>
      <c r="AM237">
        <v>4</v>
      </c>
      <c r="AN237" s="2">
        <v>46153</v>
      </c>
      <c r="AO237" s="2">
        <v>46156</v>
      </c>
      <c r="AP237">
        <v>2</v>
      </c>
      <c r="AQ237" s="2">
        <v>46154</v>
      </c>
      <c r="AR237" s="2">
        <v>46155</v>
      </c>
      <c r="AS237" t="str">
        <v/>
      </c>
      <c r="AT237">
        <v>30</v>
      </c>
      <c r="AU237">
        <v>39</v>
      </c>
      <c r="AV237" t="str">
        <v/>
      </c>
      <c r="AW237" t="str">
        <v/>
      </c>
      <c r="AX237">
        <v>164</v>
      </c>
      <c r="AY237">
        <v>0</v>
      </c>
      <c r="AZ237">
        <v>164</v>
      </c>
      <c r="BA237">
        <v>42</v>
      </c>
      <c r="BB237">
        <v>27</v>
      </c>
      <c r="BC237">
        <v>0</v>
      </c>
      <c r="BD237">
        <v>0</v>
      </c>
      <c r="BE237">
        <v>95</v>
      </c>
      <c r="BF237">
        <v>10</v>
      </c>
      <c r="BG237">
        <v>17</v>
      </c>
      <c r="BH237" t="str">
        <v/>
      </c>
      <c r="BI237">
        <v>0</v>
      </c>
      <c r="BJ237">
        <v>26</v>
      </c>
      <c r="BK237">
        <v>0</v>
      </c>
      <c r="BL237">
        <v>0</v>
      </c>
      <c r="BM237">
        <v>1</v>
      </c>
      <c r="BN237">
        <v>0.60869565217391297</v>
      </c>
      <c r="BO237" t="str">
        <v/>
      </c>
      <c r="BP237" t="str">
        <v>W81001</v>
      </c>
      <c r="BQ237" t="str">
        <v>QCM-COU-Test Case&amp;Result_810_S01_บริษัท เคาน์เตอร์เซอร์วิส จำกัด(Concert-Fara Talk (26908)-All-Ticket)-R11</v>
      </c>
      <c r="BR237" t="str">
        <v/>
      </c>
      <c r="BS237" t="str">
        <v>Happy</v>
      </c>
      <c r="BT237" s="28"/>
      <c r="BV237" t="str">
        <f t="shared" si="16"/>
        <v/>
      </c>
      <c r="BW237" t="str">
        <f t="shared" si="19"/>
        <v>Full</v>
      </c>
    </row>
    <row r="238" spans="1:75">
      <c r="A238" t="str">
        <v/>
      </c>
      <c r="B238" t="str">
        <v/>
      </c>
      <c r="C238" t="str">
        <v>บริษัท เคาน์เตอร์เซอร์วิส จำกัด</v>
      </c>
      <c r="D238" t="str">
        <v>Concert-Octopus Music Festival 2026</v>
      </c>
      <c r="E238" t="str">
        <v>All Ticket</v>
      </c>
      <c r="F238" t="str">
        <v>---------</v>
      </c>
      <c r="G238" t="str">
        <v>---------</v>
      </c>
      <c r="H238">
        <v>3</v>
      </c>
      <c r="I238" s="2">
        <v>46146</v>
      </c>
      <c r="J238" s="2">
        <v>46148</v>
      </c>
      <c r="K238" t="str">
        <v/>
      </c>
      <c r="L238" s="2">
        <v>46141</v>
      </c>
      <c r="M238" s="2">
        <v>46148</v>
      </c>
      <c r="N238" t="str">
        <v/>
      </c>
      <c r="O238">
        <v>38</v>
      </c>
      <c r="P238" t="str">
        <v/>
      </c>
      <c r="Q238">
        <v>20</v>
      </c>
      <c r="R238" t="str">
        <v>32</v>
      </c>
      <c r="S238">
        <v>191</v>
      </c>
      <c r="T238">
        <v>0</v>
      </c>
      <c r="U238">
        <v>191</v>
      </c>
      <c r="V238">
        <v>86</v>
      </c>
      <c r="W238">
        <v>4</v>
      </c>
      <c r="X238">
        <v>0</v>
      </c>
      <c r="Y238">
        <v>0</v>
      </c>
      <c r="Z238">
        <v>101</v>
      </c>
      <c r="AA238">
        <v>0</v>
      </c>
      <c r="AB238">
        <v>4</v>
      </c>
      <c r="AC238" t="str">
        <v/>
      </c>
      <c r="AD238">
        <v>2</v>
      </c>
      <c r="AE238">
        <v>0</v>
      </c>
      <c r="AF238">
        <v>2</v>
      </c>
      <c r="AG238">
        <v>0</v>
      </c>
      <c r="AH238">
        <v>1</v>
      </c>
      <c r="AI238">
        <v>0.95555555555555605</v>
      </c>
      <c r="AJ238" t="str">
        <v/>
      </c>
      <c r="AK238" t="str">
        <v>นิว</v>
      </c>
      <c r="AL238" t="str">
        <v>Complete</v>
      </c>
      <c r="AM238">
        <v>3</v>
      </c>
      <c r="AN238" s="2">
        <v>46146</v>
      </c>
      <c r="AO238" s="2">
        <v>46148</v>
      </c>
      <c r="AP238">
        <v>3</v>
      </c>
      <c r="AQ238" s="2">
        <v>46141</v>
      </c>
      <c r="AR238" s="2">
        <v>46148</v>
      </c>
      <c r="AS238" t="str">
        <v/>
      </c>
      <c r="AT238">
        <v>38</v>
      </c>
      <c r="AU238" t="str">
        <v/>
      </c>
      <c r="AV238">
        <v>20</v>
      </c>
      <c r="AW238" t="str">
        <v>32</v>
      </c>
      <c r="AX238">
        <v>191</v>
      </c>
      <c r="AY238">
        <v>0</v>
      </c>
      <c r="AZ238">
        <v>191</v>
      </c>
      <c r="BA238">
        <v>86</v>
      </c>
      <c r="BB238">
        <v>4</v>
      </c>
      <c r="BC238">
        <v>0</v>
      </c>
      <c r="BD238">
        <v>0</v>
      </c>
      <c r="BE238">
        <v>101</v>
      </c>
      <c r="BF238">
        <v>0</v>
      </c>
      <c r="BG238">
        <v>4</v>
      </c>
      <c r="BH238" t="str">
        <v/>
      </c>
      <c r="BI238">
        <v>2</v>
      </c>
      <c r="BJ238">
        <v>0</v>
      </c>
      <c r="BK238">
        <v>2</v>
      </c>
      <c r="BL238">
        <v>0</v>
      </c>
      <c r="BM238">
        <v>1</v>
      </c>
      <c r="BN238">
        <v>0.95555555555555605</v>
      </c>
      <c r="BO238" t="str">
        <v/>
      </c>
      <c r="BP238" t="str">
        <v>W81001</v>
      </c>
      <c r="BQ238" t="str">
        <v>QCM-COU-Test Case&amp;Result_810_S01_บริษัท เคาน์เตอร์เซอร์วิส จำกัด(Concert-Octopus Music Festival 2026-All-Ticket)-R1</v>
      </c>
      <c r="BR238" t="str">
        <v/>
      </c>
      <c r="BS238" t="str">
        <v>Happy</v>
      </c>
      <c r="BT238" s="28"/>
      <c r="BV238" t="str">
        <f t="shared" si="16"/>
        <v/>
      </c>
    </row>
    <row r="239" spans="1:75">
      <c r="A239" t="str">
        <v>Happy case + UI</v>
      </c>
      <c r="B239">
        <v>6</v>
      </c>
      <c r="C239" t="str">
        <v>Event ที่ขายบัตรหลายประเภท</v>
      </c>
      <c r="D239" t="str">
        <v>Octopus Music Festival 2026 (26031, 26032, 26045)</v>
      </c>
      <c r="E239" t="str">
        <v/>
      </c>
      <c r="F239" t="str">
        <v>นิว</v>
      </c>
      <c r="G239" t="str">
        <v>Complete</v>
      </c>
      <c r="H239" t="str">
        <v/>
      </c>
      <c r="I239" s="2">
        <v>46141</v>
      </c>
      <c r="J239" s="2">
        <v>46148</v>
      </c>
      <c r="K239" t="str">
        <v/>
      </c>
      <c r="L239" s="2">
        <v>46141</v>
      </c>
      <c r="M239" s="2">
        <v>46148</v>
      </c>
      <c r="N239" t="str">
        <v/>
      </c>
      <c r="O239" t="str">
        <v/>
      </c>
      <c r="P239" t="str">
        <v/>
      </c>
      <c r="Q239" t="str">
        <v/>
      </c>
      <c r="R239" t="str">
        <v/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tr">
        <v/>
      </c>
      <c r="AD239">
        <v>0</v>
      </c>
      <c r="AE239">
        <v>0</v>
      </c>
      <c r="AF239">
        <v>0</v>
      </c>
      <c r="AG239">
        <v>0</v>
      </c>
      <c r="AH239" t="e">
        <v>#DIV/0!</v>
      </c>
      <c r="AI239" t="e">
        <v>#DIV/0!</v>
      </c>
      <c r="AJ239" t="str">
        <v/>
      </c>
      <c r="AK239" t="str">
        <v/>
      </c>
      <c r="AL239" t="str">
        <v/>
      </c>
      <c r="AM239" t="str">
        <v/>
      </c>
      <c r="AN239" s="2" t="str">
        <v/>
      </c>
      <c r="AO239" s="2" t="str">
        <v/>
      </c>
      <c r="AP239" t="str">
        <v/>
      </c>
      <c r="AQ239" s="2" t="str">
        <v/>
      </c>
      <c r="AR239" s="2" t="str">
        <v/>
      </c>
      <c r="AS239" t="str">
        <v/>
      </c>
      <c r="AT239" t="str">
        <v/>
      </c>
      <c r="AU239" t="str">
        <v/>
      </c>
      <c r="AV239" t="str">
        <v/>
      </c>
      <c r="AW239" t="str">
        <v/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 t="str">
        <v/>
      </c>
      <c r="BI239">
        <v>0</v>
      </c>
      <c r="BJ239">
        <v>0</v>
      </c>
      <c r="BK239">
        <v>0</v>
      </c>
      <c r="BL239">
        <v>0</v>
      </c>
      <c r="BM239" t="e">
        <v>#DIV/0!</v>
      </c>
      <c r="BN239" t="e">
        <v>#DIV/0!</v>
      </c>
      <c r="BO239" t="str">
        <v/>
      </c>
      <c r="BP239" t="str">
        <v>W81001</v>
      </c>
      <c r="BQ239" t="str">
        <v/>
      </c>
      <c r="BR239" t="str">
        <v/>
      </c>
      <c r="BS239" t="str">
        <v>Happy</v>
      </c>
      <c r="BT239" s="28"/>
      <c r="BV239" t="str">
        <f t="shared" si="16"/>
        <v/>
      </c>
    </row>
    <row r="240" spans="1:75">
      <c r="A240" t="str">
        <v>Happy case + UI</v>
      </c>
      <c r="B240">
        <v>14</v>
      </c>
      <c r="C240" t="str">
        <v>Event ที่มีโปรโมชั่นส่วนลดทันที</v>
      </c>
      <c r="D240" t="str">
        <v>Octopus Music Festival 2026 (26031)</v>
      </c>
      <c r="E240" t="str">
        <v/>
      </c>
      <c r="F240" t="str">
        <v>นิว</v>
      </c>
      <c r="G240" t="str">
        <v>Complete</v>
      </c>
      <c r="H240" t="str">
        <v/>
      </c>
      <c r="I240" s="2">
        <v>46141</v>
      </c>
      <c r="J240" s="2">
        <v>46148</v>
      </c>
      <c r="K240" t="str">
        <v/>
      </c>
      <c r="L240" s="2">
        <v>46141</v>
      </c>
      <c r="M240" s="2">
        <v>46148</v>
      </c>
      <c r="N240" t="str">
        <v/>
      </c>
      <c r="O240" t="str">
        <v/>
      </c>
      <c r="P240" t="str">
        <v/>
      </c>
      <c r="Q240" t="str">
        <v/>
      </c>
      <c r="R240" t="str">
        <v/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tr">
        <v/>
      </c>
      <c r="AD240">
        <v>0</v>
      </c>
      <c r="AE240">
        <v>0</v>
      </c>
      <c r="AF240">
        <v>0</v>
      </c>
      <c r="AG240">
        <v>0</v>
      </c>
      <c r="AH240" t="e">
        <v>#DIV/0!</v>
      </c>
      <c r="AI240" t="e">
        <v>#DIV/0!</v>
      </c>
      <c r="AJ240" t="str">
        <v/>
      </c>
      <c r="AK240" t="str">
        <v/>
      </c>
      <c r="AL240" t="str">
        <v/>
      </c>
      <c r="AM240" t="str">
        <v/>
      </c>
      <c r="AN240" s="2" t="str">
        <v/>
      </c>
      <c r="AO240" s="2" t="str">
        <v/>
      </c>
      <c r="AP240" t="str">
        <v/>
      </c>
      <c r="AQ240" s="2" t="str">
        <v/>
      </c>
      <c r="AR240" s="2" t="str">
        <v/>
      </c>
      <c r="AS240" t="str">
        <v/>
      </c>
      <c r="AT240" t="str">
        <v/>
      </c>
      <c r="AU240" t="str">
        <v/>
      </c>
      <c r="AV240" t="str">
        <v/>
      </c>
      <c r="AW240" t="str">
        <v/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 t="str">
        <v/>
      </c>
      <c r="BI240">
        <v>0</v>
      </c>
      <c r="BJ240">
        <v>0</v>
      </c>
      <c r="BK240">
        <v>0</v>
      </c>
      <c r="BL240">
        <v>0</v>
      </c>
      <c r="BM240" t="e">
        <v>#DIV/0!</v>
      </c>
      <c r="BN240" t="e">
        <v>#DIV/0!</v>
      </c>
      <c r="BO240" t="str">
        <v/>
      </c>
      <c r="BP240" t="str">
        <v>W81001</v>
      </c>
      <c r="BQ240" t="str">
        <v/>
      </c>
      <c r="BR240" t="str">
        <v/>
      </c>
      <c r="BS240" t="str">
        <v>Happy</v>
      </c>
      <c r="BT240" s="28"/>
    </row>
    <row r="241" spans="1:73">
      <c r="A241" t="str">
        <v/>
      </c>
      <c r="B241" t="str">
        <v/>
      </c>
      <c r="C241" t="str">
        <v>บริษัท เคาน์เตอร์เซอร์วิส จำกัด</v>
      </c>
      <c r="D241" t="str">
        <v>Concert-ASIA ROAD RACING CHAMPIONSHIP 2025 ROUND 6</v>
      </c>
      <c r="E241" t="str">
        <v>All Ticket</v>
      </c>
      <c r="F241" t="str">
        <v>---------</v>
      </c>
      <c r="G241" t="str">
        <v>---------</v>
      </c>
      <c r="H241">
        <v>5</v>
      </c>
      <c r="I241" s="2">
        <v>46146</v>
      </c>
      <c r="J241" s="2">
        <v>46150</v>
      </c>
      <c r="K241">
        <v>3</v>
      </c>
      <c r="L241" s="2">
        <v>46141</v>
      </c>
      <c r="M241" s="2">
        <v>46148</v>
      </c>
      <c r="N241" t="str">
        <v/>
      </c>
      <c r="O241" t="str">
        <v>51</v>
      </c>
      <c r="P241" t="str">
        <v>55</v>
      </c>
      <c r="Q241" t="str">
        <v>51</v>
      </c>
      <c r="R241" t="str">
        <v/>
      </c>
      <c r="S241">
        <v>167</v>
      </c>
      <c r="T241">
        <v>0</v>
      </c>
      <c r="U241">
        <v>167</v>
      </c>
      <c r="V241">
        <v>54</v>
      </c>
      <c r="W241">
        <v>30</v>
      </c>
      <c r="X241">
        <v>0</v>
      </c>
      <c r="Y241">
        <v>0</v>
      </c>
      <c r="Z241">
        <v>83</v>
      </c>
      <c r="AA241">
        <v>0</v>
      </c>
      <c r="AB241">
        <v>30</v>
      </c>
      <c r="AC241" t="str">
        <v/>
      </c>
      <c r="AD241">
        <v>0</v>
      </c>
      <c r="AE241">
        <v>9</v>
      </c>
      <c r="AF241">
        <v>13</v>
      </c>
      <c r="AG241">
        <v>9</v>
      </c>
      <c r="AH241">
        <v>1</v>
      </c>
      <c r="AI241">
        <v>0.64285714285714302</v>
      </c>
      <c r="AJ241" t="str">
        <v/>
      </c>
      <c r="AK241" t="str">
        <v>แซน</v>
      </c>
      <c r="AL241" t="str">
        <v>Complete</v>
      </c>
      <c r="AM241">
        <v>5</v>
      </c>
      <c r="AN241" s="2">
        <v>46146</v>
      </c>
      <c r="AO241" s="2">
        <v>46150</v>
      </c>
      <c r="AP241">
        <v>3</v>
      </c>
      <c r="AQ241" s="2">
        <v>46141</v>
      </c>
      <c r="AR241" s="2">
        <v>46148</v>
      </c>
      <c r="AS241" t="str">
        <v/>
      </c>
      <c r="AT241" t="str">
        <v>51</v>
      </c>
      <c r="AU241" t="str">
        <v>55</v>
      </c>
      <c r="AV241" t="str">
        <v>51</v>
      </c>
      <c r="AW241" t="str">
        <v/>
      </c>
      <c r="AX241">
        <v>167</v>
      </c>
      <c r="AY241">
        <v>0</v>
      </c>
      <c r="AZ241">
        <v>167</v>
      </c>
      <c r="BA241">
        <v>45</v>
      </c>
      <c r="BB241">
        <v>39</v>
      </c>
      <c r="BC241">
        <v>0</v>
      </c>
      <c r="BD241">
        <v>0</v>
      </c>
      <c r="BE241">
        <v>83</v>
      </c>
      <c r="BF241">
        <v>0</v>
      </c>
      <c r="BG241">
        <v>39</v>
      </c>
      <c r="BH241" t="str">
        <v/>
      </c>
      <c r="BI241">
        <v>0</v>
      </c>
      <c r="BJ241">
        <v>11</v>
      </c>
      <c r="BK241">
        <v>23</v>
      </c>
      <c r="BL241">
        <v>6</v>
      </c>
      <c r="BM241">
        <v>1</v>
      </c>
      <c r="BN241">
        <v>0.53571428571428603</v>
      </c>
      <c r="BO241" t="str">
        <v/>
      </c>
      <c r="BP241" t="str">
        <v>W81001</v>
      </c>
      <c r="BQ241" t="str">
        <v>QCM-COU-Test Case&amp;Result_810_S01_บริษัท เคาน์เตอร์เซอร์วิส จำกัด(ASIA ROAD RACING)-Motor_Sport)-R1.xlsx</v>
      </c>
      <c r="BR241" t="str">
        <v/>
      </c>
      <c r="BS241" t="str">
        <v>Happy</v>
      </c>
      <c r="BT241" s="28"/>
    </row>
    <row r="242" spans="1:73">
      <c r="A242" t="str">
        <v>Happy case + UI</v>
      </c>
      <c r="B242">
        <v>16</v>
      </c>
      <c r="C242" t="str">
        <v>Event ที่มีโปรโมชั่นส่วนลดแบบ กรอก Code เพื่อรับส่วนลด</v>
      </c>
      <c r="D242" t="str">
        <v>ASIA ROAD RACING CHAMPIONSHIP 2025 ROUND 6 (25180)</v>
      </c>
      <c r="E242" t="str">
        <v/>
      </c>
      <c r="F242" t="str">
        <v>แซน</v>
      </c>
      <c r="G242" t="str">
        <v>Complete</v>
      </c>
      <c r="H242" t="str">
        <v/>
      </c>
      <c r="I242" s="2" t="str">
        <v/>
      </c>
      <c r="J242" s="2" t="str">
        <v/>
      </c>
      <c r="K242" t="str">
        <v/>
      </c>
      <c r="L242" s="2">
        <v>46141</v>
      </c>
      <c r="M242" s="2">
        <v>46148</v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tr">
        <v/>
      </c>
      <c r="AD242">
        <v>0</v>
      </c>
      <c r="AE242">
        <v>0</v>
      </c>
      <c r="AF242">
        <v>0</v>
      </c>
      <c r="AG242">
        <v>0</v>
      </c>
      <c r="AH242" t="e">
        <v>#DIV/0!</v>
      </c>
      <c r="AI242" t="e">
        <v>#DIV/0!</v>
      </c>
      <c r="AJ242" t="str">
        <v/>
      </c>
      <c r="AK242" t="str">
        <v/>
      </c>
      <c r="AL242" t="str">
        <v/>
      </c>
      <c r="AM242" t="str">
        <v/>
      </c>
      <c r="AN242" s="2" t="str">
        <v/>
      </c>
      <c r="AO242" s="2" t="str">
        <v/>
      </c>
      <c r="AP242" t="str">
        <v/>
      </c>
      <c r="AQ242" s="2" t="str">
        <v/>
      </c>
      <c r="AR242" s="2" t="str">
        <v/>
      </c>
      <c r="AS242" t="str">
        <v/>
      </c>
      <c r="AT242" t="str">
        <v/>
      </c>
      <c r="AU242" t="str">
        <v/>
      </c>
      <c r="AV242" t="str">
        <v/>
      </c>
      <c r="AW242" t="str">
        <v/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 t="str">
        <v/>
      </c>
      <c r="BI242">
        <v>0</v>
      </c>
      <c r="BJ242">
        <v>0</v>
      </c>
      <c r="BK242">
        <v>0</v>
      </c>
      <c r="BL242">
        <v>0</v>
      </c>
      <c r="BM242" t="e">
        <v>#DIV/0!</v>
      </c>
      <c r="BN242" t="e">
        <v>#DIV/0!</v>
      </c>
      <c r="BO242" t="str">
        <v/>
      </c>
      <c r="BP242" t="str">
        <v>W81001</v>
      </c>
      <c r="BQ242" t="str">
        <v/>
      </c>
      <c r="BR242" t="str">
        <v/>
      </c>
      <c r="BS242" t="str">
        <v>Happy</v>
      </c>
      <c r="BT242" s="28"/>
    </row>
    <row r="243" spans="1:73">
      <c r="A243" t="str">
        <v>Happy case + UI</v>
      </c>
      <c r="B243">
        <v>17</v>
      </c>
      <c r="C243" t="str">
        <v>Event ประเภท Sport ที่รับบัตร A4</v>
      </c>
      <c r="D243" t="str">
        <v>ASIA ROAD RACING CHAMPIONSHIP 2025 ROUND 6 (25180),
สโมสรทรู แบงค็อก ยูไนเต็ด CHANG FA CUP Round of 16</v>
      </c>
      <c r="E243" t="str">
        <v/>
      </c>
      <c r="F243" t="str">
        <v>แซน</v>
      </c>
      <c r="G243" t="str">
        <v>Complete</v>
      </c>
      <c r="H243" t="str">
        <v/>
      </c>
      <c r="I243" s="2" t="str">
        <v/>
      </c>
      <c r="J243" s="2" t="str">
        <v/>
      </c>
      <c r="K243" t="str">
        <v/>
      </c>
      <c r="L243" s="2">
        <v>46141</v>
      </c>
      <c r="M243" s="2">
        <v>46148</v>
      </c>
      <c r="N243" t="str">
        <v/>
      </c>
      <c r="O243" t="str">
        <v/>
      </c>
      <c r="P243" t="str">
        <v/>
      </c>
      <c r="Q243" t="str">
        <v/>
      </c>
      <c r="R243" t="str">
        <v/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tr">
        <v/>
      </c>
      <c r="AD243">
        <v>0</v>
      </c>
      <c r="AE243">
        <v>0</v>
      </c>
      <c r="AF243">
        <v>0</v>
      </c>
      <c r="AG243">
        <v>0</v>
      </c>
      <c r="AH243" t="e">
        <v>#DIV/0!</v>
      </c>
      <c r="AI243" t="e">
        <v>#DIV/0!</v>
      </c>
      <c r="AJ243" t="str">
        <v/>
      </c>
      <c r="AK243" t="str">
        <v/>
      </c>
      <c r="AL243" t="str">
        <v/>
      </c>
      <c r="AM243" t="str">
        <v/>
      </c>
      <c r="AN243" s="2" t="str">
        <v/>
      </c>
      <c r="AO243" s="2" t="str">
        <v/>
      </c>
      <c r="AP243" t="str">
        <v/>
      </c>
      <c r="AQ243" s="2" t="str">
        <v/>
      </c>
      <c r="AR243" s="2" t="str">
        <v/>
      </c>
      <c r="AS243" t="str">
        <v/>
      </c>
      <c r="AT243" t="str">
        <v/>
      </c>
      <c r="AU243" t="str">
        <v/>
      </c>
      <c r="AV243" t="str">
        <v/>
      </c>
      <c r="AW243" t="str">
        <v/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 t="str">
        <v/>
      </c>
      <c r="BI243">
        <v>0</v>
      </c>
      <c r="BJ243">
        <v>0</v>
      </c>
      <c r="BK243">
        <v>0</v>
      </c>
      <c r="BL243">
        <v>0</v>
      </c>
      <c r="BM243" t="e">
        <v>#DIV/0!</v>
      </c>
      <c r="BN243" t="e">
        <v>#DIV/0!</v>
      </c>
      <c r="BO243" t="str">
        <v/>
      </c>
      <c r="BP243" t="str">
        <v>W81001</v>
      </c>
      <c r="BQ243" t="str">
        <v/>
      </c>
      <c r="BR243" t="str">
        <v/>
      </c>
      <c r="BS243" t="str">
        <v>Happy</v>
      </c>
      <c r="BT243" s="28"/>
    </row>
    <row r="244" spans="1:73">
      <c r="A244" t="str">
        <v>Full 2 OS</v>
      </c>
      <c r="B244">
        <v>3</v>
      </c>
      <c r="C244" t="str">
        <v>Event ที่เลือกจัดส่งไปรณีย์เท่านั้น</v>
      </c>
      <c r="D244" t="str">
        <v>นั่งเล 5 (26019)</v>
      </c>
      <c r="E244" t="str">
        <v>All Ticket</v>
      </c>
      <c r="F244" t="str">
        <v>เบียร์</v>
      </c>
      <c r="G244" t="str">
        <v>Complete</v>
      </c>
      <c r="H244">
        <v>5</v>
      </c>
      <c r="I244" s="2">
        <v>46146</v>
      </c>
      <c r="J244" s="2">
        <v>46150</v>
      </c>
      <c r="K244">
        <v>5</v>
      </c>
      <c r="L244" s="2">
        <v>46139</v>
      </c>
      <c r="M244" s="2">
        <v>46147</v>
      </c>
      <c r="N244" t="str">
        <v/>
      </c>
      <c r="O244" t="str">
        <v/>
      </c>
      <c r="P244" t="str">
        <v/>
      </c>
      <c r="Q244" t="str">
        <v>72</v>
      </c>
      <c r="R244" t="str">
        <v/>
      </c>
      <c r="S244">
        <v>92</v>
      </c>
      <c r="T244">
        <v>0</v>
      </c>
      <c r="U244">
        <v>92</v>
      </c>
      <c r="V244">
        <v>49</v>
      </c>
      <c r="W244">
        <v>20</v>
      </c>
      <c r="X244">
        <v>0</v>
      </c>
      <c r="Y244">
        <v>0</v>
      </c>
      <c r="Z244">
        <v>23</v>
      </c>
      <c r="AA244">
        <v>0</v>
      </c>
      <c r="AB244">
        <v>20</v>
      </c>
      <c r="AC244" t="str">
        <v/>
      </c>
      <c r="AD244">
        <v>0</v>
      </c>
      <c r="AE244">
        <v>0</v>
      </c>
      <c r="AF244">
        <v>0</v>
      </c>
      <c r="AG244">
        <v>0</v>
      </c>
      <c r="AH244">
        <v>1</v>
      </c>
      <c r="AI244">
        <v>0.71014492753623204</v>
      </c>
      <c r="AJ244" t="str">
        <v/>
      </c>
      <c r="AK244" t="str">
        <v>เบียร์</v>
      </c>
      <c r="AL244" t="str">
        <v>Complete</v>
      </c>
      <c r="AM244">
        <v>1</v>
      </c>
      <c r="AN244" s="2">
        <v>46148</v>
      </c>
      <c r="AO244" s="2">
        <v>46148</v>
      </c>
      <c r="AP244">
        <v>1</v>
      </c>
      <c r="AQ244" s="2">
        <v>46148</v>
      </c>
      <c r="AR244" s="2">
        <v>46148</v>
      </c>
      <c r="AS244" t="str">
        <v/>
      </c>
      <c r="AT244" t="str">
        <v/>
      </c>
      <c r="AU244">
        <v>61</v>
      </c>
      <c r="AV244" t="str">
        <v/>
      </c>
      <c r="AW244" t="str">
        <v/>
      </c>
      <c r="AX244">
        <v>92</v>
      </c>
      <c r="AY244">
        <v>0</v>
      </c>
      <c r="AZ244">
        <v>92</v>
      </c>
      <c r="BA244">
        <v>45</v>
      </c>
      <c r="BB244">
        <v>24</v>
      </c>
      <c r="BC244">
        <v>0</v>
      </c>
      <c r="BD244">
        <v>0</v>
      </c>
      <c r="BE244">
        <v>23</v>
      </c>
      <c r="BF244">
        <v>0</v>
      </c>
      <c r="BG244">
        <v>24</v>
      </c>
      <c r="BH244" t="str">
        <v/>
      </c>
      <c r="BI244">
        <v>0</v>
      </c>
      <c r="BJ244">
        <v>0</v>
      </c>
      <c r="BK244">
        <v>0</v>
      </c>
      <c r="BL244">
        <v>0</v>
      </c>
      <c r="BM244">
        <v>1</v>
      </c>
      <c r="BN244">
        <v>0.65217391304347805</v>
      </c>
      <c r="BO244" t="str">
        <v/>
      </c>
      <c r="BP244" t="str">
        <v>W81001</v>
      </c>
      <c r="BQ244" t="str">
        <v>QCM-COU-Test Case&amp;Result_810_S01_บริษัท เคาน์เตอร์เซอร์วิส จำกัด((นั่งเล 5 (26019)-All-Ticket)-R1</v>
      </c>
      <c r="BR244" t="str">
        <v/>
      </c>
      <c r="BS244" t="str">
        <v>Happy</v>
      </c>
      <c r="BT244" s="28"/>
    </row>
    <row r="245" spans="1:73">
      <c r="A245" t="str">
        <v>Full 2 OS</v>
      </c>
      <c r="B245">
        <v>12</v>
      </c>
      <c r="C245" t="str">
        <v>Event ที่มีผ่อนชำระผ่านบัตรเครดิต</v>
      </c>
      <c r="D245" t="str">
        <v>DOH KYUNG SOO (25933)</v>
      </c>
      <c r="E245" t="str">
        <v>All Ticket</v>
      </c>
      <c r="F245" t="str">
        <v>ยู้</v>
      </c>
      <c r="G245" t="str">
        <v>Complete</v>
      </c>
      <c r="H245">
        <v>5</v>
      </c>
      <c r="I245" s="2">
        <v>46139</v>
      </c>
      <c r="J245" s="2">
        <v>46143</v>
      </c>
      <c r="K245">
        <v>2.5</v>
      </c>
      <c r="L245" s="2">
        <v>46147</v>
      </c>
      <c r="M245" s="2">
        <v>46150</v>
      </c>
      <c r="N245" t="str">
        <v/>
      </c>
      <c r="O245">
        <v>1</v>
      </c>
      <c r="P245" t="str">
        <v>82</v>
      </c>
      <c r="Q245" t="str">
        <v>44</v>
      </c>
      <c r="R245" t="str">
        <v>4</v>
      </c>
      <c r="S245">
        <v>131</v>
      </c>
      <c r="T245">
        <v>0</v>
      </c>
      <c r="U245">
        <v>131</v>
      </c>
      <c r="V245">
        <v>87</v>
      </c>
      <c r="W245">
        <v>38</v>
      </c>
      <c r="X245">
        <v>0</v>
      </c>
      <c r="Y245">
        <v>0</v>
      </c>
      <c r="Z245">
        <v>6</v>
      </c>
      <c r="AA245">
        <v>6</v>
      </c>
      <c r="AB245">
        <v>32</v>
      </c>
      <c r="AC245" t="str">
        <v/>
      </c>
      <c r="AD245">
        <v>0</v>
      </c>
      <c r="AE245">
        <v>37</v>
      </c>
      <c r="AF245">
        <v>0</v>
      </c>
      <c r="AG245">
        <v>0</v>
      </c>
      <c r="AH245">
        <v>1</v>
      </c>
      <c r="AI245">
        <v>0.69599999999999995</v>
      </c>
      <c r="AJ245" t="str">
        <v/>
      </c>
      <c r="AK245" t="str">
        <v>ยูู้</v>
      </c>
      <c r="AL245" t="str">
        <v>Complete</v>
      </c>
      <c r="AM245">
        <v>2</v>
      </c>
      <c r="AN245" s="2">
        <v>46150</v>
      </c>
      <c r="AO245" s="2">
        <v>46153</v>
      </c>
      <c r="AP245">
        <v>2</v>
      </c>
      <c r="AQ245" s="2">
        <v>46150</v>
      </c>
      <c r="AR245" s="2">
        <v>46153</v>
      </c>
      <c r="AS245">
        <v>85</v>
      </c>
      <c r="AT245" t="str">
        <v/>
      </c>
      <c r="AU245" t="str">
        <v/>
      </c>
      <c r="AV245" t="str">
        <v/>
      </c>
      <c r="AW245" t="str">
        <v>46</v>
      </c>
      <c r="AX245">
        <v>131</v>
      </c>
      <c r="AY245">
        <v>0</v>
      </c>
      <c r="AZ245">
        <v>131</v>
      </c>
      <c r="BA245">
        <v>90</v>
      </c>
      <c r="BB245">
        <v>35</v>
      </c>
      <c r="BC245">
        <v>0</v>
      </c>
      <c r="BD245">
        <v>0</v>
      </c>
      <c r="BE245">
        <v>6</v>
      </c>
      <c r="BF245">
        <v>14</v>
      </c>
      <c r="BG245">
        <v>21</v>
      </c>
      <c r="BH245" t="str">
        <v/>
      </c>
      <c r="BI245">
        <v>0</v>
      </c>
      <c r="BJ245">
        <v>16</v>
      </c>
      <c r="BK245">
        <v>0</v>
      </c>
      <c r="BL245">
        <v>0</v>
      </c>
      <c r="BM245">
        <v>1</v>
      </c>
      <c r="BN245">
        <v>0.72</v>
      </c>
      <c r="BO245" t="str">
        <v/>
      </c>
      <c r="BP245" t="str">
        <v>W81001</v>
      </c>
      <c r="BQ245" t="str">
        <v>QCM-COU-Test Case&amp;Result_810_S01_บริษัท เคาน์เตอร์เซอร์วิส จำกัด(All-Ticket)-(DOH KYUNG SOO (25933))-R1.xlsx</v>
      </c>
      <c r="BR245" t="str">
        <v/>
      </c>
      <c r="BS245" t="str">
        <v>Happy</v>
      </c>
      <c r="BT245" s="28"/>
    </row>
    <row r="246" spans="1:73">
      <c r="A246" t="str">
        <v>Happy case + UI</v>
      </c>
      <c r="B246">
        <v>4</v>
      </c>
      <c r="C246" t="str">
        <v>Event รับบัตรเป็น E-Ticket</v>
      </c>
      <c r="D246" t="str">
        <v>BIG ISLAND WATER FUN COLORFUL (26050)</v>
      </c>
      <c r="E246" t="str">
        <v>All Ticket</v>
      </c>
      <c r="F246" t="str">
        <v>พีท</v>
      </c>
      <c r="G246" t="str">
        <v>Complete</v>
      </c>
      <c r="H246">
        <v>5</v>
      </c>
      <c r="I246" s="2">
        <v>46139</v>
      </c>
      <c r="J246" s="2">
        <v>46143</v>
      </c>
      <c r="K246">
        <v>2</v>
      </c>
      <c r="L246" s="2">
        <v>46142</v>
      </c>
      <c r="M246" s="2">
        <v>46147</v>
      </c>
      <c r="N246" t="str">
        <v/>
      </c>
      <c r="O246" t="str">
        <v/>
      </c>
      <c r="P246">
        <v>120</v>
      </c>
      <c r="Q246">
        <v>63</v>
      </c>
      <c r="R246" t="str">
        <v/>
      </c>
      <c r="S246">
        <v>183</v>
      </c>
      <c r="T246">
        <v>0</v>
      </c>
      <c r="U246">
        <v>183</v>
      </c>
      <c r="V246">
        <v>77</v>
      </c>
      <c r="W246">
        <v>13</v>
      </c>
      <c r="X246">
        <v>0</v>
      </c>
      <c r="Y246">
        <v>0</v>
      </c>
      <c r="Z246">
        <v>93</v>
      </c>
      <c r="AA246">
        <v>0</v>
      </c>
      <c r="AB246">
        <v>13</v>
      </c>
      <c r="AC246">
        <v>0</v>
      </c>
      <c r="AD246">
        <v>0</v>
      </c>
      <c r="AE246">
        <v>8</v>
      </c>
      <c r="AF246">
        <v>3</v>
      </c>
      <c r="AG246">
        <v>2</v>
      </c>
      <c r="AH246">
        <v>1</v>
      </c>
      <c r="AI246">
        <v>0.85555555555555496</v>
      </c>
      <c r="AJ246" t="str">
        <v/>
      </c>
      <c r="AK246" t="str">
        <v>เบียร์</v>
      </c>
      <c r="AL246" t="str">
        <v>Complete</v>
      </c>
      <c r="AM246">
        <v>1</v>
      </c>
      <c r="AN246" s="2">
        <v>46149</v>
      </c>
      <c r="AO246" s="2">
        <v>46149</v>
      </c>
      <c r="AP246">
        <v>1</v>
      </c>
      <c r="AQ246" s="2">
        <v>46149</v>
      </c>
      <c r="AR246" s="2">
        <v>46149</v>
      </c>
      <c r="AS246" t="str">
        <v/>
      </c>
      <c r="AT246" t="str">
        <v/>
      </c>
      <c r="AU246" t="str">
        <v/>
      </c>
      <c r="AV246" t="str">
        <v/>
      </c>
      <c r="AW246" t="str">
        <v/>
      </c>
      <c r="AX246">
        <v>183</v>
      </c>
      <c r="AY246">
        <v>0</v>
      </c>
      <c r="AZ246">
        <v>183</v>
      </c>
      <c r="BA246">
        <v>76</v>
      </c>
      <c r="BB246">
        <v>14</v>
      </c>
      <c r="BC246">
        <v>0</v>
      </c>
      <c r="BD246">
        <v>0</v>
      </c>
      <c r="BE246">
        <v>93</v>
      </c>
      <c r="BF246">
        <v>0</v>
      </c>
      <c r="BG246">
        <v>14</v>
      </c>
      <c r="BH246" t="str">
        <v/>
      </c>
      <c r="BI246">
        <v>0</v>
      </c>
      <c r="BJ246">
        <v>0</v>
      </c>
      <c r="BK246">
        <v>0</v>
      </c>
      <c r="BL246">
        <v>0</v>
      </c>
      <c r="BM246">
        <v>1</v>
      </c>
      <c r="BN246">
        <v>0.844444444444444</v>
      </c>
      <c r="BO246" t="str">
        <v/>
      </c>
      <c r="BP246" t="str">
        <v>W81001</v>
      </c>
      <c r="BQ246" t="str">
        <v>QCM-COU-Test Case&amp;Result_810_S01_บริษัท เคาน์เตอร์เซอร์วิส จำกัด(Concert-BIG ISLAND WATER FUN (26050)-All-Ticket)-R1.xlsx</v>
      </c>
      <c r="BR246" t="str">
        <v/>
      </c>
      <c r="BS246" t="str">
        <v>Happy</v>
      </c>
      <c r="BT246" s="28"/>
    </row>
    <row r="247" spans="1:73">
      <c r="A247" t="str">
        <v>Happy case + UI</v>
      </c>
      <c r="B247">
        <v>5</v>
      </c>
      <c r="C247" t="str">
        <v>Event ที่ต้องกรอก Membership Code ก่อน จึงจะสามารถทำรายการได้</v>
      </c>
      <c r="D247" t="str">
        <v>Happy BUSDAY The Sophomore (Live Stream-Member) (25944)</v>
      </c>
      <c r="E247" t="str">
        <v>All Ticket</v>
      </c>
      <c r="F247" t="str">
        <v>เก่ง</v>
      </c>
      <c r="G247" t="str">
        <v>Complete</v>
      </c>
      <c r="H247">
        <v>5</v>
      </c>
      <c r="I247" s="2">
        <v>46146</v>
      </c>
      <c r="J247" s="2">
        <v>46150</v>
      </c>
      <c r="K247">
        <v>4</v>
      </c>
      <c r="L247" s="2">
        <v>46140</v>
      </c>
      <c r="M247" s="2">
        <v>46147</v>
      </c>
      <c r="N247" t="str">
        <v/>
      </c>
      <c r="O247" t="str">
        <v>19</v>
      </c>
      <c r="P247" t="str">
        <v>46</v>
      </c>
      <c r="Q247" t="str">
        <v>58</v>
      </c>
      <c r="R247" t="str">
        <v/>
      </c>
      <c r="S247">
        <v>125</v>
      </c>
      <c r="T247">
        <v>0</v>
      </c>
      <c r="U247">
        <v>125</v>
      </c>
      <c r="V247">
        <v>60</v>
      </c>
      <c r="W247">
        <v>19</v>
      </c>
      <c r="X247">
        <v>0</v>
      </c>
      <c r="Y247">
        <v>0</v>
      </c>
      <c r="Z247">
        <v>46</v>
      </c>
      <c r="AA247">
        <v>0</v>
      </c>
      <c r="AB247">
        <v>19</v>
      </c>
      <c r="AC247" t="str">
        <v/>
      </c>
      <c r="AD247">
        <v>0</v>
      </c>
      <c r="AE247">
        <v>7</v>
      </c>
      <c r="AF247">
        <v>6</v>
      </c>
      <c r="AG247">
        <v>6</v>
      </c>
      <c r="AH247">
        <v>1</v>
      </c>
      <c r="AI247">
        <v>0.759493670886076</v>
      </c>
      <c r="AJ247" t="str">
        <v/>
      </c>
      <c r="AK247" t="str">
        <v>เก่ง</v>
      </c>
      <c r="AL247" t="str">
        <v>Complete</v>
      </c>
      <c r="AM247">
        <v>1</v>
      </c>
      <c r="AN247" s="2">
        <v>46148</v>
      </c>
      <c r="AO247" s="2">
        <v>46150</v>
      </c>
      <c r="AP247">
        <v>3</v>
      </c>
      <c r="AQ247" s="2">
        <v>46148</v>
      </c>
      <c r="AR247" s="2">
        <v>46150</v>
      </c>
      <c r="AS247" t="str">
        <v/>
      </c>
      <c r="AT247" t="str">
        <v/>
      </c>
      <c r="AU247" t="str">
        <v>34</v>
      </c>
      <c r="AV247" t="str">
        <v>91</v>
      </c>
      <c r="AW247" t="str">
        <v/>
      </c>
      <c r="AX247">
        <v>125</v>
      </c>
      <c r="AY247">
        <v>0</v>
      </c>
      <c r="AZ247">
        <v>125</v>
      </c>
      <c r="BA247">
        <v>58</v>
      </c>
      <c r="BB247">
        <v>21</v>
      </c>
      <c r="BC247">
        <v>0</v>
      </c>
      <c r="BD247">
        <v>0</v>
      </c>
      <c r="BE247">
        <v>46</v>
      </c>
      <c r="BF247">
        <v>1</v>
      </c>
      <c r="BG247">
        <v>20</v>
      </c>
      <c r="BH247" t="str">
        <v/>
      </c>
      <c r="BI247">
        <v>0</v>
      </c>
      <c r="BJ247">
        <v>0</v>
      </c>
      <c r="BK247">
        <v>0</v>
      </c>
      <c r="BL247">
        <v>0</v>
      </c>
      <c r="BM247">
        <v>1</v>
      </c>
      <c r="BN247">
        <v>0.734177215189873</v>
      </c>
      <c r="BO247" t="str">
        <v/>
      </c>
      <c r="BP247" t="str">
        <v>W81001</v>
      </c>
      <c r="BQ247" t="str">
        <v>QCM-COU-Test Case&amp;Result_810_S01_บริษัท เคาน์เตอร์เซอร์วิส จำกัด(All-Ticket)-(Happy BUSDAY The Sophomore (Live Stream-Member) (25944))-R1.xlsx</v>
      </c>
      <c r="BR247" t="str">
        <v/>
      </c>
      <c r="BS247" t="str">
        <v>Happy</v>
      </c>
      <c r="BT247" s="28"/>
    </row>
    <row r="248" spans="1:73">
      <c r="A248" t="str">
        <v>Happy case + UI</v>
      </c>
      <c r="B248">
        <v>19</v>
      </c>
      <c r="C248" t="str">
        <v>Event ประเภท E-Voucher</v>
      </c>
      <c r="D248" t="str">
        <v>รหัสเติมวัน แพ็กเกจเบสิก ดูหนังดูซีรีส์แอป MONOMAX (26017)</v>
      </c>
      <c r="E248" t="str">
        <v>All Ticket</v>
      </c>
      <c r="F248" t="str">
        <v>ยู้</v>
      </c>
      <c r="G248" t="str">
        <v>Complete</v>
      </c>
      <c r="H248">
        <v>5</v>
      </c>
      <c r="I248" s="2">
        <v>46139</v>
      </c>
      <c r="J248" s="2">
        <v>46143</v>
      </c>
      <c r="K248">
        <v>3</v>
      </c>
      <c r="L248" s="2">
        <v>46140</v>
      </c>
      <c r="M248" s="2" t="str">
        <v>30/4/2026</v>
      </c>
      <c r="N248" t="str">
        <v/>
      </c>
      <c r="O248">
        <v>45</v>
      </c>
      <c r="P248">
        <v>58</v>
      </c>
      <c r="Q248" t="str">
        <v>7</v>
      </c>
      <c r="R248" t="str">
        <v/>
      </c>
      <c r="S248">
        <v>111</v>
      </c>
      <c r="T248">
        <v>0</v>
      </c>
      <c r="U248">
        <v>111</v>
      </c>
      <c r="V248">
        <v>67</v>
      </c>
      <c r="W248">
        <v>26</v>
      </c>
      <c r="X248">
        <v>0</v>
      </c>
      <c r="Y248">
        <v>0</v>
      </c>
      <c r="Z248">
        <v>18</v>
      </c>
      <c r="AA248">
        <v>8</v>
      </c>
      <c r="AB248">
        <v>18</v>
      </c>
      <c r="AC248" t="str">
        <v/>
      </c>
      <c r="AD248">
        <v>0</v>
      </c>
      <c r="AE248">
        <v>20</v>
      </c>
      <c r="AF248">
        <v>4</v>
      </c>
      <c r="AG248">
        <v>0</v>
      </c>
      <c r="AH248">
        <v>1</v>
      </c>
      <c r="AI248">
        <v>0.72043010752688197</v>
      </c>
      <c r="AJ248" t="str">
        <v/>
      </c>
      <c r="AK248" t="str">
        <v>ยู้</v>
      </c>
      <c r="AL248" t="str">
        <v>Complete</v>
      </c>
      <c r="AM248">
        <v>1</v>
      </c>
      <c r="AN248" s="2">
        <v>46142</v>
      </c>
      <c r="AO248" s="2">
        <v>46147</v>
      </c>
      <c r="AP248">
        <v>2</v>
      </c>
      <c r="AQ248" s="2">
        <v>46142</v>
      </c>
      <c r="AR248" s="2">
        <v>46147</v>
      </c>
      <c r="AS248" t="str">
        <v/>
      </c>
      <c r="AT248">
        <v>44</v>
      </c>
      <c r="AU248" t="str">
        <v/>
      </c>
      <c r="AV248">
        <v>24</v>
      </c>
      <c r="AW248" t="str">
        <v/>
      </c>
      <c r="AX248">
        <v>111</v>
      </c>
      <c r="AY248">
        <v>0</v>
      </c>
      <c r="AZ248">
        <v>111</v>
      </c>
      <c r="BA248">
        <v>49</v>
      </c>
      <c r="BB248">
        <v>19</v>
      </c>
      <c r="BC248">
        <v>0</v>
      </c>
      <c r="BD248">
        <v>0</v>
      </c>
      <c r="BE248">
        <v>43</v>
      </c>
      <c r="BF248">
        <v>4</v>
      </c>
      <c r="BG248">
        <v>15</v>
      </c>
      <c r="BH248" t="str">
        <v/>
      </c>
      <c r="BI248">
        <v>0</v>
      </c>
      <c r="BJ248">
        <v>19</v>
      </c>
      <c r="BK248">
        <v>0</v>
      </c>
      <c r="BL248">
        <v>0</v>
      </c>
      <c r="BM248">
        <v>1</v>
      </c>
      <c r="BN248">
        <v>0.72058823529411797</v>
      </c>
      <c r="BO248" t="str">
        <v/>
      </c>
      <c r="BP248" t="str">
        <v>W81001</v>
      </c>
      <c r="BQ248" t="str">
        <v>QCM-COU-Test Case&amp;Result_810_S01_บริษัท เคาน์เตอร์เซอร์วิส จำกัด(All-Ticket)-(รหัสเติมวัน แพ็กเกจเบสิก ดูหนังดูซีรีส์แอป MONOMAX (26017))-R1.xlsx</v>
      </c>
      <c r="BR248" t="str">
        <v/>
      </c>
      <c r="BS248" t="str">
        <v>Happy</v>
      </c>
      <c r="BT248" s="28"/>
    </row>
    <row r="249" spans="1:73">
      <c r="A249" t="str">
        <v>---------</v>
      </c>
      <c r="B249" t="str">
        <v>809_44</v>
      </c>
      <c r="C249" t="str">
        <v>เคาน์เตอร์เซอร์วิส</v>
      </c>
      <c r="D249" t="str">
        <v>ประกัน พ.ร.บ.ออนไลน์ POS (จักรยานยนต์)</v>
      </c>
      <c r="E249" t="str">
        <v>---------</v>
      </c>
      <c r="F249" t="str">
        <v>---------</v>
      </c>
      <c r="G249" t="str">
        <v>---------</v>
      </c>
      <c r="H249" t="str">
        <v/>
      </c>
      <c r="I249" s="2" t="str">
        <v/>
      </c>
      <c r="J249" s="2" t="str">
        <v/>
      </c>
      <c r="K249" t="str">
        <v/>
      </c>
      <c r="L249" s="2" t="str">
        <v/>
      </c>
      <c r="M249" s="2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tr">
        <v/>
      </c>
      <c r="AD249">
        <v>0</v>
      </c>
      <c r="AE249">
        <v>0</v>
      </c>
      <c r="AF249">
        <v>0</v>
      </c>
      <c r="AG249">
        <v>0</v>
      </c>
      <c r="AH249" t="e">
        <v>#DIV/0!</v>
      </c>
      <c r="AI249" t="e">
        <v>#DIV/0!</v>
      </c>
      <c r="AJ249" t="str">
        <v/>
      </c>
      <c r="AK249" t="str">
        <v/>
      </c>
      <c r="AL249" t="str">
        <v/>
      </c>
      <c r="AM249" t="str">
        <v/>
      </c>
      <c r="AN249" s="2" t="str">
        <v/>
      </c>
      <c r="AO249" s="2" t="str">
        <v/>
      </c>
      <c r="AP249" t="str">
        <v/>
      </c>
      <c r="AQ249" s="2" t="str">
        <v/>
      </c>
      <c r="AR249" s="2" t="str">
        <v/>
      </c>
      <c r="AS249" t="str">
        <v/>
      </c>
      <c r="AT249" t="str">
        <v/>
      </c>
      <c r="AU249" t="str">
        <v/>
      </c>
      <c r="AV249" t="str">
        <v/>
      </c>
      <c r="AW249" t="str">
        <v/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 t="str">
        <v/>
      </c>
      <c r="BI249">
        <v>0</v>
      </c>
      <c r="BJ249">
        <v>0</v>
      </c>
      <c r="BK249">
        <v>0</v>
      </c>
      <c r="BL249">
        <v>0</v>
      </c>
      <c r="BM249" t="e">
        <v>#DIV/0!</v>
      </c>
      <c r="BN249" t="e">
        <v>#DIV/0!</v>
      </c>
      <c r="BO249" t="str">
        <v/>
      </c>
      <c r="BP249" t="str">
        <v>W80944</v>
      </c>
      <c r="BQ249" t="str">
        <v/>
      </c>
      <c r="BR249" t="str">
        <v>W1</v>
      </c>
      <c r="BS249" t="str">
        <v>Full</v>
      </c>
    </row>
    <row r="250" spans="1:73">
      <c r="A250" t="str">
        <v xml:space="preserve"> </v>
      </c>
      <c r="B250" t="str">
        <v>809_44_P000000239</v>
      </c>
      <c r="C250" t="str">
        <v>บจก.กลางคุ้มครองผู้ประสบภัยจากรถ</v>
      </c>
      <c r="D250" t="str">
        <v>ประกัน พ.ร.บ.ออนไลน์ POS (จักรยานยนต์)</v>
      </c>
      <c r="E250" t="str">
        <v>All Insurance</v>
      </c>
      <c r="F250" t="str">
        <v>เพชร</v>
      </c>
      <c r="G250" t="str">
        <v>Complete</v>
      </c>
      <c r="H250">
        <v>10</v>
      </c>
      <c r="I250" s="2">
        <v>46139</v>
      </c>
      <c r="J250" s="2">
        <v>46150</v>
      </c>
      <c r="K250" t="str">
        <v/>
      </c>
      <c r="L250" s="2">
        <v>46140</v>
      </c>
      <c r="M250" s="2">
        <v>46155</v>
      </c>
      <c r="N250" t="str">
        <v/>
      </c>
      <c r="O250" t="str">
        <v/>
      </c>
      <c r="P250" t="str">
        <v/>
      </c>
      <c r="Q250" t="str">
        <v/>
      </c>
      <c r="R250" t="str">
        <v/>
      </c>
      <c r="S250">
        <v>428</v>
      </c>
      <c r="T250">
        <v>0</v>
      </c>
      <c r="U250">
        <v>363</v>
      </c>
      <c r="V250">
        <v>232</v>
      </c>
      <c r="W250">
        <v>131</v>
      </c>
      <c r="X250">
        <v>0</v>
      </c>
      <c r="Y250">
        <v>0</v>
      </c>
      <c r="Z250">
        <v>65</v>
      </c>
      <c r="AA250">
        <v>117</v>
      </c>
      <c r="AB250">
        <v>14</v>
      </c>
      <c r="AC250" t="str">
        <v/>
      </c>
      <c r="AD250">
        <v>16</v>
      </c>
      <c r="AE250">
        <v>1</v>
      </c>
      <c r="AF250">
        <v>66</v>
      </c>
      <c r="AG250">
        <v>48</v>
      </c>
      <c r="AH250">
        <v>1</v>
      </c>
      <c r="AI250">
        <v>0.63911845730027494</v>
      </c>
      <c r="AJ250" t="str">
        <v/>
      </c>
      <c r="AK250" t="str">
        <v>เพชร</v>
      </c>
      <c r="AL250" t="str">
        <v>Complete</v>
      </c>
      <c r="AM250">
        <v>6</v>
      </c>
      <c r="AN250" s="2">
        <v>46167</v>
      </c>
      <c r="AO250" s="2">
        <v>46175</v>
      </c>
      <c r="AP250" t="str">
        <v/>
      </c>
      <c r="AQ250" s="2" t="str">
        <v/>
      </c>
      <c r="AR250" s="2" t="str">
        <v/>
      </c>
      <c r="AS250" t="str">
        <v/>
      </c>
      <c r="AT250" t="str">
        <v/>
      </c>
      <c r="AU250" t="str">
        <v/>
      </c>
      <c r="AV250" t="str">
        <v/>
      </c>
      <c r="AW250" t="str">
        <v/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 t="str">
        <v/>
      </c>
      <c r="BI250">
        <v>0</v>
      </c>
      <c r="BJ250">
        <v>0</v>
      </c>
      <c r="BK250">
        <v>0</v>
      </c>
      <c r="BL250">
        <v>0</v>
      </c>
      <c r="BM250" t="e">
        <v>#DIV/0!</v>
      </c>
      <c r="BN250" t="e">
        <v>#DIV/0!</v>
      </c>
      <c r="BO250" t="str">
        <v/>
      </c>
      <c r="BP250" t="str">
        <v>W80944</v>
      </c>
      <c r="BQ250" t="str">
        <v>QCM-COU-Test Case&amp;Result_809_S44_พรบ.รถจักรยานยนต์_POS-R1.xlsx</v>
      </c>
      <c r="BR250" t="str">
        <v/>
      </c>
      <c r="BS250" t="str">
        <v>Happy</v>
      </c>
      <c r="BT250">
        <f>COUNTIF(DefectList!$U:$U, "*"&amp;B250&amp;"*")</f>
        <v>0</v>
      </c>
      <c r="BU250" t="str">
        <f t="shared" ref="BU247:BU260" si="20">IF(OR(G250="Blocked", AL250="Blocked"), "Blocked", IF(OR(G250="Inprogress", AL250="Inprogress"), "Inprogress", IF(G250="Complete", IF(BT250=0, "Completed", "Done"), IF(AND(G250="", BT250=0), "To Do", "Inprogress"))))</f>
        <v>Completed</v>
      </c>
    </row>
    <row r="251" spans="1:73">
      <c r="A251" t="str">
        <v xml:space="preserve">Full  Linux, Happy Win10 </v>
      </c>
      <c r="B251" t="str">
        <v>308_03</v>
      </c>
      <c r="C251" t="str">
        <v>กรมการขนส่งทางบก</v>
      </c>
      <c r="D251" t="str">
        <v>ชำระภาษีรถแบบออนไลน์</v>
      </c>
      <c r="E251" t="str">
        <v>Bill-Pay</v>
      </c>
      <c r="F251" t="str">
        <v>เก่ง</v>
      </c>
      <c r="G251" t="str">
        <v>Blocked</v>
      </c>
      <c r="H251">
        <v>3</v>
      </c>
      <c r="I251" s="2">
        <v>46134</v>
      </c>
      <c r="J251" s="2">
        <v>46136</v>
      </c>
      <c r="K251" t="str">
        <v/>
      </c>
      <c r="L251" s="2">
        <v>46122</v>
      </c>
      <c r="M251" s="2" t="str">
        <v/>
      </c>
      <c r="N251" t="str">
        <v/>
      </c>
      <c r="O251">
        <v>31</v>
      </c>
      <c r="P251" t="str">
        <v/>
      </c>
      <c r="Q251" t="str">
        <v/>
      </c>
      <c r="R251" t="str">
        <v>21</v>
      </c>
      <c r="S251">
        <v>255</v>
      </c>
      <c r="T251">
        <v>121</v>
      </c>
      <c r="U251">
        <v>134</v>
      </c>
      <c r="V251">
        <v>24</v>
      </c>
      <c r="W251">
        <v>29</v>
      </c>
      <c r="X251">
        <v>0</v>
      </c>
      <c r="Y251">
        <v>0</v>
      </c>
      <c r="Z251">
        <v>81</v>
      </c>
      <c r="AA251">
        <v>0</v>
      </c>
      <c r="AB251">
        <v>29</v>
      </c>
      <c r="AC251" t="str">
        <v/>
      </c>
      <c r="AD251">
        <v>0</v>
      </c>
      <c r="AE251">
        <v>29</v>
      </c>
      <c r="AF251">
        <v>0</v>
      </c>
      <c r="AG251">
        <v>0</v>
      </c>
      <c r="AH251">
        <v>0.52549019607843095</v>
      </c>
      <c r="AI251">
        <v>0.13793103448275901</v>
      </c>
      <c r="AJ251" t="str">
        <v/>
      </c>
      <c r="AK251" t="str">
        <v>เก่ง</v>
      </c>
      <c r="AL251" t="str">
        <v/>
      </c>
      <c r="AM251" t="str">
        <v/>
      </c>
      <c r="AN251" s="2" t="str">
        <v/>
      </c>
      <c r="AO251" s="2" t="str">
        <v/>
      </c>
      <c r="AP251" t="str">
        <v/>
      </c>
      <c r="AQ251" s="2" t="str">
        <v/>
      </c>
      <c r="AR251" s="2" t="str">
        <v/>
      </c>
      <c r="AS251" t="str">
        <v/>
      </c>
      <c r="AT251" t="str">
        <v/>
      </c>
      <c r="AU251" t="str">
        <v/>
      </c>
      <c r="AV251" t="str">
        <v/>
      </c>
      <c r="AW251" t="str">
        <v/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 t="str">
        <v/>
      </c>
      <c r="BI251">
        <v>0</v>
      </c>
      <c r="BJ251">
        <v>0</v>
      </c>
      <c r="BK251">
        <v>0</v>
      </c>
      <c r="BL251">
        <v>0</v>
      </c>
      <c r="BM251" t="e">
        <v>#DIV/0!</v>
      </c>
      <c r="BN251" t="e">
        <v>#DIV/0!</v>
      </c>
      <c r="BO251" t="str">
        <v/>
      </c>
      <c r="BP251" t="str">
        <v>W09903</v>
      </c>
      <c r="BQ251" t="str">
        <v>QCM-COU-Test Case&amp;Result_308_S03_กรมการขนส่งทางบก-R1.xlsx</v>
      </c>
      <c r="BR251" t="str">
        <v>QC Done</v>
      </c>
      <c r="BS251" t="str">
        <v>Happy</v>
      </c>
      <c r="BT251">
        <f>COUNTIF(DefectList!$U:$U, "*"&amp;B251&amp;"*")</f>
        <v>17</v>
      </c>
      <c r="BU251" t="str">
        <f t="shared" si="20"/>
        <v>Blocked</v>
      </c>
    </row>
    <row r="252" spans="1:73">
      <c r="A252" t="str">
        <v/>
      </c>
      <c r="B252" t="str">
        <v/>
      </c>
      <c r="C252" t="str">
        <v/>
      </c>
      <c r="D252" t="str">
        <v/>
      </c>
      <c r="E252" t="str">
        <v/>
      </c>
      <c r="F252" t="str">
        <v/>
      </c>
      <c r="G252" t="str">
        <v/>
      </c>
      <c r="H252" t="str">
        <v/>
      </c>
      <c r="I252" s="2" t="str">
        <v/>
      </c>
      <c r="J252" s="2" t="str">
        <v/>
      </c>
      <c r="K252" t="str">
        <v/>
      </c>
      <c r="L252" s="2" t="str">
        <v/>
      </c>
      <c r="M252" s="2" t="str">
        <v/>
      </c>
      <c r="N252" t="str">
        <v/>
      </c>
      <c r="O252" t="str">
        <v/>
      </c>
      <c r="P252" t="str">
        <v/>
      </c>
      <c r="Q252" t="str">
        <v/>
      </c>
      <c r="R252" t="str">
        <v/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tr">
        <v/>
      </c>
      <c r="AD252">
        <v>0</v>
      </c>
      <c r="AE252">
        <v>0</v>
      </c>
      <c r="AF252">
        <v>0</v>
      </c>
      <c r="AG252">
        <v>0</v>
      </c>
      <c r="AH252" t="e">
        <v>#DIV/0!</v>
      </c>
      <c r="AI252" t="e">
        <v>#DIV/0!</v>
      </c>
      <c r="AJ252" t="str">
        <v/>
      </c>
      <c r="AK252" t="str">
        <v/>
      </c>
      <c r="AL252" t="str">
        <v/>
      </c>
      <c r="AM252" t="str">
        <v/>
      </c>
      <c r="AN252" s="2" t="str">
        <v/>
      </c>
      <c r="AO252" s="2" t="str">
        <v/>
      </c>
      <c r="AP252" t="str">
        <v/>
      </c>
      <c r="AQ252" s="2" t="str">
        <v/>
      </c>
      <c r="AR252" s="2" t="str">
        <v/>
      </c>
      <c r="AS252" t="str">
        <v/>
      </c>
      <c r="AT252" t="str">
        <v/>
      </c>
      <c r="AU252" t="str">
        <v/>
      </c>
      <c r="AV252" t="str">
        <v/>
      </c>
      <c r="AW252" t="str">
        <v/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 t="str">
        <v/>
      </c>
      <c r="BI252">
        <v>0</v>
      </c>
      <c r="BJ252">
        <v>0</v>
      </c>
      <c r="BK252">
        <v>0</v>
      </c>
      <c r="BL252">
        <v>0</v>
      </c>
      <c r="BM252" t="e">
        <v>#DIV/0!</v>
      </c>
      <c r="BN252" t="e">
        <v>#DIV/0!</v>
      </c>
      <c r="BO252" t="str">
        <v/>
      </c>
      <c r="BP252" t="str">
        <v/>
      </c>
      <c r="BQ252" t="str">
        <v/>
      </c>
      <c r="BR252" t="str">
        <v/>
      </c>
      <c r="BS252" t="str">
        <v>Happy</v>
      </c>
    </row>
    <row r="253" spans="1:73" s="21" customFormat="1">
      <c r="A253" s="21" t="str">
        <v>NSS CS-04</v>
      </c>
      <c r="B253" s="21" t="str">
        <v>CS Lot #4 100%   (825 Service )</v>
      </c>
      <c r="C253" s="21" t="str">
        <v/>
      </c>
      <c r="D253" s="21" t="str">
        <v/>
      </c>
      <c r="E253" s="21" t="str">
        <v/>
      </c>
      <c r="F253" s="21" t="str">
        <v/>
      </c>
      <c r="G253" s="21" t="str">
        <v/>
      </c>
      <c r="H253" s="21" t="str">
        <v/>
      </c>
      <c r="I253" s="22" t="str">
        <v/>
      </c>
      <c r="J253" s="22" t="str">
        <v/>
      </c>
      <c r="K253" s="21" t="str">
        <v/>
      </c>
      <c r="L253" s="22" t="str">
        <v/>
      </c>
      <c r="M253" s="22" t="str">
        <v/>
      </c>
      <c r="N253" s="21" t="str">
        <v/>
      </c>
      <c r="O253" s="21" t="str">
        <v/>
      </c>
      <c r="P253" s="21" t="str">
        <v/>
      </c>
      <c r="Q253" s="21" t="str">
        <v/>
      </c>
      <c r="R253" s="21" t="str">
        <v/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 t="str">
        <v/>
      </c>
      <c r="AD253" s="21">
        <v>0</v>
      </c>
      <c r="AE253" s="21">
        <v>0</v>
      </c>
      <c r="AF253" s="21">
        <v>0</v>
      </c>
      <c r="AG253" s="21">
        <v>0</v>
      </c>
      <c r="AH253" s="21" t="e">
        <v>#DIV/0!</v>
      </c>
      <c r="AI253" s="21" t="e">
        <v>#DIV/0!</v>
      </c>
      <c r="AJ253" s="21" t="str">
        <v/>
      </c>
      <c r="AK253" s="21" t="str">
        <v/>
      </c>
      <c r="AL253" s="21" t="str">
        <v/>
      </c>
      <c r="AM253" s="21" t="str">
        <v/>
      </c>
      <c r="AN253" s="22" t="str">
        <v/>
      </c>
      <c r="AO253" s="22" t="str">
        <v/>
      </c>
      <c r="AP253" s="21" t="str">
        <v/>
      </c>
      <c r="AQ253" s="22" t="str">
        <v/>
      </c>
      <c r="AR253" s="22" t="str">
        <v/>
      </c>
      <c r="AS253" s="21" t="str">
        <v/>
      </c>
      <c r="AT253" s="21" t="str">
        <v/>
      </c>
      <c r="AU253" s="21" t="str">
        <v/>
      </c>
      <c r="AV253" s="21" t="str">
        <v/>
      </c>
      <c r="AW253" s="21" t="str">
        <v/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 t="str">
        <v/>
      </c>
      <c r="BI253" s="21">
        <v>0</v>
      </c>
      <c r="BJ253" s="21">
        <v>0</v>
      </c>
      <c r="BK253" s="21">
        <v>0</v>
      </c>
      <c r="BL253" s="21">
        <v>0</v>
      </c>
      <c r="BM253" s="21" t="e">
        <v>#DIV/0!</v>
      </c>
      <c r="BN253" s="21" t="e">
        <v>#DIV/0!</v>
      </c>
      <c r="BO253" s="21" t="str">
        <v/>
      </c>
      <c r="BP253" s="21" t="str">
        <v/>
      </c>
      <c r="BQ253" s="21" t="str">
        <v/>
      </c>
      <c r="BR253" s="21" t="str">
        <v/>
      </c>
      <c r="BS253" s="21" t="str">
        <v>Happy</v>
      </c>
    </row>
    <row r="254" spans="1:73">
      <c r="A254" t="str">
        <v>Happy Linux</v>
      </c>
      <c r="B254" t="str">
        <v>074_00</v>
      </c>
      <c r="C254" t="str">
        <v>เอเซียเสริมกิจลีสซิ่ง</v>
      </c>
      <c r="D254" t="str">
        <v>ค่างวดและค่าบริการ</v>
      </c>
      <c r="E254" t="str">
        <v>Bill-Pay</v>
      </c>
      <c r="F254" t="str">
        <v>เพชร</v>
      </c>
      <c r="G254" t="str">
        <v>Complete</v>
      </c>
      <c r="H254">
        <v>3</v>
      </c>
      <c r="I254" s="2">
        <v>46034</v>
      </c>
      <c r="J254" s="2">
        <v>46036</v>
      </c>
      <c r="K254">
        <v>6</v>
      </c>
      <c r="L254" s="2">
        <v>46029</v>
      </c>
      <c r="M254" s="2">
        <v>46036</v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>
        <v>115</v>
      </c>
      <c r="T254">
        <v>0</v>
      </c>
      <c r="U254">
        <v>115</v>
      </c>
      <c r="V254">
        <v>108</v>
      </c>
      <c r="W254">
        <v>7</v>
      </c>
      <c r="X254">
        <v>0</v>
      </c>
      <c r="Y254">
        <v>0</v>
      </c>
      <c r="Z254">
        <v>0</v>
      </c>
      <c r="AA254">
        <v>1</v>
      </c>
      <c r="AB254">
        <v>6</v>
      </c>
      <c r="AC254" t="str">
        <v/>
      </c>
      <c r="AD254">
        <v>1</v>
      </c>
      <c r="AE254">
        <v>0</v>
      </c>
      <c r="AF254">
        <v>3</v>
      </c>
      <c r="AG254">
        <v>3</v>
      </c>
      <c r="AH254">
        <v>1</v>
      </c>
      <c r="AI254">
        <v>0.93913043478260905</v>
      </c>
      <c r="AJ254" t="str">
        <v/>
      </c>
      <c r="AK254" t="str">
        <v/>
      </c>
      <c r="AL254" t="str">
        <v/>
      </c>
      <c r="AM254" t="str">
        <v/>
      </c>
      <c r="AN254" s="2" t="str">
        <v/>
      </c>
      <c r="AO254" s="2" t="str">
        <v/>
      </c>
      <c r="AP254" t="str">
        <v/>
      </c>
      <c r="AQ254" s="2" t="str">
        <v/>
      </c>
      <c r="AR254" s="2" t="str">
        <v/>
      </c>
      <c r="AS254" t="str">
        <v/>
      </c>
      <c r="AT254" t="str">
        <v/>
      </c>
      <c r="AU254" t="str">
        <v/>
      </c>
      <c r="AV254" t="str">
        <v/>
      </c>
      <c r="AW254" t="str">
        <v/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 t="str">
        <v/>
      </c>
      <c r="BI254">
        <v>0</v>
      </c>
      <c r="BJ254">
        <v>0</v>
      </c>
      <c r="BK254">
        <v>0</v>
      </c>
      <c r="BL254">
        <v>0</v>
      </c>
      <c r="BM254" t="e">
        <v>#DIV/0!</v>
      </c>
      <c r="BN254" t="e">
        <v>#DIV/0!</v>
      </c>
      <c r="BO254" t="str">
        <v/>
      </c>
      <c r="BP254" t="str">
        <v>WCOF</v>
      </c>
      <c r="BQ254" t="str">
        <v>QCM-COU-Test Case&amp;Result_074_S00_บริษัท เอเซียเสริมกิจลีสซิ่ง จำกัด(มหาชน)-R1.xlsx</v>
      </c>
      <c r="BR254" t="str">
        <v>W2</v>
      </c>
      <c r="BS254" t="str">
        <v>Happy</v>
      </c>
      <c r="BT254">
        <f>COUNTIF(DefectList!$U:$U, "*"&amp;B254&amp;"*")</f>
        <v>2</v>
      </c>
      <c r="BU254" t="str">
        <f t="shared" si="20"/>
        <v>Done</v>
      </c>
    </row>
    <row r="255" spans="1:73">
      <c r="A255" t="str">
        <v>Happy Linux</v>
      </c>
      <c r="B255" t="str">
        <v>10099_01</v>
      </c>
      <c r="C255" t="str">
        <v>ตะวันออกพาณิชย์ลีสซิ่ง</v>
      </c>
      <c r="D255" t="str">
        <v>ค่างวดรถ</v>
      </c>
      <c r="E255" t="str">
        <v>Bill-Pay</v>
      </c>
      <c r="F255" t="str">
        <v>เเชมป์</v>
      </c>
      <c r="G255" t="str">
        <v>Complete</v>
      </c>
      <c r="H255">
        <v>3</v>
      </c>
      <c r="I255" s="2">
        <v>46034</v>
      </c>
      <c r="J255" s="2">
        <v>46036</v>
      </c>
      <c r="K255" t="str">
        <v/>
      </c>
      <c r="L255" s="2">
        <v>46027</v>
      </c>
      <c r="M255" s="2">
        <v>46030</v>
      </c>
      <c r="N255" t="str">
        <v/>
      </c>
      <c r="O255" t="str">
        <v/>
      </c>
      <c r="P255" t="str">
        <v>27</v>
      </c>
      <c r="Q255">
        <v>37</v>
      </c>
      <c r="R255" t="str">
        <v/>
      </c>
      <c r="S255">
        <v>71</v>
      </c>
      <c r="T255">
        <v>0</v>
      </c>
      <c r="U255">
        <v>71</v>
      </c>
      <c r="V255">
        <v>56</v>
      </c>
      <c r="W255">
        <v>7</v>
      </c>
      <c r="X255">
        <v>0</v>
      </c>
      <c r="Y255">
        <v>0</v>
      </c>
      <c r="Z255">
        <v>8</v>
      </c>
      <c r="AA255">
        <v>0</v>
      </c>
      <c r="AB255">
        <v>7</v>
      </c>
      <c r="AC255" t="str">
        <v/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0.88888888888888895</v>
      </c>
      <c r="AJ255" t="str">
        <v/>
      </c>
      <c r="AK255" t="str">
        <v/>
      </c>
      <c r="AL255" t="str">
        <v/>
      </c>
      <c r="AM255" t="str">
        <v/>
      </c>
      <c r="AN255" s="2" t="str">
        <v/>
      </c>
      <c r="AO255" s="2" t="str">
        <v/>
      </c>
      <c r="AP255" t="str">
        <v/>
      </c>
      <c r="AQ255" s="2" t="str">
        <v/>
      </c>
      <c r="AR255" s="2" t="str">
        <v/>
      </c>
      <c r="AS255" t="str">
        <v/>
      </c>
      <c r="AT255" t="str">
        <v/>
      </c>
      <c r="AU255" t="str">
        <v/>
      </c>
      <c r="AV255" t="str">
        <v/>
      </c>
      <c r="AW255" t="str">
        <v/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 t="str">
        <v/>
      </c>
      <c r="BI255">
        <v>0</v>
      </c>
      <c r="BJ255">
        <v>0</v>
      </c>
      <c r="BK255">
        <v>0</v>
      </c>
      <c r="BL255">
        <v>0</v>
      </c>
      <c r="BM255" t="e">
        <v>#DIV/0!</v>
      </c>
      <c r="BN255" t="e">
        <v>#DIV/0!</v>
      </c>
      <c r="BO255" t="str">
        <v/>
      </c>
      <c r="BP255" t="str">
        <v>WCOF</v>
      </c>
      <c r="BQ255" t="str">
        <v>QCM-COU-Test Case&amp;Result_10099_S01_บริษัท ตะวันออกพาณิชย์ลีสซิ่ง จำกัด (มหาชน)-R1</v>
      </c>
      <c r="BR255" t="str">
        <v>W2</v>
      </c>
      <c r="BS255" t="str">
        <v>Happy</v>
      </c>
      <c r="BT255">
        <f>COUNTIF(DefectList!$U:$U, "*"&amp;B255&amp;"*")</f>
        <v>3</v>
      </c>
      <c r="BU255" t="str">
        <f t="shared" si="20"/>
        <v>Done</v>
      </c>
    </row>
    <row r="256" spans="1:73">
      <c r="A256" t="str">
        <v>Happy Linux</v>
      </c>
      <c r="B256" t="str">
        <v>287_00</v>
      </c>
      <c r="C256" t="str">
        <v>อส.บี.แอล.ลิสซิ่ง</v>
      </c>
      <c r="D256" t="str">
        <v>ค่างวด</v>
      </c>
      <c r="E256" t="str">
        <v>Bill-Pay</v>
      </c>
      <c r="F256" t="str">
        <v>แซน</v>
      </c>
      <c r="G256" t="str">
        <v>Complete</v>
      </c>
      <c r="H256">
        <v>3</v>
      </c>
      <c r="I256" s="2">
        <v>46034</v>
      </c>
      <c r="J256" s="2">
        <v>46036</v>
      </c>
      <c r="K256">
        <v>3</v>
      </c>
      <c r="L256" s="2">
        <v>46030</v>
      </c>
      <c r="M256" s="2">
        <v>46034</v>
      </c>
      <c r="N256" t="str">
        <v/>
      </c>
      <c r="O256" t="str">
        <v/>
      </c>
      <c r="P256" t="str">
        <v/>
      </c>
      <c r="Q256" t="str">
        <v>32</v>
      </c>
      <c r="R256" t="str">
        <v/>
      </c>
      <c r="S256">
        <v>119</v>
      </c>
      <c r="T256">
        <v>0</v>
      </c>
      <c r="U256">
        <v>119</v>
      </c>
      <c r="V256">
        <v>81</v>
      </c>
      <c r="W256">
        <v>7</v>
      </c>
      <c r="X256">
        <v>0</v>
      </c>
      <c r="Y256">
        <v>0</v>
      </c>
      <c r="Z256">
        <v>31</v>
      </c>
      <c r="AA256">
        <v>0</v>
      </c>
      <c r="AB256">
        <v>7</v>
      </c>
      <c r="AC256" t="str">
        <v/>
      </c>
      <c r="AD256">
        <v>0</v>
      </c>
      <c r="AE256">
        <v>6</v>
      </c>
      <c r="AF256">
        <v>1</v>
      </c>
      <c r="AG256">
        <v>0</v>
      </c>
      <c r="AH256">
        <v>1</v>
      </c>
      <c r="AI256">
        <v>0.92045454545454497</v>
      </c>
      <c r="AJ256" t="str">
        <v/>
      </c>
      <c r="AK256" t="str">
        <v/>
      </c>
      <c r="AL256" t="str">
        <v/>
      </c>
      <c r="AM256" t="str">
        <v/>
      </c>
      <c r="AN256" s="2" t="str">
        <v/>
      </c>
      <c r="AO256" s="2" t="str">
        <v/>
      </c>
      <c r="AP256" t="str">
        <v/>
      </c>
      <c r="AQ256" s="2" t="str">
        <v/>
      </c>
      <c r="AR256" s="2" t="str">
        <v/>
      </c>
      <c r="AS256" t="str">
        <v/>
      </c>
      <c r="AT256" t="str">
        <v/>
      </c>
      <c r="AU256" t="str">
        <v/>
      </c>
      <c r="AV256" t="str">
        <v/>
      </c>
      <c r="AW256" t="str">
        <v/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 t="str">
        <v/>
      </c>
      <c r="BI256">
        <v>0</v>
      </c>
      <c r="BJ256">
        <v>0</v>
      </c>
      <c r="BK256">
        <v>0</v>
      </c>
      <c r="BL256">
        <v>0</v>
      </c>
      <c r="BM256" t="e">
        <v>#DIV/0!</v>
      </c>
      <c r="BN256" t="e">
        <v>#DIV/0!</v>
      </c>
      <c r="BO256" t="str">
        <v/>
      </c>
      <c r="BP256" t="str">
        <v>WCOF</v>
      </c>
      <c r="BQ256" t="str">
        <v>QCM-COU-Test Case&amp;Result_287_SV00_เอส.บี.แอล.ลิสซิ่ง-R1</v>
      </c>
      <c r="BR256" t="str">
        <v>W2</v>
      </c>
      <c r="BS256" t="str">
        <v>Happy</v>
      </c>
      <c r="BT256">
        <f>COUNTIF(DefectList!$U:$U, "*"&amp;B256&amp;"*")</f>
        <v>1</v>
      </c>
      <c r="BU256" t="str">
        <f t="shared" si="20"/>
        <v>Done</v>
      </c>
    </row>
    <row r="257" spans="1:73">
      <c r="A257" t="str">
        <v>Happy Linux</v>
      </c>
      <c r="B257" t="str">
        <v>174_00</v>
      </c>
      <c r="C257" t="str">
        <v>ธนาคาร ซีไอเอ็มบี ไทย</v>
      </c>
      <c r="D257" t="str">
        <v>ชำระสินเชื่อ</v>
      </c>
      <c r="E257" t="str">
        <v>Bill-Pay</v>
      </c>
      <c r="F257" t="str">
        <v>เพชร</v>
      </c>
      <c r="G257" t="str">
        <v>Complete</v>
      </c>
      <c r="H257">
        <v>3</v>
      </c>
      <c r="I257" s="2">
        <v>46041</v>
      </c>
      <c r="J257" s="2">
        <v>46043</v>
      </c>
      <c r="K257" t="str">
        <v/>
      </c>
      <c r="L257" s="2">
        <v>46027</v>
      </c>
      <c r="M257" s="2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>
        <v>138</v>
      </c>
      <c r="T257">
        <v>0</v>
      </c>
      <c r="U257">
        <v>138</v>
      </c>
      <c r="V257">
        <v>119</v>
      </c>
      <c r="W257">
        <v>19</v>
      </c>
      <c r="X257">
        <v>0</v>
      </c>
      <c r="Y257">
        <v>0</v>
      </c>
      <c r="Z257">
        <v>0</v>
      </c>
      <c r="AA257">
        <v>16</v>
      </c>
      <c r="AB257">
        <v>3</v>
      </c>
      <c r="AC257" t="str">
        <v/>
      </c>
      <c r="AD257">
        <v>0</v>
      </c>
      <c r="AE257">
        <v>4</v>
      </c>
      <c r="AF257">
        <v>12</v>
      </c>
      <c r="AG257">
        <v>3</v>
      </c>
      <c r="AH257">
        <v>1</v>
      </c>
      <c r="AI257">
        <v>0.86231884057970998</v>
      </c>
      <c r="AJ257" t="str">
        <v/>
      </c>
      <c r="AK257" t="str">
        <v/>
      </c>
      <c r="AL257" t="str">
        <v/>
      </c>
      <c r="AM257" t="str">
        <v/>
      </c>
      <c r="AN257" s="2" t="str">
        <v/>
      </c>
      <c r="AO257" s="2" t="str">
        <v/>
      </c>
      <c r="AP257" t="str">
        <v/>
      </c>
      <c r="AQ257" s="2" t="str">
        <v/>
      </c>
      <c r="AR257" s="2" t="str">
        <v/>
      </c>
      <c r="AS257" t="str">
        <v/>
      </c>
      <c r="AT257" t="str">
        <v/>
      </c>
      <c r="AU257" t="str">
        <v/>
      </c>
      <c r="AV257" t="str">
        <v/>
      </c>
      <c r="AW257" t="str">
        <v/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 t="str">
        <v/>
      </c>
      <c r="BI257">
        <v>0</v>
      </c>
      <c r="BJ257">
        <v>0</v>
      </c>
      <c r="BK257">
        <v>0</v>
      </c>
      <c r="BL257">
        <v>0</v>
      </c>
      <c r="BM257" t="e">
        <v>#DIV/0!</v>
      </c>
      <c r="BN257" t="e">
        <v>#DIV/0!</v>
      </c>
      <c r="BO257" t="str">
        <v/>
      </c>
      <c r="BP257" t="str">
        <v>WCOF</v>
      </c>
      <c r="BQ257" t="str">
        <v>QCM-COU-Test Case&amp;Result_174_S00_ธนาคาร ซีไอเอ็มบี ไทย จำกัด (มหาชน)-R1.xlsx</v>
      </c>
      <c r="BR257" t="str">
        <v>W3</v>
      </c>
      <c r="BS257" t="str">
        <v>Happy</v>
      </c>
      <c r="BT257">
        <f>COUNTIF(DefectList!$U:$U, "*"&amp;B257&amp;"*")</f>
        <v>2</v>
      </c>
      <c r="BU257" t="str">
        <f t="shared" si="20"/>
        <v>Done</v>
      </c>
    </row>
    <row r="258" spans="1:73">
      <c r="A258" t="str">
        <v>Happy Linux</v>
      </c>
      <c r="B258" t="str">
        <v>240_00</v>
      </c>
      <c r="C258" t="str">
        <v>ธ.พัฒนาวิสาหกิจฯ</v>
      </c>
      <c r="D258" t="str">
        <v>ค่าสินเชื่อ</v>
      </c>
      <c r="E258" t="str">
        <v>Bill-Pay</v>
      </c>
      <c r="F258" t="str">
        <v>เเชมป์</v>
      </c>
      <c r="G258" t="str">
        <v>Complete</v>
      </c>
      <c r="H258">
        <v>3</v>
      </c>
      <c r="I258" s="2">
        <v>46041</v>
      </c>
      <c r="J258" s="2">
        <v>46043</v>
      </c>
      <c r="K258" t="str">
        <v/>
      </c>
      <c r="L258" s="2">
        <v>46034</v>
      </c>
      <c r="M258" s="2" t="str">
        <v/>
      </c>
      <c r="N258" t="str">
        <v/>
      </c>
      <c r="O258">
        <v>34</v>
      </c>
      <c r="P258">
        <v>28</v>
      </c>
      <c r="Q258" t="str">
        <v/>
      </c>
      <c r="R258" t="str">
        <v/>
      </c>
      <c r="S258">
        <v>69</v>
      </c>
      <c r="T258">
        <v>0</v>
      </c>
      <c r="U258">
        <v>69</v>
      </c>
      <c r="V258">
        <v>61</v>
      </c>
      <c r="W258">
        <v>1</v>
      </c>
      <c r="X258">
        <v>0</v>
      </c>
      <c r="Y258">
        <v>0</v>
      </c>
      <c r="Z258">
        <v>7</v>
      </c>
      <c r="AA258">
        <v>0</v>
      </c>
      <c r="AB258">
        <v>1</v>
      </c>
      <c r="AC258" t="str">
        <v/>
      </c>
      <c r="AD258">
        <v>0</v>
      </c>
      <c r="AE258">
        <v>0</v>
      </c>
      <c r="AF258">
        <v>0</v>
      </c>
      <c r="AG258">
        <v>0</v>
      </c>
      <c r="AH258">
        <v>1</v>
      </c>
      <c r="AI258">
        <v>0.98387096774193505</v>
      </c>
      <c r="AJ258" t="str">
        <v/>
      </c>
      <c r="AK258" t="str">
        <v/>
      </c>
      <c r="AL258" t="str">
        <v/>
      </c>
      <c r="AM258" t="str">
        <v/>
      </c>
      <c r="AN258" s="2" t="str">
        <v/>
      </c>
      <c r="AO258" s="2" t="str">
        <v/>
      </c>
      <c r="AP258" t="str">
        <v/>
      </c>
      <c r="AQ258" s="2" t="str">
        <v/>
      </c>
      <c r="AR258" s="2" t="str">
        <v/>
      </c>
      <c r="AS258" t="str">
        <v/>
      </c>
      <c r="AT258" t="str">
        <v/>
      </c>
      <c r="AU258" t="str">
        <v/>
      </c>
      <c r="AV258" t="str">
        <v/>
      </c>
      <c r="AW258" t="str">
        <v/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 t="str">
        <v/>
      </c>
      <c r="BI258">
        <v>0</v>
      </c>
      <c r="BJ258">
        <v>0</v>
      </c>
      <c r="BK258">
        <v>0</v>
      </c>
      <c r="BL258">
        <v>0</v>
      </c>
      <c r="BM258" t="e">
        <v>#DIV/0!</v>
      </c>
      <c r="BN258" t="e">
        <v>#DIV/0!</v>
      </c>
      <c r="BO258" t="str">
        <v/>
      </c>
      <c r="BP258" t="str">
        <v>WCOF</v>
      </c>
      <c r="BQ258" t="str">
        <v>QCM-COU-Test Case&amp;Result_240_S00_ธ.พัฒนาวิสาหกิจขนาดกลางและขนาดย่อมแห่ง ปท.-R1</v>
      </c>
      <c r="BR258" t="str">
        <v>W3</v>
      </c>
      <c r="BS258" t="str">
        <v>Happy</v>
      </c>
      <c r="BT258">
        <f>COUNTIF(DefectList!$U:$U, "*"&amp;B258&amp;"*")</f>
        <v>0</v>
      </c>
      <c r="BU258" t="str">
        <f t="shared" si="20"/>
        <v>Completed</v>
      </c>
    </row>
    <row r="259" spans="1:73">
      <c r="A259" t="str">
        <v>Happy Linux</v>
      </c>
      <c r="B259" t="str">
        <v>592_00</v>
      </c>
      <c r="C259" t="str">
        <v xml:space="preserve">ทีทีบี โบรกเกอร์ </v>
      </c>
      <c r="D259" t="str">
        <v>รับชำระเงิน</v>
      </c>
      <c r="E259" t="str">
        <v>Bill-Pay</v>
      </c>
      <c r="F259" t="str">
        <v>แซน</v>
      </c>
      <c r="G259" t="str">
        <v>Complete</v>
      </c>
      <c r="H259">
        <v>3</v>
      </c>
      <c r="I259" s="2">
        <v>46041</v>
      </c>
      <c r="J259" s="2">
        <v>46043</v>
      </c>
      <c r="K259">
        <v>3</v>
      </c>
      <c r="L259" s="2">
        <v>46035</v>
      </c>
      <c r="M259" s="2">
        <v>46037</v>
      </c>
      <c r="N259" t="str">
        <v/>
      </c>
      <c r="O259" t="str">
        <v>30</v>
      </c>
      <c r="P259" t="str">
        <v>33</v>
      </c>
      <c r="Q259" t="str">
        <v>33</v>
      </c>
      <c r="R259" t="str">
        <v/>
      </c>
      <c r="S259">
        <v>116</v>
      </c>
      <c r="T259">
        <v>0</v>
      </c>
      <c r="U259">
        <v>116</v>
      </c>
      <c r="V259">
        <v>95</v>
      </c>
      <c r="W259">
        <v>3</v>
      </c>
      <c r="X259">
        <v>0</v>
      </c>
      <c r="Y259">
        <v>0</v>
      </c>
      <c r="Z259">
        <v>18</v>
      </c>
      <c r="AA259">
        <v>0</v>
      </c>
      <c r="AB259">
        <v>3</v>
      </c>
      <c r="AC259" t="str">
        <v/>
      </c>
      <c r="AD259">
        <v>0</v>
      </c>
      <c r="AE259">
        <v>0</v>
      </c>
      <c r="AF259">
        <v>0</v>
      </c>
      <c r="AG259">
        <v>0</v>
      </c>
      <c r="AH259">
        <v>1</v>
      </c>
      <c r="AI259">
        <v>0.969387755102041</v>
      </c>
      <c r="AJ259" t="str">
        <v/>
      </c>
      <c r="AK259" t="str">
        <v/>
      </c>
      <c r="AL259" t="str">
        <v/>
      </c>
      <c r="AM259" t="str">
        <v/>
      </c>
      <c r="AN259" s="2" t="str">
        <v/>
      </c>
      <c r="AO259" s="2" t="str">
        <v/>
      </c>
      <c r="AP259" t="str">
        <v/>
      </c>
      <c r="AQ259" s="2" t="str">
        <v/>
      </c>
      <c r="AR259" s="2" t="str">
        <v/>
      </c>
      <c r="AS259" t="str">
        <v/>
      </c>
      <c r="AT259" t="str">
        <v/>
      </c>
      <c r="AU259" t="str">
        <v/>
      </c>
      <c r="AV259" t="str">
        <v/>
      </c>
      <c r="AW259" t="str">
        <v/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 t="str">
        <v/>
      </c>
      <c r="BI259">
        <v>0</v>
      </c>
      <c r="BJ259">
        <v>0</v>
      </c>
      <c r="BK259">
        <v>0</v>
      </c>
      <c r="BL259">
        <v>0</v>
      </c>
      <c r="BM259" t="e">
        <v>#DIV/0!</v>
      </c>
      <c r="BN259" t="e">
        <v>#DIV/0!</v>
      </c>
      <c r="BO259" t="str">
        <v/>
      </c>
      <c r="BP259" t="str">
        <v>WCOF</v>
      </c>
      <c r="BQ259" t="str">
        <v>QCM-COU-Test Case&amp;Result_592_SV00_ธนชาตโบรกเกอร์-R1.xlsx</v>
      </c>
      <c r="BR259" t="str">
        <v>W2</v>
      </c>
      <c r="BS259" t="str">
        <v>Happy</v>
      </c>
      <c r="BT259">
        <f>COUNTIF(DefectList!$U:$U, "*"&amp;B259&amp;"*")</f>
        <v>1</v>
      </c>
      <c r="BU259" t="str">
        <f t="shared" si="20"/>
        <v>Done</v>
      </c>
    </row>
    <row r="260" spans="1:73">
      <c r="A260" t="str">
        <v>Happy Linux</v>
      </c>
      <c r="B260" t="str">
        <v>256_00</v>
      </c>
      <c r="C260" t="str">
        <v>บมจ.ไทยไพบูลย์ประกันภัย</v>
      </c>
      <c r="D260" t="str">
        <v>ค่าเบี้ยประกันภัย</v>
      </c>
      <c r="E260" t="str">
        <v>Bill-Pay</v>
      </c>
      <c r="F260" t="str">
        <v>แชมป์</v>
      </c>
      <c r="G260" t="str">
        <v>Complete</v>
      </c>
      <c r="H260">
        <v>3</v>
      </c>
      <c r="I260" s="2">
        <v>46076</v>
      </c>
      <c r="J260" s="2">
        <v>46078</v>
      </c>
      <c r="K260" t="str">
        <v/>
      </c>
      <c r="L260" s="2">
        <v>46063</v>
      </c>
      <c r="M260" s="2">
        <v>46064</v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>
        <v>66</v>
      </c>
      <c r="T260">
        <v>0</v>
      </c>
      <c r="U260">
        <v>66</v>
      </c>
      <c r="V260">
        <v>49</v>
      </c>
      <c r="W260">
        <v>3</v>
      </c>
      <c r="X260">
        <v>0</v>
      </c>
      <c r="Y260">
        <v>0</v>
      </c>
      <c r="Z260">
        <v>14</v>
      </c>
      <c r="AA260">
        <v>0</v>
      </c>
      <c r="AB260">
        <v>3</v>
      </c>
      <c r="AC260" t="str">
        <v/>
      </c>
      <c r="AD260">
        <v>0</v>
      </c>
      <c r="AE260">
        <v>0</v>
      </c>
      <c r="AF260">
        <v>0</v>
      </c>
      <c r="AG260">
        <v>0</v>
      </c>
      <c r="AH260">
        <v>1</v>
      </c>
      <c r="AI260">
        <v>0.94230769230769196</v>
      </c>
      <c r="AJ260" t="str">
        <v/>
      </c>
      <c r="AK260" t="str">
        <v/>
      </c>
      <c r="AL260" t="str">
        <v/>
      </c>
      <c r="AM260" t="str">
        <v/>
      </c>
      <c r="AN260" s="2" t="str">
        <v/>
      </c>
      <c r="AO260" s="2" t="str">
        <v/>
      </c>
      <c r="AP260" t="str">
        <v/>
      </c>
      <c r="AQ260" s="2" t="str">
        <v/>
      </c>
      <c r="AR260" s="2" t="str">
        <v/>
      </c>
      <c r="AS260" t="str">
        <v/>
      </c>
      <c r="AT260" t="str">
        <v/>
      </c>
      <c r="AU260" t="str">
        <v/>
      </c>
      <c r="AV260" t="str">
        <v/>
      </c>
      <c r="AW260" t="str">
        <v/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 t="str">
        <v/>
      </c>
      <c r="BI260">
        <v>0</v>
      </c>
      <c r="BJ260">
        <v>0</v>
      </c>
      <c r="BK260">
        <v>0</v>
      </c>
      <c r="BL260">
        <v>0</v>
      </c>
      <c r="BM260" t="e">
        <v>#DIV/0!</v>
      </c>
      <c r="BN260" t="e">
        <v>#DIV/0!</v>
      </c>
      <c r="BO260" t="str">
        <v/>
      </c>
      <c r="BP260" t="str">
        <v>WCOF</v>
      </c>
      <c r="BQ260" t="str">
        <v>QCM-COU-Test Case&amp;Result_256_S00_บริษัท ไทยไพบูลย์ประกันภัย จำกัด (มหาชน)-R1</v>
      </c>
      <c r="BR260" t="str">
        <v>W2</v>
      </c>
      <c r="BS260" t="str">
        <v>Happy</v>
      </c>
      <c r="BT260">
        <f>COUNTIF(DefectList!$U:$U, "*"&amp;B260&amp;"*")</f>
        <v>2</v>
      </c>
      <c r="BU260" t="str">
        <f t="shared" si="20"/>
        <v>Done</v>
      </c>
    </row>
    <row r="261" spans="1:73">
      <c r="A261" t="str">
        <v>Happy Linux</v>
      </c>
      <c r="B261" t="str">
        <v>081_01</v>
      </c>
      <c r="C261" t="str">
        <v>ธนบรรณ</v>
      </c>
      <c r="D261" t="str">
        <v>ผ่อนค่างวด</v>
      </c>
      <c r="E261" t="str">
        <v>Bill-Pay</v>
      </c>
      <c r="F261" t="str">
        <v>พีท</v>
      </c>
      <c r="G261" t="str">
        <v>Complete</v>
      </c>
      <c r="H261">
        <v>3</v>
      </c>
      <c r="I261" s="2">
        <v>46076</v>
      </c>
      <c r="J261" s="2">
        <v>46078</v>
      </c>
      <c r="K261">
        <v>2</v>
      </c>
      <c r="L261" s="2">
        <v>46087</v>
      </c>
      <c r="M261" s="2">
        <v>46090</v>
      </c>
      <c r="N261" t="str">
        <v>12</v>
      </c>
      <c r="O261" t="str">
        <v/>
      </c>
      <c r="P261" t="str">
        <v/>
      </c>
      <c r="Q261" t="str">
        <v/>
      </c>
      <c r="R261" t="str">
        <v>55</v>
      </c>
      <c r="S261">
        <v>67</v>
      </c>
      <c r="T261">
        <v>0</v>
      </c>
      <c r="U261">
        <v>67</v>
      </c>
      <c r="V261">
        <v>47</v>
      </c>
      <c r="W261">
        <v>15</v>
      </c>
      <c r="X261">
        <v>0</v>
      </c>
      <c r="Y261">
        <v>0</v>
      </c>
      <c r="Z261">
        <v>5</v>
      </c>
      <c r="AA261">
        <v>15</v>
      </c>
      <c r="AB261">
        <v>0</v>
      </c>
      <c r="AC261" t="str">
        <v/>
      </c>
      <c r="AD261">
        <v>0</v>
      </c>
      <c r="AE261">
        <v>1</v>
      </c>
      <c r="AF261">
        <v>13</v>
      </c>
      <c r="AG261">
        <v>1</v>
      </c>
      <c r="AH261">
        <v>1</v>
      </c>
      <c r="AI261">
        <v>0.75806451612903203</v>
      </c>
      <c r="AJ261" t="str">
        <v/>
      </c>
      <c r="AK261" t="str">
        <v/>
      </c>
      <c r="AL261" t="str">
        <v/>
      </c>
      <c r="AM261" t="str">
        <v/>
      </c>
      <c r="AN261" s="2" t="str">
        <v/>
      </c>
      <c r="AO261" s="2" t="str">
        <v/>
      </c>
      <c r="AP261" t="str">
        <v/>
      </c>
      <c r="AQ261" s="2" t="str">
        <v/>
      </c>
      <c r="AR261" s="2" t="str">
        <v/>
      </c>
      <c r="AS261" t="str">
        <v/>
      </c>
      <c r="AT261" t="str">
        <v/>
      </c>
      <c r="AU261" t="str">
        <v/>
      </c>
      <c r="AV261" t="str">
        <v/>
      </c>
      <c r="AW261" t="str">
        <v/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 t="str">
        <v/>
      </c>
      <c r="BI261">
        <v>0</v>
      </c>
      <c r="BJ261">
        <v>0</v>
      </c>
      <c r="BK261">
        <v>0</v>
      </c>
      <c r="BL261">
        <v>0</v>
      </c>
      <c r="BM261" t="e">
        <v>#DIV/0!</v>
      </c>
      <c r="BN261" t="e">
        <v>#DIV/0!</v>
      </c>
      <c r="BO261" t="str">
        <v/>
      </c>
      <c r="BP261" t="str">
        <v>WCOF</v>
      </c>
      <c r="BQ261" t="str">
        <v>QCM-COU-Test Case&amp;Result_081_S01_บริษัท ธนบรรณ จำกัด-R1.xlsx</v>
      </c>
      <c r="BR261" t="str">
        <v>W1</v>
      </c>
      <c r="BS261" t="str">
        <v>Happy</v>
      </c>
      <c r="BT261">
        <f>COUNTIF(DefectList!$U:$U, "*"&amp;B261&amp;"*")</f>
        <v>0</v>
      </c>
      <c r="BU261" t="str">
        <f t="shared" ref="BU261:BU324" si="21">IF(OR(G261="Blocked", AL261="Blocked"), "Blocked", IF(OR(G261="Inprogress", AL261="Inprogress"), "Inprogress", IF(G261="Complete", IF(BT261=0, "Completed", "Done"), IF(AND(G261="", BT261=0), "To Do", "Inprogress"))))</f>
        <v>Completed</v>
      </c>
    </row>
    <row r="262" spans="1:73">
      <c r="A262" t="str">
        <v>Happy Linux</v>
      </c>
      <c r="B262" t="str">
        <v>656_01</v>
      </c>
      <c r="C262" t="str">
        <v>คาราบาวแดง</v>
      </c>
      <c r="D262" t="str">
        <v>ค่าสินค้า</v>
      </c>
      <c r="E262" t="str">
        <v>Bill-Pay</v>
      </c>
      <c r="F262" t="str">
        <v>เก่ง</v>
      </c>
      <c r="G262" t="str">
        <v>Complete</v>
      </c>
      <c r="H262">
        <v>3</v>
      </c>
      <c r="I262" s="2">
        <v>46076</v>
      </c>
      <c r="J262" s="2">
        <v>46078</v>
      </c>
      <c r="K262" t="str">
        <v/>
      </c>
      <c r="L262" s="2">
        <v>46076</v>
      </c>
      <c r="M262" s="2">
        <v>46086</v>
      </c>
      <c r="N262">
        <v>5</v>
      </c>
      <c r="O262">
        <v>65</v>
      </c>
      <c r="P262">
        <v>43</v>
      </c>
      <c r="Q262">
        <v>12</v>
      </c>
      <c r="R262" t="str">
        <v/>
      </c>
      <c r="S262">
        <v>125</v>
      </c>
      <c r="T262">
        <v>0</v>
      </c>
      <c r="U262">
        <v>125</v>
      </c>
      <c r="V262">
        <v>73</v>
      </c>
      <c r="W262">
        <v>33</v>
      </c>
      <c r="X262">
        <v>0</v>
      </c>
      <c r="Y262">
        <v>0</v>
      </c>
      <c r="Z262">
        <v>19</v>
      </c>
      <c r="AA262">
        <v>0</v>
      </c>
      <c r="AB262">
        <v>33</v>
      </c>
      <c r="AC262" t="str">
        <v/>
      </c>
      <c r="AD262">
        <v>3</v>
      </c>
      <c r="AE262">
        <v>17</v>
      </c>
      <c r="AF262">
        <v>11</v>
      </c>
      <c r="AG262">
        <v>3</v>
      </c>
      <c r="AH262">
        <v>1</v>
      </c>
      <c r="AI262">
        <v>0.68867924528301905</v>
      </c>
      <c r="AJ262" t="str">
        <v/>
      </c>
      <c r="AK262" t="str">
        <v/>
      </c>
      <c r="AL262" t="str">
        <v/>
      </c>
      <c r="AM262" t="str">
        <v/>
      </c>
      <c r="AN262" s="2" t="str">
        <v/>
      </c>
      <c r="AO262" s="2" t="str">
        <v/>
      </c>
      <c r="AP262" t="str">
        <v/>
      </c>
      <c r="AQ262" s="2" t="str">
        <v/>
      </c>
      <c r="AR262" s="2" t="str">
        <v/>
      </c>
      <c r="AS262" t="str">
        <v/>
      </c>
      <c r="AT262" t="str">
        <v/>
      </c>
      <c r="AU262" t="str">
        <v/>
      </c>
      <c r="AV262" t="str">
        <v/>
      </c>
      <c r="AW262" t="str">
        <v/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 t="str">
        <v/>
      </c>
      <c r="BI262">
        <v>0</v>
      </c>
      <c r="BJ262">
        <v>0</v>
      </c>
      <c r="BK262">
        <v>0</v>
      </c>
      <c r="BL262">
        <v>0</v>
      </c>
      <c r="BM262" t="e">
        <v>#DIV/0!</v>
      </c>
      <c r="BN262" t="e">
        <v>#DIV/0!</v>
      </c>
      <c r="BO262" t="str">
        <v/>
      </c>
      <c r="BP262" t="str">
        <v>WCOF</v>
      </c>
      <c r="BQ262" t="str">
        <v>QCM-COU-Test Case&amp;Result_656_S01_บริษัท ตะวันแดง ดีซีเอ็ม จำกัด-R1.xlsx</v>
      </c>
      <c r="BR262" t="str">
        <v>W2</v>
      </c>
      <c r="BS262" t="str">
        <v>Happy</v>
      </c>
      <c r="BT262">
        <f>COUNTIF(DefectList!$U:$U, "*"&amp;B262&amp;"*")</f>
        <v>8</v>
      </c>
      <c r="BU262" t="str">
        <f t="shared" si="21"/>
        <v>Done</v>
      </c>
    </row>
    <row r="263" spans="1:73">
      <c r="A263" t="str">
        <v>Happy Linux</v>
      </c>
      <c r="B263" t="str">
        <v>434_01</v>
      </c>
      <c r="C263" t="str">
        <v>รถแทรกเตอร์ยันม่าร์</v>
      </c>
      <c r="D263" t="str">
        <v>YCT</v>
      </c>
      <c r="E263" t="str">
        <v>Bill-Pay</v>
      </c>
      <c r="F263" t="str">
        <v>เบียร์</v>
      </c>
      <c r="G263" t="str">
        <v>Complete</v>
      </c>
      <c r="H263">
        <v>3</v>
      </c>
      <c r="I263" s="2">
        <v>46076</v>
      </c>
      <c r="J263" s="2">
        <v>46078</v>
      </c>
      <c r="K263">
        <v>3</v>
      </c>
      <c r="L263" s="2">
        <v>46079</v>
      </c>
      <c r="M263" s="2">
        <v>46091</v>
      </c>
      <c r="N263" t="str">
        <v/>
      </c>
      <c r="O263" t="str">
        <v/>
      </c>
      <c r="P263" t="str">
        <v/>
      </c>
      <c r="Q263" t="str">
        <v>53</v>
      </c>
      <c r="R263" t="str">
        <v/>
      </c>
      <c r="S263">
        <v>118</v>
      </c>
      <c r="T263">
        <v>0</v>
      </c>
      <c r="U263">
        <v>118</v>
      </c>
      <c r="V263">
        <v>108</v>
      </c>
      <c r="W263">
        <v>6</v>
      </c>
      <c r="X263">
        <v>0</v>
      </c>
      <c r="Y263">
        <v>0</v>
      </c>
      <c r="Z263">
        <v>1</v>
      </c>
      <c r="AA263">
        <v>0</v>
      </c>
      <c r="AB263">
        <v>6</v>
      </c>
      <c r="AC263" t="str">
        <v/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0.92307692307692302</v>
      </c>
      <c r="AJ263" t="str">
        <v/>
      </c>
      <c r="AK263" t="str">
        <v>เบียร์</v>
      </c>
      <c r="AL263" t="str">
        <v>Complete</v>
      </c>
      <c r="AM263">
        <v>3</v>
      </c>
      <c r="AN263" s="2">
        <v>46100</v>
      </c>
      <c r="AO263" s="2">
        <v>46104</v>
      </c>
      <c r="AP263">
        <v>4</v>
      </c>
      <c r="AQ263" s="2">
        <v>46100</v>
      </c>
      <c r="AR263" s="2">
        <v>46104</v>
      </c>
      <c r="AS263" t="str">
        <v/>
      </c>
      <c r="AT263" t="str">
        <v/>
      </c>
      <c r="AU263" t="str">
        <v/>
      </c>
      <c r="AV263" t="str">
        <v/>
      </c>
      <c r="AW263" t="str">
        <v/>
      </c>
      <c r="AX263">
        <v>108</v>
      </c>
      <c r="AY263">
        <v>0</v>
      </c>
      <c r="AZ263">
        <v>118</v>
      </c>
      <c r="BA263">
        <v>108</v>
      </c>
      <c r="BB263">
        <v>6</v>
      </c>
      <c r="BC263">
        <v>0</v>
      </c>
      <c r="BD263">
        <v>0</v>
      </c>
      <c r="BE263">
        <v>1</v>
      </c>
      <c r="BF263">
        <v>0</v>
      </c>
      <c r="BG263">
        <v>6</v>
      </c>
      <c r="BH263" t="str">
        <v/>
      </c>
      <c r="BI263">
        <v>0</v>
      </c>
      <c r="BJ263">
        <v>0</v>
      </c>
      <c r="BK263">
        <v>0</v>
      </c>
      <c r="BL263">
        <v>0</v>
      </c>
      <c r="BM263">
        <v>1</v>
      </c>
      <c r="BN263">
        <v>1.009345794392523</v>
      </c>
      <c r="BO263" t="str">
        <v/>
      </c>
      <c r="BP263" t="str">
        <v>WCOF</v>
      </c>
      <c r="BQ263" t="str">
        <v>QCM-COU-Test Case&amp;Result_434_S01_บริษัท ยันม่าร์ แคบปิตอล(ไทยแลนด์)จำกัด-R1.xlsx</v>
      </c>
      <c r="BR263" t="str">
        <v>W1</v>
      </c>
      <c r="BS263" t="str">
        <v>Happy</v>
      </c>
      <c r="BT263">
        <f>COUNTIF(DefectList!$U:$U, "*"&amp;B263&amp;"*")</f>
        <v>0</v>
      </c>
      <c r="BU263" t="str">
        <f t="shared" si="21"/>
        <v>Completed</v>
      </c>
    </row>
    <row r="264" spans="1:73">
      <c r="A264" t="str">
        <v>Happy Linux</v>
      </c>
      <c r="B264" t="str">
        <v>278_07</v>
      </c>
      <c r="C264" t="str">
        <v>ทรู มันนี่</v>
      </c>
      <c r="D264" t="str">
        <v>ค่าฝากเงิน</v>
      </c>
      <c r="E264" t="str">
        <v>Bill-Pay</v>
      </c>
      <c r="F264" t="str">
        <v>แซน,แชมป์</v>
      </c>
      <c r="G264" t="str">
        <v>Complete</v>
      </c>
      <c r="H264">
        <v>3</v>
      </c>
      <c r="I264" s="2">
        <v>46076</v>
      </c>
      <c r="J264" s="2">
        <v>46078</v>
      </c>
      <c r="K264" t="str">
        <v/>
      </c>
      <c r="L264" s="2">
        <v>46069</v>
      </c>
      <c r="M264" s="2" t="str">
        <v/>
      </c>
      <c r="N264">
        <v>41</v>
      </c>
      <c r="O264" t="str">
        <v/>
      </c>
      <c r="P264" t="str">
        <v/>
      </c>
      <c r="Q264">
        <v>37</v>
      </c>
      <c r="R264" t="str">
        <v/>
      </c>
      <c r="S264">
        <v>127</v>
      </c>
      <c r="T264">
        <v>4</v>
      </c>
      <c r="U264">
        <v>123</v>
      </c>
      <c r="V264">
        <v>86</v>
      </c>
      <c r="W264">
        <v>17</v>
      </c>
      <c r="X264">
        <v>0</v>
      </c>
      <c r="Y264">
        <v>0</v>
      </c>
      <c r="Z264">
        <v>20</v>
      </c>
      <c r="AA264">
        <v>0</v>
      </c>
      <c r="AB264">
        <v>17</v>
      </c>
      <c r="AC264" t="str">
        <v/>
      </c>
      <c r="AD264">
        <v>0</v>
      </c>
      <c r="AE264">
        <v>0</v>
      </c>
      <c r="AF264">
        <v>0</v>
      </c>
      <c r="AG264">
        <v>0</v>
      </c>
      <c r="AH264">
        <v>0.96850393700787396</v>
      </c>
      <c r="AI264">
        <v>0.80373831775700899</v>
      </c>
      <c r="AJ264" t="str">
        <v/>
      </c>
      <c r="AK264" t="str">
        <v/>
      </c>
      <c r="AL264" t="str">
        <v/>
      </c>
      <c r="AM264" t="str">
        <v/>
      </c>
      <c r="AN264" s="2" t="str">
        <v/>
      </c>
      <c r="AO264" s="2" t="str">
        <v/>
      </c>
      <c r="AP264" t="str">
        <v/>
      </c>
      <c r="AQ264" s="2" t="str">
        <v/>
      </c>
      <c r="AR264" s="2" t="str">
        <v/>
      </c>
      <c r="AS264" t="str">
        <v/>
      </c>
      <c r="AT264" t="str">
        <v/>
      </c>
      <c r="AU264" t="str">
        <v/>
      </c>
      <c r="AV264" t="str">
        <v/>
      </c>
      <c r="AW264" t="str">
        <v/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 t="str">
        <v/>
      </c>
      <c r="BI264">
        <v>0</v>
      </c>
      <c r="BJ264">
        <v>0</v>
      </c>
      <c r="BK264">
        <v>0</v>
      </c>
      <c r="BL264">
        <v>0</v>
      </c>
      <c r="BM264" t="e">
        <v>#DIV/0!</v>
      </c>
      <c r="BN264" t="e">
        <v>#DIV/0!</v>
      </c>
      <c r="BO264" t="str">
        <v/>
      </c>
      <c r="BP264" t="str">
        <v>WCOF</v>
      </c>
      <c r="BQ264" t="str">
        <v>QCM-COU-Test Case&amp;Result_278_S07_บริษัท ทรู มันนี จำกัดจำกัด-R1.xlsx</v>
      </c>
      <c r="BR264" t="str">
        <v>W2</v>
      </c>
      <c r="BS264" t="str">
        <v>Happy</v>
      </c>
      <c r="BT264">
        <f>COUNTIF(DefectList!$U:$U, "*"&amp;B264&amp;"*")</f>
        <v>5</v>
      </c>
      <c r="BU264" t="str">
        <f t="shared" si="21"/>
        <v>Done</v>
      </c>
    </row>
    <row r="265" spans="1:73">
      <c r="A265" t="str">
        <v>Happy Linux</v>
      </c>
      <c r="B265" t="str">
        <v>153_00</v>
      </c>
      <c r="C265" t="str">
        <v>พระนครยนตรการ</v>
      </c>
      <c r="D265" t="str">
        <v>ค่างวด/ค่าบริการ</v>
      </c>
      <c r="E265" t="str">
        <v>Bill-Pay</v>
      </c>
      <c r="F265" t="str">
        <v>ยู้</v>
      </c>
      <c r="G265" t="str">
        <v>Complete</v>
      </c>
      <c r="H265">
        <v>3</v>
      </c>
      <c r="I265" s="2">
        <v>46083</v>
      </c>
      <c r="J265" s="2">
        <v>46085</v>
      </c>
      <c r="K265">
        <v>6</v>
      </c>
      <c r="L265" s="2">
        <v>46064</v>
      </c>
      <c r="M265" s="2">
        <v>46112</v>
      </c>
      <c r="N265">
        <v>42</v>
      </c>
      <c r="O265">
        <v>18</v>
      </c>
      <c r="P265" t="str">
        <v/>
      </c>
      <c r="Q265" t="str">
        <v>16</v>
      </c>
      <c r="R265" t="str">
        <v>28</v>
      </c>
      <c r="S265">
        <v>104</v>
      </c>
      <c r="T265">
        <v>0</v>
      </c>
      <c r="U265">
        <v>104</v>
      </c>
      <c r="V265">
        <v>86</v>
      </c>
      <c r="W265">
        <v>12</v>
      </c>
      <c r="X265">
        <v>0</v>
      </c>
      <c r="Y265">
        <v>0</v>
      </c>
      <c r="Z265">
        <v>6</v>
      </c>
      <c r="AA265">
        <v>0</v>
      </c>
      <c r="AB265">
        <v>12</v>
      </c>
      <c r="AC265" t="str">
        <v/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0.87755102040816302</v>
      </c>
      <c r="AJ265" t="str">
        <v/>
      </c>
      <c r="AK265" t="str">
        <v/>
      </c>
      <c r="AL265" t="str">
        <v/>
      </c>
      <c r="AM265" t="str">
        <v/>
      </c>
      <c r="AN265" s="2" t="str">
        <v/>
      </c>
      <c r="AO265" s="2" t="str">
        <v/>
      </c>
      <c r="AP265" t="str">
        <v/>
      </c>
      <c r="AQ265" s="2" t="str">
        <v/>
      </c>
      <c r="AR265" s="2" t="str">
        <v/>
      </c>
      <c r="AS265" t="str">
        <v/>
      </c>
      <c r="AT265" t="str">
        <v/>
      </c>
      <c r="AU265" t="str">
        <v/>
      </c>
      <c r="AV265" t="str">
        <v/>
      </c>
      <c r="AW265" t="str">
        <v/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 t="str">
        <v/>
      </c>
      <c r="BI265">
        <v>0</v>
      </c>
      <c r="BJ265">
        <v>0</v>
      </c>
      <c r="BK265">
        <v>0</v>
      </c>
      <c r="BL265">
        <v>0</v>
      </c>
      <c r="BM265" t="e">
        <v>#DIV/0!</v>
      </c>
      <c r="BN265" t="e">
        <v>#DIV/0!</v>
      </c>
      <c r="BO265" t="str">
        <v/>
      </c>
      <c r="BP265" t="str">
        <v>WCOF</v>
      </c>
      <c r="BQ265" t="str">
        <v>QCM-COU-Test Case&amp;Result_153_S00_บริษัท พระนคร ยนตรการ จำกัด-R1.xlsx</v>
      </c>
      <c r="BR265" t="str">
        <v>W2</v>
      </c>
      <c r="BS265" t="str">
        <v>Happy</v>
      </c>
      <c r="BT265">
        <f>COUNTIF(DefectList!$U:$U, "*"&amp;B265&amp;"*")</f>
        <v>2</v>
      </c>
      <c r="BU265" t="str">
        <f t="shared" si="21"/>
        <v>Done</v>
      </c>
    </row>
    <row r="266" spans="1:73">
      <c r="A266" t="str">
        <v>Happy Linux</v>
      </c>
      <c r="B266" t="str">
        <v>10119_01</v>
      </c>
      <c r="C266" t="str">
        <v xml:space="preserve">บริษัท สิริโปร จำกัด </v>
      </c>
      <c r="D266" t="str">
        <v>เงินขายหน่วยรถ</v>
      </c>
      <c r="E266" t="str">
        <v>Bill-Pay</v>
      </c>
      <c r="F266" t="str">
        <v>เพชร</v>
      </c>
      <c r="G266" t="str">
        <v>Complete</v>
      </c>
      <c r="H266">
        <v>3</v>
      </c>
      <c r="I266" s="2">
        <v>46083</v>
      </c>
      <c r="J266" s="2">
        <v>46085</v>
      </c>
      <c r="K266" t="str">
        <v/>
      </c>
      <c r="L266" s="2" t="str">
        <v/>
      </c>
      <c r="M266" s="2" t="str">
        <v/>
      </c>
      <c r="N266" t="str">
        <v/>
      </c>
      <c r="O266" t="str">
        <v/>
      </c>
      <c r="P266" t="str">
        <v/>
      </c>
      <c r="Q266" t="str">
        <v/>
      </c>
      <c r="R266" t="str">
        <v/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tr">
        <v/>
      </c>
      <c r="AD266">
        <v>0</v>
      </c>
      <c r="AE266">
        <v>0</v>
      </c>
      <c r="AF266">
        <v>0</v>
      </c>
      <c r="AG266">
        <v>0</v>
      </c>
      <c r="AH266" t="e">
        <v>#DIV/0!</v>
      </c>
      <c r="AI266" t="e">
        <v>#DIV/0!</v>
      </c>
      <c r="AJ266" t="str">
        <v/>
      </c>
      <c r="AK266" t="str">
        <v/>
      </c>
      <c r="AL266" t="str">
        <v/>
      </c>
      <c r="AM266" t="str">
        <v/>
      </c>
      <c r="AN266" s="2" t="str">
        <v/>
      </c>
      <c r="AO266" s="2" t="str">
        <v/>
      </c>
      <c r="AP266" t="str">
        <v/>
      </c>
      <c r="AQ266" s="2" t="str">
        <v/>
      </c>
      <c r="AR266" s="2" t="str">
        <v/>
      </c>
      <c r="AS266" t="str">
        <v/>
      </c>
      <c r="AT266" t="str">
        <v/>
      </c>
      <c r="AU266" t="str">
        <v/>
      </c>
      <c r="AV266" t="str">
        <v/>
      </c>
      <c r="AW266" t="str">
        <v/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 t="str">
        <v/>
      </c>
      <c r="BI266">
        <v>0</v>
      </c>
      <c r="BJ266">
        <v>0</v>
      </c>
      <c r="BK266">
        <v>0</v>
      </c>
      <c r="BL266">
        <v>0</v>
      </c>
      <c r="BM266" t="e">
        <v>#DIV/0!</v>
      </c>
      <c r="BN266" t="e">
        <v>#DIV/0!</v>
      </c>
      <c r="BO266" t="str">
        <v/>
      </c>
      <c r="BP266" t="str">
        <v>WCOF</v>
      </c>
      <c r="BQ266" t="str">
        <v/>
      </c>
      <c r="BR266" t="str">
        <v>W3</v>
      </c>
      <c r="BS266" t="str">
        <v>Happy</v>
      </c>
      <c r="BT266">
        <f>COUNTIF(DefectList!$U:$U, "*"&amp;B266&amp;"*")</f>
        <v>1</v>
      </c>
      <c r="BU266" t="str">
        <f t="shared" si="21"/>
        <v>Done</v>
      </c>
    </row>
    <row r="267" spans="1:73">
      <c r="A267" t="str">
        <v>Happy Linux</v>
      </c>
      <c r="B267" t="str">
        <v>10004_00</v>
      </c>
      <c r="C267" t="str">
        <v>บริษัท วัน มันนี่  จำกัด</v>
      </c>
      <c r="D267" t="str">
        <v>ค่าสินเชื่อ</v>
      </c>
      <c r="E267" t="str">
        <v>Bill-Pay</v>
      </c>
      <c r="F267" t="str">
        <v>แชมป์</v>
      </c>
      <c r="G267" t="str">
        <v>Complete</v>
      </c>
      <c r="H267">
        <v>3</v>
      </c>
      <c r="I267" s="2">
        <v>46083</v>
      </c>
      <c r="J267" s="2">
        <v>46085</v>
      </c>
      <c r="K267" t="str">
        <v/>
      </c>
      <c r="L267" s="2" t="str">
        <v/>
      </c>
      <c r="M267" s="2" t="str">
        <v/>
      </c>
      <c r="N267" t="str">
        <v/>
      </c>
      <c r="O267" t="str">
        <v/>
      </c>
      <c r="P267" t="str">
        <v/>
      </c>
      <c r="Q267" t="str">
        <v/>
      </c>
      <c r="R267" t="str">
        <v/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tr">
        <v/>
      </c>
      <c r="AD267">
        <v>0</v>
      </c>
      <c r="AE267">
        <v>0</v>
      </c>
      <c r="AF267">
        <v>0</v>
      </c>
      <c r="AG267">
        <v>0</v>
      </c>
      <c r="AH267" t="e">
        <v>#DIV/0!</v>
      </c>
      <c r="AI267" t="e">
        <v>#DIV/0!</v>
      </c>
      <c r="AJ267" t="str">
        <v/>
      </c>
      <c r="AK267" t="str">
        <v/>
      </c>
      <c r="AL267" t="str">
        <v/>
      </c>
      <c r="AM267" t="str">
        <v/>
      </c>
      <c r="AN267" s="2" t="str">
        <v/>
      </c>
      <c r="AO267" s="2" t="str">
        <v/>
      </c>
      <c r="AP267" t="str">
        <v/>
      </c>
      <c r="AQ267" s="2" t="str">
        <v/>
      </c>
      <c r="AR267" s="2" t="str">
        <v/>
      </c>
      <c r="AS267" t="str">
        <v/>
      </c>
      <c r="AT267" t="str">
        <v/>
      </c>
      <c r="AU267" t="str">
        <v/>
      </c>
      <c r="AV267" t="str">
        <v/>
      </c>
      <c r="AW267" t="str">
        <v/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 t="str">
        <v/>
      </c>
      <c r="BI267">
        <v>0</v>
      </c>
      <c r="BJ267">
        <v>0</v>
      </c>
      <c r="BK267">
        <v>0</v>
      </c>
      <c r="BL267">
        <v>0</v>
      </c>
      <c r="BM267" t="e">
        <v>#DIV/0!</v>
      </c>
      <c r="BN267" t="e">
        <v>#DIV/0!</v>
      </c>
      <c r="BO267" t="str">
        <v/>
      </c>
      <c r="BP267" t="str">
        <v>WCOF</v>
      </c>
      <c r="BQ267" t="str">
        <v>QCM-POS-Test Case&amp;Result_NewStoreSystem_10004_S00_บริษัท วัน มันนี่ จำกัด_R1</v>
      </c>
      <c r="BR267" t="str">
        <v>W3</v>
      </c>
      <c r="BS267" t="str">
        <v>Happy</v>
      </c>
      <c r="BT267">
        <f>COUNTIF(DefectList!$U:$U, "*"&amp;B267&amp;"*")</f>
        <v>3</v>
      </c>
      <c r="BU267" t="str">
        <f t="shared" si="21"/>
        <v>Done</v>
      </c>
    </row>
    <row r="268" spans="1:73">
      <c r="A268" t="str">
        <v>Full 2 OS</v>
      </c>
      <c r="B268" t="str">
        <v>10849_01</v>
      </c>
      <c r="C268" t="str">
        <v>วัดธาตุทอง</v>
      </c>
      <c r="D268" t="str">
        <v>บริจาคเงิน</v>
      </c>
      <c r="E268" t="str">
        <v>Bill-Pay</v>
      </c>
      <c r="F268" t="str">
        <v>พีท</v>
      </c>
      <c r="G268" t="str">
        <v>Complete</v>
      </c>
      <c r="H268">
        <v>3</v>
      </c>
      <c r="I268" s="2">
        <v>46083</v>
      </c>
      <c r="J268" s="2">
        <v>46085</v>
      </c>
      <c r="K268">
        <v>2</v>
      </c>
      <c r="L268" s="2">
        <v>46093</v>
      </c>
      <c r="M268" s="2">
        <v>46094</v>
      </c>
      <c r="N268" t="str">
        <v/>
      </c>
      <c r="O268" t="str">
        <v/>
      </c>
      <c r="P268" t="str">
        <v/>
      </c>
      <c r="Q268" t="str">
        <v>115</v>
      </c>
      <c r="R268" t="str">
        <v>1</v>
      </c>
      <c r="S268">
        <v>120</v>
      </c>
      <c r="T268">
        <v>0</v>
      </c>
      <c r="U268">
        <v>120</v>
      </c>
      <c r="V268">
        <v>91</v>
      </c>
      <c r="W268">
        <v>10</v>
      </c>
      <c r="X268">
        <v>3</v>
      </c>
      <c r="Y268">
        <v>0</v>
      </c>
      <c r="Z268">
        <v>16</v>
      </c>
      <c r="AA268">
        <v>6</v>
      </c>
      <c r="AB268">
        <v>4</v>
      </c>
      <c r="AC268" t="str">
        <v/>
      </c>
      <c r="AD268">
        <v>0</v>
      </c>
      <c r="AE268">
        <v>0</v>
      </c>
      <c r="AF268">
        <v>8</v>
      </c>
      <c r="AG268">
        <v>1</v>
      </c>
      <c r="AH268">
        <v>1</v>
      </c>
      <c r="AI268">
        <v>0.875</v>
      </c>
      <c r="AJ268" t="str">
        <v/>
      </c>
      <c r="AK268" t="str">
        <v/>
      </c>
      <c r="AL268" t="str">
        <v/>
      </c>
      <c r="AM268" t="str">
        <v/>
      </c>
      <c r="AN268" s="2" t="str">
        <v/>
      </c>
      <c r="AO268" s="2" t="str">
        <v/>
      </c>
      <c r="AP268" t="str">
        <v/>
      </c>
      <c r="AQ268" s="2" t="str">
        <v/>
      </c>
      <c r="AR268" s="2" t="str">
        <v/>
      </c>
      <c r="AS268" t="str">
        <v/>
      </c>
      <c r="AT268" t="str">
        <v/>
      </c>
      <c r="AU268" t="str">
        <v/>
      </c>
      <c r="AV268" t="str">
        <v/>
      </c>
      <c r="AW268" t="str">
        <v/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 t="str">
        <v/>
      </c>
      <c r="BI268">
        <v>0</v>
      </c>
      <c r="BJ268">
        <v>0</v>
      </c>
      <c r="BK268">
        <v>0</v>
      </c>
      <c r="BL268">
        <v>0</v>
      </c>
      <c r="BM268" t="e">
        <v>#DIV/0!</v>
      </c>
      <c r="BN268" t="e">
        <v>#DIV/0!</v>
      </c>
      <c r="BO268" t="str">
        <v/>
      </c>
      <c r="BP268" t="str">
        <v>W10044</v>
      </c>
      <c r="BQ268" t="str">
        <v>QCM-COU-Test Case&amp;Result_10849_01_วัดธาตุทอง-R1.xlsx</v>
      </c>
      <c r="BR268" t="str">
        <v>W8</v>
      </c>
      <c r="BS268" t="str">
        <v>Happy</v>
      </c>
      <c r="BT268">
        <f>COUNTIF(DefectList!$U:$U, "*"&amp;B268&amp;"*")</f>
        <v>2</v>
      </c>
      <c r="BU268" t="str">
        <f t="shared" si="21"/>
        <v>Done</v>
      </c>
    </row>
    <row r="269" spans="1:73">
      <c r="A269" t="str">
        <v>Happy Linux</v>
      </c>
      <c r="B269" t="str">
        <v>615_02</v>
      </c>
      <c r="C269" t="str">
        <v>วัดสันปูเลยสะหลีเวียงแก้ว</v>
      </c>
      <c r="D269" t="str">
        <v>รับบริจาคเงิน</v>
      </c>
      <c r="E269" t="str">
        <v>Bill-Pay</v>
      </c>
      <c r="F269" t="str">
        <v>เก่ง</v>
      </c>
      <c r="G269" t="str">
        <v>Complete</v>
      </c>
      <c r="H269">
        <v>3</v>
      </c>
      <c r="I269" s="2">
        <v>46083</v>
      </c>
      <c r="J269" s="2">
        <v>46085</v>
      </c>
      <c r="K269" t="str">
        <v/>
      </c>
      <c r="L269" s="2">
        <v>46086</v>
      </c>
      <c r="M269" s="2">
        <v>46090</v>
      </c>
      <c r="N269" t="str">
        <v>12</v>
      </c>
      <c r="O269" t="str">
        <v/>
      </c>
      <c r="P269" t="str">
        <v/>
      </c>
      <c r="Q269" t="str">
        <v>32</v>
      </c>
      <c r="R269" t="str">
        <v>53</v>
      </c>
      <c r="S269">
        <v>97</v>
      </c>
      <c r="T269">
        <v>0</v>
      </c>
      <c r="U269">
        <v>97</v>
      </c>
      <c r="V269">
        <v>76</v>
      </c>
      <c r="W269">
        <v>5</v>
      </c>
      <c r="X269">
        <v>0</v>
      </c>
      <c r="Y269">
        <v>0</v>
      </c>
      <c r="Z269">
        <v>16</v>
      </c>
      <c r="AA269">
        <v>0</v>
      </c>
      <c r="AB269">
        <v>5</v>
      </c>
      <c r="AC269" t="str">
        <v/>
      </c>
      <c r="AD269">
        <v>1</v>
      </c>
      <c r="AE269">
        <v>0</v>
      </c>
      <c r="AF269">
        <v>1</v>
      </c>
      <c r="AG269">
        <v>3</v>
      </c>
      <c r="AH269">
        <v>1</v>
      </c>
      <c r="AI269">
        <v>0.938271604938272</v>
      </c>
      <c r="AJ269" t="str">
        <v/>
      </c>
      <c r="AK269" t="str">
        <v/>
      </c>
      <c r="AL269" t="str">
        <v/>
      </c>
      <c r="AM269" t="str">
        <v/>
      </c>
      <c r="AN269" s="2" t="str">
        <v/>
      </c>
      <c r="AO269" s="2" t="str">
        <v/>
      </c>
      <c r="AP269" t="str">
        <v/>
      </c>
      <c r="AQ269" s="2" t="str">
        <v/>
      </c>
      <c r="AR269" s="2" t="str">
        <v/>
      </c>
      <c r="AS269" t="str">
        <v/>
      </c>
      <c r="AT269" t="str">
        <v/>
      </c>
      <c r="AU269" t="str">
        <v/>
      </c>
      <c r="AV269" t="str">
        <v/>
      </c>
      <c r="AW269" t="str">
        <v/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 t="str">
        <v/>
      </c>
      <c r="BI269">
        <v>0</v>
      </c>
      <c r="BJ269">
        <v>0</v>
      </c>
      <c r="BK269">
        <v>0</v>
      </c>
      <c r="BL269">
        <v>0</v>
      </c>
      <c r="BM269" t="e">
        <v>#DIV/0!</v>
      </c>
      <c r="BN269" t="e">
        <v>#DIV/0!</v>
      </c>
      <c r="BO269" t="str">
        <v/>
      </c>
      <c r="BP269" t="str">
        <v>W64902</v>
      </c>
      <c r="BQ269" t="str">
        <v>QCM-COU-Test Case&amp;Result_615_S02_วัดสันปูเลยสะหลีเวียงแก้ว-R1.xlsx</v>
      </c>
      <c r="BR269" t="str">
        <v>W9</v>
      </c>
      <c r="BS269" t="str">
        <v>Happy</v>
      </c>
      <c r="BT269">
        <f>COUNTIF(DefectList!$U:$U, "*"&amp;B269&amp;"*")</f>
        <v>0</v>
      </c>
      <c r="BU269" t="str">
        <f t="shared" si="21"/>
        <v>Completed</v>
      </c>
    </row>
    <row r="270" spans="1:73">
      <c r="A270" t="str">
        <v>Happy Linux</v>
      </c>
      <c r="B270" t="str">
        <v>10299_00</v>
      </c>
      <c r="C270" t="str">
        <v>วัดป่าศรีถาวรนิมิต</v>
      </c>
      <c r="D270" t="str">
        <v>รับบริจาคเงิน</v>
      </c>
      <c r="E270" t="str">
        <v>Bill-Pay</v>
      </c>
      <c r="F270" t="str">
        <v>เบียร์</v>
      </c>
      <c r="G270" t="str">
        <v>Complete</v>
      </c>
      <c r="H270">
        <v>3</v>
      </c>
      <c r="I270" s="2">
        <v>46083</v>
      </c>
      <c r="J270" s="2">
        <v>46085</v>
      </c>
      <c r="K270">
        <v>3.5</v>
      </c>
      <c r="L270" s="2">
        <v>46091</v>
      </c>
      <c r="M270" s="2">
        <v>46099</v>
      </c>
      <c r="N270" t="str">
        <v>14</v>
      </c>
      <c r="O270" t="str">
        <v/>
      </c>
      <c r="P270" t="str">
        <v/>
      </c>
      <c r="Q270" t="str">
        <v/>
      </c>
      <c r="R270" t="str">
        <v/>
      </c>
      <c r="S270">
        <v>40</v>
      </c>
      <c r="T270">
        <v>0</v>
      </c>
      <c r="U270">
        <v>29</v>
      </c>
      <c r="V270">
        <v>29</v>
      </c>
      <c r="W270">
        <v>1</v>
      </c>
      <c r="X270">
        <v>0</v>
      </c>
      <c r="Y270">
        <v>0</v>
      </c>
      <c r="Z270">
        <v>10</v>
      </c>
      <c r="AA270">
        <v>0</v>
      </c>
      <c r="AB270">
        <v>1</v>
      </c>
      <c r="AC270" t="str">
        <v/>
      </c>
      <c r="AD270">
        <v>0</v>
      </c>
      <c r="AE270">
        <v>0</v>
      </c>
      <c r="AF270">
        <v>0</v>
      </c>
      <c r="AG270">
        <v>0</v>
      </c>
      <c r="AH270">
        <v>1</v>
      </c>
      <c r="AI270">
        <v>0.96666666666666701</v>
      </c>
      <c r="AJ270" t="str">
        <v/>
      </c>
      <c r="AK270" t="str">
        <v/>
      </c>
      <c r="AL270" t="str">
        <v/>
      </c>
      <c r="AM270" t="str">
        <v/>
      </c>
      <c r="AN270" s="2" t="str">
        <v/>
      </c>
      <c r="AO270" s="2" t="str">
        <v/>
      </c>
      <c r="AP270" t="str">
        <v/>
      </c>
      <c r="AQ270" s="2" t="str">
        <v/>
      </c>
      <c r="AR270" s="2" t="str">
        <v/>
      </c>
      <c r="AS270" t="str">
        <v/>
      </c>
      <c r="AT270" t="str">
        <v/>
      </c>
      <c r="AU270" t="str">
        <v/>
      </c>
      <c r="AV270" t="str">
        <v/>
      </c>
      <c r="AW270" t="str">
        <v/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 t="str">
        <v/>
      </c>
      <c r="BI270">
        <v>0</v>
      </c>
      <c r="BJ270">
        <v>0</v>
      </c>
      <c r="BK270">
        <v>0</v>
      </c>
      <c r="BL270">
        <v>0</v>
      </c>
      <c r="BM270" t="e">
        <v>#DIV/0!</v>
      </c>
      <c r="BN270" t="e">
        <v>#DIV/0!</v>
      </c>
      <c r="BO270" t="str">
        <v/>
      </c>
      <c r="BP270" t="str">
        <v>W64902</v>
      </c>
      <c r="BQ270" t="str">
        <v>QCM-CS-Test Case&amp;Result_QCM-COU-Test Case&amp;Result_10299_00_วัดป่าศรีถาวรนิมิต_รับบริจาคเงิน-R1</v>
      </c>
      <c r="BR270" t="str">
        <v>W6</v>
      </c>
      <c r="BS270" t="str">
        <v>Happy</v>
      </c>
      <c r="BT270">
        <f>COUNTIF(DefectList!$U:$U, "*"&amp;B270&amp;"*")</f>
        <v>1</v>
      </c>
      <c r="BU270" t="str">
        <f t="shared" si="21"/>
        <v>Done</v>
      </c>
    </row>
    <row r="271" spans="1:73">
      <c r="A271" t="str">
        <v>Full 2 OS</v>
      </c>
      <c r="B271" t="str">
        <v>10071_01</v>
      </c>
      <c r="C271" t="str">
        <v xml:space="preserve">ซีพีเอฟ เรสเทอรองท์ </v>
      </c>
      <c r="D271" t="str">
        <v>ค่าสินค้า 1</v>
      </c>
      <c r="E271" t="str">
        <v>Bill-Pay</v>
      </c>
      <c r="F271" t="str">
        <v>พีท</v>
      </c>
      <c r="G271" t="str">
        <v>Complete</v>
      </c>
      <c r="H271">
        <v>5</v>
      </c>
      <c r="I271" s="2">
        <v>46076</v>
      </c>
      <c r="J271" s="2">
        <v>46080</v>
      </c>
      <c r="K271">
        <v>3</v>
      </c>
      <c r="L271" s="2">
        <v>46080</v>
      </c>
      <c r="M271" s="2">
        <v>46087</v>
      </c>
      <c r="N271" t="str">
        <v/>
      </c>
      <c r="O271" t="str">
        <v/>
      </c>
      <c r="P271" t="str">
        <v/>
      </c>
      <c r="Q271" t="str">
        <v>15</v>
      </c>
      <c r="R271" t="str">
        <v>78</v>
      </c>
      <c r="S271">
        <v>95</v>
      </c>
      <c r="T271">
        <v>0</v>
      </c>
      <c r="U271">
        <v>95</v>
      </c>
      <c r="V271">
        <v>69</v>
      </c>
      <c r="W271">
        <v>14</v>
      </c>
      <c r="X271">
        <v>0</v>
      </c>
      <c r="Y271">
        <v>0</v>
      </c>
      <c r="Z271">
        <v>12</v>
      </c>
      <c r="AA271">
        <v>11</v>
      </c>
      <c r="AB271">
        <v>3</v>
      </c>
      <c r="AC271" t="str">
        <v/>
      </c>
      <c r="AD271">
        <v>0</v>
      </c>
      <c r="AE271">
        <v>0</v>
      </c>
      <c r="AF271">
        <v>10</v>
      </c>
      <c r="AG271">
        <v>4</v>
      </c>
      <c r="AH271">
        <v>1</v>
      </c>
      <c r="AI271">
        <v>0.83132530120481896</v>
      </c>
      <c r="AJ271" t="str">
        <v/>
      </c>
      <c r="AK271" t="str">
        <v>พีท</v>
      </c>
      <c r="AL271" t="str">
        <v>Complete</v>
      </c>
      <c r="AM271">
        <v>2</v>
      </c>
      <c r="AN271" s="2">
        <v>46119</v>
      </c>
      <c r="AO271" s="2">
        <v>46120</v>
      </c>
      <c r="AP271">
        <v>2</v>
      </c>
      <c r="AQ271" s="2">
        <v>46119</v>
      </c>
      <c r="AR271" s="2">
        <v>46120</v>
      </c>
      <c r="AS271" t="str">
        <v/>
      </c>
      <c r="AT271" t="str">
        <v/>
      </c>
      <c r="AU271" t="str">
        <v/>
      </c>
      <c r="AV271" t="str">
        <v/>
      </c>
      <c r="AW271" t="str">
        <v/>
      </c>
      <c r="AX271">
        <v>95</v>
      </c>
      <c r="AY271">
        <v>0</v>
      </c>
      <c r="AZ271">
        <v>95</v>
      </c>
      <c r="BA271">
        <v>73</v>
      </c>
      <c r="BB271">
        <v>5</v>
      </c>
      <c r="BC271">
        <v>5</v>
      </c>
      <c r="BD271">
        <v>0</v>
      </c>
      <c r="BE271">
        <v>12</v>
      </c>
      <c r="BF271">
        <v>0</v>
      </c>
      <c r="BG271">
        <v>5</v>
      </c>
      <c r="BH271">
        <v>0</v>
      </c>
      <c r="BI271">
        <v>0</v>
      </c>
      <c r="BJ271">
        <v>1</v>
      </c>
      <c r="BK271">
        <v>1</v>
      </c>
      <c r="BL271">
        <v>0</v>
      </c>
      <c r="BM271">
        <v>1</v>
      </c>
      <c r="BN271">
        <v>0.87951807228915702</v>
      </c>
      <c r="BO271" t="str">
        <v/>
      </c>
      <c r="BP271" t="str">
        <v>WCONEXAT</v>
      </c>
      <c r="BQ271" t="str">
        <v>QCM-COU-Test Case&amp;Result_10071_S01_บริษัท ซีพีเอฟ เรสเทอรองท์ แอนด์ ฟู้ดเชน จำกัด-R1.xlsx</v>
      </c>
      <c r="BR271">
        <v>0</v>
      </c>
      <c r="BS271" t="str">
        <v>Happy</v>
      </c>
      <c r="BT271">
        <f>COUNTIF(DefectList!$U:$U, "*"&amp;B271&amp;"*")</f>
        <v>2</v>
      </c>
      <c r="BU271" t="str">
        <f t="shared" si="21"/>
        <v>Done</v>
      </c>
    </row>
    <row r="272" spans="1:73">
      <c r="A272" t="str">
        <v>Full 2 OS</v>
      </c>
      <c r="B272" t="str">
        <v>10071_02</v>
      </c>
      <c r="C272" t="str">
        <v xml:space="preserve">ซีพีเอฟ เรสเทอรองท์ </v>
      </c>
      <c r="D272" t="str">
        <v>ค่าสินค้า 2</v>
      </c>
      <c r="E272" t="str">
        <v>Bill-Pay</v>
      </c>
      <c r="F272" t="str">
        <v>เบียร์</v>
      </c>
      <c r="G272" t="str">
        <v>Complete</v>
      </c>
      <c r="H272">
        <v>5</v>
      </c>
      <c r="I272" s="2">
        <v>46076</v>
      </c>
      <c r="J272" s="2">
        <v>46080</v>
      </c>
      <c r="K272">
        <v>4</v>
      </c>
      <c r="L272" s="2">
        <v>46080</v>
      </c>
      <c r="M272" s="2">
        <v>46086</v>
      </c>
      <c r="N272" t="str">
        <v/>
      </c>
      <c r="O272" t="str">
        <v/>
      </c>
      <c r="P272" t="str">
        <v/>
      </c>
      <c r="Q272" t="str">
        <v/>
      </c>
      <c r="R272" t="str">
        <v/>
      </c>
      <c r="S272">
        <v>95</v>
      </c>
      <c r="T272">
        <v>0</v>
      </c>
      <c r="U272">
        <v>95</v>
      </c>
      <c r="V272">
        <v>79</v>
      </c>
      <c r="W272">
        <v>3</v>
      </c>
      <c r="X272">
        <v>0</v>
      </c>
      <c r="Y272">
        <v>0</v>
      </c>
      <c r="Z272">
        <v>13</v>
      </c>
      <c r="AA272">
        <v>0</v>
      </c>
      <c r="AB272">
        <v>3</v>
      </c>
      <c r="AC272" t="str">
        <v/>
      </c>
      <c r="AD272">
        <v>1</v>
      </c>
      <c r="AE272">
        <v>0</v>
      </c>
      <c r="AF272">
        <v>4</v>
      </c>
      <c r="AG272">
        <v>0</v>
      </c>
      <c r="AH272">
        <v>1</v>
      </c>
      <c r="AI272">
        <v>0.96341463414634099</v>
      </c>
      <c r="AJ272" t="str">
        <v/>
      </c>
      <c r="AK272" t="str">
        <v>เบียร์</v>
      </c>
      <c r="AL272" t="str">
        <v>Complete</v>
      </c>
      <c r="AM272">
        <v>3</v>
      </c>
      <c r="AN272" s="2">
        <v>46100</v>
      </c>
      <c r="AO272" s="2">
        <v>46104</v>
      </c>
      <c r="AP272">
        <v>4</v>
      </c>
      <c r="AQ272" s="2">
        <v>46100</v>
      </c>
      <c r="AR272" s="2">
        <v>46104</v>
      </c>
      <c r="AS272" t="str">
        <v/>
      </c>
      <c r="AT272" t="str">
        <v/>
      </c>
      <c r="AU272" t="str">
        <v/>
      </c>
      <c r="AV272" t="str">
        <v/>
      </c>
      <c r="AW272" t="str">
        <v/>
      </c>
      <c r="AX272">
        <v>95</v>
      </c>
      <c r="AY272">
        <v>0</v>
      </c>
      <c r="AZ272">
        <v>95</v>
      </c>
      <c r="BA272">
        <v>82</v>
      </c>
      <c r="BB272">
        <v>0</v>
      </c>
      <c r="BC272">
        <v>0</v>
      </c>
      <c r="BD272">
        <v>0</v>
      </c>
      <c r="BE272">
        <v>13</v>
      </c>
      <c r="BF272">
        <v>0</v>
      </c>
      <c r="BG272">
        <v>0</v>
      </c>
      <c r="BH272" t="str">
        <v/>
      </c>
      <c r="BI272">
        <v>0</v>
      </c>
      <c r="BJ272">
        <v>0</v>
      </c>
      <c r="BK272">
        <v>0</v>
      </c>
      <c r="BL272">
        <v>0</v>
      </c>
      <c r="BM272">
        <v>1</v>
      </c>
      <c r="BN272">
        <v>1</v>
      </c>
      <c r="BO272" t="str">
        <v/>
      </c>
      <c r="BP272" t="str">
        <v>WCONEXAT</v>
      </c>
      <c r="BQ272" t="str">
        <v>QCM-COU-Test Case&amp;Result_10071_S02_บริษัท ซีพีเอฟ เรสเทอรองท์ แอนด์ ฟู้ดเชน จำกัด-R1.xlsx</v>
      </c>
      <c r="BR272">
        <v>0</v>
      </c>
      <c r="BS272" t="str">
        <v>Happy</v>
      </c>
      <c r="BT272">
        <f>COUNTIF(DefectList!$U:$U, "*"&amp;B272&amp;"*")</f>
        <v>0</v>
      </c>
      <c r="BU272" t="str">
        <f t="shared" si="21"/>
        <v>Completed</v>
      </c>
    </row>
    <row r="273" spans="1:73">
      <c r="A273" t="str">
        <v>Happy Linux</v>
      </c>
      <c r="B273" t="str">
        <v>666_10</v>
      </c>
      <c r="C273" t="str">
        <v>ไอร่า แอนด์ ไอฟุล</v>
      </c>
      <c r="D273" t="str">
        <v>บริการถอนเงิน</v>
      </c>
      <c r="E273" t="str">
        <v>Cash out</v>
      </c>
      <c r="F273" t="str">
        <v>เพชร</v>
      </c>
      <c r="G273" t="str">
        <v>Inprogress</v>
      </c>
      <c r="H273">
        <v>5</v>
      </c>
      <c r="I273" s="2">
        <v>46090</v>
      </c>
      <c r="J273" s="2">
        <v>46094</v>
      </c>
      <c r="K273" t="str">
        <v/>
      </c>
      <c r="L273" s="2">
        <v>46100</v>
      </c>
      <c r="M273" s="2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  <c r="S273">
        <v>144</v>
      </c>
      <c r="T273">
        <v>66</v>
      </c>
      <c r="U273">
        <v>14</v>
      </c>
      <c r="V273">
        <v>9</v>
      </c>
      <c r="W273">
        <v>5</v>
      </c>
      <c r="X273">
        <v>0</v>
      </c>
      <c r="Y273">
        <v>0</v>
      </c>
      <c r="Z273">
        <v>64</v>
      </c>
      <c r="AA273">
        <v>0</v>
      </c>
      <c r="AB273">
        <v>5</v>
      </c>
      <c r="AC273" t="str">
        <v/>
      </c>
      <c r="AD273">
        <v>1</v>
      </c>
      <c r="AE273">
        <v>0</v>
      </c>
      <c r="AF273">
        <v>1</v>
      </c>
      <c r="AG273">
        <v>3</v>
      </c>
      <c r="AH273">
        <v>0.54166666666666696</v>
      </c>
      <c r="AI273">
        <v>0.1125</v>
      </c>
      <c r="AJ273" t="str">
        <v/>
      </c>
      <c r="AK273" t="str">
        <v/>
      </c>
      <c r="AL273" t="str">
        <v/>
      </c>
      <c r="AM273" t="str">
        <v/>
      </c>
      <c r="AN273" s="2" t="str">
        <v/>
      </c>
      <c r="AO273" s="2" t="str">
        <v/>
      </c>
      <c r="AP273" t="str">
        <v/>
      </c>
      <c r="AQ273" s="2" t="str">
        <v/>
      </c>
      <c r="AR273" s="2" t="str">
        <v/>
      </c>
      <c r="AS273" t="str">
        <v/>
      </c>
      <c r="AT273" t="str">
        <v/>
      </c>
      <c r="AU273" t="str">
        <v/>
      </c>
      <c r="AV273" t="str">
        <v/>
      </c>
      <c r="AW273" t="str">
        <v/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 t="str">
        <v/>
      </c>
      <c r="BI273">
        <v>0</v>
      </c>
      <c r="BJ273">
        <v>0</v>
      </c>
      <c r="BK273">
        <v>0</v>
      </c>
      <c r="BL273">
        <v>0</v>
      </c>
      <c r="BM273" t="e">
        <v>#DIV/0!</v>
      </c>
      <c r="BN273" t="e">
        <v>#DIV/0!</v>
      </c>
      <c r="BO273" t="str">
        <v/>
      </c>
      <c r="BP273" t="str">
        <v>WLAH03</v>
      </c>
      <c r="BQ273" t="str">
        <v>QCM-COU-Test Case&amp;Result_666_S10_บริษัท ไอร่า แอนด์ ไอฟุล จำกัด (มหาชน)-R1.xlsx</v>
      </c>
      <c r="BR273" t="str">
        <v>QC Done</v>
      </c>
      <c r="BS273" t="str">
        <v>Happy</v>
      </c>
      <c r="BT273">
        <f>COUNTIF(DefectList!$U:$U, "*"&amp;B273&amp;"*")</f>
        <v>3</v>
      </c>
      <c r="BU273" t="str">
        <f t="shared" si="21"/>
        <v>Inprogress</v>
      </c>
    </row>
    <row r="274" spans="1:73">
      <c r="A274" t="str">
        <v>Full 2 OS</v>
      </c>
      <c r="B274" t="str">
        <v>309_88</v>
      </c>
      <c r="C274" t="str">
        <v>บมจ.ทิพยประกันภัย</v>
      </c>
      <c r="D274" t="str">
        <v>ค่าสินไหม</v>
      </c>
      <c r="E274" t="str">
        <v>Cash out</v>
      </c>
      <c r="F274" t="str">
        <v>พีท</v>
      </c>
      <c r="G274" t="str">
        <v>Complete</v>
      </c>
      <c r="H274">
        <v>5</v>
      </c>
      <c r="I274" s="2">
        <v>46090</v>
      </c>
      <c r="J274" s="2">
        <v>46094</v>
      </c>
      <c r="K274">
        <v>4</v>
      </c>
      <c r="L274" s="2">
        <v>46097</v>
      </c>
      <c r="M274" s="2">
        <v>46099</v>
      </c>
      <c r="N274">
        <v>153</v>
      </c>
      <c r="O274">
        <v>42</v>
      </c>
      <c r="P274">
        <v>4</v>
      </c>
      <c r="Q274" t="str">
        <v/>
      </c>
      <c r="R274" t="str">
        <v/>
      </c>
      <c r="S274">
        <v>200</v>
      </c>
      <c r="T274">
        <v>0</v>
      </c>
      <c r="U274">
        <v>200</v>
      </c>
      <c r="V274">
        <v>115</v>
      </c>
      <c r="W274">
        <v>35</v>
      </c>
      <c r="X274">
        <v>4</v>
      </c>
      <c r="Y274">
        <v>0</v>
      </c>
      <c r="Z274">
        <v>46</v>
      </c>
      <c r="AA274">
        <v>28</v>
      </c>
      <c r="AB274">
        <v>7</v>
      </c>
      <c r="AC274" t="str">
        <v/>
      </c>
      <c r="AD274">
        <v>0</v>
      </c>
      <c r="AE274">
        <v>1</v>
      </c>
      <c r="AF274">
        <v>31</v>
      </c>
      <c r="AG274">
        <v>3</v>
      </c>
      <c r="AH274">
        <v>1</v>
      </c>
      <c r="AI274">
        <v>0.74675324675324695</v>
      </c>
      <c r="AJ274" t="str">
        <v/>
      </c>
      <c r="AK274" t="str">
        <v>พล</v>
      </c>
      <c r="AL274" t="str">
        <v/>
      </c>
      <c r="AM274" t="str">
        <v/>
      </c>
      <c r="AN274" s="2" t="str">
        <v/>
      </c>
      <c r="AO274" s="2" t="str">
        <v/>
      </c>
      <c r="AP274" t="str">
        <v/>
      </c>
      <c r="AQ274" s="2" t="str">
        <v/>
      </c>
      <c r="AR274" s="2" t="str">
        <v/>
      </c>
      <c r="AS274" t="str">
        <v/>
      </c>
      <c r="AT274" t="str">
        <v/>
      </c>
      <c r="AU274" t="str">
        <v/>
      </c>
      <c r="AV274" t="str">
        <v/>
      </c>
      <c r="AW274" t="str">
        <v/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 t="str">
        <v/>
      </c>
      <c r="BI274">
        <v>0</v>
      </c>
      <c r="BJ274">
        <v>0</v>
      </c>
      <c r="BK274">
        <v>0</v>
      </c>
      <c r="BL274">
        <v>0</v>
      </c>
      <c r="BM274" t="e">
        <v>#DIV/0!</v>
      </c>
      <c r="BN274" t="e">
        <v>#DIV/0!</v>
      </c>
      <c r="BO274" t="str">
        <v/>
      </c>
      <c r="BP274" t="str">
        <v>W12803</v>
      </c>
      <c r="BQ274" t="str">
        <v>QCM-COU-Test Case&amp;Result_309_S88_บริษัท ทิพยประกันภัย จำกัด (มหาชน)-R1.xlsx</v>
      </c>
      <c r="BR274">
        <v>0</v>
      </c>
      <c r="BS274" t="str">
        <v>Happy</v>
      </c>
      <c r="BT274">
        <f>COUNTIF(DefectList!$U:$U, "*"&amp;B274&amp;"*")</f>
        <v>4</v>
      </c>
      <c r="BU274" t="str">
        <f t="shared" si="21"/>
        <v>Done</v>
      </c>
    </row>
    <row r="275" spans="1:73">
      <c r="A275" t="str">
        <v>Happy Linux</v>
      </c>
      <c r="B275" t="str">
        <v>436_88</v>
      </c>
      <c r="C275" t="str">
        <v>เมืองไทยประกันภัย</v>
      </c>
      <c r="D275" t="str">
        <v>ค่าสินไหม</v>
      </c>
      <c r="E275" t="str">
        <v>Cash out</v>
      </c>
      <c r="F275" t="str">
        <v>ยู้</v>
      </c>
      <c r="G275" t="str">
        <v>Complete</v>
      </c>
      <c r="H275">
        <v>5</v>
      </c>
      <c r="I275" s="2">
        <v>46090</v>
      </c>
      <c r="J275" s="2">
        <v>46094</v>
      </c>
      <c r="K275">
        <v>6</v>
      </c>
      <c r="L275" s="2">
        <v>46090</v>
      </c>
      <c r="M275" s="2">
        <v>46101</v>
      </c>
      <c r="N275" t="str">
        <v>8</v>
      </c>
      <c r="O275" t="str">
        <v>15</v>
      </c>
      <c r="P275" t="str">
        <v>77</v>
      </c>
      <c r="Q275">
        <v>4</v>
      </c>
      <c r="R275">
        <v>7</v>
      </c>
      <c r="S275">
        <v>111</v>
      </c>
      <c r="T275">
        <v>0</v>
      </c>
      <c r="U275">
        <v>111</v>
      </c>
      <c r="V275">
        <v>59</v>
      </c>
      <c r="W275">
        <v>24</v>
      </c>
      <c r="X275">
        <v>0</v>
      </c>
      <c r="Y275">
        <v>0</v>
      </c>
      <c r="Z275">
        <v>28</v>
      </c>
      <c r="AA275">
        <v>0</v>
      </c>
      <c r="AB275">
        <v>24</v>
      </c>
      <c r="AC275" t="str">
        <v/>
      </c>
      <c r="AD275">
        <v>0</v>
      </c>
      <c r="AE275">
        <v>12</v>
      </c>
      <c r="AF275">
        <v>12</v>
      </c>
      <c r="AG275">
        <v>0</v>
      </c>
      <c r="AH275">
        <v>1</v>
      </c>
      <c r="AI275">
        <v>0.71084337349397597</v>
      </c>
      <c r="AJ275" t="str">
        <v/>
      </c>
      <c r="AK275" t="str">
        <v/>
      </c>
      <c r="AL275" t="str">
        <v/>
      </c>
      <c r="AM275" t="str">
        <v/>
      </c>
      <c r="AN275" s="2" t="str">
        <v/>
      </c>
      <c r="AO275" s="2" t="str">
        <v/>
      </c>
      <c r="AP275" t="str">
        <v/>
      </c>
      <c r="AQ275" s="2" t="str">
        <v/>
      </c>
      <c r="AR275" s="2" t="str">
        <v/>
      </c>
      <c r="AS275" t="str">
        <v/>
      </c>
      <c r="AT275" t="str">
        <v/>
      </c>
      <c r="AU275" t="str">
        <v/>
      </c>
      <c r="AV275" t="str">
        <v/>
      </c>
      <c r="AW275" t="str">
        <v/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 t="str">
        <v/>
      </c>
      <c r="BI275">
        <v>0</v>
      </c>
      <c r="BJ275">
        <v>0</v>
      </c>
      <c r="BK275">
        <v>0</v>
      </c>
      <c r="BL275">
        <v>0</v>
      </c>
      <c r="BM275" t="e">
        <v>#DIV/0!</v>
      </c>
      <c r="BN275" t="e">
        <v>#DIV/0!</v>
      </c>
      <c r="BO275" t="str">
        <v/>
      </c>
      <c r="BP275" t="str">
        <v>W12803</v>
      </c>
      <c r="BQ275" t="str">
        <v>QCM-COU-Test Case&amp;Result_436_S88_Cash Out_เมืองไทยประกันภัย-R1.xlsx</v>
      </c>
      <c r="BR275">
        <v>0</v>
      </c>
      <c r="BS275" t="str">
        <v>Happy</v>
      </c>
      <c r="BT275">
        <f>COUNTIF(DefectList!$U:$U, "*"&amp;B275&amp;"*")</f>
        <v>0</v>
      </c>
      <c r="BU275" t="str">
        <f t="shared" si="21"/>
        <v>Completed</v>
      </c>
    </row>
    <row r="276" spans="1:73">
      <c r="A276" t="str">
        <v>Happy Linux</v>
      </c>
      <c r="B276" t="str">
        <v>810_04</v>
      </c>
      <c r="C276" t="str">
        <v>เคาน์เตอร์เซอร์วิส</v>
      </c>
      <c r="D276" t="str">
        <v>CS All Ticket รับเงินคืน</v>
      </c>
      <c r="E276" t="str">
        <v>Cash out</v>
      </c>
      <c r="F276" t="str">
        <v>เก่ง</v>
      </c>
      <c r="G276" t="str">
        <v>Blocked</v>
      </c>
      <c r="H276">
        <v>5</v>
      </c>
      <c r="I276" s="2">
        <v>46090</v>
      </c>
      <c r="J276" s="2">
        <v>46094</v>
      </c>
      <c r="K276" t="str">
        <v/>
      </c>
      <c r="L276" s="2">
        <v>46091</v>
      </c>
      <c r="M276" s="2" t="str">
        <v/>
      </c>
      <c r="N276" t="str">
        <v/>
      </c>
      <c r="O276" t="str">
        <v>12</v>
      </c>
      <c r="P276" t="str">
        <v>16</v>
      </c>
      <c r="Q276" t="str">
        <v/>
      </c>
      <c r="R276" t="str">
        <v/>
      </c>
      <c r="S276">
        <v>209</v>
      </c>
      <c r="T276">
        <v>107</v>
      </c>
      <c r="U276">
        <v>102</v>
      </c>
      <c r="V276">
        <v>50</v>
      </c>
      <c r="W276">
        <v>11</v>
      </c>
      <c r="X276">
        <v>0</v>
      </c>
      <c r="Y276">
        <v>0</v>
      </c>
      <c r="Z276">
        <v>41</v>
      </c>
      <c r="AA276">
        <v>4</v>
      </c>
      <c r="AB276">
        <v>7</v>
      </c>
      <c r="AC276" t="str">
        <v/>
      </c>
      <c r="AD276">
        <v>5</v>
      </c>
      <c r="AE276">
        <v>0</v>
      </c>
      <c r="AF276">
        <v>5</v>
      </c>
      <c r="AG276">
        <v>0</v>
      </c>
      <c r="AH276">
        <v>0.48803827751196199</v>
      </c>
      <c r="AI276">
        <v>0.297619047619048</v>
      </c>
      <c r="AJ276" t="str">
        <v/>
      </c>
      <c r="AK276" t="str">
        <v/>
      </c>
      <c r="AL276" t="str">
        <v/>
      </c>
      <c r="AM276" t="str">
        <v/>
      </c>
      <c r="AN276" s="2" t="str">
        <v/>
      </c>
      <c r="AO276" s="2" t="str">
        <v/>
      </c>
      <c r="AP276" t="str">
        <v/>
      </c>
      <c r="AQ276" s="2" t="str">
        <v/>
      </c>
      <c r="AR276" s="2" t="str">
        <v/>
      </c>
      <c r="AS276" t="str">
        <v/>
      </c>
      <c r="AT276" t="str">
        <v/>
      </c>
      <c r="AU276" t="str">
        <v/>
      </c>
      <c r="AV276" t="str">
        <v/>
      </c>
      <c r="AW276" t="str">
        <v/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 t="str">
        <v/>
      </c>
      <c r="BI276">
        <v>0</v>
      </c>
      <c r="BJ276">
        <v>0</v>
      </c>
      <c r="BK276">
        <v>0</v>
      </c>
      <c r="BL276">
        <v>0</v>
      </c>
      <c r="BM276" t="e">
        <v>#DIV/0!</v>
      </c>
      <c r="BN276" t="e">
        <v>#DIV/0!</v>
      </c>
      <c r="BO276" t="str">
        <v/>
      </c>
      <c r="BP276" t="str">
        <v>W12803</v>
      </c>
      <c r="BQ276" t="str">
        <v>QCM-COU-Test Case&amp;Result_810_S04_บริษัท เคาน์เตอร์เซอร์วิส จำกัด(All Ticket รับคืนเงิน)-R1.xlsx</v>
      </c>
      <c r="BR276" t="str">
        <v>QC Done</v>
      </c>
      <c r="BS276" t="str">
        <v>Happy</v>
      </c>
      <c r="BT276">
        <f>COUNTIF(DefectList!$U:$U, "*"&amp;B276&amp;"*")</f>
        <v>2</v>
      </c>
      <c r="BU276" t="str">
        <f t="shared" si="21"/>
        <v>Blocked</v>
      </c>
    </row>
    <row r="277" spans="1:73">
      <c r="A277" t="str">
        <v>Happy Linux</v>
      </c>
      <c r="B277" t="str">
        <v>191_88</v>
      </c>
      <c r="C277" t="str">
        <v>เมืองไทยประกันชีวิต</v>
      </c>
      <c r="D277" t="str">
        <v>รับเงิน</v>
      </c>
      <c r="E277" t="str">
        <v>Cash out</v>
      </c>
      <c r="F277" t="str">
        <v>เบียร์</v>
      </c>
      <c r="G277" t="str">
        <v>Blocked</v>
      </c>
      <c r="H277">
        <v>5</v>
      </c>
      <c r="I277" s="2">
        <v>46097</v>
      </c>
      <c r="J277" s="2">
        <v>46101</v>
      </c>
      <c r="K277" t="str">
        <v/>
      </c>
      <c r="L277" s="2">
        <v>46098</v>
      </c>
      <c r="M277" s="2" t="str">
        <v/>
      </c>
      <c r="N277" t="str">
        <v/>
      </c>
      <c r="O277" t="str">
        <v/>
      </c>
      <c r="P277" t="str">
        <v/>
      </c>
      <c r="Q277" t="str">
        <v/>
      </c>
      <c r="R277" t="str">
        <v/>
      </c>
      <c r="S277">
        <v>16</v>
      </c>
      <c r="T277">
        <v>0</v>
      </c>
      <c r="U277">
        <v>16</v>
      </c>
      <c r="V277">
        <v>0</v>
      </c>
      <c r="W277">
        <v>16</v>
      </c>
      <c r="X277">
        <v>0</v>
      </c>
      <c r="Y277">
        <v>0</v>
      </c>
      <c r="Z277">
        <v>0</v>
      </c>
      <c r="AA277">
        <v>0</v>
      </c>
      <c r="AB277">
        <v>16</v>
      </c>
      <c r="AC277" t="str">
        <v/>
      </c>
      <c r="AD277">
        <v>0</v>
      </c>
      <c r="AE277">
        <v>0</v>
      </c>
      <c r="AF277">
        <v>0</v>
      </c>
      <c r="AG277">
        <v>0</v>
      </c>
      <c r="AH277">
        <v>1</v>
      </c>
      <c r="AI277">
        <v>0</v>
      </c>
      <c r="AJ277" t="str">
        <v/>
      </c>
      <c r="AK277" t="str">
        <v/>
      </c>
      <c r="AL277" t="str">
        <v/>
      </c>
      <c r="AM277" t="str">
        <v/>
      </c>
      <c r="AN277" s="2" t="str">
        <v/>
      </c>
      <c r="AO277" s="2" t="str">
        <v/>
      </c>
      <c r="AP277" t="str">
        <v/>
      </c>
      <c r="AQ277" s="2" t="str">
        <v/>
      </c>
      <c r="AR277" s="2" t="str">
        <v/>
      </c>
      <c r="AS277" t="str">
        <v/>
      </c>
      <c r="AT277" t="str">
        <v/>
      </c>
      <c r="AU277" t="str">
        <v/>
      </c>
      <c r="AV277" t="str">
        <v/>
      </c>
      <c r="AW277" t="str">
        <v/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 t="str">
        <v/>
      </c>
      <c r="BI277">
        <v>0</v>
      </c>
      <c r="BJ277">
        <v>0</v>
      </c>
      <c r="BK277">
        <v>0</v>
      </c>
      <c r="BL277">
        <v>0</v>
      </c>
      <c r="BM277" t="e">
        <v>#DIV/0!</v>
      </c>
      <c r="BN277" t="e">
        <v>#DIV/0!</v>
      </c>
      <c r="BO277" t="str">
        <v/>
      </c>
      <c r="BP277" t="str">
        <v>W12803</v>
      </c>
      <c r="BQ277" t="str">
        <v>QCM-COU-Test Case&amp;Result_191_SV88_เมืองไทยประกันชีวิต รับเงิน-R1.xlsx</v>
      </c>
      <c r="BR277" t="str">
        <v>W16</v>
      </c>
      <c r="BS277" t="str">
        <v>Happy</v>
      </c>
      <c r="BT277">
        <f>COUNTIF(DefectList!$U:$U, "*"&amp;B277&amp;"*")</f>
        <v>1</v>
      </c>
      <c r="BU277" t="str">
        <f t="shared" si="21"/>
        <v>Blocked</v>
      </c>
    </row>
    <row r="278" spans="1:73">
      <c r="A278" t="str">
        <v>Happy Linux</v>
      </c>
      <c r="B278" t="str">
        <v>119_01</v>
      </c>
      <c r="C278" t="str">
        <v>อินเตอร์บางจาก</v>
      </c>
      <c r="D278" t="str">
        <v>ค่างวดเช่าซื้อ</v>
      </c>
      <c r="E278" t="str">
        <v>Bill-Pay</v>
      </c>
      <c r="F278" t="str">
        <v>พีท</v>
      </c>
      <c r="G278" t="str">
        <v>Complete</v>
      </c>
      <c r="H278">
        <v>5</v>
      </c>
      <c r="I278" s="2">
        <v>46097</v>
      </c>
      <c r="J278" s="2">
        <v>46101</v>
      </c>
      <c r="K278">
        <v>4</v>
      </c>
      <c r="L278" s="2">
        <v>46100</v>
      </c>
      <c r="M278" s="2" t="str">
        <v/>
      </c>
      <c r="N278" t="str">
        <v/>
      </c>
      <c r="O278" t="str">
        <v>44</v>
      </c>
      <c r="P278" t="str">
        <v>4</v>
      </c>
      <c r="Q278" t="str">
        <v>42</v>
      </c>
      <c r="R278" t="str">
        <v/>
      </c>
      <c r="S278">
        <v>94</v>
      </c>
      <c r="T278">
        <v>0</v>
      </c>
      <c r="U278">
        <v>94</v>
      </c>
      <c r="V278">
        <v>78</v>
      </c>
      <c r="W278">
        <v>4</v>
      </c>
      <c r="X278">
        <v>0</v>
      </c>
      <c r="Y278">
        <v>0</v>
      </c>
      <c r="Z278">
        <v>12</v>
      </c>
      <c r="AA278">
        <v>2</v>
      </c>
      <c r="AB278">
        <v>2</v>
      </c>
      <c r="AC278" t="str">
        <v/>
      </c>
      <c r="AD278">
        <v>0</v>
      </c>
      <c r="AE278">
        <v>0</v>
      </c>
      <c r="AF278">
        <v>4</v>
      </c>
      <c r="AG278">
        <v>0</v>
      </c>
      <c r="AH278">
        <v>1</v>
      </c>
      <c r="AI278">
        <v>0.95121951219512202</v>
      </c>
      <c r="AJ278" t="str">
        <v/>
      </c>
      <c r="AK278" t="str">
        <v/>
      </c>
      <c r="AL278" t="str">
        <v/>
      </c>
      <c r="AM278" t="str">
        <v/>
      </c>
      <c r="AN278" s="2" t="str">
        <v/>
      </c>
      <c r="AO278" s="2" t="str">
        <v/>
      </c>
      <c r="AP278" t="str">
        <v/>
      </c>
      <c r="AQ278" s="2" t="str">
        <v/>
      </c>
      <c r="AR278" s="2" t="str">
        <v/>
      </c>
      <c r="AS278" t="str">
        <v/>
      </c>
      <c r="AT278" t="str">
        <v/>
      </c>
      <c r="AU278" t="str">
        <v/>
      </c>
      <c r="AV278" t="str">
        <v/>
      </c>
      <c r="AW278" t="str">
        <v/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 t="str">
        <v/>
      </c>
      <c r="BI278">
        <v>0</v>
      </c>
      <c r="BJ278">
        <v>0</v>
      </c>
      <c r="BK278">
        <v>0</v>
      </c>
      <c r="BL278">
        <v>0</v>
      </c>
      <c r="BM278" t="e">
        <v>#DIV/0!</v>
      </c>
      <c r="BN278" t="e">
        <v>#DIV/0!</v>
      </c>
      <c r="BO278" t="str">
        <v/>
      </c>
      <c r="BP278" t="str">
        <v>WCOF</v>
      </c>
      <c r="BQ278" t="str">
        <v>QCM-COU-Test Case&amp;Result_119_S01_บริษัท อินเตอร์บางจาก จำกัด-R1.xlsx</v>
      </c>
      <c r="BR278" t="str">
        <v>W3</v>
      </c>
      <c r="BS278" t="str">
        <v>Happy</v>
      </c>
      <c r="BT278">
        <f>COUNTIF(DefectList!$U:$U, "*"&amp;B278&amp;"*")</f>
        <v>2</v>
      </c>
      <c r="BU278" t="str">
        <f t="shared" si="21"/>
        <v>Done</v>
      </c>
    </row>
    <row r="279" spans="1:73">
      <c r="A279" t="str">
        <v>Happy Linux</v>
      </c>
      <c r="B279" t="str">
        <v>485_00</v>
      </c>
      <c r="C279" t="str">
        <v>อีฮงมดแดงมอเตอร์</v>
      </c>
      <c r="D279" t="str">
        <v>ค่างวดรถจักรยานยนต์</v>
      </c>
      <c r="E279" t="str">
        <v>Bill-Pay</v>
      </c>
      <c r="F279" t="str">
        <v>แชมป์</v>
      </c>
      <c r="G279" t="str">
        <v>Complete</v>
      </c>
      <c r="H279">
        <v>5</v>
      </c>
      <c r="I279" s="2">
        <v>46097</v>
      </c>
      <c r="J279" s="2">
        <v>46101</v>
      </c>
      <c r="K279" t="str">
        <v/>
      </c>
      <c r="L279" s="2">
        <v>46098</v>
      </c>
      <c r="M279" s="2">
        <v>46099</v>
      </c>
      <c r="N279" t="str">
        <v/>
      </c>
      <c r="O279" t="str">
        <v/>
      </c>
      <c r="P279">
        <v>58</v>
      </c>
      <c r="Q279" t="str">
        <v>14</v>
      </c>
      <c r="R279" t="str">
        <v/>
      </c>
      <c r="S279">
        <v>72</v>
      </c>
      <c r="T279">
        <v>0</v>
      </c>
      <c r="U279">
        <v>72</v>
      </c>
      <c r="V279">
        <v>54</v>
      </c>
      <c r="W279">
        <v>4</v>
      </c>
      <c r="X279">
        <v>0</v>
      </c>
      <c r="Y279">
        <v>0</v>
      </c>
      <c r="Z279">
        <v>14</v>
      </c>
      <c r="AA279">
        <v>0</v>
      </c>
      <c r="AB279">
        <v>4</v>
      </c>
      <c r="AC279" t="str">
        <v/>
      </c>
      <c r="AD279">
        <v>0</v>
      </c>
      <c r="AE279">
        <v>0</v>
      </c>
      <c r="AF279">
        <v>0</v>
      </c>
      <c r="AG279">
        <v>0</v>
      </c>
      <c r="AH279">
        <v>1</v>
      </c>
      <c r="AI279">
        <v>0.931034482758621</v>
      </c>
      <c r="AJ279" t="str">
        <v/>
      </c>
      <c r="AK279" t="str">
        <v/>
      </c>
      <c r="AL279" t="str">
        <v/>
      </c>
      <c r="AM279" t="str">
        <v/>
      </c>
      <c r="AN279" s="2" t="str">
        <v/>
      </c>
      <c r="AO279" s="2" t="str">
        <v/>
      </c>
      <c r="AP279" t="str">
        <v/>
      </c>
      <c r="AQ279" s="2" t="str">
        <v/>
      </c>
      <c r="AR279" s="2" t="str">
        <v/>
      </c>
      <c r="AS279" t="str">
        <v/>
      </c>
      <c r="AT279" t="str">
        <v/>
      </c>
      <c r="AU279" t="str">
        <v/>
      </c>
      <c r="AV279" t="str">
        <v/>
      </c>
      <c r="AW279" t="str">
        <v/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 t="str">
        <v/>
      </c>
      <c r="BI279">
        <v>0</v>
      </c>
      <c r="BJ279">
        <v>0</v>
      </c>
      <c r="BK279">
        <v>0</v>
      </c>
      <c r="BL279">
        <v>0</v>
      </c>
      <c r="BM279" t="e">
        <v>#DIV/0!</v>
      </c>
      <c r="BN279" t="e">
        <v>#DIV/0!</v>
      </c>
      <c r="BO279" t="str">
        <v/>
      </c>
      <c r="BP279" t="str">
        <v>WCOF</v>
      </c>
      <c r="BQ279" t="str">
        <v>QCM-COU-Test Case&amp;Result_485_S00_หจก.อีฮงมดแดงมอเตอร์-R1</v>
      </c>
      <c r="BR279" t="str">
        <v>W3</v>
      </c>
      <c r="BS279" t="str">
        <v>Happy</v>
      </c>
      <c r="BT279">
        <f>COUNTIF(DefectList!$U:$U, "*"&amp;B279&amp;"*")</f>
        <v>1</v>
      </c>
      <c r="BU279" t="str">
        <f t="shared" si="21"/>
        <v>Done</v>
      </c>
    </row>
    <row r="280" spans="1:73">
      <c r="A280" t="str">
        <v>Happy Linux</v>
      </c>
      <c r="B280" t="str">
        <v>10816_01</v>
      </c>
      <c r="C280" t="str">
        <v>ไวร์เออ แอนด์ ไวร์เลส</v>
      </c>
      <c r="D280" t="str">
        <v>ค่าสินค้า WW</v>
      </c>
      <c r="E280" t="str">
        <v>Bill-Pay</v>
      </c>
      <c r="F280" t="str">
        <v>ยู้</v>
      </c>
      <c r="G280" t="str">
        <v>Complete</v>
      </c>
      <c r="H280">
        <v>5</v>
      </c>
      <c r="I280" s="2">
        <v>46097</v>
      </c>
      <c r="J280" s="2">
        <v>46101</v>
      </c>
      <c r="K280">
        <v>5</v>
      </c>
      <c r="L280" s="2">
        <v>46092</v>
      </c>
      <c r="M280" s="2">
        <v>46108</v>
      </c>
      <c r="N280">
        <v>4</v>
      </c>
      <c r="O280">
        <v>13</v>
      </c>
      <c r="P280" t="str">
        <v>80</v>
      </c>
      <c r="Q280" t="str">
        <v>24</v>
      </c>
      <c r="R280">
        <v>9</v>
      </c>
      <c r="S280">
        <v>131</v>
      </c>
      <c r="T280">
        <v>0</v>
      </c>
      <c r="U280">
        <v>131</v>
      </c>
      <c r="V280">
        <v>90</v>
      </c>
      <c r="W280">
        <v>24</v>
      </c>
      <c r="X280">
        <v>0</v>
      </c>
      <c r="Y280">
        <v>0</v>
      </c>
      <c r="Z280">
        <v>14</v>
      </c>
      <c r="AA280">
        <v>0</v>
      </c>
      <c r="AB280">
        <v>24</v>
      </c>
      <c r="AC280" t="str">
        <v/>
      </c>
      <c r="AD280">
        <v>0</v>
      </c>
      <c r="AE280">
        <v>1</v>
      </c>
      <c r="AF280">
        <v>23</v>
      </c>
      <c r="AG280">
        <v>0</v>
      </c>
      <c r="AH280">
        <v>1</v>
      </c>
      <c r="AI280">
        <v>0.76923076923076905</v>
      </c>
      <c r="AJ280" t="str">
        <v/>
      </c>
      <c r="AK280" t="str">
        <v/>
      </c>
      <c r="AL280" t="str">
        <v/>
      </c>
      <c r="AM280" t="str">
        <v/>
      </c>
      <c r="AN280" s="2" t="str">
        <v/>
      </c>
      <c r="AO280" s="2" t="str">
        <v/>
      </c>
      <c r="AP280" t="str">
        <v/>
      </c>
      <c r="AQ280" s="2" t="str">
        <v/>
      </c>
      <c r="AR280" s="2" t="str">
        <v/>
      </c>
      <c r="AS280" t="str">
        <v/>
      </c>
      <c r="AT280" t="str">
        <v/>
      </c>
      <c r="AU280" t="str">
        <v/>
      </c>
      <c r="AV280" t="str">
        <v/>
      </c>
      <c r="AW280" t="str">
        <v/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 t="str">
        <v/>
      </c>
      <c r="BI280">
        <v>0</v>
      </c>
      <c r="BJ280">
        <v>0</v>
      </c>
      <c r="BK280">
        <v>0</v>
      </c>
      <c r="BL280">
        <v>0</v>
      </c>
      <c r="BM280" t="e">
        <v>#DIV/0!</v>
      </c>
      <c r="BN280" t="e">
        <v>#DIV/0!</v>
      </c>
      <c r="BO280" t="str">
        <v/>
      </c>
      <c r="BP280" t="str">
        <v>WCOF</v>
      </c>
      <c r="BQ280" t="str">
        <v>QCM-COU-Test Case&amp;Result_10816_S01_บริษัท ไวร์เออ แอนด์ ไวร์เลส จำกัด-R1.xlsx</v>
      </c>
      <c r="BR280" t="str">
        <v>W2</v>
      </c>
      <c r="BS280" t="str">
        <v>Happy</v>
      </c>
      <c r="BT280">
        <f>COUNTIF(DefectList!$U:$U, "*"&amp;B280&amp;"*")</f>
        <v>5</v>
      </c>
      <c r="BU280" t="str">
        <f t="shared" si="21"/>
        <v>Done</v>
      </c>
    </row>
    <row r="281" spans="1:73">
      <c r="A281" t="str">
        <v>Happy Linux</v>
      </c>
      <c r="B281" t="str">
        <v>341_00</v>
      </c>
      <c r="C281" t="str">
        <v>บสก</v>
      </c>
      <c r="D281" t="str">
        <v>ค่าสินค้าและบริการ</v>
      </c>
      <c r="E281" t="str">
        <v>Bill-Pay</v>
      </c>
      <c r="F281" t="str">
        <v>เก่ง</v>
      </c>
      <c r="G281" t="str">
        <v>Complete</v>
      </c>
      <c r="H281">
        <v>5</v>
      </c>
      <c r="I281" s="2">
        <v>46097</v>
      </c>
      <c r="J281" s="2">
        <v>46101</v>
      </c>
      <c r="K281">
        <v>3</v>
      </c>
      <c r="L281" s="2">
        <v>46092</v>
      </c>
      <c r="M281" s="2">
        <v>46094</v>
      </c>
      <c r="N281" t="str">
        <v/>
      </c>
      <c r="O281" t="str">
        <v/>
      </c>
      <c r="P281">
        <v>14</v>
      </c>
      <c r="Q281" t="str">
        <v>56</v>
      </c>
      <c r="R281">
        <v>15</v>
      </c>
      <c r="S281">
        <v>85</v>
      </c>
      <c r="T281">
        <v>0</v>
      </c>
      <c r="U281">
        <v>85</v>
      </c>
      <c r="V281">
        <v>59</v>
      </c>
      <c r="W281">
        <v>8</v>
      </c>
      <c r="X281">
        <v>0</v>
      </c>
      <c r="Y281">
        <v>0</v>
      </c>
      <c r="Z281">
        <v>18</v>
      </c>
      <c r="AA281">
        <v>0</v>
      </c>
      <c r="AB281">
        <v>8</v>
      </c>
      <c r="AC281" t="str">
        <v/>
      </c>
      <c r="AD281">
        <v>0</v>
      </c>
      <c r="AE281">
        <v>1</v>
      </c>
      <c r="AF281">
        <v>7</v>
      </c>
      <c r="AG281">
        <v>0</v>
      </c>
      <c r="AH281">
        <v>1</v>
      </c>
      <c r="AI281">
        <v>0.88059701492537301</v>
      </c>
      <c r="AJ281" t="str">
        <v/>
      </c>
      <c r="AK281" t="str">
        <v/>
      </c>
      <c r="AL281" t="str">
        <v/>
      </c>
      <c r="AM281" t="str">
        <v/>
      </c>
      <c r="AN281" s="2" t="str">
        <v/>
      </c>
      <c r="AO281" s="2" t="str">
        <v/>
      </c>
      <c r="AP281" t="str">
        <v/>
      </c>
      <c r="AQ281" s="2" t="str">
        <v/>
      </c>
      <c r="AR281" s="2" t="str">
        <v/>
      </c>
      <c r="AS281" t="str">
        <v/>
      </c>
      <c r="AT281" t="str">
        <v/>
      </c>
      <c r="AU281" t="str">
        <v/>
      </c>
      <c r="AV281" t="str">
        <v/>
      </c>
      <c r="AW281" t="str">
        <v/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 t="str">
        <v/>
      </c>
      <c r="BI281">
        <v>0</v>
      </c>
      <c r="BJ281">
        <v>0</v>
      </c>
      <c r="BK281">
        <v>0</v>
      </c>
      <c r="BL281">
        <v>0</v>
      </c>
      <c r="BM281" t="e">
        <v>#DIV/0!</v>
      </c>
      <c r="BN281" t="e">
        <v>#DIV/0!</v>
      </c>
      <c r="BO281" t="str">
        <v/>
      </c>
      <c r="BP281" t="str">
        <v>WCOF</v>
      </c>
      <c r="BQ281" t="str">
        <v>QCM-COU-Test Case&amp;Result_341_S00_บริษัท บริหารสินทรัพย์ กรุงเทพพาณิชย์ จำกัด-R1.xlsx</v>
      </c>
      <c r="BR281" t="str">
        <v>W3</v>
      </c>
      <c r="BS281" t="str">
        <v>Happy</v>
      </c>
      <c r="BT281">
        <f>COUNTIF(DefectList!$U:$U, "*"&amp;B281&amp;"*")</f>
        <v>0</v>
      </c>
      <c r="BU281" t="str">
        <f t="shared" si="21"/>
        <v>Completed</v>
      </c>
    </row>
    <row r="282" spans="1:73">
      <c r="A282" t="str">
        <v>Happy Linux</v>
      </c>
      <c r="B282" t="str">
        <v>10423_00</v>
      </c>
      <c r="C282" t="str">
        <v>คอลเลคเซียส</v>
      </c>
      <c r="D282" t="str">
        <v>ค่าสินเชื่อ</v>
      </c>
      <c r="E282" t="str">
        <v>Bill-Pay</v>
      </c>
      <c r="F282" t="str">
        <v>เบล</v>
      </c>
      <c r="G282" t="str">
        <v>Complete</v>
      </c>
      <c r="H282">
        <v>3</v>
      </c>
      <c r="I282" s="2">
        <v>46177</v>
      </c>
      <c r="J282" s="2">
        <v>46181</v>
      </c>
      <c r="K282">
        <v>2</v>
      </c>
      <c r="L282" s="2">
        <v>46177</v>
      </c>
      <c r="M282" s="2">
        <v>46178</v>
      </c>
      <c r="N282" t="str">
        <v/>
      </c>
      <c r="O282" t="str">
        <v/>
      </c>
      <c r="P282" t="str">
        <v/>
      </c>
      <c r="Q282">
        <v>47</v>
      </c>
      <c r="R282">
        <v>57</v>
      </c>
      <c r="S282">
        <v>134</v>
      </c>
      <c r="T282">
        <v>0</v>
      </c>
      <c r="U282">
        <v>134</v>
      </c>
      <c r="V282">
        <v>119</v>
      </c>
      <c r="W282">
        <v>5</v>
      </c>
      <c r="X282">
        <v>0</v>
      </c>
      <c r="Y282">
        <v>0</v>
      </c>
      <c r="Z282">
        <v>10</v>
      </c>
      <c r="AA282">
        <v>0</v>
      </c>
      <c r="AB282">
        <v>5</v>
      </c>
      <c r="AC282" t="str">
        <v/>
      </c>
      <c r="AD282">
        <v>0</v>
      </c>
      <c r="AE282">
        <v>0</v>
      </c>
      <c r="AF282">
        <v>0</v>
      </c>
      <c r="AG282">
        <v>0</v>
      </c>
      <c r="AH282">
        <v>1</v>
      </c>
      <c r="AI282">
        <v>0.95967741935483897</v>
      </c>
      <c r="AJ282" t="str">
        <v/>
      </c>
      <c r="AK282" t="str">
        <v/>
      </c>
      <c r="AL282" t="str">
        <v/>
      </c>
      <c r="AM282" t="str">
        <v/>
      </c>
      <c r="AN282" s="2" t="str">
        <v/>
      </c>
      <c r="AO282" s="2" t="str">
        <v/>
      </c>
      <c r="AP282" t="str">
        <v/>
      </c>
      <c r="AQ282" s="2" t="str">
        <v/>
      </c>
      <c r="AR282" s="2" t="str">
        <v/>
      </c>
      <c r="AS282" t="str">
        <v/>
      </c>
      <c r="AT282" t="str">
        <v/>
      </c>
      <c r="AU282" t="str">
        <v/>
      </c>
      <c r="AV282" t="str">
        <v/>
      </c>
      <c r="AW282" t="str">
        <v/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 t="str">
        <v/>
      </c>
      <c r="BI282">
        <v>0</v>
      </c>
      <c r="BJ282">
        <v>0</v>
      </c>
      <c r="BK282">
        <v>0</v>
      </c>
      <c r="BL282">
        <v>0</v>
      </c>
      <c r="BM282" t="e">
        <v>#DIV/0!</v>
      </c>
      <c r="BN282" t="e">
        <v>#DIV/0!</v>
      </c>
      <c r="BO282" t="str">
        <v/>
      </c>
      <c r="BP282" t="str">
        <v>WCOF</v>
      </c>
      <c r="BQ282" t="str">
        <v>QCM-COU-Test Case&amp;Result_10423_S00_บริษัท บริหารสินทรัพย์ คอลเลคเชียส จำกัด-R1</v>
      </c>
      <c r="BR282" t="str">
        <v>W3</v>
      </c>
      <c r="BS282" t="str">
        <v>Happy</v>
      </c>
      <c r="BT282">
        <f>COUNTIF(DefectList!$U:$U, "*"&amp;B282&amp;"*")</f>
        <v>4</v>
      </c>
      <c r="BU282" t="str">
        <f t="shared" si="21"/>
        <v>Done</v>
      </c>
    </row>
    <row r="283" spans="1:73">
      <c r="A283" t="str">
        <v>---------</v>
      </c>
      <c r="B283" t="str">
        <v>809_11</v>
      </c>
      <c r="C283" t="str">
        <v>เคาน์เตอร์เซอร์วิส</v>
      </c>
      <c r="D283" t="str">
        <v>ALL-iNSURANCE-POS</v>
      </c>
      <c r="E283" t="str">
        <v>---------</v>
      </c>
      <c r="F283" t="str">
        <v>---------</v>
      </c>
      <c r="G283" t="str">
        <v>---------</v>
      </c>
      <c r="H283">
        <v>5</v>
      </c>
      <c r="I283" s="2" t="str">
        <v/>
      </c>
      <c r="J283" s="2" t="str">
        <v/>
      </c>
      <c r="K283" t="str">
        <v/>
      </c>
      <c r="L283" s="2" t="str">
        <v/>
      </c>
      <c r="M283" s="2" t="str">
        <v/>
      </c>
      <c r="N283" t="str">
        <v/>
      </c>
      <c r="O283" t="str">
        <v/>
      </c>
      <c r="P283" t="str">
        <v/>
      </c>
      <c r="Q283" t="str">
        <v/>
      </c>
      <c r="R283" t="str">
        <v/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tr">
        <v/>
      </c>
      <c r="AD283">
        <v>0</v>
      </c>
      <c r="AE283">
        <v>0</v>
      </c>
      <c r="AF283">
        <v>0</v>
      </c>
      <c r="AG283">
        <v>0</v>
      </c>
      <c r="AH283" t="e">
        <v>#DIV/0!</v>
      </c>
      <c r="AI283" t="e">
        <v>#DIV/0!</v>
      </c>
      <c r="AJ283" t="str">
        <v/>
      </c>
      <c r="AK283" t="str">
        <v/>
      </c>
      <c r="AL283" t="str">
        <v/>
      </c>
      <c r="AM283" t="str">
        <v/>
      </c>
      <c r="AN283" s="2" t="str">
        <v/>
      </c>
      <c r="AO283" s="2" t="str">
        <v/>
      </c>
      <c r="AP283" t="str">
        <v/>
      </c>
      <c r="AQ283" s="2" t="str">
        <v/>
      </c>
      <c r="AR283" s="2" t="str">
        <v/>
      </c>
      <c r="AS283" t="str">
        <v/>
      </c>
      <c r="AT283" t="str">
        <v/>
      </c>
      <c r="AU283" t="str">
        <v/>
      </c>
      <c r="AV283" t="str">
        <v/>
      </c>
      <c r="AW283" t="str">
        <v/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 t="str">
        <v/>
      </c>
      <c r="BI283">
        <v>0</v>
      </c>
      <c r="BJ283">
        <v>0</v>
      </c>
      <c r="BK283">
        <v>0</v>
      </c>
      <c r="BL283">
        <v>0</v>
      </c>
      <c r="BM283" t="e">
        <v>#DIV/0!</v>
      </c>
      <c r="BN283" t="e">
        <v>#DIV/0!</v>
      </c>
      <c r="BO283" t="str">
        <v/>
      </c>
      <c r="BP283" t="str">
        <v>W80901</v>
      </c>
      <c r="BQ283" t="str">
        <v/>
      </c>
      <c r="BR283">
        <v>0</v>
      </c>
      <c r="BS283" t="str">
        <v>Happy</v>
      </c>
    </row>
    <row r="284" spans="1:73">
      <c r="A284" t="str">
        <v>Full 2 OS</v>
      </c>
      <c r="B284" t="str">
        <v>809_11_P000001206</v>
      </c>
      <c r="C284" t="str">
        <v>บมจ.เมืองไทยประกันชีวิต</v>
      </c>
      <c r="D284" t="str">
        <v>ประกันภัยสงกรานต์เบิกบานใจ 10 บาท</v>
      </c>
      <c r="E284" t="str">
        <v>Insurance</v>
      </c>
      <c r="F284" t="str">
        <v>เบียร์</v>
      </c>
      <c r="G284" t="str">
        <v>Complete</v>
      </c>
      <c r="H284">
        <v>5</v>
      </c>
      <c r="I284" s="2">
        <v>46111</v>
      </c>
      <c r="J284" s="2">
        <v>46115</v>
      </c>
      <c r="K284">
        <v>4</v>
      </c>
      <c r="L284" s="2">
        <v>46111</v>
      </c>
      <c r="M284" s="2">
        <v>46114</v>
      </c>
      <c r="N284" t="str">
        <v/>
      </c>
      <c r="O284" t="str">
        <v/>
      </c>
      <c r="P284" t="str">
        <v/>
      </c>
      <c r="Q284" t="str">
        <v/>
      </c>
      <c r="R284" t="str">
        <v/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13</v>
      </c>
      <c r="AB284">
        <v>-13</v>
      </c>
      <c r="AC284" t="str">
        <v/>
      </c>
      <c r="AD284">
        <v>0</v>
      </c>
      <c r="AE284">
        <v>0</v>
      </c>
      <c r="AF284">
        <v>0</v>
      </c>
      <c r="AG284">
        <v>0</v>
      </c>
      <c r="AH284" t="e">
        <v>#DIV/0!</v>
      </c>
      <c r="AI284" t="e">
        <v>#DIV/0!</v>
      </c>
      <c r="AJ284" t="str">
        <v/>
      </c>
      <c r="AK284" t="str">
        <v>เก่ง</v>
      </c>
      <c r="AL284" t="str">
        <v>Complete</v>
      </c>
      <c r="AM284">
        <v>3</v>
      </c>
      <c r="AN284" s="2">
        <v>46161</v>
      </c>
      <c r="AO284" s="2">
        <v>46163</v>
      </c>
      <c r="AP284">
        <v>3</v>
      </c>
      <c r="AQ284" s="2">
        <v>46161</v>
      </c>
      <c r="AR284" s="2">
        <v>46163</v>
      </c>
      <c r="AS284" t="str">
        <v/>
      </c>
      <c r="AT284" t="str">
        <v>1</v>
      </c>
      <c r="AU284" t="str">
        <v>6</v>
      </c>
      <c r="AV284" t="str">
        <v>35</v>
      </c>
      <c r="AW284" t="str">
        <v/>
      </c>
      <c r="AX284">
        <v>42</v>
      </c>
      <c r="AY284">
        <v>0</v>
      </c>
      <c r="AZ284">
        <v>42</v>
      </c>
      <c r="BA284">
        <v>27</v>
      </c>
      <c r="BB284">
        <v>4</v>
      </c>
      <c r="BC284">
        <v>0</v>
      </c>
      <c r="BD284">
        <v>0</v>
      </c>
      <c r="BE284">
        <v>11</v>
      </c>
      <c r="BF284">
        <v>1</v>
      </c>
      <c r="BG284">
        <v>3</v>
      </c>
      <c r="BH284" t="str">
        <v/>
      </c>
      <c r="BI284">
        <v>1</v>
      </c>
      <c r="BJ284">
        <v>0</v>
      </c>
      <c r="BK284">
        <v>3</v>
      </c>
      <c r="BL284">
        <v>0</v>
      </c>
      <c r="BM284">
        <v>1</v>
      </c>
      <c r="BN284">
        <v>0.87096774193548399</v>
      </c>
      <c r="BO284" t="str">
        <v/>
      </c>
      <c r="BP284" t="str">
        <v>W80901</v>
      </c>
      <c r="BQ284" t="str">
        <v>QCM-COU-Test Case&amp;Result_809_S11_P000001206_ประกันภัยสงกรานต์เบิกบานใจ 10 บาท-R1</v>
      </c>
      <c r="BR284" t="str">
        <v/>
      </c>
      <c r="BS284" t="str">
        <v>Happy</v>
      </c>
      <c r="BT284">
        <f>COUNTIF(DefectList!$U:$U, "*"&amp;B284&amp;"*")</f>
        <v>0</v>
      </c>
      <c r="BU284" t="str">
        <f t="shared" si="21"/>
        <v>Completed</v>
      </c>
    </row>
    <row r="285" spans="1:73">
      <c r="A285" t="str">
        <v>Full 2 OS</v>
      </c>
      <c r="B285" t="str">
        <v>809_11_P000001209</v>
      </c>
      <c r="C285" t="str">
        <v>บมจ.เมืองไทยประกันชีวิต</v>
      </c>
      <c r="D285" t="str">
        <v>ประกันภัยสงกรานต์เบิกบานใจ 20 บาท</v>
      </c>
      <c r="E285" t="str">
        <v>Insurance</v>
      </c>
      <c r="F285" t="str">
        <v>พีท</v>
      </c>
      <c r="G285" t="str">
        <v>Complete</v>
      </c>
      <c r="H285" t="str">
        <v/>
      </c>
      <c r="I285" s="2">
        <v>46111</v>
      </c>
      <c r="J285" s="2">
        <v>46115</v>
      </c>
      <c r="K285">
        <v>4</v>
      </c>
      <c r="L285" s="2">
        <v>46111</v>
      </c>
      <c r="M285" s="2">
        <v>46114</v>
      </c>
      <c r="N285" t="str">
        <v/>
      </c>
      <c r="O285" t="str">
        <v/>
      </c>
      <c r="P285" t="str">
        <v/>
      </c>
      <c r="Q285" t="str">
        <v>23</v>
      </c>
      <c r="R285" t="str">
        <v>58</v>
      </c>
      <c r="S285">
        <v>91</v>
      </c>
      <c r="T285">
        <v>0</v>
      </c>
      <c r="U285">
        <v>91</v>
      </c>
      <c r="V285">
        <v>61</v>
      </c>
      <c r="W285">
        <v>13</v>
      </c>
      <c r="X285">
        <v>0</v>
      </c>
      <c r="Y285">
        <v>0</v>
      </c>
      <c r="Z285">
        <v>17</v>
      </c>
      <c r="AA285">
        <v>0</v>
      </c>
      <c r="AB285">
        <v>13</v>
      </c>
      <c r="AC285">
        <v>2</v>
      </c>
      <c r="AD285">
        <v>0</v>
      </c>
      <c r="AE285">
        <v>4</v>
      </c>
      <c r="AF285">
        <v>9</v>
      </c>
      <c r="AG285">
        <v>13</v>
      </c>
      <c r="AH285">
        <v>1</v>
      </c>
      <c r="AI285">
        <v>0.82432432432432401</v>
      </c>
      <c r="AJ285" t="str">
        <v/>
      </c>
      <c r="AK285" t="str">
        <v>พล</v>
      </c>
      <c r="AL285" t="str">
        <v>Complete</v>
      </c>
      <c r="AM285">
        <v>3</v>
      </c>
      <c r="AN285" s="2">
        <v>46162</v>
      </c>
      <c r="AO285" s="2">
        <v>46164</v>
      </c>
      <c r="AP285">
        <v>3</v>
      </c>
      <c r="AQ285" s="2">
        <v>46162</v>
      </c>
      <c r="AR285" s="2">
        <v>46164</v>
      </c>
      <c r="AS285" t="str">
        <v/>
      </c>
      <c r="AT285" t="str">
        <v/>
      </c>
      <c r="AU285" t="str">
        <v/>
      </c>
      <c r="AV285" t="str">
        <v>58</v>
      </c>
      <c r="AW285" t="str">
        <v>2</v>
      </c>
      <c r="AX285">
        <v>91</v>
      </c>
      <c r="AY285">
        <v>0</v>
      </c>
      <c r="AZ285">
        <v>91</v>
      </c>
      <c r="BA285">
        <v>60</v>
      </c>
      <c r="BB285">
        <v>7</v>
      </c>
      <c r="BC285">
        <v>0</v>
      </c>
      <c r="BD285">
        <v>0</v>
      </c>
      <c r="BE285">
        <v>24</v>
      </c>
      <c r="BF285">
        <v>0</v>
      </c>
      <c r="BG285">
        <v>7</v>
      </c>
      <c r="BH285" t="str">
        <v/>
      </c>
      <c r="BI285">
        <v>0</v>
      </c>
      <c r="BJ285">
        <v>7</v>
      </c>
      <c r="BK285">
        <v>0</v>
      </c>
      <c r="BL285">
        <v>0</v>
      </c>
      <c r="BM285">
        <v>1</v>
      </c>
      <c r="BN285">
        <v>0.89552238805970097</v>
      </c>
      <c r="BO285" t="str">
        <v/>
      </c>
      <c r="BP285" t="str">
        <v>W80901</v>
      </c>
      <c r="BQ285" t="str">
        <v>QCM-COU-Test Case&amp;Result_809_S11_P000001209_ประกันภัยสงกรานต์เบิกบานใจ 20 บาท-R1.xlsx</v>
      </c>
      <c r="BR285" t="str">
        <v/>
      </c>
      <c r="BS285" t="str">
        <v>Happy</v>
      </c>
      <c r="BT285">
        <f>COUNTIF(DefectList!$U:$U, "*"&amp;B285&amp;"*")</f>
        <v>0</v>
      </c>
      <c r="BU285" t="str">
        <f t="shared" si="21"/>
        <v>Completed</v>
      </c>
    </row>
    <row r="286" spans="1:73">
      <c r="A286" t="str">
        <v>Happy Linux</v>
      </c>
      <c r="B286" t="str">
        <v>809_11_P000001205</v>
      </c>
      <c r="C286" t="str">
        <v>บมจ.เมืองไทยประกันชีวิต</v>
      </c>
      <c r="D286" t="str">
        <v>ประกันภัยสงกรานต์เบิกบานใจ gift card</v>
      </c>
      <c r="E286" t="str">
        <v>Insurance</v>
      </c>
      <c r="F286" t="str">
        <v>แชมป์</v>
      </c>
      <c r="G286" t="str">
        <v>Complete</v>
      </c>
      <c r="H286">
        <v>5</v>
      </c>
      <c r="I286" s="2">
        <v>46111</v>
      </c>
      <c r="J286" s="2">
        <v>46115</v>
      </c>
      <c r="K286">
        <v>3</v>
      </c>
      <c r="L286" s="2">
        <v>46112</v>
      </c>
      <c r="M286" s="2">
        <v>46114</v>
      </c>
      <c r="N286" t="str">
        <v/>
      </c>
      <c r="O286" t="str">
        <v/>
      </c>
      <c r="P286" t="str">
        <v/>
      </c>
      <c r="Q286" t="str">
        <v/>
      </c>
      <c r="R286" t="str">
        <v/>
      </c>
      <c r="S286">
        <v>81</v>
      </c>
      <c r="T286">
        <v>0</v>
      </c>
      <c r="U286">
        <v>81</v>
      </c>
      <c r="V286">
        <v>0</v>
      </c>
      <c r="W286">
        <v>6</v>
      </c>
      <c r="X286">
        <v>0</v>
      </c>
      <c r="Y286">
        <v>0</v>
      </c>
      <c r="Z286">
        <v>15</v>
      </c>
      <c r="AA286">
        <v>6</v>
      </c>
      <c r="AB286">
        <v>0</v>
      </c>
      <c r="AC286" t="str">
        <v/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0</v>
      </c>
      <c r="AJ286" t="str">
        <v/>
      </c>
      <c r="AK286" t="str">
        <v/>
      </c>
      <c r="AL286" t="str">
        <v/>
      </c>
      <c r="AM286" t="str">
        <v/>
      </c>
      <c r="AN286" s="2" t="str">
        <v/>
      </c>
      <c r="AO286" s="2" t="str">
        <v/>
      </c>
      <c r="AP286" t="str">
        <v/>
      </c>
      <c r="AQ286" s="2" t="str">
        <v/>
      </c>
      <c r="AR286" s="2" t="str">
        <v/>
      </c>
      <c r="AS286" t="str">
        <v/>
      </c>
      <c r="AT286" t="str">
        <v/>
      </c>
      <c r="AU286" t="str">
        <v/>
      </c>
      <c r="AV286" t="str">
        <v/>
      </c>
      <c r="AW286" t="str">
        <v/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 t="str">
        <v/>
      </c>
      <c r="BI286">
        <v>0</v>
      </c>
      <c r="BJ286">
        <v>0</v>
      </c>
      <c r="BK286">
        <v>0</v>
      </c>
      <c r="BL286">
        <v>0</v>
      </c>
      <c r="BM286" t="e">
        <v>#DIV/0!</v>
      </c>
      <c r="BN286" t="e">
        <v>#DIV/0!</v>
      </c>
      <c r="BO286" t="str">
        <v/>
      </c>
      <c r="BP286" t="str">
        <v>W80901</v>
      </c>
      <c r="BQ286" t="str">
        <v>QCM-COU-Test Case&amp;Result_809_11_P000001205_ประกันภัยสงกรานต์เบิกบานใจ gift card-R1</v>
      </c>
      <c r="BR286" t="str">
        <v/>
      </c>
      <c r="BS286" t="str">
        <v>Happy</v>
      </c>
      <c r="BT286">
        <f>COUNTIF(DefectList!$U:$U, "*"&amp;B286&amp;"*")</f>
        <v>0</v>
      </c>
      <c r="BU286" t="str">
        <f t="shared" si="21"/>
        <v>Completed</v>
      </c>
    </row>
    <row r="287" spans="1:73">
      <c r="A287" t="str">
        <v>Happy Linux</v>
      </c>
      <c r="B287" t="str">
        <v>169_99 (dummy ของ 00)</v>
      </c>
      <c r="C287" t="str">
        <v>ธนาคารเกียรตินาคินภัทร</v>
      </c>
      <c r="D287" t="str">
        <v>ชำระด้วยบัตรประชาชน</v>
      </c>
      <c r="E287" t="str">
        <v>Bill-Pay</v>
      </c>
      <c r="F287" t="str">
        <v>เก่ง</v>
      </c>
      <c r="G287" t="str">
        <v>Blocked</v>
      </c>
      <c r="H287" t="str">
        <v/>
      </c>
      <c r="I287" s="2" t="str">
        <v/>
      </c>
      <c r="J287" s="2" t="str">
        <v/>
      </c>
      <c r="K287" t="str">
        <v/>
      </c>
      <c r="L287" s="2">
        <v>46121</v>
      </c>
      <c r="M287" s="2" t="str">
        <v/>
      </c>
      <c r="N287" t="str">
        <v/>
      </c>
      <c r="O287" t="str">
        <v/>
      </c>
      <c r="P287" t="str">
        <v/>
      </c>
      <c r="Q287" t="str">
        <v>66</v>
      </c>
      <c r="R287" t="str">
        <v>72</v>
      </c>
      <c r="S287">
        <v>202</v>
      </c>
      <c r="T287">
        <v>63</v>
      </c>
      <c r="U287">
        <v>139</v>
      </c>
      <c r="V287">
        <v>50</v>
      </c>
      <c r="W287">
        <v>16</v>
      </c>
      <c r="X287">
        <v>39</v>
      </c>
      <c r="Y287">
        <v>0</v>
      </c>
      <c r="Z287">
        <v>34</v>
      </c>
      <c r="AA287">
        <v>0</v>
      </c>
      <c r="AB287">
        <v>16</v>
      </c>
      <c r="AC287" t="str">
        <v/>
      </c>
      <c r="AD287">
        <v>1</v>
      </c>
      <c r="AE287">
        <v>15</v>
      </c>
      <c r="AF287">
        <v>0</v>
      </c>
      <c r="AG287">
        <v>0</v>
      </c>
      <c r="AH287">
        <v>0.68811881188118795</v>
      </c>
      <c r="AI287">
        <v>0.297619047619048</v>
      </c>
      <c r="AJ287" t="str">
        <v/>
      </c>
      <c r="AK287" t="str">
        <v/>
      </c>
      <c r="AL287" t="str">
        <v/>
      </c>
      <c r="AM287" t="str">
        <v/>
      </c>
      <c r="AN287" s="2" t="str">
        <v/>
      </c>
      <c r="AO287" s="2" t="str">
        <v/>
      </c>
      <c r="AP287" t="str">
        <v/>
      </c>
      <c r="AQ287" s="2" t="str">
        <v/>
      </c>
      <c r="AR287" s="2" t="str">
        <v/>
      </c>
      <c r="AS287" t="str">
        <v/>
      </c>
      <c r="AT287" t="str">
        <v/>
      </c>
      <c r="AU287" t="str">
        <v/>
      </c>
      <c r="AV287" t="str">
        <v/>
      </c>
      <c r="AW287" t="str">
        <v/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 t="str">
        <v/>
      </c>
      <c r="BI287">
        <v>0</v>
      </c>
      <c r="BJ287">
        <v>0</v>
      </c>
      <c r="BK287">
        <v>0</v>
      </c>
      <c r="BL287">
        <v>0</v>
      </c>
      <c r="BM287" t="e">
        <v>#DIV/0!</v>
      </c>
      <c r="BN287" t="e">
        <v>#DIV/0!</v>
      </c>
      <c r="BO287" t="str">
        <v/>
      </c>
      <c r="BP287" t="str">
        <v>W1007901</v>
      </c>
      <c r="BQ287" t="str">
        <v>QCM-COU-Test Case&amp;Result_169_S99_ธนาคารเกียรตินาคินภัทร จำกัด (มหาชน)-R1.xlsx</v>
      </c>
      <c r="BR287" t="str">
        <v/>
      </c>
      <c r="BS287" t="str">
        <v>Happy</v>
      </c>
      <c r="BT287">
        <f>COUNTIF(DefectList!$U:$U, "*"&amp;B287&amp;"*")</f>
        <v>0</v>
      </c>
      <c r="BU287" t="str">
        <f t="shared" si="21"/>
        <v>Blocked</v>
      </c>
    </row>
    <row r="288" spans="1:73">
      <c r="A288" t="str">
        <v>Happy Linux</v>
      </c>
      <c r="B288" t="str">
        <v>409_03</v>
      </c>
      <c r="C288" t="str">
        <v>เพอร์เฟค คอมพาเนียน</v>
      </c>
      <c r="D288" t="str">
        <v>ค่าสินค้า-ธุรกิจไอศกรีม</v>
      </c>
      <c r="E288" t="str">
        <v>Bill-Pay</v>
      </c>
      <c r="F288" t="str">
        <v>เบียร์</v>
      </c>
      <c r="G288" t="str">
        <v>Blocked</v>
      </c>
      <c r="H288" t="str">
        <v/>
      </c>
      <c r="I288" s="2">
        <v>46120</v>
      </c>
      <c r="J288" s="2" t="str">
        <v/>
      </c>
      <c r="K288" t="str">
        <v/>
      </c>
      <c r="L288" s="2">
        <v>46120</v>
      </c>
      <c r="M288" s="2" t="str">
        <v/>
      </c>
      <c r="N288" t="str">
        <v/>
      </c>
      <c r="O288" t="str">
        <v/>
      </c>
      <c r="P288" t="str">
        <v>19</v>
      </c>
      <c r="Q288" t="str">
        <v/>
      </c>
      <c r="R288" t="str">
        <v/>
      </c>
      <c r="S288">
        <v>72</v>
      </c>
      <c r="T288">
        <v>53</v>
      </c>
      <c r="U288">
        <v>19</v>
      </c>
      <c r="V288">
        <v>4</v>
      </c>
      <c r="W288">
        <v>1</v>
      </c>
      <c r="X288">
        <v>0</v>
      </c>
      <c r="Y288">
        <v>0</v>
      </c>
      <c r="Z288">
        <v>14</v>
      </c>
      <c r="AA288">
        <v>0</v>
      </c>
      <c r="AB288">
        <v>1</v>
      </c>
      <c r="AC288" t="str">
        <v/>
      </c>
      <c r="AD288">
        <v>0</v>
      </c>
      <c r="AE288">
        <v>0</v>
      </c>
      <c r="AF288">
        <v>0</v>
      </c>
      <c r="AG288">
        <v>0</v>
      </c>
      <c r="AH288">
        <v>0.26388888888888901</v>
      </c>
      <c r="AI288">
        <v>6.8965517241379296E-2</v>
      </c>
      <c r="AJ288" t="str">
        <v/>
      </c>
      <c r="AK288" t="str">
        <v/>
      </c>
      <c r="AL288" t="str">
        <v/>
      </c>
      <c r="AM288" t="str">
        <v/>
      </c>
      <c r="AN288" s="2" t="str">
        <v/>
      </c>
      <c r="AO288" s="2" t="str">
        <v/>
      </c>
      <c r="AP288" t="str">
        <v/>
      </c>
      <c r="AQ288" s="2" t="str">
        <v/>
      </c>
      <c r="AR288" s="2" t="str">
        <v/>
      </c>
      <c r="AS288" t="str">
        <v/>
      </c>
      <c r="AT288" t="str">
        <v/>
      </c>
      <c r="AU288" t="str">
        <v/>
      </c>
      <c r="AV288" t="str">
        <v/>
      </c>
      <c r="AW288" t="str">
        <v/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 t="str">
        <v/>
      </c>
      <c r="BI288">
        <v>0</v>
      </c>
      <c r="BJ288">
        <v>0</v>
      </c>
      <c r="BK288">
        <v>0</v>
      </c>
      <c r="BL288">
        <v>0</v>
      </c>
      <c r="BM288" t="e">
        <v>#DIV/0!</v>
      </c>
      <c r="BN288" t="e">
        <v>#DIV/0!</v>
      </c>
      <c r="BO288" t="str">
        <v/>
      </c>
      <c r="BP288" t="str">
        <v>WCONEXAT</v>
      </c>
      <c r="BQ288" t="str">
        <v>QCM-COU-Test Case&amp;Result_409_03_เพอร์เฟค คอมพาเนียน-R1</v>
      </c>
      <c r="BR288" t="str">
        <v>W2</v>
      </c>
      <c r="BS288" t="str">
        <v>Happy</v>
      </c>
      <c r="BT288">
        <f>COUNTIF(DefectList!$U:$U, "*"&amp;B288&amp;"*")</f>
        <v>1</v>
      </c>
      <c r="BU288" t="str">
        <f t="shared" si="21"/>
        <v>Blocked</v>
      </c>
    </row>
    <row r="289" spans="1:73">
      <c r="A289" t="str">
        <v>Full 2 OS 2 OS</v>
      </c>
      <c r="B289" t="str">
        <v>594_00</v>
      </c>
      <c r="C289" t="str">
        <v>บจก.นิสสัน ลีสซิ่ง(ปทท)</v>
      </c>
      <c r="D289" t="str">
        <v>ค่าสินค้าและบริการ</v>
      </c>
      <c r="E289" t="str">
        <v>Bill-Pay</v>
      </c>
      <c r="F289" t="str">
        <v>พีท</v>
      </c>
      <c r="G289" t="str">
        <v>Blocked</v>
      </c>
      <c r="H289" t="str">
        <v/>
      </c>
      <c r="I289" s="2">
        <v>46120</v>
      </c>
      <c r="J289" s="2" t="str">
        <v/>
      </c>
      <c r="K289" t="str">
        <v/>
      </c>
      <c r="L289" s="2">
        <v>46120</v>
      </c>
      <c r="M289" s="2" t="str">
        <v/>
      </c>
      <c r="N289" t="str">
        <v/>
      </c>
      <c r="O289" t="str">
        <v>4</v>
      </c>
      <c r="P289" t="str">
        <v/>
      </c>
      <c r="Q289" t="str">
        <v/>
      </c>
      <c r="R289" t="str">
        <v/>
      </c>
      <c r="S289">
        <v>92</v>
      </c>
      <c r="T289">
        <v>70</v>
      </c>
      <c r="U289">
        <v>22</v>
      </c>
      <c r="V289">
        <v>16</v>
      </c>
      <c r="W289">
        <v>1</v>
      </c>
      <c r="X289">
        <v>1</v>
      </c>
      <c r="Y289">
        <v>0</v>
      </c>
      <c r="Z289">
        <v>4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>
        <v>0</v>
      </c>
      <c r="AH289">
        <v>0.23913043478260901</v>
      </c>
      <c r="AI289">
        <v>0.18181818181818199</v>
      </c>
      <c r="AJ289" t="str">
        <v/>
      </c>
      <c r="AK289" t="str">
        <v/>
      </c>
      <c r="AL289" t="str">
        <v/>
      </c>
      <c r="AM289" t="str">
        <v/>
      </c>
      <c r="AN289" s="2" t="str">
        <v/>
      </c>
      <c r="AO289" s="2" t="str">
        <v/>
      </c>
      <c r="AP289" t="str">
        <v/>
      </c>
      <c r="AQ289" s="2" t="str">
        <v/>
      </c>
      <c r="AR289" s="2" t="str">
        <v/>
      </c>
      <c r="AS289" t="str">
        <v/>
      </c>
      <c r="AT289" t="str">
        <v/>
      </c>
      <c r="AU289" t="str">
        <v/>
      </c>
      <c r="AV289" t="str">
        <v/>
      </c>
      <c r="AW289" t="str">
        <v/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 t="str">
        <v/>
      </c>
      <c r="BI289">
        <v>0</v>
      </c>
      <c r="BJ289">
        <v>0</v>
      </c>
      <c r="BK289">
        <v>0</v>
      </c>
      <c r="BL289">
        <v>0</v>
      </c>
      <c r="BM289" t="e">
        <v>#DIV/0!</v>
      </c>
      <c r="BN289" t="e">
        <v>#DIV/0!</v>
      </c>
      <c r="BO289" t="str">
        <v/>
      </c>
      <c r="BP289" t="str">
        <v>WCONEXATCHKD</v>
      </c>
      <c r="BQ289" t="str">
        <v>QCM-COU-Test Case&amp;Result_594_SV00_นิสสัน ลีสซิ่ง(ประเทศไทย)-R1.xlsx</v>
      </c>
      <c r="BR289" t="str">
        <v>W1</v>
      </c>
      <c r="BS289" t="str">
        <v>Full</v>
      </c>
      <c r="BT289">
        <f>COUNTIF(DefectList!$U:$U, "*"&amp;B289&amp;"*")</f>
        <v>1</v>
      </c>
      <c r="BU289" t="str">
        <f t="shared" si="21"/>
        <v>Blocked</v>
      </c>
    </row>
    <row r="290" spans="1:73">
      <c r="A290" t="str">
        <v>---------</v>
      </c>
      <c r="B290" t="str">
        <v>809_45</v>
      </c>
      <c r="C290" t="str">
        <v>เคาน์เตอร์เซอร์วิส</v>
      </c>
      <c r="D290" t="str">
        <v>ประกัน พ.ร.บ.ออนไลน์ Tele (จักรยานยนต์)</v>
      </c>
      <c r="E290" t="str">
        <v>---------</v>
      </c>
      <c r="F290" t="str">
        <v>---------</v>
      </c>
      <c r="G290" t="str">
        <v>---------</v>
      </c>
      <c r="H290">
        <v>10</v>
      </c>
      <c r="I290" s="2">
        <v>46153</v>
      </c>
      <c r="J290" s="2">
        <v>46164</v>
      </c>
      <c r="K290" t="str">
        <v/>
      </c>
      <c r="L290" s="2">
        <v>46156</v>
      </c>
      <c r="M290" s="2">
        <v>46169</v>
      </c>
      <c r="N290" t="str">
        <v/>
      </c>
      <c r="O290" t="str">
        <v/>
      </c>
      <c r="P290" t="str">
        <v/>
      </c>
      <c r="Q290" t="str">
        <v/>
      </c>
      <c r="R290" t="str">
        <v/>
      </c>
      <c r="S290">
        <v>64</v>
      </c>
      <c r="T290">
        <v>39</v>
      </c>
      <c r="U290">
        <v>22</v>
      </c>
      <c r="V290">
        <v>10</v>
      </c>
      <c r="W290">
        <v>12</v>
      </c>
      <c r="X290">
        <v>0</v>
      </c>
      <c r="Y290">
        <v>0</v>
      </c>
      <c r="Z290">
        <v>3</v>
      </c>
      <c r="AA290">
        <v>0</v>
      </c>
      <c r="AB290">
        <v>12</v>
      </c>
      <c r="AC290" t="str">
        <v/>
      </c>
      <c r="AD290">
        <v>7</v>
      </c>
      <c r="AE290">
        <v>0</v>
      </c>
      <c r="AF290">
        <v>0</v>
      </c>
      <c r="AG290">
        <v>5</v>
      </c>
      <c r="AH290">
        <v>0.390625</v>
      </c>
      <c r="AI290">
        <v>0.16393442622950799</v>
      </c>
      <c r="AJ290" t="str">
        <v/>
      </c>
      <c r="AK290" t="str">
        <v/>
      </c>
      <c r="AL290" t="str">
        <v/>
      </c>
      <c r="AM290">
        <v>3</v>
      </c>
      <c r="AN290" s="2">
        <v>46175</v>
      </c>
      <c r="AO290" s="2">
        <v>46178</v>
      </c>
      <c r="AP290" t="str">
        <v/>
      </c>
      <c r="AQ290" s="2" t="str">
        <v/>
      </c>
      <c r="AR290" s="2" t="str">
        <v/>
      </c>
      <c r="AS290" t="str">
        <v/>
      </c>
      <c r="AT290" t="str">
        <v/>
      </c>
      <c r="AU290" t="str">
        <v/>
      </c>
      <c r="AV290" t="str">
        <v/>
      </c>
      <c r="AW290" t="str">
        <v/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 t="str">
        <v/>
      </c>
      <c r="BI290">
        <v>0</v>
      </c>
      <c r="BJ290">
        <v>0</v>
      </c>
      <c r="BK290">
        <v>0</v>
      </c>
      <c r="BL290">
        <v>0</v>
      </c>
      <c r="BM290" t="e">
        <v>#DIV/0!</v>
      </c>
      <c r="BN290" t="e">
        <v>#DIV/0!</v>
      </c>
      <c r="BO290" t="str">
        <v/>
      </c>
      <c r="BP290" t="str">
        <v>W809PC</v>
      </c>
      <c r="BQ290" t="str">
        <v/>
      </c>
      <c r="BR290" t="str">
        <v>QC done</v>
      </c>
      <c r="BS290" t="str">
        <v>Happy</v>
      </c>
    </row>
    <row r="291" spans="1:73">
      <c r="A291" t="str">
        <v>Full 2 OS 2 OS</v>
      </c>
      <c r="B291" t="str">
        <v>809_45_P000000296</v>
      </c>
      <c r="C291" t="str">
        <v>บจก.กลางคุ้มครองผู้ประสบภัยจากรถ</v>
      </c>
      <c r="D291" t="str">
        <v>ประกัน พรบ.จักรยานยนต์ (Tele)</v>
      </c>
      <c r="E291" t="str">
        <v>Insurance</v>
      </c>
      <c r="F291" t="str">
        <v>เพชร</v>
      </c>
      <c r="G291" t="str">
        <v>Complete</v>
      </c>
      <c r="H291" t="str">
        <v/>
      </c>
      <c r="I291" s="2" t="str">
        <v/>
      </c>
      <c r="J291" s="2" t="str">
        <v/>
      </c>
      <c r="K291" t="str">
        <v/>
      </c>
      <c r="L291" s="2">
        <v>46156</v>
      </c>
      <c r="M291" s="2">
        <v>46169</v>
      </c>
      <c r="N291" t="str">
        <v/>
      </c>
      <c r="O291" t="str">
        <v/>
      </c>
      <c r="P291" t="str">
        <v/>
      </c>
      <c r="Q291" t="str">
        <v/>
      </c>
      <c r="R291" t="str">
        <v/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tr">
        <v/>
      </c>
      <c r="AD291">
        <v>0</v>
      </c>
      <c r="AE291">
        <v>0</v>
      </c>
      <c r="AF291">
        <v>0</v>
      </c>
      <c r="AG291">
        <v>0</v>
      </c>
      <c r="AH291" t="e">
        <v>#DIV/0!</v>
      </c>
      <c r="AI291" t="e">
        <v>#DIV/0!</v>
      </c>
      <c r="AJ291" t="str">
        <v/>
      </c>
      <c r="AK291" t="str">
        <v>เบียร์</v>
      </c>
      <c r="AL291" t="str">
        <v>Complete</v>
      </c>
      <c r="AM291">
        <v>3</v>
      </c>
      <c r="AN291" s="2">
        <v>46175</v>
      </c>
      <c r="AO291" s="2">
        <v>46178</v>
      </c>
      <c r="AP291" t="str">
        <v/>
      </c>
      <c r="AQ291" s="2">
        <v>46167</v>
      </c>
      <c r="AR291" s="2">
        <v>46169</v>
      </c>
      <c r="AS291" t="str">
        <v/>
      </c>
      <c r="AT291" t="str">
        <v/>
      </c>
      <c r="AU291" t="str">
        <v/>
      </c>
      <c r="AV291" t="str">
        <v/>
      </c>
      <c r="AW291" t="str">
        <v/>
      </c>
      <c r="AX291">
        <v>82</v>
      </c>
      <c r="AY291">
        <v>0</v>
      </c>
      <c r="AZ291">
        <v>82</v>
      </c>
      <c r="BA291">
        <v>63</v>
      </c>
      <c r="BB291">
        <v>8</v>
      </c>
      <c r="BC291">
        <v>0</v>
      </c>
      <c r="BD291">
        <v>0</v>
      </c>
      <c r="BE291">
        <v>11</v>
      </c>
      <c r="BF291">
        <v>7</v>
      </c>
      <c r="BG291">
        <v>1</v>
      </c>
      <c r="BH291" t="str">
        <v/>
      </c>
      <c r="BI291">
        <v>0</v>
      </c>
      <c r="BJ291">
        <v>0</v>
      </c>
      <c r="BK291">
        <v>0</v>
      </c>
      <c r="BL291">
        <v>0</v>
      </c>
      <c r="BM291">
        <v>1</v>
      </c>
      <c r="BN291">
        <v>0.88732394366197198</v>
      </c>
      <c r="BO291" t="str">
        <v/>
      </c>
      <c r="BP291" t="str">
        <v>W809PC</v>
      </c>
      <c r="BQ291" t="str">
        <v>QCM-COU-Test Case&amp;Result_809_S45_พรบ.รถจักรยานยนต์_Tele-R1.xlsx</v>
      </c>
      <c r="BR291" t="str">
        <v/>
      </c>
      <c r="BS291" t="str">
        <v>Happy</v>
      </c>
      <c r="BT291">
        <f>COUNTIF(DefectList!$U:$U, "*"&amp;B291&amp;"*")</f>
        <v>0</v>
      </c>
      <c r="BU291" t="str">
        <f t="shared" si="21"/>
        <v>Completed</v>
      </c>
    </row>
    <row r="292" spans="1:73">
      <c r="A292" t="str">
        <v>Happy</v>
      </c>
      <c r="B292" t="str">
        <v>809_45_P000000894</v>
      </c>
      <c r="C292" t="str">
        <v>บจก.กลางคุ้มครองผู้ประสบภัยจากรถ</v>
      </c>
      <c r="D292" t="str">
        <v>ประกัน พรบ.จักรยานยนต์ (Resale)</v>
      </c>
      <c r="E292" t="str">
        <v>Insurance</v>
      </c>
      <c r="F292" t="str">
        <v>เพชร</v>
      </c>
      <c r="G292" t="str">
        <v>Complete</v>
      </c>
      <c r="H292" t="str">
        <v/>
      </c>
      <c r="I292" s="2" t="str">
        <v/>
      </c>
      <c r="J292" s="2" t="str">
        <v/>
      </c>
      <c r="K292" t="str">
        <v/>
      </c>
      <c r="L292" s="2">
        <v>46156</v>
      </c>
      <c r="M292" s="2">
        <v>46169</v>
      </c>
      <c r="N292" t="str">
        <v/>
      </c>
      <c r="O292" t="str">
        <v/>
      </c>
      <c r="P292" t="str">
        <v/>
      </c>
      <c r="Q292" t="str">
        <v/>
      </c>
      <c r="R292" t="str">
        <v/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tr">
        <v/>
      </c>
      <c r="AD292">
        <v>0</v>
      </c>
      <c r="AE292">
        <v>0</v>
      </c>
      <c r="AF292">
        <v>0</v>
      </c>
      <c r="AG292">
        <v>0</v>
      </c>
      <c r="AH292" t="e">
        <v>#DIV/0!</v>
      </c>
      <c r="AI292" t="e">
        <v>#DIV/0!</v>
      </c>
      <c r="AJ292" t="str">
        <v/>
      </c>
      <c r="AK292" t="str">
        <v>เบียร์</v>
      </c>
      <c r="AL292" t="str">
        <v>Complete</v>
      </c>
      <c r="AM292">
        <v>3</v>
      </c>
      <c r="AN292" s="2">
        <v>46175</v>
      </c>
      <c r="AO292" s="2">
        <v>46178</v>
      </c>
      <c r="AP292" t="str">
        <v/>
      </c>
      <c r="AQ292" s="2">
        <v>46167</v>
      </c>
      <c r="AR292" s="2">
        <v>46170</v>
      </c>
      <c r="AS292" t="str">
        <v/>
      </c>
      <c r="AT292" t="str">
        <v/>
      </c>
      <c r="AU292" t="str">
        <v/>
      </c>
      <c r="AV292" t="str">
        <v/>
      </c>
      <c r="AW292" t="str">
        <v/>
      </c>
      <c r="AX292">
        <v>82</v>
      </c>
      <c r="AY292">
        <v>0</v>
      </c>
      <c r="AZ292">
        <v>82</v>
      </c>
      <c r="BA292">
        <v>63</v>
      </c>
      <c r="BB292">
        <v>8</v>
      </c>
      <c r="BC292">
        <v>0</v>
      </c>
      <c r="BD292">
        <v>0</v>
      </c>
      <c r="BE292">
        <v>11</v>
      </c>
      <c r="BF292">
        <v>7</v>
      </c>
      <c r="BG292">
        <v>1</v>
      </c>
      <c r="BH292" t="str">
        <v/>
      </c>
      <c r="BI292">
        <v>0</v>
      </c>
      <c r="BJ292">
        <v>0</v>
      </c>
      <c r="BK292">
        <v>0</v>
      </c>
      <c r="BL292">
        <v>0</v>
      </c>
      <c r="BM292">
        <v>1</v>
      </c>
      <c r="BN292">
        <v>0.88732394366197198</v>
      </c>
      <c r="BO292" t="str">
        <v/>
      </c>
      <c r="BP292" t="str">
        <v>W809PC</v>
      </c>
      <c r="BQ292" t="str">
        <v>QCM-COU-Test Case&amp;Result_809_S45_พรบ.รถจักรยานยนต์_Tele-R1.xlsx</v>
      </c>
      <c r="BR292" t="str">
        <v/>
      </c>
      <c r="BS292" t="str">
        <v>Happy</v>
      </c>
      <c r="BT292">
        <f>COUNTIF(DefectList!$U:$U, "*"&amp;B292&amp;"*")</f>
        <v>0</v>
      </c>
      <c r="BU292" t="str">
        <f t="shared" si="21"/>
        <v>Completed</v>
      </c>
    </row>
    <row r="293" spans="1:73">
      <c r="A293" t="str">
        <v>---------</v>
      </c>
      <c r="B293" t="str">
        <v>809_42</v>
      </c>
      <c r="C293" t="str">
        <v>เคาน์เตอร์เซอร์วิส</v>
      </c>
      <c r="D293" t="str">
        <v>ประกัน พ.ร.บ.ออนไลน์ (รถยนต์)</v>
      </c>
      <c r="E293" t="str">
        <v>---------</v>
      </c>
      <c r="F293" t="str">
        <v>---------</v>
      </c>
      <c r="G293" t="str">
        <v>---------</v>
      </c>
      <c r="H293" t="str">
        <v/>
      </c>
      <c r="I293" s="2">
        <v>46153</v>
      </c>
      <c r="J293" s="2">
        <v>46164</v>
      </c>
      <c r="K293" t="str">
        <v/>
      </c>
      <c r="L293" s="2">
        <v>46154</v>
      </c>
      <c r="M293" s="2" t="str">
        <v/>
      </c>
      <c r="N293" t="str">
        <v/>
      </c>
      <c r="O293" t="str">
        <v/>
      </c>
      <c r="P293" t="str">
        <v/>
      </c>
      <c r="Q293" t="str">
        <v/>
      </c>
      <c r="R293" t="str">
        <v/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tr">
        <v/>
      </c>
      <c r="AD293">
        <v>0</v>
      </c>
      <c r="AE293">
        <v>0</v>
      </c>
      <c r="AF293">
        <v>0</v>
      </c>
      <c r="AG293">
        <v>0</v>
      </c>
      <c r="AH293" t="e">
        <v>#DIV/0!</v>
      </c>
      <c r="AI293" t="e">
        <v>#DIV/0!</v>
      </c>
      <c r="AJ293" t="str">
        <v/>
      </c>
      <c r="AK293" t="str">
        <v/>
      </c>
      <c r="AL293" t="str">
        <v/>
      </c>
      <c r="AM293" t="str">
        <v/>
      </c>
      <c r="AN293" s="2" t="str">
        <v/>
      </c>
      <c r="AO293" s="2" t="str">
        <v/>
      </c>
      <c r="AP293" t="str">
        <v/>
      </c>
      <c r="AQ293" s="2" t="str">
        <v/>
      </c>
      <c r="AR293" s="2" t="str">
        <v/>
      </c>
      <c r="AS293" t="str">
        <v/>
      </c>
      <c r="AT293" t="str">
        <v/>
      </c>
      <c r="AU293" t="str">
        <v/>
      </c>
      <c r="AV293" t="str">
        <v/>
      </c>
      <c r="AW293" t="str">
        <v/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 t="str">
        <v/>
      </c>
      <c r="BI293">
        <v>0</v>
      </c>
      <c r="BJ293">
        <v>0</v>
      </c>
      <c r="BK293">
        <v>0</v>
      </c>
      <c r="BL293">
        <v>0</v>
      </c>
      <c r="BM293" t="e">
        <v>#DIV/0!</v>
      </c>
      <c r="BN293" t="e">
        <v>#DIV/0!</v>
      </c>
      <c r="BO293" t="str">
        <v/>
      </c>
      <c r="BP293" t="str">
        <v>W809PC</v>
      </c>
      <c r="BQ293" t="str">
        <v>QCM-COU-Test Case&amp;Result_809_S42_ประกัน พ.ร.บ.ออนไลน์ (รถยนต์)-R1.xlsx</v>
      </c>
      <c r="BR293" t="str">
        <v>QC done</v>
      </c>
      <c r="BS293" t="str">
        <v>Happy</v>
      </c>
      <c r="BT293">
        <f>COUNTIF(DefectList!$U:$U, "*"&amp;B293&amp;"*")</f>
        <v>0</v>
      </c>
      <c r="BU293" t="str">
        <f t="shared" si="21"/>
        <v>Inprogress</v>
      </c>
    </row>
    <row r="294" spans="1:73">
      <c r="A294" t="str">
        <v>Full 2 OS 2 OS</v>
      </c>
      <c r="B294" t="str">
        <v>809_42_P000000191</v>
      </c>
      <c r="C294" t="str">
        <v>บมจ.วิริยะประกันภัย</v>
      </c>
      <c r="D294" t="str">
        <v>ประกัน พรบ รถยนต์ (Resale)</v>
      </c>
      <c r="E294" t="str">
        <v>Insurance</v>
      </c>
      <c r="F294" t="str">
        <v>แซน</v>
      </c>
      <c r="G294" t="str">
        <v>Complete</v>
      </c>
      <c r="H294">
        <v>5</v>
      </c>
      <c r="I294" s="2">
        <v>46153</v>
      </c>
      <c r="J294" s="2">
        <v>46157</v>
      </c>
      <c r="K294">
        <v>3</v>
      </c>
      <c r="L294" s="2">
        <v>46163</v>
      </c>
      <c r="M294" s="2">
        <v>46167</v>
      </c>
      <c r="N294" t="str">
        <v>12</v>
      </c>
      <c r="O294" t="str">
        <v/>
      </c>
      <c r="P294" t="str">
        <v/>
      </c>
      <c r="Q294" t="str">
        <v>25</v>
      </c>
      <c r="R294" t="str">
        <v>24</v>
      </c>
      <c r="S294" t="e">
        <v>#REF!</v>
      </c>
      <c r="T294" t="e">
        <v>#REF!</v>
      </c>
      <c r="U294" t="e">
        <v>#REF!</v>
      </c>
      <c r="V294" t="e">
        <v>#REF!</v>
      </c>
      <c r="W294" t="e">
        <v>#REF!</v>
      </c>
      <c r="X294">
        <v>0</v>
      </c>
      <c r="Y294">
        <v>0</v>
      </c>
      <c r="Z294" t="e">
        <v>#REF!</v>
      </c>
      <c r="AA294">
        <v>0</v>
      </c>
      <c r="AB294" t="e">
        <v>#REF!</v>
      </c>
      <c r="AC294" t="str">
        <v/>
      </c>
      <c r="AD294">
        <v>0</v>
      </c>
      <c r="AE294">
        <v>0</v>
      </c>
      <c r="AF294">
        <v>0</v>
      </c>
      <c r="AG294">
        <v>0</v>
      </c>
      <c r="AH294" t="e">
        <v>#REF!</v>
      </c>
      <c r="AI294" t="e">
        <v>#REF!</v>
      </c>
      <c r="AJ294" t="str">
        <v/>
      </c>
      <c r="AK294" t="str">
        <v>แซน</v>
      </c>
      <c r="AL294" t="str">
        <v>Complete</v>
      </c>
      <c r="AM294">
        <v>2</v>
      </c>
      <c r="AN294" s="2">
        <v>46167</v>
      </c>
      <c r="AO294" s="2">
        <v>46168</v>
      </c>
      <c r="AP294" t="str">
        <v/>
      </c>
      <c r="AQ294" s="2">
        <v>46167</v>
      </c>
      <c r="AR294" s="2">
        <v>46168</v>
      </c>
      <c r="AS294" t="str">
        <v/>
      </c>
      <c r="AT294" t="str">
        <v/>
      </c>
      <c r="AU294" t="str">
        <v/>
      </c>
      <c r="AV294" t="str">
        <v/>
      </c>
      <c r="AW294" t="str">
        <v/>
      </c>
      <c r="AX294" t="e">
        <v>#REF!</v>
      </c>
      <c r="AY294" t="e">
        <v>#REF!</v>
      </c>
      <c r="AZ294" t="e">
        <v>#REF!</v>
      </c>
      <c r="BA294" t="e">
        <v>#REF!</v>
      </c>
      <c r="BB294" t="e">
        <v>#REF!</v>
      </c>
      <c r="BC294">
        <v>0</v>
      </c>
      <c r="BD294">
        <v>0</v>
      </c>
      <c r="BE294" t="e">
        <v>#REF!</v>
      </c>
      <c r="BF294">
        <v>0</v>
      </c>
      <c r="BG294" t="e">
        <v>#REF!</v>
      </c>
      <c r="BH294" t="str">
        <v/>
      </c>
      <c r="BI294">
        <v>0</v>
      </c>
      <c r="BJ294">
        <v>0</v>
      </c>
      <c r="BK294">
        <v>0</v>
      </c>
      <c r="BL294">
        <v>0</v>
      </c>
      <c r="BM294" t="e">
        <v>#REF!</v>
      </c>
      <c r="BN294" t="e">
        <v>#REF!</v>
      </c>
      <c r="BO294" t="str">
        <v/>
      </c>
      <c r="BP294" t="str">
        <v>W809PC</v>
      </c>
      <c r="BQ294" t="str">
        <v>QCM-COU-Test Case&amp;Result_809_S42_ประกัน พ.ร.บ.ออนไลน์ (รถยนต์)-R1</v>
      </c>
      <c r="BR294" t="str">
        <v/>
      </c>
      <c r="BS294" t="str">
        <v>Happy</v>
      </c>
      <c r="BT294">
        <f>COUNTIF(DefectList!$U:$U, "*"&amp;B294&amp;"*")</f>
        <v>0</v>
      </c>
      <c r="BU294" t="str">
        <f t="shared" si="21"/>
        <v>Completed</v>
      </c>
    </row>
    <row r="295" spans="1:73">
      <c r="A295" t="str">
        <v>Happy</v>
      </c>
      <c r="B295" t="str">
        <v>809_42_P000000295</v>
      </c>
      <c r="C295" t="str">
        <v>บมจ.ทิพยประกันภัย</v>
      </c>
      <c r="D295" t="str">
        <v>ประกัน พรบ รถยนต์ (Resale)</v>
      </c>
      <c r="E295" t="str">
        <v>Insurance</v>
      </c>
      <c r="F295" t="str">
        <v>แชมป์</v>
      </c>
      <c r="G295" t="str">
        <v>Complete</v>
      </c>
      <c r="H295">
        <v>3</v>
      </c>
      <c r="I295" s="2">
        <v>46160</v>
      </c>
      <c r="J295" s="2">
        <v>46162</v>
      </c>
      <c r="K295" t="str">
        <v/>
      </c>
      <c r="L295" s="2">
        <v>46160</v>
      </c>
      <c r="M295" s="2">
        <v>46164</v>
      </c>
      <c r="N295" t="str">
        <v/>
      </c>
      <c r="O295" t="str">
        <v/>
      </c>
      <c r="P295" t="str">
        <v/>
      </c>
      <c r="Q295">
        <v>53</v>
      </c>
      <c r="R295" t="str">
        <v/>
      </c>
      <c r="S295" t="e">
        <v>#REF!</v>
      </c>
      <c r="T295" t="e">
        <v>#REF!</v>
      </c>
      <c r="U295" t="e">
        <v>#REF!</v>
      </c>
      <c r="V295" t="e">
        <v>#REF!</v>
      </c>
      <c r="W295" t="e">
        <v>#REF!</v>
      </c>
      <c r="X295">
        <v>0</v>
      </c>
      <c r="Y295">
        <v>0</v>
      </c>
      <c r="Z295" t="e">
        <v>#REF!</v>
      </c>
      <c r="AA295">
        <v>0</v>
      </c>
      <c r="AB295" t="e">
        <v>#REF!</v>
      </c>
      <c r="AC295" t="str">
        <v/>
      </c>
      <c r="AD295">
        <v>0</v>
      </c>
      <c r="AE295">
        <v>0</v>
      </c>
      <c r="AF295">
        <v>0</v>
      </c>
      <c r="AG295">
        <v>0</v>
      </c>
      <c r="AH295" t="e">
        <v>#REF!</v>
      </c>
      <c r="AI295" t="e">
        <v>#REF!</v>
      </c>
      <c r="AJ295" t="str">
        <v/>
      </c>
      <c r="AK295" t="str">
        <v>แชมป์</v>
      </c>
      <c r="AL295" t="str">
        <v>Complete</v>
      </c>
      <c r="AM295">
        <v>2</v>
      </c>
      <c r="AN295" s="2">
        <v>46167</v>
      </c>
      <c r="AO295" s="2">
        <v>46168</v>
      </c>
      <c r="AP295" t="str">
        <v/>
      </c>
      <c r="AQ295" s="2">
        <v>46167</v>
      </c>
      <c r="AR295" s="2">
        <v>46168</v>
      </c>
      <c r="AS295" t="str">
        <v/>
      </c>
      <c r="AT295" t="str">
        <v/>
      </c>
      <c r="AU295" t="str">
        <v/>
      </c>
      <c r="AV295" t="str">
        <v/>
      </c>
      <c r="AW295" t="str">
        <v/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 t="str">
        <v/>
      </c>
      <c r="BI295">
        <v>0</v>
      </c>
      <c r="BJ295">
        <v>0</v>
      </c>
      <c r="BK295">
        <v>0</v>
      </c>
      <c r="BL295">
        <v>0</v>
      </c>
      <c r="BM295" t="e">
        <v>#DIV/0!</v>
      </c>
      <c r="BN295" t="e">
        <v>#DIV/0!</v>
      </c>
      <c r="BO295" t="str">
        <v/>
      </c>
      <c r="BP295" t="str">
        <v>W809PC</v>
      </c>
      <c r="BQ295" t="str">
        <v>QCM-COU-Test Case&amp;Result_809_S42_ประกัน พ.ร.บ.ออนไลน์ (รถยนต์)-R1</v>
      </c>
      <c r="BR295" t="str">
        <v/>
      </c>
      <c r="BS295" t="str">
        <v>Happy</v>
      </c>
      <c r="BT295">
        <f>COUNTIF(DefectList!$U:$U, "*"&amp;B295&amp;"*")</f>
        <v>0</v>
      </c>
      <c r="BU295" t="str">
        <f t="shared" si="21"/>
        <v>Completed</v>
      </c>
    </row>
    <row r="296" spans="1:73">
      <c r="A296" t="str">
        <v>Happy</v>
      </c>
      <c r="B296" t="str">
        <v>809_42_P000000893</v>
      </c>
      <c r="C296" t="str">
        <v>บมจ.ทิพยประกันภัย</v>
      </c>
      <c r="D296" t="str">
        <v>ประกัน พ.ร.บ.รถยนต์ (Tele)</v>
      </c>
      <c r="E296" t="str">
        <v>Insurance</v>
      </c>
      <c r="F296" t="str">
        <v>แชมป์</v>
      </c>
      <c r="G296" t="str">
        <v>Complete</v>
      </c>
      <c r="H296">
        <v>3</v>
      </c>
      <c r="I296" s="2">
        <v>46162</v>
      </c>
      <c r="J296" s="2">
        <v>46164</v>
      </c>
      <c r="K296" t="str">
        <v/>
      </c>
      <c r="L296" s="2">
        <v>46160</v>
      </c>
      <c r="M296" s="2">
        <v>46164</v>
      </c>
      <c r="N296" t="str">
        <v/>
      </c>
      <c r="O296" t="str">
        <v/>
      </c>
      <c r="P296" t="str">
        <v/>
      </c>
      <c r="Q296" t="str">
        <v/>
      </c>
      <c r="R296" t="str">
        <v/>
      </c>
      <c r="S296" t="e">
        <v>#REF!</v>
      </c>
      <c r="T296" t="e">
        <v>#REF!</v>
      </c>
      <c r="U296" t="e">
        <v>#REF!</v>
      </c>
      <c r="V296" t="e">
        <v>#REF!</v>
      </c>
      <c r="W296" t="e">
        <v>#REF!</v>
      </c>
      <c r="X296">
        <v>0</v>
      </c>
      <c r="Y296">
        <v>0</v>
      </c>
      <c r="Z296" t="e">
        <v>#REF!</v>
      </c>
      <c r="AA296">
        <v>0</v>
      </c>
      <c r="AB296" t="e">
        <v>#REF!</v>
      </c>
      <c r="AC296" t="str">
        <v/>
      </c>
      <c r="AD296">
        <v>0</v>
      </c>
      <c r="AE296">
        <v>0</v>
      </c>
      <c r="AF296">
        <v>0</v>
      </c>
      <c r="AG296">
        <v>0</v>
      </c>
      <c r="AH296" t="e">
        <v>#REF!</v>
      </c>
      <c r="AI296" t="e">
        <v>#REF!</v>
      </c>
      <c r="AJ296" t="str">
        <v/>
      </c>
      <c r="AK296" t="str">
        <v>แชมป์</v>
      </c>
      <c r="AL296" t="str">
        <v>Complete</v>
      </c>
      <c r="AM296">
        <v>2</v>
      </c>
      <c r="AN296" s="2">
        <v>46167</v>
      </c>
      <c r="AO296" s="2">
        <v>46168</v>
      </c>
      <c r="AP296" t="str">
        <v/>
      </c>
      <c r="AQ296" s="2">
        <v>46167</v>
      </c>
      <c r="AR296" s="2">
        <v>46168</v>
      </c>
      <c r="AS296" t="str">
        <v/>
      </c>
      <c r="AT296" t="str">
        <v/>
      </c>
      <c r="AU296" t="str">
        <v/>
      </c>
      <c r="AV296" t="str">
        <v/>
      </c>
      <c r="AW296" t="str">
        <v/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 t="str">
        <v/>
      </c>
      <c r="BI296">
        <v>0</v>
      </c>
      <c r="BJ296">
        <v>0</v>
      </c>
      <c r="BK296">
        <v>0</v>
      </c>
      <c r="BL296">
        <v>0</v>
      </c>
      <c r="BM296" t="e">
        <v>#DIV/0!</v>
      </c>
      <c r="BN296" t="e">
        <v>#DIV/0!</v>
      </c>
      <c r="BO296" t="str">
        <v/>
      </c>
      <c r="BP296" t="str">
        <v>W809PC</v>
      </c>
      <c r="BQ296" t="str">
        <v>QCM-COU-Test Case&amp;Result_809_S42_ประกัน พ.ร.บ.ออนไลน์ (รถยนต์)-R1</v>
      </c>
      <c r="BR296" t="str">
        <v/>
      </c>
      <c r="BS296" t="str">
        <v>Happy</v>
      </c>
      <c r="BT296">
        <f>COUNTIF(DefectList!$U:$U, "*"&amp;B296&amp;"*")</f>
        <v>0</v>
      </c>
      <c r="BU296" t="str">
        <f t="shared" si="21"/>
        <v>Completed</v>
      </c>
    </row>
    <row r="297" spans="1:73">
      <c r="A297" t="str">
        <v>---------</v>
      </c>
      <c r="B297" t="str">
        <v>809_41</v>
      </c>
      <c r="C297" t="str">
        <v>เคาน์เตอร์เซอร์วิส</v>
      </c>
      <c r="D297" t="str">
        <v>ประกัน พ.ร.บ.ออนไลน์ POS (รถยนต์)</v>
      </c>
      <c r="E297" t="str">
        <v>---------</v>
      </c>
      <c r="F297" t="str">
        <v>---------</v>
      </c>
      <c r="G297" t="str">
        <v>---------</v>
      </c>
      <c r="H297" t="str">
        <v/>
      </c>
      <c r="I297" s="2">
        <v>46153</v>
      </c>
      <c r="J297" s="2">
        <v>46164</v>
      </c>
      <c r="K297" t="str">
        <v/>
      </c>
      <c r="L297" s="2">
        <v>46153</v>
      </c>
      <c r="M297" s="2">
        <v>46164</v>
      </c>
      <c r="N297" t="str">
        <v/>
      </c>
      <c r="O297" t="str">
        <v/>
      </c>
      <c r="P297">
        <v>76</v>
      </c>
      <c r="Q297">
        <v>33</v>
      </c>
      <c r="R297" t="str">
        <v/>
      </c>
      <c r="S297">
        <v>398</v>
      </c>
      <c r="T297">
        <v>0</v>
      </c>
      <c r="U297">
        <v>398</v>
      </c>
      <c r="V297">
        <v>324</v>
      </c>
      <c r="W297">
        <v>21</v>
      </c>
      <c r="X297">
        <v>0</v>
      </c>
      <c r="Y297">
        <v>0</v>
      </c>
      <c r="Z297">
        <v>53</v>
      </c>
      <c r="AA297">
        <v>10</v>
      </c>
      <c r="AB297">
        <v>11</v>
      </c>
      <c r="AC297" t="str">
        <v/>
      </c>
      <c r="AD297">
        <v>0</v>
      </c>
      <c r="AE297">
        <v>0</v>
      </c>
      <c r="AF297">
        <v>0</v>
      </c>
      <c r="AG297">
        <v>0</v>
      </c>
      <c r="AH297">
        <v>1</v>
      </c>
      <c r="AI297">
        <v>0.93913043478260905</v>
      </c>
      <c r="AJ297" t="str">
        <v/>
      </c>
      <c r="AK297" t="str">
        <v>เบล</v>
      </c>
      <c r="AL297" t="str">
        <v>Complete</v>
      </c>
      <c r="AM297">
        <v>4</v>
      </c>
      <c r="AN297" s="2">
        <v>46167</v>
      </c>
      <c r="AO297" s="2">
        <v>46170</v>
      </c>
      <c r="AP297" t="str">
        <v/>
      </c>
      <c r="AQ297" s="2">
        <v>46167</v>
      </c>
      <c r="AR297" s="2">
        <v>46170</v>
      </c>
      <c r="AS297" t="str">
        <v/>
      </c>
      <c r="AT297" t="str">
        <v/>
      </c>
      <c r="AU297" t="str">
        <v/>
      </c>
      <c r="AV297" t="str">
        <v/>
      </c>
      <c r="AW297" t="str">
        <v/>
      </c>
      <c r="AX297">
        <v>398</v>
      </c>
      <c r="AY297">
        <v>0</v>
      </c>
      <c r="AZ297">
        <v>398</v>
      </c>
      <c r="BA297">
        <v>348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 t="str">
        <v/>
      </c>
      <c r="BI297">
        <v>0</v>
      </c>
      <c r="BJ297">
        <v>0</v>
      </c>
      <c r="BK297">
        <v>0</v>
      </c>
      <c r="BL297">
        <v>0</v>
      </c>
      <c r="BM297">
        <v>1</v>
      </c>
      <c r="BN297">
        <v>0.87437185929648198</v>
      </c>
      <c r="BO297" t="str">
        <v/>
      </c>
      <c r="BP297" t="str">
        <v>W80941</v>
      </c>
      <c r="BQ297" t="str">
        <v>QCM-COU-Test Case&amp;Result_809_S41_พ.ร.บ.รถยนต์_POS-R1</v>
      </c>
      <c r="BR297" t="str">
        <v>QC Done</v>
      </c>
      <c r="BS297" t="str">
        <v>Happy</v>
      </c>
    </row>
    <row r="298" spans="1:73">
      <c r="A298" t="str">
        <v>Full 2 OS 2 OS</v>
      </c>
      <c r="B298" t="str">
        <v>809_41_P000000190</v>
      </c>
      <c r="C298" t="str">
        <v>บมจ.วิริยะประกันภัย</v>
      </c>
      <c r="D298" t="str">
        <v>ประกัน พรบ รถยนต์ (POS)</v>
      </c>
      <c r="E298" t="str">
        <v>Insurance</v>
      </c>
      <c r="F298" t="str">
        <v>เบล</v>
      </c>
      <c r="G298" t="str">
        <v>Complete</v>
      </c>
      <c r="H298">
        <v>5</v>
      </c>
      <c r="I298" s="2">
        <v>46153</v>
      </c>
      <c r="J298" s="2">
        <v>46157</v>
      </c>
      <c r="K298" t="str">
        <v/>
      </c>
      <c r="L298" s="2">
        <v>46153</v>
      </c>
      <c r="M298" s="2">
        <v>46164</v>
      </c>
      <c r="N298" t="str">
        <v/>
      </c>
      <c r="O298" t="str">
        <v/>
      </c>
      <c r="P298" t="str">
        <v/>
      </c>
      <c r="Q298" t="str">
        <v/>
      </c>
      <c r="R298" t="str">
        <v/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tr">
        <v/>
      </c>
      <c r="AD298">
        <v>0</v>
      </c>
      <c r="AE298">
        <v>0</v>
      </c>
      <c r="AF298">
        <v>0</v>
      </c>
      <c r="AG298">
        <v>0</v>
      </c>
      <c r="AH298" t="e">
        <v>#DIV/0!</v>
      </c>
      <c r="AI298" t="e">
        <v>#DIV/0!</v>
      </c>
      <c r="AJ298" t="str">
        <v/>
      </c>
      <c r="AK298" t="str">
        <v>เบล</v>
      </c>
      <c r="AL298" t="str">
        <v>Complete</v>
      </c>
      <c r="AM298">
        <v>3</v>
      </c>
      <c r="AN298" s="2">
        <v>46167</v>
      </c>
      <c r="AO298" s="2">
        <v>46169</v>
      </c>
      <c r="AP298" t="str">
        <v/>
      </c>
      <c r="AQ298" s="2">
        <v>46167</v>
      </c>
      <c r="AR298" s="2">
        <v>46169</v>
      </c>
      <c r="AS298" t="str">
        <v/>
      </c>
      <c r="AT298" t="str">
        <v/>
      </c>
      <c r="AU298" t="str">
        <v/>
      </c>
      <c r="AV298" t="str">
        <v/>
      </c>
      <c r="AW298" t="str">
        <v/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 t="str">
        <v/>
      </c>
      <c r="BI298">
        <v>0</v>
      </c>
      <c r="BJ298">
        <v>0</v>
      </c>
      <c r="BK298">
        <v>0</v>
      </c>
      <c r="BL298">
        <v>0</v>
      </c>
      <c r="BM298" t="e">
        <v>#DIV/0!</v>
      </c>
      <c r="BN298" t="e">
        <v>#DIV/0!</v>
      </c>
      <c r="BO298" t="str">
        <v/>
      </c>
      <c r="BP298" t="str">
        <v>W80941</v>
      </c>
      <c r="BQ298" t="str">
        <v>QCM-COU-Test Case&amp;Result_809_S41_พ.ร.บ.รถยนต์_POS-R1</v>
      </c>
      <c r="BR298" t="str">
        <v/>
      </c>
      <c r="BS298" t="str">
        <v>Happy</v>
      </c>
      <c r="BT298">
        <f>COUNTIF(DefectList!$U:$U, "*"&amp;B298&amp;"*")</f>
        <v>1</v>
      </c>
      <c r="BU298" t="str">
        <f t="shared" si="21"/>
        <v>Done</v>
      </c>
    </row>
    <row r="299" spans="1:73">
      <c r="A299" t="str">
        <v>Happy</v>
      </c>
      <c r="B299" t="str">
        <v>809_41_P000000294</v>
      </c>
      <c r="C299" t="str">
        <v>บมจ.ทิพยประกันภัย</v>
      </c>
      <c r="D299" t="str">
        <v>ประกัน พรบ รถยนต์ (POS)</v>
      </c>
      <c r="E299" t="str">
        <v>Insurance</v>
      </c>
      <c r="F299" t="str">
        <v>เบล</v>
      </c>
      <c r="G299" t="str">
        <v>Complete</v>
      </c>
      <c r="H299">
        <v>5</v>
      </c>
      <c r="I299" s="2">
        <v>46160</v>
      </c>
      <c r="J299" s="2">
        <v>46164</v>
      </c>
      <c r="K299" t="str">
        <v/>
      </c>
      <c r="L299" s="2">
        <v>46153</v>
      </c>
      <c r="M299" s="2">
        <v>46164</v>
      </c>
      <c r="N299" t="str">
        <v/>
      </c>
      <c r="O299" t="str">
        <v/>
      </c>
      <c r="P299" t="str">
        <v/>
      </c>
      <c r="Q299" t="str">
        <v/>
      </c>
      <c r="R299" t="str">
        <v/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tr">
        <v/>
      </c>
      <c r="AD299">
        <v>0</v>
      </c>
      <c r="AE299">
        <v>0</v>
      </c>
      <c r="AF299">
        <v>0</v>
      </c>
      <c r="AG299">
        <v>0</v>
      </c>
      <c r="AH299" t="e">
        <v>#DIV/0!</v>
      </c>
      <c r="AI299" t="e">
        <v>#DIV/0!</v>
      </c>
      <c r="AJ299" t="str">
        <v/>
      </c>
      <c r="AK299" t="str">
        <v>เบล</v>
      </c>
      <c r="AL299" t="str">
        <v>Complete</v>
      </c>
      <c r="AM299">
        <v>2</v>
      </c>
      <c r="AN299" s="2">
        <v>46169</v>
      </c>
      <c r="AO299" s="2">
        <v>46170</v>
      </c>
      <c r="AP299" t="str">
        <v/>
      </c>
      <c r="AQ299" s="2">
        <v>46169</v>
      </c>
      <c r="AR299" s="2">
        <v>46170</v>
      </c>
      <c r="AS299" t="str">
        <v/>
      </c>
      <c r="AT299" t="str">
        <v/>
      </c>
      <c r="AU299" t="str">
        <v/>
      </c>
      <c r="AV299" t="str">
        <v/>
      </c>
      <c r="AW299" t="str">
        <v/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 t="str">
        <v/>
      </c>
      <c r="BI299">
        <v>0</v>
      </c>
      <c r="BJ299">
        <v>0</v>
      </c>
      <c r="BK299">
        <v>0</v>
      </c>
      <c r="BL299">
        <v>0</v>
      </c>
      <c r="BM299" t="e">
        <v>#DIV/0!</v>
      </c>
      <c r="BN299" t="e">
        <v>#DIV/0!</v>
      </c>
      <c r="BO299" t="str">
        <v/>
      </c>
      <c r="BP299" t="str">
        <v>W80941</v>
      </c>
      <c r="BQ299" t="str">
        <v>QCM-COU-Test Case&amp;Result_809_S41_พ.ร.บ.รถยนต์_POS-R1</v>
      </c>
      <c r="BR299" t="str">
        <v/>
      </c>
      <c r="BS299" t="str">
        <v>Happy</v>
      </c>
      <c r="BT299">
        <f>COUNTIF(DefectList!$U:$U, "*"&amp;B299&amp;"*")</f>
        <v>0</v>
      </c>
      <c r="BU299" t="str">
        <f t="shared" si="21"/>
        <v>Completed</v>
      </c>
    </row>
    <row r="300" spans="1:73">
      <c r="A300" t="str">
        <v>---------</v>
      </c>
      <c r="B300" t="str">
        <v>809_11</v>
      </c>
      <c r="C300" t="str">
        <v>เคาน์เตอร์เซอร์วิส</v>
      </c>
      <c r="D300" t="str">
        <v>ALL-iNSURANCE-POS  ประกันเดินทางในประเทศ</v>
      </c>
      <c r="E300" t="str">
        <v>---------</v>
      </c>
      <c r="F300" t="str">
        <v>---------</v>
      </c>
      <c r="G300" t="str">
        <v>---------</v>
      </c>
      <c r="H300" t="str">
        <v/>
      </c>
      <c r="I300" s="2" t="str">
        <v/>
      </c>
      <c r="J300" s="2" t="str">
        <v/>
      </c>
      <c r="K300" t="str">
        <v/>
      </c>
      <c r="L300" s="2" t="str">
        <v/>
      </c>
      <c r="M300" s="2" t="str">
        <v/>
      </c>
      <c r="N300" t="str">
        <v/>
      </c>
      <c r="O300" t="str">
        <v/>
      </c>
      <c r="P300" t="str">
        <v/>
      </c>
      <c r="Q300" t="str">
        <v/>
      </c>
      <c r="R300" t="str">
        <v/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tr">
        <v/>
      </c>
      <c r="AD300">
        <v>0</v>
      </c>
      <c r="AE300">
        <v>0</v>
      </c>
      <c r="AF300">
        <v>0</v>
      </c>
      <c r="AG300">
        <v>0</v>
      </c>
      <c r="AH300" t="e">
        <v>#DIV/0!</v>
      </c>
      <c r="AI300" t="e">
        <v>#DIV/0!</v>
      </c>
      <c r="AJ300" t="str">
        <v/>
      </c>
      <c r="AK300" t="str">
        <v/>
      </c>
      <c r="AL300" t="str">
        <v/>
      </c>
      <c r="AM300" t="str">
        <v/>
      </c>
      <c r="AN300" s="2" t="str">
        <v/>
      </c>
      <c r="AO300" s="2" t="str">
        <v/>
      </c>
      <c r="AP300" t="str">
        <v/>
      </c>
      <c r="AQ300" s="2" t="str">
        <v/>
      </c>
      <c r="AR300" s="2" t="str">
        <v/>
      </c>
      <c r="AS300" t="str">
        <v/>
      </c>
      <c r="AT300" t="str">
        <v/>
      </c>
      <c r="AU300" t="str">
        <v/>
      </c>
      <c r="AV300" t="str">
        <v/>
      </c>
      <c r="AW300" t="str">
        <v/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 t="str">
        <v/>
      </c>
      <c r="BI300">
        <v>0</v>
      </c>
      <c r="BJ300">
        <v>0</v>
      </c>
      <c r="BK300">
        <v>0</v>
      </c>
      <c r="BL300">
        <v>0</v>
      </c>
      <c r="BM300" t="e">
        <v>#DIV/0!</v>
      </c>
      <c r="BN300" t="e">
        <v>#DIV/0!</v>
      </c>
      <c r="BO300" t="str">
        <v/>
      </c>
      <c r="BP300" t="str">
        <v>W80901</v>
      </c>
      <c r="BQ300" t="str">
        <v/>
      </c>
      <c r="BR300">
        <v>0</v>
      </c>
      <c r="BS300" t="str">
        <v>Happy</v>
      </c>
    </row>
    <row r="301" spans="1:73">
      <c r="A301" t="str">
        <v>Happy</v>
      </c>
      <c r="B301" t="str">
        <v>809_11_P000000505</v>
      </c>
      <c r="C301" t="str">
        <v>บมจ.เอ็มเอสไอจีประกันภัย</v>
      </c>
      <c r="D301" t="str">
        <v>Happy Trip เดินทาง 5 วัน</v>
      </c>
      <c r="E301" t="str">
        <v>Insurance</v>
      </c>
      <c r="F301" t="str">
        <v>เจ</v>
      </c>
      <c r="G301" t="str">
        <v>Complete</v>
      </c>
      <c r="H301">
        <v>3</v>
      </c>
      <c r="I301" s="2">
        <v>46161</v>
      </c>
      <c r="J301" s="2">
        <v>46163</v>
      </c>
      <c r="K301">
        <v>3</v>
      </c>
      <c r="L301" s="2">
        <v>46155</v>
      </c>
      <c r="M301" s="2">
        <v>46161</v>
      </c>
      <c r="N301" t="str">
        <v/>
      </c>
      <c r="O301">
        <v>30</v>
      </c>
      <c r="P301">
        <v>15</v>
      </c>
      <c r="Q301" t="str">
        <v/>
      </c>
      <c r="R301">
        <v>25</v>
      </c>
      <c r="S301">
        <v>148</v>
      </c>
      <c r="T301">
        <v>0</v>
      </c>
      <c r="U301">
        <v>72</v>
      </c>
      <c r="V301">
        <v>57</v>
      </c>
      <c r="W301">
        <v>15</v>
      </c>
      <c r="X301">
        <v>0</v>
      </c>
      <c r="Y301">
        <v>0</v>
      </c>
      <c r="Z301">
        <v>76</v>
      </c>
      <c r="AA301">
        <v>0</v>
      </c>
      <c r="AB301">
        <v>15</v>
      </c>
      <c r="AC301" t="str">
        <v/>
      </c>
      <c r="AD301">
        <v>0</v>
      </c>
      <c r="AE301">
        <v>0</v>
      </c>
      <c r="AF301">
        <v>0</v>
      </c>
      <c r="AG301">
        <v>0</v>
      </c>
      <c r="AH301">
        <v>1</v>
      </c>
      <c r="AI301">
        <v>0.79166666666666696</v>
      </c>
      <c r="AJ301" t="str">
        <v/>
      </c>
      <c r="AK301" t="str">
        <v>เจ</v>
      </c>
      <c r="AL301" t="str">
        <v>Complete</v>
      </c>
      <c r="AM301">
        <v>2</v>
      </c>
      <c r="AN301" s="2">
        <v>46163</v>
      </c>
      <c r="AO301" s="2">
        <v>46164</v>
      </c>
      <c r="AP301">
        <v>2</v>
      </c>
      <c r="AQ301" s="2">
        <v>46163</v>
      </c>
      <c r="AR301" s="2">
        <v>46164</v>
      </c>
      <c r="AS301" t="str">
        <v/>
      </c>
      <c r="AT301" t="str">
        <v/>
      </c>
      <c r="AU301" t="str">
        <v/>
      </c>
      <c r="AV301">
        <v>32</v>
      </c>
      <c r="AW301" t="str">
        <v>48</v>
      </c>
      <c r="AX301">
        <v>156</v>
      </c>
      <c r="AY301">
        <v>0</v>
      </c>
      <c r="AZ301">
        <v>80</v>
      </c>
      <c r="BA301">
        <v>63</v>
      </c>
      <c r="BB301">
        <v>17</v>
      </c>
      <c r="BC301">
        <v>0</v>
      </c>
      <c r="BD301">
        <v>0</v>
      </c>
      <c r="BE301">
        <v>76</v>
      </c>
      <c r="BF301">
        <v>0</v>
      </c>
      <c r="BG301">
        <v>17</v>
      </c>
      <c r="BH301" t="str">
        <v/>
      </c>
      <c r="BI301">
        <v>0</v>
      </c>
      <c r="BJ301">
        <v>0</v>
      </c>
      <c r="BK301">
        <v>0</v>
      </c>
      <c r="BL301">
        <v>0</v>
      </c>
      <c r="BM301">
        <v>1</v>
      </c>
      <c r="BN301">
        <v>0.78749999999999998</v>
      </c>
      <c r="BO301" t="str">
        <v/>
      </c>
      <c r="BP301" t="str">
        <v>W80901</v>
      </c>
      <c r="BQ301" t="str">
        <v>QCM-POS-Test Case&amp;Result_NewStoreSystem_809_S11_บมจ.เอ็มเอสไอจีประกันภัย_ประกันภัยเดินทางในประเทศ_Happy Trip 5 วัน-R1.xlsx</v>
      </c>
      <c r="BR301" t="str">
        <v/>
      </c>
      <c r="BS301" t="str">
        <v>Happy</v>
      </c>
      <c r="BT301">
        <f>COUNTIF(DefectList!$U:$U, "*"&amp;B301&amp;"*")</f>
        <v>0</v>
      </c>
      <c r="BU301" t="str">
        <f t="shared" si="21"/>
        <v>Completed</v>
      </c>
    </row>
    <row r="302" spans="1:73">
      <c r="A302" t="str">
        <v>Happy</v>
      </c>
      <c r="B302" t="str">
        <v>809_11_P000000508</v>
      </c>
      <c r="C302" t="str">
        <v>บมจ.เอ็มเอสไอจีประกันภัย</v>
      </c>
      <c r="D302" t="str">
        <v>Happy Trip เดินทาง 10 วัน</v>
      </c>
      <c r="E302" t="str">
        <v>Insurance</v>
      </c>
      <c r="F302" t="str">
        <v>เบียร์</v>
      </c>
      <c r="G302" t="str">
        <v>Complete</v>
      </c>
      <c r="H302">
        <v>3</v>
      </c>
      <c r="I302" s="2">
        <v>46161</v>
      </c>
      <c r="J302" s="2">
        <v>46163</v>
      </c>
      <c r="K302">
        <v>2</v>
      </c>
      <c r="L302" s="2">
        <v>46163</v>
      </c>
      <c r="M302" s="2">
        <v>46164</v>
      </c>
      <c r="N302" t="str">
        <v/>
      </c>
      <c r="O302" t="str">
        <v/>
      </c>
      <c r="P302" t="str">
        <v/>
      </c>
      <c r="Q302" t="str">
        <v/>
      </c>
      <c r="R302" t="str">
        <v/>
      </c>
      <c r="S302">
        <v>101</v>
      </c>
      <c r="T302">
        <v>0</v>
      </c>
      <c r="U302">
        <v>77</v>
      </c>
      <c r="V302">
        <v>74</v>
      </c>
      <c r="W302">
        <v>3</v>
      </c>
      <c r="X302">
        <v>0</v>
      </c>
      <c r="Y302">
        <v>0</v>
      </c>
      <c r="Z302">
        <v>24</v>
      </c>
      <c r="AA302">
        <v>0</v>
      </c>
      <c r="AB302">
        <v>3</v>
      </c>
      <c r="AC302" t="str">
        <v/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0.96103896103896103</v>
      </c>
      <c r="AJ302" t="str">
        <v/>
      </c>
      <c r="AK302" t="str">
        <v>เจ</v>
      </c>
      <c r="AL302" t="str">
        <v>Complete</v>
      </c>
      <c r="AM302">
        <v>2</v>
      </c>
      <c r="AN302" s="2">
        <v>46167</v>
      </c>
      <c r="AO302" s="2">
        <v>46168</v>
      </c>
      <c r="AP302">
        <v>2</v>
      </c>
      <c r="AQ302" s="2">
        <v>46167</v>
      </c>
      <c r="AR302" s="2">
        <v>46168</v>
      </c>
      <c r="AS302" t="str">
        <v>55</v>
      </c>
      <c r="AT302" t="str">
        <v>24</v>
      </c>
      <c r="AU302" t="str">
        <v/>
      </c>
      <c r="AV302" t="str">
        <v/>
      </c>
      <c r="AW302" t="str">
        <v/>
      </c>
      <c r="AX302">
        <v>103</v>
      </c>
      <c r="AY302">
        <v>0</v>
      </c>
      <c r="AZ302">
        <v>103</v>
      </c>
      <c r="BA302">
        <v>68</v>
      </c>
      <c r="BB302">
        <v>11</v>
      </c>
      <c r="BC302">
        <v>0</v>
      </c>
      <c r="BD302">
        <v>0</v>
      </c>
      <c r="BE302">
        <v>24</v>
      </c>
      <c r="BF302">
        <v>0</v>
      </c>
      <c r="BG302">
        <v>11</v>
      </c>
      <c r="BH302" t="str">
        <v/>
      </c>
      <c r="BI302">
        <v>0</v>
      </c>
      <c r="BJ302">
        <v>0</v>
      </c>
      <c r="BK302">
        <v>10</v>
      </c>
      <c r="BL302">
        <v>0</v>
      </c>
      <c r="BM302">
        <v>1</v>
      </c>
      <c r="BN302">
        <v>0.860759493670886</v>
      </c>
      <c r="BO302" t="str">
        <v/>
      </c>
      <c r="BP302" t="str">
        <v>W80901</v>
      </c>
      <c r="BQ302" t="str">
        <v>QCM-COU-Test Case&amp;Result_809_11_Happy Trip-R1.xlsx</v>
      </c>
      <c r="BR302" t="str">
        <v/>
      </c>
      <c r="BS302" t="str">
        <v>Happy</v>
      </c>
      <c r="BT302">
        <f>COUNTIF(DefectList!$U:$U, "*"&amp;B302&amp;"*")</f>
        <v>0</v>
      </c>
      <c r="BU302" t="str">
        <f t="shared" si="21"/>
        <v>Completed</v>
      </c>
    </row>
    <row r="303" spans="1:73">
      <c r="A303" t="str">
        <v>Happy</v>
      </c>
      <c r="B303" t="str">
        <v>809_11_P000000587</v>
      </c>
      <c r="C303" t="str">
        <v>บมจ.เอ็มเอสไอจีประกันภัย</v>
      </c>
      <c r="D303" t="str">
        <v>Happy Trip เดินทาง 15 วัน</v>
      </c>
      <c r="E303" t="str">
        <v>Insurance</v>
      </c>
      <c r="F303" t="str">
        <v>แชมป์</v>
      </c>
      <c r="G303" t="str">
        <v>Complete</v>
      </c>
      <c r="H303">
        <v>3</v>
      </c>
      <c r="I303" s="2">
        <v>46161</v>
      </c>
      <c r="J303" s="2">
        <v>46163</v>
      </c>
      <c r="K303">
        <v>2</v>
      </c>
      <c r="L303" s="2">
        <v>46163</v>
      </c>
      <c r="M303" s="2">
        <v>46164</v>
      </c>
      <c r="N303" t="str">
        <v/>
      </c>
      <c r="O303" t="str">
        <v/>
      </c>
      <c r="P303" t="str">
        <v/>
      </c>
      <c r="Q303" t="str">
        <v/>
      </c>
      <c r="R303" t="str">
        <v/>
      </c>
      <c r="S303">
        <v>101</v>
      </c>
      <c r="T303">
        <v>0</v>
      </c>
      <c r="U303">
        <v>77</v>
      </c>
      <c r="V303">
        <v>74</v>
      </c>
      <c r="W303">
        <v>3</v>
      </c>
      <c r="X303">
        <v>0</v>
      </c>
      <c r="Y303">
        <v>0</v>
      </c>
      <c r="Z303">
        <v>24</v>
      </c>
      <c r="AA303">
        <v>0</v>
      </c>
      <c r="AB303">
        <v>3</v>
      </c>
      <c r="AC303" t="str">
        <v/>
      </c>
      <c r="AD303">
        <v>0</v>
      </c>
      <c r="AE303">
        <v>0</v>
      </c>
      <c r="AF303">
        <v>0</v>
      </c>
      <c r="AG303">
        <v>0</v>
      </c>
      <c r="AH303">
        <v>1</v>
      </c>
      <c r="AI303">
        <v>0.96103896103896103</v>
      </c>
      <c r="AJ303" t="str">
        <v/>
      </c>
      <c r="AK303" t="str">
        <v>เจ</v>
      </c>
      <c r="AL303" t="str">
        <v>Complete</v>
      </c>
      <c r="AM303">
        <v>2</v>
      </c>
      <c r="AN303" s="2">
        <v>46169</v>
      </c>
      <c r="AO303" s="2">
        <v>46170</v>
      </c>
      <c r="AP303">
        <v>2</v>
      </c>
      <c r="AQ303" s="2">
        <v>46169</v>
      </c>
      <c r="AR303" s="2">
        <v>46170</v>
      </c>
      <c r="AS303" t="str">
        <v/>
      </c>
      <c r="AT303" t="str">
        <v/>
      </c>
      <c r="AU303" t="str">
        <v>51</v>
      </c>
      <c r="AV303" t="str">
        <v>28</v>
      </c>
      <c r="AW303" t="str">
        <v/>
      </c>
      <c r="AX303">
        <v>105</v>
      </c>
      <c r="AY303">
        <v>0</v>
      </c>
      <c r="AZ303">
        <v>105</v>
      </c>
      <c r="BA303">
        <v>69</v>
      </c>
      <c r="BB303">
        <v>12</v>
      </c>
      <c r="BC303">
        <v>0</v>
      </c>
      <c r="BD303">
        <v>0</v>
      </c>
      <c r="BE303">
        <v>24</v>
      </c>
      <c r="BF303">
        <v>0</v>
      </c>
      <c r="BG303">
        <v>12</v>
      </c>
      <c r="BH303" t="str">
        <v/>
      </c>
      <c r="BI303">
        <v>0</v>
      </c>
      <c r="BJ303">
        <v>0</v>
      </c>
      <c r="BK303">
        <v>10</v>
      </c>
      <c r="BL303">
        <v>0</v>
      </c>
      <c r="BM303">
        <v>1</v>
      </c>
      <c r="BN303">
        <v>0.85185185185185197</v>
      </c>
      <c r="BO303" t="str">
        <v/>
      </c>
      <c r="BP303" t="str">
        <v>W80901</v>
      </c>
      <c r="BQ303" t="str">
        <v>QCM-COU-Test Case&amp;Result_809_11_Happy Trip-R1.xlsx</v>
      </c>
      <c r="BR303" t="str">
        <v/>
      </c>
      <c r="BS303" t="str">
        <v>Happy</v>
      </c>
      <c r="BT303">
        <f>COUNTIF(DefectList!$U:$U, "*"&amp;B303&amp;"*")</f>
        <v>0</v>
      </c>
      <c r="BU303" t="str">
        <f t="shared" si="21"/>
        <v>Completed</v>
      </c>
    </row>
    <row r="304" spans="1:73">
      <c r="A304" t="str">
        <v>Happy</v>
      </c>
      <c r="B304" t="str">
        <v>809_11_P000000590</v>
      </c>
      <c r="C304" t="str">
        <v>บมจ.เอ็มเอสไอจีประกันภัย</v>
      </c>
      <c r="D304" t="str">
        <v>Happy Flight เดินทาง 5 วัน</v>
      </c>
      <c r="E304" t="str">
        <v>Insurance</v>
      </c>
      <c r="F304" t="str">
        <v>เบียร์</v>
      </c>
      <c r="G304" t="str">
        <v>Complete</v>
      </c>
      <c r="H304">
        <v>3</v>
      </c>
      <c r="I304" s="2">
        <v>46161</v>
      </c>
      <c r="J304" s="2">
        <v>46163</v>
      </c>
      <c r="K304">
        <v>2</v>
      </c>
      <c r="L304" s="2">
        <v>46167</v>
      </c>
      <c r="M304" s="2">
        <v>46168</v>
      </c>
      <c r="N304" t="str">
        <v/>
      </c>
      <c r="O304" t="str">
        <v/>
      </c>
      <c r="P304" t="str">
        <v/>
      </c>
      <c r="Q304" t="str">
        <v/>
      </c>
      <c r="R304" t="str">
        <v/>
      </c>
      <c r="S304">
        <v>101</v>
      </c>
      <c r="T304">
        <v>0</v>
      </c>
      <c r="U304">
        <v>77</v>
      </c>
      <c r="V304">
        <v>74</v>
      </c>
      <c r="W304">
        <v>3</v>
      </c>
      <c r="X304">
        <v>0</v>
      </c>
      <c r="Y304">
        <v>0</v>
      </c>
      <c r="Z304">
        <v>24</v>
      </c>
      <c r="AA304">
        <v>0</v>
      </c>
      <c r="AB304">
        <v>3</v>
      </c>
      <c r="AC304" t="str">
        <v/>
      </c>
      <c r="AD304">
        <v>0</v>
      </c>
      <c r="AE304">
        <v>0</v>
      </c>
      <c r="AF304">
        <v>0</v>
      </c>
      <c r="AG304">
        <v>0</v>
      </c>
      <c r="AH304">
        <v>1</v>
      </c>
      <c r="AI304">
        <v>0.96103896103896103</v>
      </c>
      <c r="AJ304" t="str">
        <v/>
      </c>
      <c r="AK304" t="str">
        <v>เจ</v>
      </c>
      <c r="AL304" t="str">
        <v>Complete</v>
      </c>
      <c r="AM304">
        <v>2</v>
      </c>
      <c r="AN304" s="2">
        <v>46177</v>
      </c>
      <c r="AO304" s="2">
        <v>46178</v>
      </c>
      <c r="AP304" t="str">
        <v/>
      </c>
      <c r="AQ304" s="2">
        <v>46175</v>
      </c>
      <c r="AR304" s="2">
        <v>46178</v>
      </c>
      <c r="AS304" t="str">
        <v/>
      </c>
      <c r="AT304" t="str">
        <v>48</v>
      </c>
      <c r="AU304" t="str">
        <v/>
      </c>
      <c r="AV304">
        <v>99</v>
      </c>
      <c r="AW304" t="str">
        <v>31</v>
      </c>
      <c r="AX304">
        <v>358</v>
      </c>
      <c r="AY304">
        <v>0</v>
      </c>
      <c r="AZ304">
        <v>358</v>
      </c>
      <c r="BA304">
        <v>146</v>
      </c>
      <c r="BB304">
        <v>31</v>
      </c>
      <c r="BC304">
        <v>0</v>
      </c>
      <c r="BD304">
        <v>0</v>
      </c>
      <c r="BE304">
        <v>182</v>
      </c>
      <c r="BF304">
        <v>0</v>
      </c>
      <c r="BG304">
        <v>31</v>
      </c>
      <c r="BH304" t="str">
        <v/>
      </c>
      <c r="BI304">
        <v>0</v>
      </c>
      <c r="BJ304">
        <v>0</v>
      </c>
      <c r="BK304">
        <v>0</v>
      </c>
      <c r="BL304">
        <v>0</v>
      </c>
      <c r="BM304">
        <v>1</v>
      </c>
      <c r="BN304">
        <v>0.82954545454545503</v>
      </c>
      <c r="BO304" t="str">
        <v/>
      </c>
      <c r="BP304" t="str">
        <v>W80901</v>
      </c>
      <c r="BQ304" t="str">
        <v>QCM-COU-Test Case&amp;Result_809_S11_ประกันภัยเดินทางในประเทศ_บมจ.เอ็มเอสไอจีประกันภัย-Happy Flight 5 วัน-R1.xlsx</v>
      </c>
      <c r="BR304" t="str">
        <v/>
      </c>
      <c r="BS304" t="str">
        <v>Happy</v>
      </c>
      <c r="BT304">
        <f>COUNTIF(DefectList!$U:$U, "*"&amp;B304&amp;"*")</f>
        <v>0</v>
      </c>
      <c r="BU304" t="str">
        <f t="shared" si="21"/>
        <v>Completed</v>
      </c>
    </row>
    <row r="305" spans="1:73">
      <c r="A305" t="str">
        <v>Happy</v>
      </c>
      <c r="B305" t="str">
        <v>809_11_P000000593</v>
      </c>
      <c r="C305" t="str">
        <v>บมจ.เอ็มเอสไอจีประกันภัย</v>
      </c>
      <c r="D305" t="str">
        <v>Happy Flight เดินทาง 10 วัน</v>
      </c>
      <c r="E305" t="str">
        <v>Insurance</v>
      </c>
      <c r="F305" t="str">
        <v>ยู้</v>
      </c>
      <c r="G305" t="str">
        <v>Complete</v>
      </c>
      <c r="H305">
        <v>3</v>
      </c>
      <c r="I305" s="2">
        <v>46161</v>
      </c>
      <c r="J305" s="2">
        <v>46163</v>
      </c>
      <c r="K305">
        <v>2</v>
      </c>
      <c r="L305" s="2">
        <v>46157</v>
      </c>
      <c r="M305" s="2">
        <v>46161</v>
      </c>
      <c r="N305">
        <v>127</v>
      </c>
      <c r="O305">
        <v>11</v>
      </c>
      <c r="P305" t="str">
        <v/>
      </c>
      <c r="Q305" t="str">
        <v/>
      </c>
      <c r="R305">
        <v>33</v>
      </c>
      <c r="S305">
        <v>352</v>
      </c>
      <c r="T305">
        <v>0</v>
      </c>
      <c r="U305">
        <v>352</v>
      </c>
      <c r="V305">
        <v>142</v>
      </c>
      <c r="W305">
        <v>28</v>
      </c>
      <c r="X305">
        <v>0</v>
      </c>
      <c r="Y305">
        <v>0</v>
      </c>
      <c r="Z305">
        <v>182</v>
      </c>
      <c r="AA305">
        <v>0</v>
      </c>
      <c r="AB305">
        <v>28</v>
      </c>
      <c r="AC305" t="str">
        <v/>
      </c>
      <c r="AD305">
        <v>0</v>
      </c>
      <c r="AE305">
        <v>25</v>
      </c>
      <c r="AF305">
        <v>1</v>
      </c>
      <c r="AG305">
        <v>0</v>
      </c>
      <c r="AH305">
        <v>1</v>
      </c>
      <c r="AI305">
        <v>0.83529411764705896</v>
      </c>
      <c r="AJ305" t="str">
        <v/>
      </c>
      <c r="AK305" t="str">
        <v>ยู้</v>
      </c>
      <c r="AL305" t="str">
        <v>Complete</v>
      </c>
      <c r="AM305" t="str">
        <v/>
      </c>
      <c r="AN305" s="2">
        <v>46162</v>
      </c>
      <c r="AO305" s="2">
        <v>46163</v>
      </c>
      <c r="AP305">
        <v>1.5</v>
      </c>
      <c r="AQ305" s="2">
        <v>46162</v>
      </c>
      <c r="AR305" s="2">
        <v>46163</v>
      </c>
      <c r="AS305" t="str">
        <v/>
      </c>
      <c r="AT305" t="str">
        <v/>
      </c>
      <c r="AU305">
        <v>107</v>
      </c>
      <c r="AV305">
        <v>64</v>
      </c>
      <c r="AW305" t="str">
        <v/>
      </c>
      <c r="AX305">
        <v>352</v>
      </c>
      <c r="AY305">
        <v>0</v>
      </c>
      <c r="AZ305">
        <v>352</v>
      </c>
      <c r="BA305">
        <v>139</v>
      </c>
      <c r="BB305">
        <v>32</v>
      </c>
      <c r="BC305">
        <v>0</v>
      </c>
      <c r="BD305">
        <v>0</v>
      </c>
      <c r="BE305">
        <v>181</v>
      </c>
      <c r="BF305">
        <v>0</v>
      </c>
      <c r="BG305">
        <v>32</v>
      </c>
      <c r="BH305" t="str">
        <v/>
      </c>
      <c r="BI305">
        <v>0</v>
      </c>
      <c r="BJ305">
        <v>28</v>
      </c>
      <c r="BK305">
        <v>1</v>
      </c>
      <c r="BL305">
        <v>0</v>
      </c>
      <c r="BM305">
        <v>1</v>
      </c>
      <c r="BN305">
        <v>0.81286549707602296</v>
      </c>
      <c r="BO305" t="str">
        <v/>
      </c>
      <c r="BP305" t="str">
        <v>W80901</v>
      </c>
      <c r="BQ305" t="str">
        <v>QCM-COU-Test Case&amp;Result_809_S11_ประกันภัยเดินทางในประเทศ_บมจ.เอ็มเอสไอจีประกันภัย-Happy Flight 10 วัน-R1.xlsx</v>
      </c>
      <c r="BR305" t="str">
        <v/>
      </c>
      <c r="BS305" t="str">
        <v>Happy</v>
      </c>
      <c r="BT305">
        <f>COUNTIF(DefectList!$U:$U, "*"&amp;B305&amp;"*")</f>
        <v>0</v>
      </c>
      <c r="BU305" t="str">
        <f t="shared" si="21"/>
        <v>Completed</v>
      </c>
    </row>
    <row r="306" spans="1:73">
      <c r="A306" t="str">
        <v>Happy</v>
      </c>
      <c r="B306" t="str">
        <v>809_11_P000000596</v>
      </c>
      <c r="C306" t="str">
        <v>บมจ.เอ็มเอสไอจีประกันภัย</v>
      </c>
      <c r="D306" t="str">
        <v>Happy Flight เดินทาง 15 วัน</v>
      </c>
      <c r="E306" t="str">
        <v>Insurance</v>
      </c>
      <c r="F306" t="str">
        <v>พล</v>
      </c>
      <c r="G306" t="str">
        <v>Complete</v>
      </c>
      <c r="H306">
        <v>3</v>
      </c>
      <c r="I306" s="2">
        <v>46161</v>
      </c>
      <c r="J306" s="2">
        <v>46163</v>
      </c>
      <c r="K306" t="str">
        <v/>
      </c>
      <c r="L306" s="2">
        <v>46160</v>
      </c>
      <c r="M306" s="2">
        <v>46161</v>
      </c>
      <c r="N306" t="str">
        <v>99</v>
      </c>
      <c r="O306" t="str">
        <v>100</v>
      </c>
      <c r="P306" t="str">
        <v/>
      </c>
      <c r="Q306" t="str">
        <v/>
      </c>
      <c r="R306" t="str">
        <v/>
      </c>
      <c r="S306">
        <v>353</v>
      </c>
      <c r="T306">
        <v>0</v>
      </c>
      <c r="U306">
        <v>353</v>
      </c>
      <c r="V306">
        <v>156</v>
      </c>
      <c r="W306">
        <v>26</v>
      </c>
      <c r="X306">
        <v>0</v>
      </c>
      <c r="Y306">
        <v>0</v>
      </c>
      <c r="Z306">
        <v>171</v>
      </c>
      <c r="AA306">
        <v>0</v>
      </c>
      <c r="AB306">
        <v>26</v>
      </c>
      <c r="AC306" t="str">
        <v/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0.85714285714285698</v>
      </c>
      <c r="AJ306" t="str">
        <v/>
      </c>
      <c r="AK306" t="str">
        <v>พล</v>
      </c>
      <c r="AL306" t="str">
        <v>Complete</v>
      </c>
      <c r="AM306" t="str">
        <v/>
      </c>
      <c r="AN306" s="2">
        <v>46164</v>
      </c>
      <c r="AO306" s="2">
        <v>46168</v>
      </c>
      <c r="AP306" t="str">
        <v/>
      </c>
      <c r="AQ306" s="2">
        <v>46164</v>
      </c>
      <c r="AR306" s="2">
        <v>46168</v>
      </c>
      <c r="AS306" t="str">
        <v>96</v>
      </c>
      <c r="AT306" t="str">
        <v/>
      </c>
      <c r="AU306" t="str">
        <v/>
      </c>
      <c r="AV306" t="str">
        <v/>
      </c>
      <c r="AW306" t="str">
        <v>87</v>
      </c>
      <c r="AX306">
        <v>353</v>
      </c>
      <c r="AY306">
        <v>-170</v>
      </c>
      <c r="AZ306">
        <v>353</v>
      </c>
      <c r="BA306">
        <v>155</v>
      </c>
      <c r="BB306">
        <v>28</v>
      </c>
      <c r="BC306">
        <v>0</v>
      </c>
      <c r="BD306">
        <v>0</v>
      </c>
      <c r="BE306">
        <v>170</v>
      </c>
      <c r="BF306">
        <v>1</v>
      </c>
      <c r="BG306">
        <v>27</v>
      </c>
      <c r="BH306" t="str">
        <v/>
      </c>
      <c r="BI306">
        <v>0</v>
      </c>
      <c r="BJ306">
        <v>28</v>
      </c>
      <c r="BK306">
        <v>0</v>
      </c>
      <c r="BL306">
        <v>0</v>
      </c>
      <c r="BM306">
        <v>1.481586402266289</v>
      </c>
      <c r="BN306">
        <v>0.84699453551912596</v>
      </c>
      <c r="BO306" t="str">
        <v/>
      </c>
      <c r="BP306" t="str">
        <v>W80901</v>
      </c>
      <c r="BQ306" t="str">
        <v>QCM-COU-Test Case&amp;Result_809_S11_ประกันภัยเดินทางในประเทศ_บมจ.เอ็มเอสไอจีประกันภัย-Happy Flight 15 วัน-R1.xlsx</v>
      </c>
      <c r="BR306" t="str">
        <v/>
      </c>
      <c r="BS306" t="str">
        <v>Happy</v>
      </c>
      <c r="BT306">
        <f>COUNTIF(DefectList!$U:$U, "*"&amp;B306&amp;"*")</f>
        <v>0</v>
      </c>
      <c r="BU306" t="str">
        <f t="shared" si="21"/>
        <v>Completed</v>
      </c>
    </row>
    <row r="307" spans="1:73">
      <c r="A307" t="str">
        <v>Happy Linux</v>
      </c>
      <c r="B307" t="str">
        <v>694_02</v>
      </c>
      <c r="C307" t="str">
        <v xml:space="preserve">แม็คกรุ๊ป </v>
      </c>
      <c r="D307" t="str">
        <v>รับฝากเงินสดร้านแม็คยีนส์</v>
      </c>
      <c r="E307" t="str">
        <v>Bill-Pay</v>
      </c>
      <c r="F307" t="str">
        <v>เอ้ก</v>
      </c>
      <c r="G307" t="str">
        <v>Complete</v>
      </c>
      <c r="H307">
        <v>2</v>
      </c>
      <c r="I307" s="2">
        <v>46160</v>
      </c>
      <c r="J307" s="2">
        <v>46161</v>
      </c>
      <c r="K307">
        <v>1.75</v>
      </c>
      <c r="L307" s="2">
        <v>46160</v>
      </c>
      <c r="M307" s="2">
        <v>46167</v>
      </c>
      <c r="N307" t="str">
        <v>7ุ6</v>
      </c>
      <c r="O307" t="str">
        <v>5</v>
      </c>
      <c r="P307" t="str">
        <v/>
      </c>
      <c r="Q307" t="str">
        <v/>
      </c>
      <c r="R307" t="str">
        <v/>
      </c>
      <c r="S307">
        <v>94</v>
      </c>
      <c r="T307">
        <v>2</v>
      </c>
      <c r="U307">
        <v>92</v>
      </c>
      <c r="V307">
        <v>72</v>
      </c>
      <c r="W307">
        <v>4</v>
      </c>
      <c r="X307">
        <v>0</v>
      </c>
      <c r="Y307">
        <v>0</v>
      </c>
      <c r="Z307">
        <v>16</v>
      </c>
      <c r="AA307">
        <v>0</v>
      </c>
      <c r="AB307">
        <v>4</v>
      </c>
      <c r="AC307" t="str">
        <v/>
      </c>
      <c r="AD307">
        <v>0</v>
      </c>
      <c r="AE307">
        <v>0</v>
      </c>
      <c r="AF307">
        <v>0</v>
      </c>
      <c r="AG307">
        <v>0</v>
      </c>
      <c r="AH307">
        <v>0.97872340425531901</v>
      </c>
      <c r="AI307">
        <v>0.92307692307692302</v>
      </c>
      <c r="AJ307" t="str">
        <v/>
      </c>
      <c r="AK307" t="str">
        <v/>
      </c>
      <c r="AL307" t="str">
        <v/>
      </c>
      <c r="AM307" t="str">
        <v/>
      </c>
      <c r="AN307" s="2" t="str">
        <v/>
      </c>
      <c r="AO307" s="2" t="str">
        <v/>
      </c>
      <c r="AP307" t="str">
        <v/>
      </c>
      <c r="AQ307" s="2" t="str">
        <v/>
      </c>
      <c r="AR307" s="2" t="str">
        <v/>
      </c>
      <c r="AS307" t="str">
        <v/>
      </c>
      <c r="AT307" t="str">
        <v/>
      </c>
      <c r="AU307" t="str">
        <v/>
      </c>
      <c r="AV307" t="str">
        <v/>
      </c>
      <c r="AW307" t="str">
        <v/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 t="str">
        <v/>
      </c>
      <c r="BI307">
        <v>0</v>
      </c>
      <c r="BJ307">
        <v>0</v>
      </c>
      <c r="BK307">
        <v>0</v>
      </c>
      <c r="BL307">
        <v>0</v>
      </c>
      <c r="BM307" t="e">
        <v>#DIV/0!</v>
      </c>
      <c r="BN307" t="e">
        <v>#DIV/0!</v>
      </c>
      <c r="BO307" t="str">
        <v/>
      </c>
      <c r="BP307" t="str">
        <v>WCOF</v>
      </c>
      <c r="BQ307" t="str">
        <v>QCM-COU-Test Case&amp;Result_694_S02_บริษัท แม็คกรุ๊ป จำกัด (มหาชน)[NSS]-R1.xlsx</v>
      </c>
      <c r="BR307" t="str">
        <v>W1</v>
      </c>
      <c r="BS307" t="str">
        <v>Happy</v>
      </c>
      <c r="BT307">
        <f>COUNTIF(DefectList!$U:$U, "*"&amp;B307&amp;"*")</f>
        <v>3</v>
      </c>
      <c r="BU307" t="str">
        <f t="shared" si="21"/>
        <v>Done</v>
      </c>
    </row>
    <row r="308" spans="1:73">
      <c r="A308" t="str">
        <v>Happy Linux</v>
      </c>
      <c r="B308" t="str">
        <v>10419_00</v>
      </c>
      <c r="C308" t="str">
        <v>ชัยฤทธิ์ ลีสซิ่ง 58</v>
      </c>
      <c r="D308" t="str">
        <v>ค่างวด</v>
      </c>
      <c r="E308" t="str">
        <v>Bill-Pay</v>
      </c>
      <c r="F308" t="str">
        <v>นับหนึ่ง</v>
      </c>
      <c r="G308" t="str">
        <v>Complete</v>
      </c>
      <c r="H308">
        <v>2</v>
      </c>
      <c r="I308" s="2">
        <v>46160</v>
      </c>
      <c r="J308" s="2">
        <v>46161</v>
      </c>
      <c r="K308">
        <v>2.5</v>
      </c>
      <c r="L308" s="2">
        <v>46160</v>
      </c>
      <c r="M308" s="2">
        <v>46163</v>
      </c>
      <c r="N308" t="str">
        <v/>
      </c>
      <c r="O308">
        <v>85</v>
      </c>
      <c r="P308">
        <v>3</v>
      </c>
      <c r="Q308">
        <v>4</v>
      </c>
      <c r="R308" t="str">
        <v/>
      </c>
      <c r="S308">
        <v>119</v>
      </c>
      <c r="T308">
        <v>0</v>
      </c>
      <c r="U308">
        <v>119</v>
      </c>
      <c r="V308">
        <v>78</v>
      </c>
      <c r="W308">
        <v>15</v>
      </c>
      <c r="X308">
        <v>0</v>
      </c>
      <c r="Y308">
        <v>0</v>
      </c>
      <c r="Z308">
        <v>26</v>
      </c>
      <c r="AA308">
        <v>0</v>
      </c>
      <c r="AB308">
        <v>15</v>
      </c>
      <c r="AC308" t="str">
        <v/>
      </c>
      <c r="AD308">
        <v>0</v>
      </c>
      <c r="AE308">
        <v>9</v>
      </c>
      <c r="AF308">
        <v>2</v>
      </c>
      <c r="AG308">
        <v>3</v>
      </c>
      <c r="AH308">
        <v>1</v>
      </c>
      <c r="AI308">
        <v>0.83870967741935498</v>
      </c>
      <c r="AJ308" t="str">
        <v/>
      </c>
      <c r="AK308" t="str">
        <v/>
      </c>
      <c r="AL308" t="str">
        <v/>
      </c>
      <c r="AM308" t="str">
        <v/>
      </c>
      <c r="AN308" s="2" t="str">
        <v/>
      </c>
      <c r="AO308" s="2" t="str">
        <v/>
      </c>
      <c r="AP308" t="str">
        <v/>
      </c>
      <c r="AQ308" s="2" t="str">
        <v/>
      </c>
      <c r="AR308" s="2" t="str">
        <v/>
      </c>
      <c r="AS308" t="str">
        <v/>
      </c>
      <c r="AT308" t="str">
        <v/>
      </c>
      <c r="AU308" t="str">
        <v/>
      </c>
      <c r="AV308" t="str">
        <v/>
      </c>
      <c r="AW308" t="str">
        <v/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 t="str">
        <v/>
      </c>
      <c r="BI308">
        <v>0</v>
      </c>
      <c r="BJ308">
        <v>0</v>
      </c>
      <c r="BK308">
        <v>0</v>
      </c>
      <c r="BL308">
        <v>0</v>
      </c>
      <c r="BM308" t="e">
        <v>#DIV/0!</v>
      </c>
      <c r="BN308" t="e">
        <v>#DIV/0!</v>
      </c>
      <c r="BO308" t="str">
        <v/>
      </c>
      <c r="BP308" t="str">
        <v>W1002201</v>
      </c>
      <c r="BQ308" t="str">
        <v>QCM-COU-Test Case&amp;Result_10419_S00_บริษัท ชัยฤทธิ์ ลีสซิ่ง 58 จำกัด-R1</v>
      </c>
      <c r="BR308" t="str">
        <v>W1</v>
      </c>
      <c r="BS308" t="str">
        <v>Happy</v>
      </c>
      <c r="BT308">
        <f>COUNTIF(DefectList!$U:$U, "*"&amp;B308&amp;"*")</f>
        <v>7</v>
      </c>
      <c r="BU308" t="str">
        <f t="shared" si="21"/>
        <v>Done</v>
      </c>
    </row>
    <row r="309" spans="1:73">
      <c r="A309" t="str">
        <v>Happy Win10</v>
      </c>
      <c r="B309" t="str">
        <v>10798_54</v>
      </c>
      <c r="C309" t="str">
        <v>Lotus's</v>
      </c>
      <c r="D309" t="str">
        <v>ฝากเงินรายวัน</v>
      </c>
      <c r="E309" t="str">
        <v>Bill-Pay</v>
      </c>
      <c r="F309" t="str">
        <v>น้ำเงิน</v>
      </c>
      <c r="G309" t="str">
        <v>Blocked</v>
      </c>
      <c r="H309">
        <v>2</v>
      </c>
      <c r="I309" s="2">
        <v>46160</v>
      </c>
      <c r="J309" s="2">
        <v>46161</v>
      </c>
      <c r="K309">
        <v>2</v>
      </c>
      <c r="L309" s="2">
        <v>46160</v>
      </c>
      <c r="M309" s="2">
        <v>46162</v>
      </c>
      <c r="N309" t="str">
        <v/>
      </c>
      <c r="O309" t="str">
        <v/>
      </c>
      <c r="P309" t="str">
        <v/>
      </c>
      <c r="Q309" t="str">
        <v/>
      </c>
      <c r="R309" t="str">
        <v/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tr">
        <v/>
      </c>
      <c r="AD309">
        <v>0</v>
      </c>
      <c r="AE309">
        <v>0</v>
      </c>
      <c r="AF309">
        <v>0</v>
      </c>
      <c r="AG309">
        <v>0</v>
      </c>
      <c r="AH309" t="e">
        <v>#DIV/0!</v>
      </c>
      <c r="AI309" t="e">
        <v>#DIV/0!</v>
      </c>
      <c r="AJ309" t="str">
        <v/>
      </c>
      <c r="AK309" t="str">
        <v>น้ำเงิน</v>
      </c>
      <c r="AL309" t="str">
        <v>Blocked</v>
      </c>
      <c r="AM309">
        <v>2</v>
      </c>
      <c r="AN309" s="2">
        <v>46160</v>
      </c>
      <c r="AO309" s="2">
        <v>46161</v>
      </c>
      <c r="AP309">
        <v>3</v>
      </c>
      <c r="AQ309" s="2">
        <v>46160</v>
      </c>
      <c r="AR309" s="2">
        <v>46162</v>
      </c>
      <c r="AS309" t="str">
        <v/>
      </c>
      <c r="AT309" t="str">
        <v/>
      </c>
      <c r="AU309" t="str">
        <v/>
      </c>
      <c r="AV309" t="str">
        <v/>
      </c>
      <c r="AW309" t="str">
        <v/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 t="str">
        <v/>
      </c>
      <c r="BI309">
        <v>0</v>
      </c>
      <c r="BJ309">
        <v>0</v>
      </c>
      <c r="BK309">
        <v>0</v>
      </c>
      <c r="BL309">
        <v>0</v>
      </c>
      <c r="BM309" t="e">
        <v>#DIV/0!</v>
      </c>
      <c r="BN309" t="e">
        <v>#DIV/0!</v>
      </c>
      <c r="BO309" t="str">
        <v/>
      </c>
      <c r="BP309" t="str">
        <v>WCONEXAT</v>
      </c>
      <c r="BQ309" t="str">
        <v>QCM-COU-Test Case&amp;Result_10798_54_Lotus's-R1</v>
      </c>
      <c r="BR309" t="str">
        <v/>
      </c>
      <c r="BS309" t="str">
        <v>Happy</v>
      </c>
      <c r="BT309">
        <f>COUNTIF(DefectList!$U:$U, "*"&amp;B309&amp;"*")</f>
        <v>2</v>
      </c>
      <c r="BU309" t="str">
        <f t="shared" si="21"/>
        <v>Blocked</v>
      </c>
    </row>
    <row r="310" spans="1:73">
      <c r="A310" t="str">
        <v>Happy Linux</v>
      </c>
      <c r="B310" t="str">
        <v>383_01</v>
      </c>
      <c r="C310" t="str">
        <v>บริษัท กลางฯ</v>
      </c>
      <c r="D310" t="str">
        <v>Bill Payment(เติมเงิน)</v>
      </c>
      <c r="E310" t="str">
        <v>Bill-Pay</v>
      </c>
      <c r="F310" t="str">
        <v>ยุ่น</v>
      </c>
      <c r="G310" t="str">
        <v>Blocked</v>
      </c>
      <c r="H310">
        <v>2</v>
      </c>
      <c r="I310" s="2">
        <v>46160</v>
      </c>
      <c r="J310" s="2">
        <v>46161</v>
      </c>
      <c r="K310" t="str">
        <v/>
      </c>
      <c r="L310" s="2">
        <v>46160</v>
      </c>
      <c r="M310" s="2" t="str">
        <v/>
      </c>
      <c r="N310">
        <v>12</v>
      </c>
      <c r="O310" t="str">
        <v/>
      </c>
      <c r="P310" t="str">
        <v/>
      </c>
      <c r="Q310" t="str">
        <v/>
      </c>
      <c r="R310" t="str">
        <v/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tr">
        <v/>
      </c>
      <c r="AD310">
        <v>0</v>
      </c>
      <c r="AE310">
        <v>0</v>
      </c>
      <c r="AF310">
        <v>0</v>
      </c>
      <c r="AG310">
        <v>0</v>
      </c>
      <c r="AH310" t="e">
        <v>#DIV/0!</v>
      </c>
      <c r="AI310" t="e">
        <v>#DIV/0!</v>
      </c>
      <c r="AJ310" t="str">
        <v/>
      </c>
      <c r="AK310" t="str">
        <v>น้ำเงิน</v>
      </c>
      <c r="AL310" t="str">
        <v>Complete</v>
      </c>
      <c r="AM310">
        <v>2</v>
      </c>
      <c r="AN310" s="2">
        <v>46167</v>
      </c>
      <c r="AO310" s="2">
        <v>46169</v>
      </c>
      <c r="AP310" t="str">
        <v/>
      </c>
      <c r="AQ310" s="2" t="str">
        <v/>
      </c>
      <c r="AR310" s="2" t="str">
        <v/>
      </c>
      <c r="AS310" t="str">
        <v/>
      </c>
      <c r="AT310" t="str">
        <v/>
      </c>
      <c r="AU310" t="str">
        <v/>
      </c>
      <c r="AV310" t="str">
        <v/>
      </c>
      <c r="AW310" t="str">
        <v/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 t="str">
        <v/>
      </c>
      <c r="BI310">
        <v>0</v>
      </c>
      <c r="BJ310">
        <v>0</v>
      </c>
      <c r="BK310">
        <v>0</v>
      </c>
      <c r="BL310">
        <v>0</v>
      </c>
      <c r="BM310" t="e">
        <v>#DIV/0!</v>
      </c>
      <c r="BN310" t="e">
        <v>#DIV/0!</v>
      </c>
      <c r="BO310" t="str">
        <v/>
      </c>
      <c r="BP310" t="str">
        <v>W42401</v>
      </c>
      <c r="BQ310" t="str">
        <v/>
      </c>
      <c r="BR310" t="str">
        <v>W1</v>
      </c>
      <c r="BS310" t="str">
        <v>Happy</v>
      </c>
      <c r="BT310">
        <f>COUNTIF(DefectList!$U:$U, "*"&amp;B310&amp;"*")</f>
        <v>1</v>
      </c>
      <c r="BU310" t="str">
        <f t="shared" si="21"/>
        <v>Blocked</v>
      </c>
    </row>
    <row r="311" spans="1:73">
      <c r="A311" t="str">
        <v>Happy Linux</v>
      </c>
      <c r="B311" t="str">
        <v>10913_01</v>
      </c>
      <c r="C311" t="str">
        <v>แมคไทย</v>
      </c>
      <c r="D311" t="str">
        <v>ฝากเงินแมคไทย</v>
      </c>
      <c r="E311" t="str">
        <v>Bill-Pay</v>
      </c>
      <c r="F311" t="str">
        <v>มอส</v>
      </c>
      <c r="G311" t="str">
        <v>Complete</v>
      </c>
      <c r="H311">
        <v>2</v>
      </c>
      <c r="I311" s="2">
        <v>46160</v>
      </c>
      <c r="J311" s="2">
        <v>46161</v>
      </c>
      <c r="K311" t="e">
        <v>#VALUE!</v>
      </c>
      <c r="L311" s="2">
        <v>46161</v>
      </c>
      <c r="M311" s="2" t="str">
        <v>25/5/2026</v>
      </c>
      <c r="N311">
        <v>43</v>
      </c>
      <c r="O311">
        <v>10</v>
      </c>
      <c r="P311">
        <v>15</v>
      </c>
      <c r="Q311">
        <v>21</v>
      </c>
      <c r="R311">
        <v>35</v>
      </c>
      <c r="S311">
        <v>161</v>
      </c>
      <c r="T311">
        <v>-30</v>
      </c>
      <c r="U311">
        <v>161</v>
      </c>
      <c r="V311">
        <v>113</v>
      </c>
      <c r="W311">
        <v>18</v>
      </c>
      <c r="X311">
        <v>0</v>
      </c>
      <c r="Y311">
        <v>0</v>
      </c>
      <c r="Z311">
        <v>30</v>
      </c>
      <c r="AA311">
        <v>0</v>
      </c>
      <c r="AB311">
        <v>18</v>
      </c>
      <c r="AC311" t="str">
        <v/>
      </c>
      <c r="AD311">
        <v>0</v>
      </c>
      <c r="AE311">
        <v>0</v>
      </c>
      <c r="AF311">
        <v>0</v>
      </c>
      <c r="AG311">
        <v>0</v>
      </c>
      <c r="AH311">
        <v>1.186335403726708</v>
      </c>
      <c r="AI311">
        <v>0.86259541984732802</v>
      </c>
      <c r="AJ311" t="str">
        <v/>
      </c>
      <c r="AK311" t="str">
        <v/>
      </c>
      <c r="AL311" t="str">
        <v/>
      </c>
      <c r="AM311">
        <v>2</v>
      </c>
      <c r="AN311" s="2">
        <v>46169</v>
      </c>
      <c r="AO311" s="2">
        <v>46171</v>
      </c>
      <c r="AP311" t="str">
        <v/>
      </c>
      <c r="AQ311" s="2" t="str">
        <v/>
      </c>
      <c r="AR311" s="2" t="str">
        <v/>
      </c>
      <c r="AS311" t="str">
        <v/>
      </c>
      <c r="AT311" t="str">
        <v/>
      </c>
      <c r="AU311" t="str">
        <v/>
      </c>
      <c r="AV311" t="str">
        <v/>
      </c>
      <c r="AW311" t="str">
        <v/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 t="str">
        <v/>
      </c>
      <c r="BI311">
        <v>0</v>
      </c>
      <c r="BJ311">
        <v>0</v>
      </c>
      <c r="BK311">
        <v>0</v>
      </c>
      <c r="BL311">
        <v>0</v>
      </c>
      <c r="BM311" t="e">
        <v>#DIV/0!</v>
      </c>
      <c r="BN311" t="e">
        <v>#DIV/0!</v>
      </c>
      <c r="BO311" t="str">
        <v/>
      </c>
      <c r="BP311" t="str">
        <v>W017V4</v>
      </c>
      <c r="BQ311" t="str">
        <v>QCM-COU-Test Case&amp;Result_10913_S01_บริษัท แมคไทย จำกัด-R1.xlsx</v>
      </c>
      <c r="BR311" t="str">
        <v>W1</v>
      </c>
      <c r="BS311" t="str">
        <v>Happy</v>
      </c>
      <c r="BT311">
        <f>COUNTIF(DefectList!$U:$U, "*"&amp;B311&amp;"*")</f>
        <v>3</v>
      </c>
      <c r="BU311" t="str">
        <f t="shared" si="21"/>
        <v>Done</v>
      </c>
    </row>
    <row r="312" spans="1:73">
      <c r="A312" t="str">
        <v>Happy Linux</v>
      </c>
      <c r="B312" t="str">
        <v>361_13,93</v>
      </c>
      <c r="C312" t="str">
        <v>โครงการทำบุญมงคล 4ภาค</v>
      </c>
      <c r="D312" t="str">
        <v>โครงการทำบุญมงคล 4 ภาค</v>
      </c>
      <c r="E312" t="str">
        <v>Bill-Pay</v>
      </c>
      <c r="F312" t="str">
        <v>นับหนึ่ง</v>
      </c>
      <c r="G312" t="str">
        <v>Complete</v>
      </c>
      <c r="H312">
        <v>2</v>
      </c>
      <c r="I312" s="2">
        <v>46160</v>
      </c>
      <c r="J312" s="2">
        <v>46161</v>
      </c>
      <c r="K312">
        <v>1.75</v>
      </c>
      <c r="L312" s="2">
        <v>46169</v>
      </c>
      <c r="M312" s="2">
        <v>46170</v>
      </c>
      <c r="N312" t="str">
        <v/>
      </c>
      <c r="O312" t="str">
        <v/>
      </c>
      <c r="P312" t="str">
        <v>57</v>
      </c>
      <c r="Q312" t="str">
        <v>57</v>
      </c>
      <c r="R312" t="str">
        <v/>
      </c>
      <c r="S312">
        <v>133</v>
      </c>
      <c r="T312">
        <v>0</v>
      </c>
      <c r="U312">
        <v>114</v>
      </c>
      <c r="V312">
        <v>107</v>
      </c>
      <c r="W312">
        <v>7</v>
      </c>
      <c r="X312">
        <v>0</v>
      </c>
      <c r="Y312">
        <v>0</v>
      </c>
      <c r="Z312">
        <v>19</v>
      </c>
      <c r="AA312">
        <v>0</v>
      </c>
      <c r="AB312">
        <v>7</v>
      </c>
      <c r="AC312" t="str">
        <v/>
      </c>
      <c r="AD312">
        <v>0</v>
      </c>
      <c r="AE312">
        <v>0</v>
      </c>
      <c r="AF312">
        <v>0</v>
      </c>
      <c r="AG312">
        <v>0</v>
      </c>
      <c r="AH312">
        <v>1</v>
      </c>
      <c r="AI312">
        <v>0.93859649122806998</v>
      </c>
      <c r="AJ312" t="str">
        <v/>
      </c>
      <c r="AK312" t="str">
        <v/>
      </c>
      <c r="AL312" t="str">
        <v/>
      </c>
      <c r="AM312" t="str">
        <v/>
      </c>
      <c r="AN312" s="2" t="str">
        <v/>
      </c>
      <c r="AO312" s="2" t="str">
        <v/>
      </c>
      <c r="AP312" t="str">
        <v/>
      </c>
      <c r="AQ312" s="2" t="str">
        <v/>
      </c>
      <c r="AR312" s="2" t="str">
        <v/>
      </c>
      <c r="AS312" t="str">
        <v/>
      </c>
      <c r="AT312" t="str">
        <v/>
      </c>
      <c r="AU312" t="str">
        <v/>
      </c>
      <c r="AV312" t="str">
        <v/>
      </c>
      <c r="AW312" t="str">
        <v/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 t="str">
        <v/>
      </c>
      <c r="BI312">
        <v>0</v>
      </c>
      <c r="BJ312">
        <v>0</v>
      </c>
      <c r="BK312">
        <v>0</v>
      </c>
      <c r="BL312">
        <v>0</v>
      </c>
      <c r="BM312" t="e">
        <v>#DIV/0!</v>
      </c>
      <c r="BN312" t="e">
        <v>#DIV/0!</v>
      </c>
      <c r="BO312" t="str">
        <v/>
      </c>
      <c r="BP312" t="str">
        <v>W10044</v>
      </c>
      <c r="BQ312" t="str">
        <v>QCM-COU-Test Case&amp;Result_361_S13_โครงการทำบุญ-R1.xlsx</v>
      </c>
      <c r="BR312" t="str">
        <v>W1</v>
      </c>
      <c r="BS312" t="str">
        <v>Happy</v>
      </c>
      <c r="BT312">
        <f>COUNTIF(DefectList!$U:$U, "*"&amp;B312&amp;"*")</f>
        <v>0</v>
      </c>
      <c r="BU312" t="str">
        <f t="shared" si="21"/>
        <v>Completed</v>
      </c>
    </row>
    <row r="313" spans="1:73">
      <c r="A313" t="str">
        <v>Happy Linux</v>
      </c>
      <c r="B313" t="str">
        <v>306_00</v>
      </c>
      <c r="C313" t="str">
        <v>กรุงเทพประกันภัย</v>
      </c>
      <c r="D313" t="str">
        <v>ค่าเบี้ยประกันภัย</v>
      </c>
      <c r="E313" t="str">
        <v>Bill-Pay</v>
      </c>
      <c r="F313" t="str">
        <v>แพรว</v>
      </c>
      <c r="G313" t="str">
        <v>Complete</v>
      </c>
      <c r="H313">
        <v>2</v>
      </c>
      <c r="I313" s="2">
        <v>46161</v>
      </c>
      <c r="J313" s="2">
        <v>46162</v>
      </c>
      <c r="K313">
        <v>2</v>
      </c>
      <c r="L313" s="2">
        <v>46163</v>
      </c>
      <c r="M313" s="2">
        <v>46167</v>
      </c>
      <c r="N313">
        <v>14</v>
      </c>
      <c r="O313" t="str">
        <v/>
      </c>
      <c r="P313" t="str">
        <v/>
      </c>
      <c r="Q313">
        <v>21</v>
      </c>
      <c r="R313">
        <v>85</v>
      </c>
      <c r="S313">
        <v>120</v>
      </c>
      <c r="T313">
        <v>22</v>
      </c>
      <c r="U313">
        <v>87</v>
      </c>
      <c r="V313">
        <v>80</v>
      </c>
      <c r="W313">
        <v>7</v>
      </c>
      <c r="X313">
        <v>0</v>
      </c>
      <c r="Y313">
        <v>0</v>
      </c>
      <c r="Z313">
        <v>11</v>
      </c>
      <c r="AA313">
        <v>0</v>
      </c>
      <c r="AB313">
        <v>7</v>
      </c>
      <c r="AC313" t="str">
        <v/>
      </c>
      <c r="AD313">
        <v>0</v>
      </c>
      <c r="AE313">
        <v>0</v>
      </c>
      <c r="AF313">
        <v>0</v>
      </c>
      <c r="AG313">
        <v>0</v>
      </c>
      <c r="AH313">
        <v>0.81666666666666698</v>
      </c>
      <c r="AI313">
        <v>0.73394495412843996</v>
      </c>
      <c r="AJ313" t="str">
        <v/>
      </c>
      <c r="AK313" t="str">
        <v>น้ำเงิน</v>
      </c>
      <c r="AL313" t="str">
        <v/>
      </c>
      <c r="AM313">
        <v>1</v>
      </c>
      <c r="AN313" s="2">
        <v>46182</v>
      </c>
      <c r="AO313" s="2">
        <v>46183</v>
      </c>
      <c r="AP313" t="str">
        <v/>
      </c>
      <c r="AQ313" s="2" t="str">
        <v/>
      </c>
      <c r="AR313" s="2" t="str">
        <v/>
      </c>
      <c r="AS313" t="str">
        <v/>
      </c>
      <c r="AT313" t="str">
        <v/>
      </c>
      <c r="AU313" t="str">
        <v/>
      </c>
      <c r="AV313" t="str">
        <v/>
      </c>
      <c r="AW313" t="str">
        <v/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 t="str">
        <v/>
      </c>
      <c r="BI313">
        <v>0</v>
      </c>
      <c r="BJ313">
        <v>0</v>
      </c>
      <c r="BK313">
        <v>0</v>
      </c>
      <c r="BL313">
        <v>0</v>
      </c>
      <c r="BM313" t="e">
        <v>#DIV/0!</v>
      </c>
      <c r="BN313" t="e">
        <v>#DIV/0!</v>
      </c>
      <c r="BO313" t="str">
        <v/>
      </c>
      <c r="BP313" t="str">
        <v>WCOF</v>
      </c>
      <c r="BQ313" t="str">
        <v>QCM-COU-Test Case&amp;Result_306_00_บริษัท กรุงเทพประกันภัย จำกัด (มหาชน)-R1</v>
      </c>
      <c r="BR313" t="str">
        <v>W2</v>
      </c>
      <c r="BS313" t="str">
        <v>Happy</v>
      </c>
      <c r="BT313">
        <f>COUNTIF(DefectList!$U:$U, "*"&amp;B313&amp;"*")</f>
        <v>4</v>
      </c>
      <c r="BU313" t="str">
        <f t="shared" si="21"/>
        <v>Done</v>
      </c>
    </row>
    <row r="314" spans="1:73">
      <c r="A314" t="str">
        <v>Full 2 OS 2 OS</v>
      </c>
      <c r="B314" t="str">
        <v>10985_01</v>
      </c>
      <c r="C314" t="str">
        <v>ซี.เอส. อีสเวลล์</v>
      </c>
      <c r="D314" t="str">
        <v>ค่าเช่าพื้นที่</v>
      </c>
      <c r="E314" t="str">
        <v>Bill-Pay</v>
      </c>
      <c r="F314" t="str">
        <v>เบล</v>
      </c>
      <c r="G314" t="str">
        <v>Complete</v>
      </c>
      <c r="H314">
        <v>3</v>
      </c>
      <c r="I314" s="2">
        <v>46148</v>
      </c>
      <c r="J314" s="2">
        <v>46150</v>
      </c>
      <c r="K314">
        <v>2</v>
      </c>
      <c r="L314" s="2">
        <v>46148</v>
      </c>
      <c r="M314" s="2">
        <v>46150</v>
      </c>
      <c r="N314" t="str">
        <v/>
      </c>
      <c r="O314" t="str">
        <v/>
      </c>
      <c r="P314" t="str">
        <v/>
      </c>
      <c r="Q314" t="str">
        <v/>
      </c>
      <c r="R314" t="str">
        <v/>
      </c>
      <c r="S314">
        <v>123</v>
      </c>
      <c r="T314">
        <v>0</v>
      </c>
      <c r="U314">
        <v>123</v>
      </c>
      <c r="V314">
        <v>107</v>
      </c>
      <c r="W314">
        <v>1</v>
      </c>
      <c r="X314">
        <v>0</v>
      </c>
      <c r="Y314">
        <v>0</v>
      </c>
      <c r="Z314">
        <v>15</v>
      </c>
      <c r="AA314">
        <v>1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1</v>
      </c>
      <c r="AI314">
        <v>0.99074074074074103</v>
      </c>
      <c r="AJ314" t="str">
        <v/>
      </c>
      <c r="AK314" t="str">
        <v>น้ำเงิน</v>
      </c>
      <c r="AL314" t="str">
        <v/>
      </c>
      <c r="AM314">
        <v>1</v>
      </c>
      <c r="AN314" s="2">
        <v>46184</v>
      </c>
      <c r="AO314" s="2">
        <v>46185</v>
      </c>
      <c r="AP314" t="str">
        <v/>
      </c>
      <c r="AQ314" s="2" t="str">
        <v/>
      </c>
      <c r="AR314" s="2" t="str">
        <v/>
      </c>
      <c r="AS314" t="str">
        <v/>
      </c>
      <c r="AT314" t="str">
        <v/>
      </c>
      <c r="AU314" t="str">
        <v/>
      </c>
      <c r="AV314" t="str">
        <v/>
      </c>
      <c r="AW314" t="str">
        <v/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 t="str">
        <v/>
      </c>
      <c r="BI314">
        <v>0</v>
      </c>
      <c r="BJ314">
        <v>0</v>
      </c>
      <c r="BK314">
        <v>0</v>
      </c>
      <c r="BL314">
        <v>0</v>
      </c>
      <c r="BM314" t="e">
        <v>#DIV/0!</v>
      </c>
      <c r="BN314" t="e">
        <v>#DIV/0!</v>
      </c>
      <c r="BO314" t="str">
        <v/>
      </c>
      <c r="BP314" t="str">
        <v>W1004200</v>
      </c>
      <c r="BQ314" t="str">
        <v>QCM-COU-Test Case&amp;Result_10985_S01_ซี.เอส.อีสเวลล์-R1</v>
      </c>
      <c r="BR314">
        <v>0</v>
      </c>
      <c r="BS314" t="str">
        <v>Happy</v>
      </c>
      <c r="BT314">
        <f>COUNTIF(DefectList!$U:$U, "*"&amp;B314&amp;"*")</f>
        <v>0</v>
      </c>
      <c r="BU314" t="str">
        <f t="shared" si="21"/>
        <v>Completed</v>
      </c>
    </row>
    <row r="315" spans="1:73">
      <c r="A315" t="str">
        <v>Happy Linux</v>
      </c>
      <c r="B315" t="str">
        <v>10880_00</v>
      </c>
      <c r="C315" t="str">
        <v>MICROPLUS</v>
      </c>
      <c r="D315" t="str">
        <v>ค่างวด</v>
      </c>
      <c r="E315" t="str">
        <v>Bill-Pay</v>
      </c>
      <c r="F315" t="str">
        <v>มิกซ์</v>
      </c>
      <c r="G315" t="str">
        <v>Blocked</v>
      </c>
      <c r="H315">
        <v>3</v>
      </c>
      <c r="I315" s="2">
        <v>46161</v>
      </c>
      <c r="J315" s="2">
        <v>46163</v>
      </c>
      <c r="K315">
        <v>3</v>
      </c>
      <c r="L315" s="2">
        <v>46162</v>
      </c>
      <c r="M315" s="2">
        <v>46164</v>
      </c>
      <c r="N315" t="str">
        <v/>
      </c>
      <c r="O315" t="str">
        <v/>
      </c>
      <c r="P315">
        <v>71</v>
      </c>
      <c r="Q315">
        <v>45</v>
      </c>
      <c r="R315" t="str">
        <v>32</v>
      </c>
      <c r="S315">
        <v>146</v>
      </c>
      <c r="T315">
        <v>0</v>
      </c>
      <c r="U315">
        <v>146</v>
      </c>
      <c r="V315">
        <v>107</v>
      </c>
      <c r="W315">
        <v>39</v>
      </c>
      <c r="X315">
        <v>0</v>
      </c>
      <c r="Y315">
        <v>0</v>
      </c>
      <c r="Z315">
        <v>24</v>
      </c>
      <c r="AA315">
        <v>0</v>
      </c>
      <c r="AB315">
        <v>39</v>
      </c>
      <c r="AC315" t="str">
        <v/>
      </c>
      <c r="AD315">
        <v>0</v>
      </c>
      <c r="AE315">
        <v>1</v>
      </c>
      <c r="AF315">
        <v>34</v>
      </c>
      <c r="AG315">
        <v>4</v>
      </c>
      <c r="AH315">
        <v>1</v>
      </c>
      <c r="AI315">
        <v>0.87704918032786905</v>
      </c>
      <c r="AJ315" t="str">
        <v/>
      </c>
      <c r="AK315" t="str">
        <v/>
      </c>
      <c r="AL315" t="str">
        <v/>
      </c>
      <c r="AM315" t="str">
        <v/>
      </c>
      <c r="AN315" s="2" t="str">
        <v/>
      </c>
      <c r="AO315" s="2" t="str">
        <v/>
      </c>
      <c r="AP315" t="str">
        <v/>
      </c>
      <c r="AQ315" s="2" t="str">
        <v/>
      </c>
      <c r="AR315" s="2" t="str">
        <v/>
      </c>
      <c r="AS315" t="str">
        <v/>
      </c>
      <c r="AT315" t="str">
        <v/>
      </c>
      <c r="AU315" t="str">
        <v/>
      </c>
      <c r="AV315" t="str">
        <v/>
      </c>
      <c r="AW315" t="str">
        <v/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 t="str">
        <v/>
      </c>
      <c r="BI315">
        <v>0</v>
      </c>
      <c r="BJ315">
        <v>0</v>
      </c>
      <c r="BK315">
        <v>0</v>
      </c>
      <c r="BL315">
        <v>0</v>
      </c>
      <c r="BM315" t="e">
        <v>#DIV/0!</v>
      </c>
      <c r="BN315" t="e">
        <v>#DIV/0!</v>
      </c>
      <c r="BO315" t="str">
        <v/>
      </c>
      <c r="BP315" t="str">
        <v>W1002201</v>
      </c>
      <c r="BQ315" t="str">
        <v>QCM-COU-Test Case&amp;Result_10880_S00_บริษัท ไมโครพลัสลิสซิ่ง จำกัด-R1</v>
      </c>
      <c r="BR315" t="str">
        <v>W2</v>
      </c>
      <c r="BS315" t="str">
        <v>Happy</v>
      </c>
      <c r="BT315">
        <f>COUNTIF(DefectList!$U:$U, "*"&amp;B315&amp;"*")</f>
        <v>5</v>
      </c>
      <c r="BU315" t="str">
        <f t="shared" si="21"/>
        <v>Blocked</v>
      </c>
    </row>
    <row r="316" spans="1:73">
      <c r="A316" t="str">
        <v>Happy Linux</v>
      </c>
      <c r="B316" t="str">
        <v>461_02</v>
      </c>
      <c r="C316" t="str">
        <v>บมจ.ดีเอ็มดีแอล</v>
      </c>
      <c r="D316" t="str">
        <v>ฝากเงินรถ Big Blue</v>
      </c>
      <c r="E316" t="str">
        <v>Bill-Pay</v>
      </c>
      <c r="F316" t="str">
        <v>โอม</v>
      </c>
      <c r="G316" t="str">
        <v>Complete</v>
      </c>
      <c r="H316">
        <v>3</v>
      </c>
      <c r="I316" s="2">
        <v>46163</v>
      </c>
      <c r="J316" s="2">
        <v>46167</v>
      </c>
      <c r="K316">
        <v>3</v>
      </c>
      <c r="L316" s="2">
        <v>46163</v>
      </c>
      <c r="M316" s="2">
        <v>46167</v>
      </c>
      <c r="N316">
        <v>60</v>
      </c>
      <c r="O316" t="str">
        <v/>
      </c>
      <c r="P316" t="str">
        <v/>
      </c>
      <c r="Q316">
        <v>10</v>
      </c>
      <c r="R316">
        <v>47</v>
      </c>
      <c r="S316">
        <v>141</v>
      </c>
      <c r="T316">
        <v>55</v>
      </c>
      <c r="U316">
        <v>86</v>
      </c>
      <c r="V316">
        <v>83</v>
      </c>
      <c r="W316">
        <v>3</v>
      </c>
      <c r="X316">
        <v>0</v>
      </c>
      <c r="Y316">
        <v>0</v>
      </c>
      <c r="Z316">
        <v>0</v>
      </c>
      <c r="AA316">
        <v>0</v>
      </c>
      <c r="AB316">
        <v>3</v>
      </c>
      <c r="AC316" t="str">
        <v/>
      </c>
      <c r="AD316">
        <v>0</v>
      </c>
      <c r="AE316">
        <v>0</v>
      </c>
      <c r="AF316">
        <v>0</v>
      </c>
      <c r="AG316">
        <v>0</v>
      </c>
      <c r="AH316">
        <v>0.60992907801418395</v>
      </c>
      <c r="AI316">
        <v>0.58865248226950295</v>
      </c>
      <c r="AJ316" t="str">
        <v/>
      </c>
      <c r="AK316" t="str">
        <v/>
      </c>
      <c r="AL316" t="str">
        <v/>
      </c>
      <c r="AM316" t="str">
        <v/>
      </c>
      <c r="AN316" s="2" t="str">
        <v/>
      </c>
      <c r="AO316" s="2" t="str">
        <v/>
      </c>
      <c r="AP316" t="str">
        <v/>
      </c>
      <c r="AQ316" s="2" t="str">
        <v/>
      </c>
      <c r="AR316" s="2" t="str">
        <v/>
      </c>
      <c r="AS316" t="str">
        <v/>
      </c>
      <c r="AT316" t="str">
        <v/>
      </c>
      <c r="AU316" t="str">
        <v/>
      </c>
      <c r="AV316" t="str">
        <v/>
      </c>
      <c r="AW316" t="str">
        <v/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 t="str">
        <v/>
      </c>
      <c r="BI316">
        <v>0</v>
      </c>
      <c r="BJ316">
        <v>0</v>
      </c>
      <c r="BK316">
        <v>0</v>
      </c>
      <c r="BL316">
        <v>0</v>
      </c>
      <c r="BM316" t="e">
        <v>#DIV/0!</v>
      </c>
      <c r="BN316" t="e">
        <v>#DIV/0!</v>
      </c>
      <c r="BO316" t="str">
        <v/>
      </c>
      <c r="BP316" t="str">
        <v>WCONEXAT</v>
      </c>
      <c r="BQ316" t="str">
        <v>QCM-COU-Test Case&amp;Result 461 02 บมจ.ดีเอ็มดี แอล-R1.xlsx</v>
      </c>
      <c r="BR316" t="str">
        <v>W1</v>
      </c>
      <c r="BS316" t="str">
        <v>Happy</v>
      </c>
      <c r="BT316">
        <f>COUNTIF(DefectList!$U:$U, "*"&amp;B316&amp;"*")</f>
        <v>3</v>
      </c>
      <c r="BU316" t="str">
        <f t="shared" si="21"/>
        <v>Done</v>
      </c>
    </row>
    <row r="317" spans="1:73">
      <c r="A317" t="str">
        <v>---------</v>
      </c>
      <c r="B317" t="str">
        <v>809_01</v>
      </c>
      <c r="C317" t="str">
        <v>เคาน์เตอร์เซอร์วิส</v>
      </c>
      <c r="D317" t="str">
        <v>ALL-iNSURANCE-POS ประกันภัย 100 (ไมโครอินชัวรันส์)</v>
      </c>
      <c r="E317" t="str">
        <v>---------</v>
      </c>
      <c r="F317" t="str">
        <v>---------</v>
      </c>
      <c r="G317" t="str">
        <v>---------</v>
      </c>
      <c r="H317" t="str">
        <v/>
      </c>
      <c r="I317" s="2" t="str">
        <v/>
      </c>
      <c r="J317" s="2" t="str">
        <v/>
      </c>
      <c r="K317" t="str">
        <v/>
      </c>
      <c r="L317" s="2" t="str">
        <v/>
      </c>
      <c r="M317" s="2" t="str">
        <v/>
      </c>
      <c r="N317" t="str">
        <v/>
      </c>
      <c r="O317" t="str">
        <v/>
      </c>
      <c r="P317" t="str">
        <v/>
      </c>
      <c r="Q317" t="str">
        <v/>
      </c>
      <c r="R317" t="str">
        <v/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 t="str">
        <v/>
      </c>
      <c r="AD317">
        <v>0</v>
      </c>
      <c r="AE317">
        <v>0</v>
      </c>
      <c r="AF317">
        <v>0</v>
      </c>
      <c r="AG317">
        <v>0</v>
      </c>
      <c r="AH317" t="e">
        <v>#DIV/0!</v>
      </c>
      <c r="AI317" t="e">
        <v>#DIV/0!</v>
      </c>
      <c r="AJ317" t="str">
        <v/>
      </c>
      <c r="AK317" t="str">
        <v/>
      </c>
      <c r="AL317" t="str">
        <v/>
      </c>
      <c r="AM317" t="str">
        <v/>
      </c>
      <c r="AN317" s="2" t="str">
        <v/>
      </c>
      <c r="AO317" s="2" t="str">
        <v/>
      </c>
      <c r="AP317" t="str">
        <v/>
      </c>
      <c r="AQ317" s="2" t="str">
        <v/>
      </c>
      <c r="AR317" s="2" t="str">
        <v/>
      </c>
      <c r="AS317" t="str">
        <v/>
      </c>
      <c r="AT317" t="str">
        <v/>
      </c>
      <c r="AU317" t="str">
        <v/>
      </c>
      <c r="AV317" t="str">
        <v/>
      </c>
      <c r="AW317" t="str">
        <v/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 t="str">
        <v/>
      </c>
      <c r="BI317">
        <v>0</v>
      </c>
      <c r="BJ317">
        <v>0</v>
      </c>
      <c r="BK317">
        <v>0</v>
      </c>
      <c r="BL317">
        <v>0</v>
      </c>
      <c r="BM317" t="e">
        <v>#DIV/0!</v>
      </c>
      <c r="BN317" t="e">
        <v>#DIV/0!</v>
      </c>
      <c r="BO317" t="str">
        <v/>
      </c>
      <c r="BP317" t="str">
        <v>W80901</v>
      </c>
      <c r="BQ317" t="str">
        <v/>
      </c>
      <c r="BR317">
        <v>0</v>
      </c>
      <c r="BS317" t="str">
        <v>Happy</v>
      </c>
    </row>
    <row r="318" spans="1:73">
      <c r="A318" t="str">
        <v>Full 2 OS 2 OS</v>
      </c>
      <c r="B318" t="str">
        <v>809_01_P000000329</v>
      </c>
      <c r="C318" t="str">
        <v>บมจ.เมืองไทยประกันชีวิต</v>
      </c>
      <c r="D318" t="str">
        <v>คูปองฟรีประกันภัย 100</v>
      </c>
      <c r="E318" t="str">
        <v>Insurance</v>
      </c>
      <c r="F318" t="str">
        <v>ยู้</v>
      </c>
      <c r="G318" t="str">
        <v>Complete</v>
      </c>
      <c r="H318">
        <v>4</v>
      </c>
      <c r="I318" s="2">
        <v>46119</v>
      </c>
      <c r="J318" s="2">
        <v>46122</v>
      </c>
      <c r="K318">
        <v>4</v>
      </c>
      <c r="L318" s="2">
        <v>46115</v>
      </c>
      <c r="M318" s="2">
        <v>46136</v>
      </c>
      <c r="N318" t="str">
        <v/>
      </c>
      <c r="O318" t="str">
        <v/>
      </c>
      <c r="P318">
        <v>39</v>
      </c>
      <c r="Q318">
        <v>29</v>
      </c>
      <c r="R318">
        <v>13</v>
      </c>
      <c r="S318">
        <v>82</v>
      </c>
      <c r="T318">
        <v>0</v>
      </c>
      <c r="U318">
        <v>82</v>
      </c>
      <c r="V318">
        <v>40</v>
      </c>
      <c r="W318">
        <v>11</v>
      </c>
      <c r="X318">
        <v>0</v>
      </c>
      <c r="Y318">
        <v>0</v>
      </c>
      <c r="Z318">
        <v>31</v>
      </c>
      <c r="AA318">
        <v>0</v>
      </c>
      <c r="AB318">
        <v>11</v>
      </c>
      <c r="AC318" t="str">
        <v/>
      </c>
      <c r="AD318" t="str">
        <v>PASS</v>
      </c>
      <c r="AE318" t="str">
        <v>FAIL</v>
      </c>
      <c r="AF318" t="str">
        <v>N/A</v>
      </c>
      <c r="AG318" t="str">
        <v>NOT-EXECUTED</v>
      </c>
      <c r="AH318">
        <v>1</v>
      </c>
      <c r="AI318">
        <v>0.78431372549019596</v>
      </c>
      <c r="AJ318" t="str">
        <v/>
      </c>
      <c r="AK318" t="str">
        <v>เก่ง</v>
      </c>
      <c r="AL318" t="str">
        <v>Blocked</v>
      </c>
      <c r="AM318" t="str">
        <v/>
      </c>
      <c r="AN318" s="2" t="str">
        <v/>
      </c>
      <c r="AO318" s="2" t="str">
        <v/>
      </c>
      <c r="AP318" t="str">
        <v/>
      </c>
      <c r="AQ318" s="2">
        <v>46164</v>
      </c>
      <c r="AR318" s="2" t="str">
        <v/>
      </c>
      <c r="AS318" t="str">
        <v/>
      </c>
      <c r="AT318" t="str">
        <v/>
      </c>
      <c r="AU318" t="str">
        <v/>
      </c>
      <c r="AV318" t="str">
        <v/>
      </c>
      <c r="AW318" t="str">
        <v/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 t="str">
        <v/>
      </c>
      <c r="BI318">
        <v>0</v>
      </c>
      <c r="BJ318">
        <v>0</v>
      </c>
      <c r="BK318">
        <v>0</v>
      </c>
      <c r="BL318">
        <v>0</v>
      </c>
      <c r="BM318" t="e">
        <v>#DIV/0!</v>
      </c>
      <c r="BN318" t="e">
        <v>#DIV/0!</v>
      </c>
      <c r="BO318" t="str">
        <v/>
      </c>
      <c r="BP318" t="str">
        <v>W80901</v>
      </c>
      <c r="BQ318" t="str">
        <v>QCM-COU-Test Case&amp;Result_809_01_P000000329_คูปองฟรีประกันภัย 100-R1.xlsx</v>
      </c>
      <c r="BR318" t="str">
        <v/>
      </c>
      <c r="BS318" t="str">
        <v>Happy</v>
      </c>
      <c r="BT318">
        <f>COUNTIF(DefectList!$U:$U, "*"&amp;B318&amp;"*")</f>
        <v>7</v>
      </c>
      <c r="BU318" t="str">
        <f t="shared" si="21"/>
        <v>Blocked</v>
      </c>
    </row>
    <row r="319" spans="1:73">
      <c r="A319" t="str">
        <v>Happy Linux</v>
      </c>
      <c r="B319" t="str">
        <v>809_01_P000000303</v>
      </c>
      <c r="C319" t="str">
        <v>บมจ.เมืองไทยประกันชีวิต</v>
      </c>
      <c r="D319" t="str">
        <v>คูปองฟรีประกันภัย 100</v>
      </c>
      <c r="E319" t="str">
        <v>Insurance</v>
      </c>
      <c r="F319" t="str">
        <v>เอ้ก</v>
      </c>
      <c r="G319" t="str">
        <v>Complete</v>
      </c>
      <c r="H319">
        <v>3</v>
      </c>
      <c r="I319" s="2">
        <v>46167</v>
      </c>
      <c r="J319" s="2">
        <v>46169</v>
      </c>
      <c r="K319">
        <v>1</v>
      </c>
      <c r="L319" s="2">
        <v>46170</v>
      </c>
      <c r="M319" s="2">
        <v>46170</v>
      </c>
      <c r="N319" t="str">
        <v/>
      </c>
      <c r="O319" t="str">
        <v/>
      </c>
      <c r="P319" t="str">
        <v/>
      </c>
      <c r="Q319" t="str">
        <v>ุ67</v>
      </c>
      <c r="R319" t="str">
        <v/>
      </c>
      <c r="S319">
        <v>68</v>
      </c>
      <c r="T319">
        <v>10</v>
      </c>
      <c r="U319">
        <v>58</v>
      </c>
      <c r="V319">
        <v>38</v>
      </c>
      <c r="W319">
        <v>6</v>
      </c>
      <c r="X319">
        <v>0</v>
      </c>
      <c r="Y319">
        <v>0</v>
      </c>
      <c r="Z319">
        <v>14</v>
      </c>
      <c r="AA319">
        <v>0</v>
      </c>
      <c r="AB319">
        <v>6</v>
      </c>
      <c r="AC319" t="str">
        <v/>
      </c>
      <c r="AD319">
        <v>0</v>
      </c>
      <c r="AE319">
        <v>0</v>
      </c>
      <c r="AF319">
        <v>0</v>
      </c>
      <c r="AG319">
        <v>0</v>
      </c>
      <c r="AH319">
        <v>0.85294117647058798</v>
      </c>
      <c r="AI319">
        <v>0.70370370370370405</v>
      </c>
      <c r="AJ319" t="str">
        <v/>
      </c>
      <c r="AK319" t="str">
        <v/>
      </c>
      <c r="AL319" t="str">
        <v/>
      </c>
      <c r="AM319" t="str">
        <v/>
      </c>
      <c r="AN319" s="2" t="str">
        <v/>
      </c>
      <c r="AO319" s="2" t="str">
        <v/>
      </c>
      <c r="AP319" t="str">
        <v/>
      </c>
      <c r="AQ319" s="2" t="str">
        <v/>
      </c>
      <c r="AR319" s="2" t="str">
        <v/>
      </c>
      <c r="AS319" t="str">
        <v/>
      </c>
      <c r="AT319" t="str">
        <v/>
      </c>
      <c r="AU319" t="str">
        <v/>
      </c>
      <c r="AV319" t="str">
        <v/>
      </c>
      <c r="AW319" t="str">
        <v/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 t="str">
        <v/>
      </c>
      <c r="BI319">
        <v>0</v>
      </c>
      <c r="BJ319">
        <v>0</v>
      </c>
      <c r="BK319">
        <v>0</v>
      </c>
      <c r="BL319">
        <v>0</v>
      </c>
      <c r="BM319" t="e">
        <v>#DIV/0!</v>
      </c>
      <c r="BN319" t="e">
        <v>#DIV/0!</v>
      </c>
      <c r="BO319" t="str">
        <v/>
      </c>
      <c r="BP319" t="str">
        <v>W80901</v>
      </c>
      <c r="BQ319" t="str">
        <v>QCM-COU-Test Case&amp;Result_809_S01_PA100_POS NSS บมจ.เมืองไทยประกันชีวิต P0000000303-R1.xlsx</v>
      </c>
      <c r="BR319" t="str">
        <v/>
      </c>
      <c r="BS319" t="str">
        <v>Happy</v>
      </c>
      <c r="BT319">
        <f>COUNTIF(DefectList!$U:$U, "*"&amp;B319&amp;"*")</f>
        <v>2</v>
      </c>
      <c r="BU319" t="str">
        <f t="shared" si="21"/>
        <v>Done</v>
      </c>
    </row>
    <row r="320" spans="1:73">
      <c r="A320" t="str">
        <v>Happy Linux</v>
      </c>
      <c r="B320" t="str">
        <v>809_01_P000000299</v>
      </c>
      <c r="C320" t="str">
        <v>บมจ.กรุงเทพประกันภัย</v>
      </c>
      <c r="D320" t="str">
        <v>คูปองฟรีประกันภัย 100</v>
      </c>
      <c r="E320" t="str">
        <v>Insurance</v>
      </c>
      <c r="F320" t="str">
        <v>นับหนึ่ง</v>
      </c>
      <c r="G320" t="str">
        <v>Blocked</v>
      </c>
      <c r="H320">
        <v>3</v>
      </c>
      <c r="I320" s="2">
        <v>46167</v>
      </c>
      <c r="J320" s="2">
        <v>46169</v>
      </c>
      <c r="K320">
        <v>1.75</v>
      </c>
      <c r="L320" s="2">
        <v>46167</v>
      </c>
      <c r="M320" s="2">
        <v>46168</v>
      </c>
      <c r="N320">
        <v>34</v>
      </c>
      <c r="O320">
        <v>54</v>
      </c>
      <c r="P320" t="str">
        <v/>
      </c>
      <c r="Q320" t="str">
        <v/>
      </c>
      <c r="R320" t="str">
        <v/>
      </c>
      <c r="S320">
        <v>145</v>
      </c>
      <c r="T320">
        <v>28</v>
      </c>
      <c r="U320">
        <v>83</v>
      </c>
      <c r="V320">
        <v>75</v>
      </c>
      <c r="W320">
        <v>8</v>
      </c>
      <c r="X320">
        <v>0</v>
      </c>
      <c r="Y320">
        <v>0</v>
      </c>
      <c r="Z320">
        <v>34</v>
      </c>
      <c r="AA320">
        <v>0</v>
      </c>
      <c r="AB320">
        <v>8</v>
      </c>
      <c r="AC320" t="str">
        <v/>
      </c>
      <c r="AD320">
        <v>0</v>
      </c>
      <c r="AE320">
        <v>5</v>
      </c>
      <c r="AF320">
        <v>3</v>
      </c>
      <c r="AG320">
        <v>0</v>
      </c>
      <c r="AH320">
        <v>0.80689655172413799</v>
      </c>
      <c r="AI320">
        <v>0.67567567567567599</v>
      </c>
      <c r="AJ320" t="str">
        <v/>
      </c>
      <c r="AK320" t="str">
        <v/>
      </c>
      <c r="AL320" t="str">
        <v/>
      </c>
      <c r="AM320" t="str">
        <v/>
      </c>
      <c r="AN320" s="2" t="str">
        <v/>
      </c>
      <c r="AO320" s="2" t="str">
        <v/>
      </c>
      <c r="AP320" t="str">
        <v/>
      </c>
      <c r="AQ320" s="2" t="str">
        <v/>
      </c>
      <c r="AR320" s="2" t="str">
        <v/>
      </c>
      <c r="AS320" t="str">
        <v/>
      </c>
      <c r="AT320" t="str">
        <v/>
      </c>
      <c r="AU320" t="str">
        <v/>
      </c>
      <c r="AV320" t="str">
        <v/>
      </c>
      <c r="AW320" t="str">
        <v/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 t="str">
        <v/>
      </c>
      <c r="BI320">
        <v>0</v>
      </c>
      <c r="BJ320">
        <v>0</v>
      </c>
      <c r="BK320">
        <v>0</v>
      </c>
      <c r="BL320">
        <v>0</v>
      </c>
      <c r="BM320" t="e">
        <v>#DIV/0!</v>
      </c>
      <c r="BN320" t="e">
        <v>#DIV/0!</v>
      </c>
      <c r="BO320" t="str">
        <v/>
      </c>
      <c r="BP320" t="str">
        <v>W80901</v>
      </c>
      <c r="BQ320" t="str">
        <v>QCM-COU-Test Case&amp;Result_809_S01_P000000299_บริษัท เคาน์เตอร์เซอร์วิส จำกัด(ประกันภัย 100)-R1.xlsx</v>
      </c>
      <c r="BR320" t="str">
        <v/>
      </c>
      <c r="BS320" t="str">
        <v>Happy</v>
      </c>
      <c r="BT320">
        <f>COUNTIF(DefectList!$U:$U, "*"&amp;B320&amp;"*")</f>
        <v>7</v>
      </c>
      <c r="BU320" t="str">
        <f t="shared" si="21"/>
        <v>Blocked</v>
      </c>
    </row>
    <row r="321" spans="1:73">
      <c r="A321" t="str">
        <v>Happy Linux</v>
      </c>
      <c r="B321" t="str">
        <v>809_01_P000000327</v>
      </c>
      <c r="C321" t="str">
        <v>บมจ.เมืองไทยประกันภัย</v>
      </c>
      <c r="D321" t="str">
        <v>คูปองฟรีประกันภัย 100</v>
      </c>
      <c r="E321" t="str">
        <v>Insurance</v>
      </c>
      <c r="F321" t="str">
        <v>มิกซ์</v>
      </c>
      <c r="G321" t="str">
        <v>Blocked</v>
      </c>
      <c r="H321">
        <v>3</v>
      </c>
      <c r="I321" s="2">
        <v>46167</v>
      </c>
      <c r="J321" s="2">
        <v>46169</v>
      </c>
      <c r="K321">
        <v>2</v>
      </c>
      <c r="L321" s="2">
        <v>46167</v>
      </c>
      <c r="M321" s="2">
        <v>46168</v>
      </c>
      <c r="N321" t="str">
        <v>54</v>
      </c>
      <c r="O321" t="str">
        <v>36</v>
      </c>
      <c r="P321" t="str">
        <v/>
      </c>
      <c r="Q321" t="str">
        <v/>
      </c>
      <c r="R321" t="str">
        <v/>
      </c>
      <c r="S321">
        <v>202</v>
      </c>
      <c r="T321">
        <v>13</v>
      </c>
      <c r="U321">
        <v>90</v>
      </c>
      <c r="V321">
        <v>81</v>
      </c>
      <c r="W321">
        <v>9</v>
      </c>
      <c r="X321">
        <v>0</v>
      </c>
      <c r="Y321">
        <v>0</v>
      </c>
      <c r="Z321">
        <v>99</v>
      </c>
      <c r="AA321">
        <v>0</v>
      </c>
      <c r="AB321">
        <v>9</v>
      </c>
      <c r="AC321" t="str">
        <v/>
      </c>
      <c r="AD321">
        <v>0</v>
      </c>
      <c r="AE321">
        <v>3</v>
      </c>
      <c r="AF321">
        <v>6</v>
      </c>
      <c r="AG321">
        <v>0</v>
      </c>
      <c r="AH321">
        <v>0.93564356435643603</v>
      </c>
      <c r="AI321">
        <v>0.78640776699029102</v>
      </c>
      <c r="AJ321" t="str">
        <v/>
      </c>
      <c r="AK321" t="str">
        <v/>
      </c>
      <c r="AL321" t="str">
        <v/>
      </c>
      <c r="AM321" t="str">
        <v/>
      </c>
      <c r="AN321" s="2" t="str">
        <v/>
      </c>
      <c r="AO321" s="2" t="str">
        <v/>
      </c>
      <c r="AP321" t="str">
        <v/>
      </c>
      <c r="AQ321" s="2" t="str">
        <v/>
      </c>
      <c r="AR321" s="2" t="str">
        <v/>
      </c>
      <c r="AS321" t="str">
        <v/>
      </c>
      <c r="AT321" t="str">
        <v/>
      </c>
      <c r="AU321" t="str">
        <v/>
      </c>
      <c r="AV321" t="str">
        <v/>
      </c>
      <c r="AW321" t="str">
        <v/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 t="str">
        <v/>
      </c>
      <c r="BI321">
        <v>0</v>
      </c>
      <c r="BJ321">
        <v>0</v>
      </c>
      <c r="BK321">
        <v>0</v>
      </c>
      <c r="BL321">
        <v>0</v>
      </c>
      <c r="BM321" t="e">
        <v>#DIV/0!</v>
      </c>
      <c r="BN321" t="e">
        <v>#DIV/0!</v>
      </c>
      <c r="BO321" t="str">
        <v/>
      </c>
      <c r="BP321" t="str">
        <v>W80901</v>
      </c>
      <c r="BQ321" t="str">
        <v>QCM-COU-Test Case&amp;Result_809_01_P000000327_บมจ.เมืองไทยประกันภัย_คูปองฟรีประกันภัย 100-R1</v>
      </c>
      <c r="BR321" t="str">
        <v/>
      </c>
      <c r="BS321" t="str">
        <v>Happy</v>
      </c>
      <c r="BT321">
        <f>COUNTIF(DefectList!$U:$U, "*"&amp;B321&amp;"*")</f>
        <v>5</v>
      </c>
      <c r="BU321" t="str">
        <f t="shared" si="21"/>
        <v>Blocked</v>
      </c>
    </row>
    <row r="322" spans="1:73">
      <c r="A322" t="str">
        <v>Happy Win10</v>
      </c>
      <c r="B322" t="str">
        <v>809_01_P000000301</v>
      </c>
      <c r="C322" t="str">
        <v>บมจ.ประกันภัยไทยวิวัฒน์</v>
      </c>
      <c r="D322" t="str">
        <v>คูปองฟรีประกันภัย 100</v>
      </c>
      <c r="E322" t="str">
        <v>Insurance</v>
      </c>
      <c r="F322" t="str">
        <v>น้ำเงิน</v>
      </c>
      <c r="G322" t="str">
        <v>Complete</v>
      </c>
      <c r="H322">
        <v>3</v>
      </c>
      <c r="I322" s="2">
        <v>46167</v>
      </c>
      <c r="J322" s="2">
        <v>46169</v>
      </c>
      <c r="K322">
        <v>5</v>
      </c>
      <c r="L322" s="2">
        <v>46163</v>
      </c>
      <c r="M322" s="2">
        <v>46168</v>
      </c>
      <c r="N322" t="str">
        <v/>
      </c>
      <c r="O322" t="str">
        <v/>
      </c>
      <c r="P322" t="str">
        <v>54</v>
      </c>
      <c r="Q322" t="str">
        <v>50</v>
      </c>
      <c r="R322" t="str">
        <v/>
      </c>
      <c r="S322">
        <v>113</v>
      </c>
      <c r="T322">
        <v>113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tr">
        <v/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 t="str">
        <v/>
      </c>
      <c r="AK322" t="str">
        <v>น้ำเงิน</v>
      </c>
      <c r="AL322" t="str">
        <v>Complete</v>
      </c>
      <c r="AM322">
        <v>2</v>
      </c>
      <c r="AN322" s="2">
        <v>46167</v>
      </c>
      <c r="AO322" s="2">
        <v>46169</v>
      </c>
      <c r="AP322">
        <v>3</v>
      </c>
      <c r="AQ322" s="2">
        <v>46164</v>
      </c>
      <c r="AR322" s="2">
        <v>46168</v>
      </c>
      <c r="AS322">
        <v>34</v>
      </c>
      <c r="AT322" t="str">
        <v>20</v>
      </c>
      <c r="AU322" t="str">
        <v/>
      </c>
      <c r="AV322" t="str">
        <v/>
      </c>
      <c r="AW322" t="str">
        <v>57</v>
      </c>
      <c r="AX322">
        <v>113</v>
      </c>
      <c r="AY322">
        <v>31</v>
      </c>
      <c r="AZ322">
        <v>65</v>
      </c>
      <c r="BA322">
        <v>59</v>
      </c>
      <c r="BB322">
        <v>6</v>
      </c>
      <c r="BC322">
        <v>0</v>
      </c>
      <c r="BD322">
        <v>0</v>
      </c>
      <c r="BE322">
        <v>17</v>
      </c>
      <c r="BF322">
        <v>0</v>
      </c>
      <c r="BG322">
        <v>6</v>
      </c>
      <c r="BH322" t="str">
        <v/>
      </c>
      <c r="BI322">
        <v>3</v>
      </c>
      <c r="BJ322">
        <v>0</v>
      </c>
      <c r="BK322">
        <v>0</v>
      </c>
      <c r="BL322">
        <v>0</v>
      </c>
      <c r="BM322">
        <v>0.72566371681415898</v>
      </c>
      <c r="BN322">
        <v>0.61458333333333304</v>
      </c>
      <c r="BO322" t="str">
        <v/>
      </c>
      <c r="BP322" t="str">
        <v>W80901</v>
      </c>
      <c r="BQ322" t="str">
        <v>QCM-COU-Test Case&amp;Result_809_01_P000000301_บมจ.ประกันภัยไทยวิวัฒน์_คูปองฟรีประกันภัย 100-R1.xlsx</v>
      </c>
      <c r="BR322" t="str">
        <v/>
      </c>
      <c r="BS322" t="str">
        <v>Happy</v>
      </c>
      <c r="BT322">
        <f>COUNTIF(DefectList!$U:$U, "*"&amp;B322&amp;"*")</f>
        <v>7</v>
      </c>
      <c r="BU322" t="str">
        <f t="shared" si="21"/>
        <v>Done</v>
      </c>
    </row>
    <row r="323" spans="1:73">
      <c r="A323" t="str">
        <v>Happy Linux</v>
      </c>
      <c r="B323" t="str">
        <v>809_01_P000001171</v>
      </c>
      <c r="C323" t="str">
        <v>บมจ.กรุงเทพประกันภัย</v>
      </c>
      <c r="D323" t="str">
        <v>ประกันภัยเดินทางต่างประเทศ คุ้มครอง 500,000 บาท</v>
      </c>
      <c r="E323" t="str">
        <v>Insurance</v>
      </c>
      <c r="F323" t="str">
        <v>ยุ่น</v>
      </c>
      <c r="G323" t="str">
        <v>Complete</v>
      </c>
      <c r="H323">
        <v>3</v>
      </c>
      <c r="I323" s="2">
        <v>46167</v>
      </c>
      <c r="J323" s="2">
        <v>46169</v>
      </c>
      <c r="K323" t="str">
        <v/>
      </c>
      <c r="L323" s="2">
        <v>46161</v>
      </c>
      <c r="M323" s="2">
        <v>46169</v>
      </c>
      <c r="N323">
        <v>12</v>
      </c>
      <c r="O323" t="str">
        <v>11</v>
      </c>
      <c r="P323" t="str">
        <v>20</v>
      </c>
      <c r="Q323" t="str">
        <v>13</v>
      </c>
      <c r="R323">
        <v>15</v>
      </c>
      <c r="S323">
        <v>182</v>
      </c>
      <c r="T323">
        <v>0</v>
      </c>
      <c r="U323">
        <v>116</v>
      </c>
      <c r="V323">
        <v>87</v>
      </c>
      <c r="W323">
        <v>29</v>
      </c>
      <c r="X323">
        <v>0</v>
      </c>
      <c r="Y323">
        <v>0</v>
      </c>
      <c r="Z323">
        <v>66</v>
      </c>
      <c r="AA323">
        <v>0</v>
      </c>
      <c r="AB323">
        <v>29</v>
      </c>
      <c r="AC323" t="str">
        <v/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0.75</v>
      </c>
      <c r="AJ323" t="str">
        <v/>
      </c>
      <c r="AK323" t="str">
        <v/>
      </c>
      <c r="AL323" t="str">
        <v/>
      </c>
      <c r="AM323" t="str">
        <v/>
      </c>
      <c r="AN323" s="2" t="str">
        <v/>
      </c>
      <c r="AO323" s="2" t="str">
        <v/>
      </c>
      <c r="AP323" t="str">
        <v/>
      </c>
      <c r="AQ323" s="2" t="str">
        <v/>
      </c>
      <c r="AR323" s="2" t="str">
        <v/>
      </c>
      <c r="AS323" t="str">
        <v/>
      </c>
      <c r="AT323" t="str">
        <v/>
      </c>
      <c r="AU323" t="str">
        <v/>
      </c>
      <c r="AV323" t="str">
        <v/>
      </c>
      <c r="AW323" t="str">
        <v/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 t="str">
        <v/>
      </c>
      <c r="BI323">
        <v>0</v>
      </c>
      <c r="BJ323">
        <v>0</v>
      </c>
      <c r="BK323">
        <v>0</v>
      </c>
      <c r="BL323">
        <v>0</v>
      </c>
      <c r="BM323" t="e">
        <v>#DIV/0!</v>
      </c>
      <c r="BN323" t="e">
        <v>#DIV/0!</v>
      </c>
      <c r="BO323" t="str">
        <v/>
      </c>
      <c r="BP323" t="str">
        <v>W80901</v>
      </c>
      <c r="BQ323" t="str">
        <v>QCM-COU-Test Case&amp;Result_809_S01_P000001171_ประกันภัยเดินทางต่างประเทศคุ้มครอง 500,000 บาท-R1</v>
      </c>
      <c r="BR323" t="str">
        <v/>
      </c>
      <c r="BS323" t="str">
        <v>Happy</v>
      </c>
      <c r="BT323">
        <f>COUNTIF(DefectList!$U:$U, "*"&amp;B323&amp;"*")</f>
        <v>11</v>
      </c>
      <c r="BU323" t="str">
        <f t="shared" si="21"/>
        <v>Done</v>
      </c>
    </row>
    <row r="324" spans="1:73">
      <c r="A324" t="str">
        <v>Happy Linux</v>
      </c>
      <c r="B324" t="str">
        <v>809_01_P000001172</v>
      </c>
      <c r="C324" t="str">
        <v>บมจ.กรุงเทพประกันภัย</v>
      </c>
      <c r="D324" t="str">
        <v>ประกันภัยเดินทางต่างประเทศ คุ้มครอง 1,000,000 บาท</v>
      </c>
      <c r="E324" t="str">
        <v>Insurance</v>
      </c>
      <c r="F324" t="str">
        <v>มอส</v>
      </c>
      <c r="G324" t="str">
        <v>Complete</v>
      </c>
      <c r="H324">
        <v>3</v>
      </c>
      <c r="I324" s="2">
        <v>46167</v>
      </c>
      <c r="J324" s="2">
        <v>46169</v>
      </c>
      <c r="K324" t="str">
        <v/>
      </c>
      <c r="L324" s="2">
        <v>46167</v>
      </c>
      <c r="M324" s="2">
        <v>46170</v>
      </c>
      <c r="N324">
        <v>22</v>
      </c>
      <c r="O324">
        <v>52</v>
      </c>
      <c r="P324">
        <v>22</v>
      </c>
      <c r="Q324">
        <v>5</v>
      </c>
      <c r="R324" t="str">
        <v/>
      </c>
      <c r="S324">
        <v>159</v>
      </c>
      <c r="T324">
        <v>0</v>
      </c>
      <c r="U324">
        <v>100</v>
      </c>
      <c r="V324">
        <v>73</v>
      </c>
      <c r="W324">
        <v>27</v>
      </c>
      <c r="X324">
        <v>0</v>
      </c>
      <c r="Y324">
        <v>0</v>
      </c>
      <c r="Z324">
        <v>59</v>
      </c>
      <c r="AA324">
        <v>0</v>
      </c>
      <c r="AB324">
        <v>27</v>
      </c>
      <c r="AC324" t="str">
        <v/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0.73</v>
      </c>
      <c r="AJ324" t="str">
        <v/>
      </c>
      <c r="AK324" t="str">
        <v/>
      </c>
      <c r="AL324" t="str">
        <v/>
      </c>
      <c r="AM324" t="str">
        <v/>
      </c>
      <c r="AN324" s="2" t="str">
        <v/>
      </c>
      <c r="AO324" s="2" t="str">
        <v/>
      </c>
      <c r="AP324" t="str">
        <v/>
      </c>
      <c r="AQ324" s="2" t="str">
        <v/>
      </c>
      <c r="AR324" s="2" t="str">
        <v/>
      </c>
      <c r="AS324" t="str">
        <v/>
      </c>
      <c r="AT324" t="str">
        <v/>
      </c>
      <c r="AU324" t="str">
        <v/>
      </c>
      <c r="AV324" t="str">
        <v/>
      </c>
      <c r="AW324" t="str">
        <v/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 t="str">
        <v/>
      </c>
      <c r="BI324">
        <v>0</v>
      </c>
      <c r="BJ324">
        <v>0</v>
      </c>
      <c r="BK324">
        <v>0</v>
      </c>
      <c r="BL324">
        <v>0</v>
      </c>
      <c r="BM324" t="e">
        <v>#DIV/0!</v>
      </c>
      <c r="BN324" t="e">
        <v>#DIV/0!</v>
      </c>
      <c r="BO324" t="str">
        <v/>
      </c>
      <c r="BP324" t="str">
        <v>W80901</v>
      </c>
      <c r="BQ324" t="str">
        <v>QCM-COU-Test Case&amp;Result_809_01_P000001172_ประกันภัยเดินทางต่างประเทศ คุ้มครอง 1,000,000 บาท-R1.xlsx</v>
      </c>
      <c r="BR324" t="str">
        <v/>
      </c>
      <c r="BS324" t="str">
        <v>Happy</v>
      </c>
      <c r="BT324">
        <f>COUNTIF(DefectList!$U:$U, "*"&amp;B324&amp;"*")</f>
        <v>10</v>
      </c>
      <c r="BU324" t="str">
        <f t="shared" si="21"/>
        <v>Done</v>
      </c>
    </row>
    <row r="325" spans="1:73">
      <c r="A325" t="str">
        <v>Happy Linux</v>
      </c>
      <c r="B325" t="str">
        <v>809_01_P000001173</v>
      </c>
      <c r="C325" t="str">
        <v>บมจ.กรุงเทพประกันภัย</v>
      </c>
      <c r="D325" t="str">
        <v>ประกันภัยเดินทางต่างประเทศ คุ้มครอง 2,000,000 บาท</v>
      </c>
      <c r="E325" t="str">
        <v>Insurance</v>
      </c>
      <c r="F325" t="str">
        <v>เก่ง</v>
      </c>
      <c r="G325" t="str">
        <v>Complete</v>
      </c>
      <c r="H325">
        <v>3</v>
      </c>
      <c r="I325" s="2">
        <v>46167</v>
      </c>
      <c r="J325" s="2">
        <v>46169</v>
      </c>
      <c r="K325">
        <v>3</v>
      </c>
      <c r="L325" s="2">
        <v>46153</v>
      </c>
      <c r="M325" s="2">
        <v>46156</v>
      </c>
      <c r="N325" t="str">
        <v>40</v>
      </c>
      <c r="O325" t="str">
        <v>100</v>
      </c>
      <c r="P325" t="str">
        <v>11</v>
      </c>
      <c r="Q325" t="str">
        <v>11</v>
      </c>
      <c r="R325" t="str">
        <v/>
      </c>
      <c r="S325">
        <v>162</v>
      </c>
      <c r="T325">
        <v>0</v>
      </c>
      <c r="U325">
        <v>162</v>
      </c>
      <c r="V325">
        <v>82</v>
      </c>
      <c r="W325">
        <v>23</v>
      </c>
      <c r="X325">
        <v>0</v>
      </c>
      <c r="Y325">
        <v>0</v>
      </c>
      <c r="Z325">
        <v>57</v>
      </c>
      <c r="AA325">
        <v>0</v>
      </c>
      <c r="AB325">
        <v>23</v>
      </c>
      <c r="AC325" t="str">
        <v/>
      </c>
      <c r="AD325">
        <v>0</v>
      </c>
      <c r="AE325">
        <v>8</v>
      </c>
      <c r="AF325">
        <v>15</v>
      </c>
      <c r="AG325">
        <v>0</v>
      </c>
      <c r="AH325">
        <v>1</v>
      </c>
      <c r="AI325">
        <v>0.78095238095238095</v>
      </c>
      <c r="AJ325" t="str">
        <v/>
      </c>
      <c r="AK325" t="str">
        <v>เก่ง</v>
      </c>
      <c r="AL325" t="str">
        <v>Complete</v>
      </c>
      <c r="AM325" t="str">
        <v/>
      </c>
      <c r="AN325" s="2" t="str">
        <v/>
      </c>
      <c r="AO325" s="2" t="str">
        <v/>
      </c>
      <c r="AP325">
        <v>2.5</v>
      </c>
      <c r="AQ325" s="2">
        <v>46157</v>
      </c>
      <c r="AR325" s="2">
        <v>46161</v>
      </c>
      <c r="AS325" t="str">
        <v>83</v>
      </c>
      <c r="AT325" t="str">
        <v>6</v>
      </c>
      <c r="AU325" t="str">
        <v/>
      </c>
      <c r="AV325" t="str">
        <v/>
      </c>
      <c r="AW325" t="str">
        <v>72</v>
      </c>
      <c r="AX325">
        <v>161</v>
      </c>
      <c r="AY325">
        <v>0</v>
      </c>
      <c r="AZ325">
        <v>161</v>
      </c>
      <c r="BA325">
        <v>89</v>
      </c>
      <c r="BB325">
        <v>16</v>
      </c>
      <c r="BC325">
        <v>0</v>
      </c>
      <c r="BD325">
        <v>0</v>
      </c>
      <c r="BE325">
        <v>56</v>
      </c>
      <c r="BF325">
        <v>0</v>
      </c>
      <c r="BG325">
        <v>16</v>
      </c>
      <c r="BH325" t="str">
        <v/>
      </c>
      <c r="BI325">
        <v>0</v>
      </c>
      <c r="BJ325">
        <v>2</v>
      </c>
      <c r="BK325">
        <v>14</v>
      </c>
      <c r="BL325">
        <v>0</v>
      </c>
      <c r="BM325">
        <v>1</v>
      </c>
      <c r="BN325">
        <v>0.84761904761904805</v>
      </c>
      <c r="BO325" t="str">
        <v/>
      </c>
      <c r="BP325" t="str">
        <v>W80901</v>
      </c>
      <c r="BQ325" t="str">
        <v>QCM-COU-Test Case&amp;Result_809_01_P000001173_ประกันภัยเดินทางต่างประเทศ คุ้มครอง 2,000,000 บาท-R1.xlsx</v>
      </c>
      <c r="BR325" t="str">
        <v/>
      </c>
      <c r="BS325" t="str">
        <v>Happy</v>
      </c>
      <c r="BT325">
        <f>COUNTIF(DefectList!$U:$U, "*"&amp;B325&amp;"*")</f>
        <v>16</v>
      </c>
      <c r="BU325" t="str">
        <f t="shared" ref="BU325:BU383" si="22">IF(OR(G325="Blocked", AL325="Blocked"), "Blocked", IF(OR(G325="Inprogress", AL325="Inprogress"), "Inprogress", IF(G325="Complete", IF(BT325=0, "Completed", "Done"), IF(AND(G325="", BT325=0), "To Do", "Inprogress"))))</f>
        <v>Done</v>
      </c>
    </row>
    <row r="326" spans="1:73">
      <c r="A326" t="str">
        <v>Happy Linux</v>
      </c>
      <c r="B326" t="str">
        <v>806_03</v>
      </c>
      <c r="C326" t="str">
        <v>Pay at all</v>
      </c>
      <c r="D326" t="str">
        <v>Pay at all</v>
      </c>
      <c r="E326" t="str">
        <v>Bill-Pay</v>
      </c>
      <c r="F326" t="str">
        <v>เอ้ก</v>
      </c>
      <c r="G326" t="str">
        <v>Blocked</v>
      </c>
      <c r="H326">
        <v>3</v>
      </c>
      <c r="I326" s="2">
        <v>46169</v>
      </c>
      <c r="J326" s="2">
        <v>46171</v>
      </c>
      <c r="K326" t="str">
        <v/>
      </c>
      <c r="L326" s="2">
        <v>46169</v>
      </c>
      <c r="M326" s="2" t="str">
        <v/>
      </c>
      <c r="N326">
        <v>15</v>
      </c>
      <c r="O326" t="str">
        <v/>
      </c>
      <c r="P326">
        <v>3</v>
      </c>
      <c r="Q326" t="str">
        <v/>
      </c>
      <c r="R326" t="str">
        <v/>
      </c>
      <c r="S326">
        <v>128</v>
      </c>
      <c r="T326">
        <v>127</v>
      </c>
      <c r="U326">
        <v>1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1</v>
      </c>
      <c r="AC326" t="str">
        <v/>
      </c>
      <c r="AD326">
        <v>0</v>
      </c>
      <c r="AE326">
        <v>0</v>
      </c>
      <c r="AF326">
        <v>0</v>
      </c>
      <c r="AG326">
        <v>0</v>
      </c>
      <c r="AH326">
        <v>7.8125E-3</v>
      </c>
      <c r="AI326">
        <v>0</v>
      </c>
      <c r="AJ326" t="str">
        <v/>
      </c>
      <c r="AK326" t="str">
        <v/>
      </c>
      <c r="AL326" t="str">
        <v/>
      </c>
      <c r="AM326" t="str">
        <v/>
      </c>
      <c r="AN326" s="2" t="str">
        <v/>
      </c>
      <c r="AO326" s="2" t="str">
        <v/>
      </c>
      <c r="AP326" t="str">
        <v/>
      </c>
      <c r="AQ326" s="2" t="str">
        <v/>
      </c>
      <c r="AR326" s="2" t="str">
        <v/>
      </c>
      <c r="AS326" t="str">
        <v/>
      </c>
      <c r="AT326" t="str">
        <v/>
      </c>
      <c r="AU326" t="str">
        <v/>
      </c>
      <c r="AV326" t="str">
        <v/>
      </c>
      <c r="AW326" t="str">
        <v/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 t="str">
        <v/>
      </c>
      <c r="BI326">
        <v>0</v>
      </c>
      <c r="BJ326">
        <v>0</v>
      </c>
      <c r="BK326">
        <v>0</v>
      </c>
      <c r="BL326">
        <v>0</v>
      </c>
      <c r="BM326" t="e">
        <v>#DIV/0!</v>
      </c>
      <c r="BN326" t="e">
        <v>#DIV/0!</v>
      </c>
      <c r="BO326" t="str">
        <v>ติดเคส Scan/Key Paycode ที่ช่องรหัสบาร์โค้ด</v>
      </c>
      <c r="BP326" t="str">
        <v>WCONEX01</v>
      </c>
      <c r="BQ326" t="str">
        <v>QCM-COU-Test Case&amp;Result_806_S03_บริษัท เคาน์เตอร์ เซอร์วิส จำกัด (gateway) Pay at All [NSS]-R1.xlsx</v>
      </c>
      <c r="BR326" t="str">
        <v>W1</v>
      </c>
      <c r="BS326" t="str">
        <v>Happy</v>
      </c>
      <c r="BT326">
        <f>COUNTIF(DefectList!$U:$U, "*"&amp;B326&amp;"*")</f>
        <v>1</v>
      </c>
      <c r="BU326" t="str">
        <f t="shared" si="22"/>
        <v>Blocked</v>
      </c>
    </row>
    <row r="327" spans="1:73">
      <c r="A327" t="str">
        <v>Happy Linux</v>
      </c>
      <c r="B327" t="str">
        <v>10770_00</v>
      </c>
      <c r="C327" t="str">
        <v>โทรคมนาคมแห่งชาติ</v>
      </c>
      <c r="D327" t="str">
        <v>ค่าโทรศัพท์</v>
      </c>
      <c r="E327" t="str">
        <v>Bill-Pay</v>
      </c>
      <c r="F327" t="str">
        <v>มิกซ์</v>
      </c>
      <c r="G327" t="str">
        <v>Complete</v>
      </c>
      <c r="H327">
        <v>3</v>
      </c>
      <c r="I327" s="2">
        <v>46169</v>
      </c>
      <c r="J327" s="2">
        <v>46171</v>
      </c>
      <c r="K327">
        <v>3</v>
      </c>
      <c r="L327" s="2">
        <v>46169</v>
      </c>
      <c r="M327" s="2">
        <v>46171</v>
      </c>
      <c r="N327" t="str">
        <v/>
      </c>
      <c r="O327" t="str">
        <v/>
      </c>
      <c r="P327" t="str">
        <v>37</v>
      </c>
      <c r="Q327" t="str">
        <v>72</v>
      </c>
      <c r="R327" t="str">
        <v>46</v>
      </c>
      <c r="S327">
        <v>263</v>
      </c>
      <c r="T327">
        <v>4</v>
      </c>
      <c r="U327">
        <v>155</v>
      </c>
      <c r="V327">
        <v>145</v>
      </c>
      <c r="W327">
        <v>10</v>
      </c>
      <c r="X327">
        <v>0</v>
      </c>
      <c r="Y327">
        <v>0</v>
      </c>
      <c r="Z327">
        <v>104</v>
      </c>
      <c r="AA327">
        <v>0</v>
      </c>
      <c r="AB327">
        <v>10</v>
      </c>
      <c r="AC327" t="str">
        <v/>
      </c>
      <c r="AD327">
        <v>0</v>
      </c>
      <c r="AE327">
        <v>5</v>
      </c>
      <c r="AF327">
        <v>5</v>
      </c>
      <c r="AG327">
        <v>0</v>
      </c>
      <c r="AH327">
        <v>0.98479087452471503</v>
      </c>
      <c r="AI327">
        <v>0.91194968553459099</v>
      </c>
      <c r="AJ327" t="str">
        <v/>
      </c>
      <c r="AK327" t="str">
        <v/>
      </c>
      <c r="AL327" t="str">
        <v/>
      </c>
      <c r="AM327" t="str">
        <v/>
      </c>
      <c r="AN327" s="2" t="str">
        <v/>
      </c>
      <c r="AO327" s="2" t="str">
        <v/>
      </c>
      <c r="AP327" t="str">
        <v/>
      </c>
      <c r="AQ327" s="2" t="str">
        <v/>
      </c>
      <c r="AR327" s="2" t="str">
        <v/>
      </c>
      <c r="AS327" t="str">
        <v/>
      </c>
      <c r="AT327" t="str">
        <v/>
      </c>
      <c r="AU327" t="str">
        <v/>
      </c>
      <c r="AV327" t="str">
        <v/>
      </c>
      <c r="AW327" t="str">
        <v/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 t="str">
        <v/>
      </c>
      <c r="BI327">
        <v>0</v>
      </c>
      <c r="BJ327">
        <v>0</v>
      </c>
      <c r="BK327">
        <v>0</v>
      </c>
      <c r="BL327">
        <v>0</v>
      </c>
      <c r="BM327" t="e">
        <v>#DIV/0!</v>
      </c>
      <c r="BN327" t="e">
        <v>#DIV/0!</v>
      </c>
      <c r="BO327" t="str">
        <v/>
      </c>
      <c r="BP327" t="str">
        <v>WCONEXAT</v>
      </c>
      <c r="BQ327" t="str">
        <v>QCM-COU-Test Case&amp;Result_10770_S00_บริษัท โทรคมนาคมแห่งชาติ-R1</v>
      </c>
      <c r="BR327" t="str">
        <v>W1</v>
      </c>
      <c r="BS327" t="str">
        <v>Happy</v>
      </c>
      <c r="BT327">
        <f>COUNTIF(DefectList!$U:$U, "*"&amp;B327&amp;"*")</f>
        <v>8</v>
      </c>
      <c r="BU327" t="str">
        <f t="shared" si="22"/>
        <v>Done</v>
      </c>
    </row>
    <row r="328" spans="1:73">
      <c r="A328" t="str">
        <v>Full 2 OS 2 OS</v>
      </c>
      <c r="B328" t="str">
        <v>300_01</v>
      </c>
      <c r="C328" t="str">
        <v>บริษัท ไทยสมุทรฯ</v>
      </c>
      <c r="D328" t="str">
        <v>เบี้ยประกันภัย</v>
      </c>
      <c r="E328" t="str">
        <v>Bill-Pay</v>
      </c>
      <c r="F328" t="str">
        <v>นับหนึ่ง</v>
      </c>
      <c r="G328" t="str">
        <v>Complete</v>
      </c>
      <c r="H328">
        <v>3</v>
      </c>
      <c r="I328" s="2">
        <v>46169</v>
      </c>
      <c r="J328" s="2">
        <v>46171</v>
      </c>
      <c r="K328">
        <v>3.5</v>
      </c>
      <c r="L328" s="2">
        <v>46171</v>
      </c>
      <c r="M328" s="2">
        <v>46178</v>
      </c>
      <c r="N328">
        <v>1</v>
      </c>
      <c r="O328" t="str">
        <v/>
      </c>
      <c r="P328" t="str">
        <v/>
      </c>
      <c r="Q328" t="str">
        <v>27</v>
      </c>
      <c r="R328">
        <v>53</v>
      </c>
      <c r="S328">
        <v>99</v>
      </c>
      <c r="T328">
        <v>0</v>
      </c>
      <c r="U328">
        <v>83</v>
      </c>
      <c r="V328">
        <v>70</v>
      </c>
      <c r="W328">
        <v>13</v>
      </c>
      <c r="X328">
        <v>0</v>
      </c>
      <c r="Y328">
        <v>0</v>
      </c>
      <c r="Z328">
        <v>16</v>
      </c>
      <c r="AA328">
        <v>0</v>
      </c>
      <c r="AB328">
        <v>13</v>
      </c>
      <c r="AC328" t="str">
        <v/>
      </c>
      <c r="AD328">
        <v>0</v>
      </c>
      <c r="AE328">
        <v>13</v>
      </c>
      <c r="AF328">
        <v>2</v>
      </c>
      <c r="AG328">
        <v>0</v>
      </c>
      <c r="AH328">
        <v>1</v>
      </c>
      <c r="AI328">
        <v>0.843373493975904</v>
      </c>
      <c r="AJ328" t="str">
        <v/>
      </c>
      <c r="AK328" t="str">
        <v>นับหนึ่ง</v>
      </c>
      <c r="AL328" t="str">
        <v>Complete</v>
      </c>
      <c r="AM328">
        <v>3</v>
      </c>
      <c r="AN328" s="2">
        <v>46177</v>
      </c>
      <c r="AO328" s="2">
        <v>46181</v>
      </c>
      <c r="AP328">
        <v>2</v>
      </c>
      <c r="AQ328" s="2">
        <v>46177</v>
      </c>
      <c r="AR328" s="2">
        <v>46178</v>
      </c>
      <c r="AS328" t="str">
        <v/>
      </c>
      <c r="AT328" t="str">
        <v/>
      </c>
      <c r="AU328" t="str">
        <v/>
      </c>
      <c r="AV328">
        <v>47</v>
      </c>
      <c r="AW328">
        <v>33</v>
      </c>
      <c r="AX328">
        <v>99</v>
      </c>
      <c r="AY328">
        <v>0</v>
      </c>
      <c r="AZ328">
        <v>83</v>
      </c>
      <c r="BA328">
        <v>70</v>
      </c>
      <c r="BB328">
        <v>13</v>
      </c>
      <c r="BC328">
        <v>0</v>
      </c>
      <c r="BD328">
        <v>0</v>
      </c>
      <c r="BE328">
        <v>16</v>
      </c>
      <c r="BF328">
        <v>0</v>
      </c>
      <c r="BG328">
        <v>13</v>
      </c>
      <c r="BH328" t="str">
        <v/>
      </c>
      <c r="BI328">
        <v>0</v>
      </c>
      <c r="BJ328">
        <v>13</v>
      </c>
      <c r="BK328">
        <v>0</v>
      </c>
      <c r="BL328">
        <v>0</v>
      </c>
      <c r="BM328">
        <v>1</v>
      </c>
      <c r="BN328">
        <v>0.843373493975904</v>
      </c>
      <c r="BO328" t="str">
        <v/>
      </c>
      <c r="BP328" t="str">
        <v>W30001</v>
      </c>
      <c r="BQ328" t="str">
        <v>QCM-COU-Test Case&amp;Result_300_S01_ไทยสมุทรประกันชีวิต-R1.xlsx</v>
      </c>
      <c r="BR328" t="str">
        <v>W1</v>
      </c>
      <c r="BS328" t="str">
        <v>Full</v>
      </c>
      <c r="BT328">
        <f>COUNTIF(DefectList!$U:$U, "*"&amp;B328&amp;"*")</f>
        <v>9</v>
      </c>
      <c r="BU328" t="str">
        <f t="shared" si="22"/>
        <v>Done</v>
      </c>
    </row>
    <row r="329" spans="1:73">
      <c r="A329" t="str">
        <v>Full 2 OS 2 OS</v>
      </c>
      <c r="B329" t="str">
        <v>439_22</v>
      </c>
      <c r="C329" t="str">
        <v>มหาวิทยาลัยสุโขทัยธรรมาธิราช</v>
      </c>
      <c r="D329" t="str">
        <v>ค่าลงทะเบียนป.ตรี</v>
      </c>
      <c r="E329" t="str">
        <v>Bill-Pay</v>
      </c>
      <c r="F329" t="str">
        <v>น้ำเงิน</v>
      </c>
      <c r="G329" t="str">
        <v>Complete</v>
      </c>
      <c r="H329">
        <v>3</v>
      </c>
      <c r="I329" s="2">
        <v>46169</v>
      </c>
      <c r="J329" s="2">
        <v>46171</v>
      </c>
      <c r="K329">
        <v>2</v>
      </c>
      <c r="L329" s="2">
        <v>46169</v>
      </c>
      <c r="M329" s="2">
        <v>46171</v>
      </c>
      <c r="N329" t="str">
        <v/>
      </c>
      <c r="O329" t="str">
        <v/>
      </c>
      <c r="P329">
        <v>34</v>
      </c>
      <c r="Q329" t="str">
        <v>91</v>
      </c>
      <c r="R329" t="str">
        <v/>
      </c>
      <c r="S329">
        <v>123</v>
      </c>
      <c r="T329">
        <v>34</v>
      </c>
      <c r="U329">
        <v>71</v>
      </c>
      <c r="V329">
        <v>66</v>
      </c>
      <c r="W329">
        <v>5</v>
      </c>
      <c r="X329">
        <v>0</v>
      </c>
      <c r="Y329">
        <v>0</v>
      </c>
      <c r="Z329">
        <v>18</v>
      </c>
      <c r="AA329">
        <v>0</v>
      </c>
      <c r="AB329">
        <v>5</v>
      </c>
      <c r="AC329" t="str">
        <v/>
      </c>
      <c r="AD329">
        <v>0</v>
      </c>
      <c r="AE329">
        <v>2</v>
      </c>
      <c r="AF329">
        <v>0</v>
      </c>
      <c r="AG329">
        <v>0</v>
      </c>
      <c r="AH329">
        <v>0.723577235772358</v>
      </c>
      <c r="AI329">
        <v>0.628571428571428</v>
      </c>
      <c r="AJ329" t="str">
        <v/>
      </c>
      <c r="AK329" t="str">
        <v>น้ำเงิน</v>
      </c>
      <c r="AL329" t="str">
        <v>Complete</v>
      </c>
      <c r="AM329">
        <v>2</v>
      </c>
      <c r="AN329" s="2">
        <v>46169</v>
      </c>
      <c r="AO329" s="2">
        <v>46171</v>
      </c>
      <c r="AP329">
        <v>3</v>
      </c>
      <c r="AQ329" s="2">
        <v>46169</v>
      </c>
      <c r="AR329" s="2">
        <v>46171</v>
      </c>
      <c r="AS329" t="str">
        <v/>
      </c>
      <c r="AT329" t="str">
        <v/>
      </c>
      <c r="AU329" t="str">
        <v>34</v>
      </c>
      <c r="AV329" t="str">
        <v>91</v>
      </c>
      <c r="AW329" t="str">
        <v/>
      </c>
      <c r="AX329">
        <v>123</v>
      </c>
      <c r="AY329">
        <v>25</v>
      </c>
      <c r="AZ329">
        <v>79</v>
      </c>
      <c r="BA329">
        <v>72</v>
      </c>
      <c r="BB329">
        <v>7</v>
      </c>
      <c r="BC329">
        <v>0</v>
      </c>
      <c r="BD329">
        <v>0</v>
      </c>
      <c r="BE329">
        <v>19</v>
      </c>
      <c r="BF329">
        <v>0</v>
      </c>
      <c r="BG329">
        <v>7</v>
      </c>
      <c r="BH329" t="str">
        <v/>
      </c>
      <c r="BI329">
        <v>3</v>
      </c>
      <c r="BJ329">
        <v>3</v>
      </c>
      <c r="BK329">
        <v>0</v>
      </c>
      <c r="BL329">
        <v>1</v>
      </c>
      <c r="BM329">
        <v>0.79674796747967502</v>
      </c>
      <c r="BN329">
        <v>0.69230769230769196</v>
      </c>
      <c r="BO329" t="str">
        <v/>
      </c>
      <c r="BP329" t="str">
        <v>W43913</v>
      </c>
      <c r="BQ329" t="str">
        <v>QCM-COU-Test Case&amp;Result_439_22_มหาวิทยาลัยสุโขทัยธรรมาธิราช-R1.xlsx</v>
      </c>
      <c r="BR329" t="str">
        <v>W1</v>
      </c>
      <c r="BS329" t="str">
        <v>Full</v>
      </c>
      <c r="BT329">
        <f>COUNTIF(DefectList!$U:$U, "*"&amp;B329&amp;"*")</f>
        <v>7</v>
      </c>
      <c r="BU329" t="str">
        <f t="shared" si="22"/>
        <v>Done</v>
      </c>
    </row>
    <row r="330" spans="1:73">
      <c r="A330" t="str">
        <v>Happy Linux</v>
      </c>
      <c r="B330" t="str">
        <v>089_04</v>
      </c>
      <c r="C330" t="str">
        <v>KTC PHONE</v>
      </c>
      <c r="D330" t="str">
        <v>ชำระสินเชื่อพร้อมใช้</v>
      </c>
      <c r="E330" t="str">
        <v>Bill-Pay</v>
      </c>
      <c r="F330" t="str">
        <v>ยุ่น</v>
      </c>
      <c r="G330" t="str">
        <v>Blocked</v>
      </c>
      <c r="H330">
        <v>3</v>
      </c>
      <c r="I330" s="2">
        <v>46169</v>
      </c>
      <c r="J330" s="2">
        <v>46171</v>
      </c>
      <c r="K330" t="str">
        <v/>
      </c>
      <c r="L330" s="2">
        <v>46177</v>
      </c>
      <c r="M330" s="2" t="str">
        <v/>
      </c>
      <c r="N330">
        <v>33</v>
      </c>
      <c r="O330" t="str">
        <v/>
      </c>
      <c r="P330" t="str">
        <v/>
      </c>
      <c r="Q330" t="str">
        <v/>
      </c>
      <c r="R330" t="str">
        <v/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tr">
        <v/>
      </c>
      <c r="AD330">
        <v>0</v>
      </c>
      <c r="AE330">
        <v>0</v>
      </c>
      <c r="AF330">
        <v>0</v>
      </c>
      <c r="AG330">
        <v>0</v>
      </c>
      <c r="AH330" t="e">
        <v>#DIV/0!</v>
      </c>
      <c r="AI330" t="e">
        <v>#DIV/0!</v>
      </c>
      <c r="AJ330" t="str">
        <v/>
      </c>
      <c r="AK330" t="str">
        <v/>
      </c>
      <c r="AL330" t="str">
        <v/>
      </c>
      <c r="AM330" t="str">
        <v/>
      </c>
      <c r="AN330" s="2" t="str">
        <v/>
      </c>
      <c r="AO330" s="2" t="str">
        <v/>
      </c>
      <c r="AP330" t="str">
        <v/>
      </c>
      <c r="AQ330" s="2" t="str">
        <v/>
      </c>
      <c r="AR330" s="2" t="str">
        <v/>
      </c>
      <c r="AS330" t="str">
        <v/>
      </c>
      <c r="AT330" t="str">
        <v/>
      </c>
      <c r="AU330" t="str">
        <v/>
      </c>
      <c r="AV330" t="str">
        <v/>
      </c>
      <c r="AW330" t="str">
        <v/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 t="str">
        <v/>
      </c>
      <c r="BI330">
        <v>0</v>
      </c>
      <c r="BJ330">
        <v>0</v>
      </c>
      <c r="BK330">
        <v>0</v>
      </c>
      <c r="BL330">
        <v>0</v>
      </c>
      <c r="BM330" t="e">
        <v>#DIV/0!</v>
      </c>
      <c r="BN330" t="e">
        <v>#DIV/0!</v>
      </c>
      <c r="BO330" t="str">
        <v/>
      </c>
      <c r="BP330" t="str">
        <v>WCONEXAT</v>
      </c>
      <c r="BQ330" t="str">
        <v/>
      </c>
      <c r="BR330" t="str">
        <v>W1</v>
      </c>
      <c r="BS330" t="str">
        <v>Happy</v>
      </c>
      <c r="BT330">
        <f>COUNTIF(DefectList!$U:$U, "*"&amp;B330&amp;"*")</f>
        <v>6</v>
      </c>
      <c r="BU330" t="str">
        <f t="shared" si="22"/>
        <v>Blocked</v>
      </c>
    </row>
    <row r="331" spans="1:73">
      <c r="A331" t="str">
        <v>Happy Linux</v>
      </c>
      <c r="B331" t="str">
        <v>225_83</v>
      </c>
      <c r="C331" t="str">
        <v>ธ.กรุงศรีอยุธยา</v>
      </c>
      <c r="D331" t="str">
        <v>สินเชื่อสไมล์แคช</v>
      </c>
      <c r="E331" t="str">
        <v>Bill-Pay</v>
      </c>
      <c r="F331" t="str">
        <v>มอส</v>
      </c>
      <c r="G331" t="str">
        <v>Blocked</v>
      </c>
      <c r="H331">
        <v>3</v>
      </c>
      <c r="I331" s="2">
        <v>46169</v>
      </c>
      <c r="J331" s="2">
        <v>46171</v>
      </c>
      <c r="K331" t="str">
        <v/>
      </c>
      <c r="L331" s="2">
        <v>46170</v>
      </c>
      <c r="M331" s="2" t="str">
        <v/>
      </c>
      <c r="N331" t="str">
        <v/>
      </c>
      <c r="O331" t="str">
        <v/>
      </c>
      <c r="P331" t="str">
        <v/>
      </c>
      <c r="Q331">
        <v>3</v>
      </c>
      <c r="R331" t="str">
        <v/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tr">
        <v/>
      </c>
      <c r="AD331">
        <v>0</v>
      </c>
      <c r="AE331">
        <v>0</v>
      </c>
      <c r="AF331">
        <v>0</v>
      </c>
      <c r="AG331">
        <v>0</v>
      </c>
      <c r="AH331" t="e">
        <v>#DIV/0!</v>
      </c>
      <c r="AI331" t="e">
        <v>#DIV/0!</v>
      </c>
      <c r="AJ331" t="str">
        <v/>
      </c>
      <c r="AK331" t="str">
        <v/>
      </c>
      <c r="AL331" t="str">
        <v/>
      </c>
      <c r="AM331" t="str">
        <v/>
      </c>
      <c r="AN331" s="2" t="str">
        <v/>
      </c>
      <c r="AO331" s="2" t="str">
        <v/>
      </c>
      <c r="AP331" t="str">
        <v/>
      </c>
      <c r="AQ331" s="2" t="str">
        <v/>
      </c>
      <c r="AR331" s="2" t="str">
        <v/>
      </c>
      <c r="AS331" t="str">
        <v/>
      </c>
      <c r="AT331" t="str">
        <v/>
      </c>
      <c r="AU331" t="str">
        <v/>
      </c>
      <c r="AV331" t="str">
        <v/>
      </c>
      <c r="AW331" t="str">
        <v/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 t="str">
        <v/>
      </c>
      <c r="BI331">
        <v>0</v>
      </c>
      <c r="BJ331">
        <v>0</v>
      </c>
      <c r="BK331">
        <v>0</v>
      </c>
      <c r="BL331">
        <v>0</v>
      </c>
      <c r="BM331" t="e">
        <v>#DIV/0!</v>
      </c>
      <c r="BN331" t="e">
        <v>#DIV/0!</v>
      </c>
      <c r="BO331" t="str">
        <v/>
      </c>
      <c r="BP331" t="str">
        <v>WCONEXAT</v>
      </c>
      <c r="BQ331" t="str">
        <v/>
      </c>
      <c r="BR331" t="str">
        <v>W1</v>
      </c>
      <c r="BS331" t="str">
        <v>Happy</v>
      </c>
      <c r="BT331">
        <f>COUNTIF(DefectList!$U:$U, "*"&amp;B331&amp;"*")</f>
        <v>3</v>
      </c>
      <c r="BU331" t="str">
        <f t="shared" si="22"/>
        <v>Blocked</v>
      </c>
    </row>
    <row r="332" spans="1:73">
      <c r="A332" t="str">
        <v>Happy Linux</v>
      </c>
      <c r="B332" t="str">
        <v>10896_01</v>
      </c>
      <c r="C332" t="str">
        <v>CARD X</v>
      </c>
      <c r="D332" t="str">
        <v>บัตรเครดิต/Speedy Cash</v>
      </c>
      <c r="E332" t="str">
        <v>Bill-Pay</v>
      </c>
      <c r="F332" t="str">
        <v>แพรว</v>
      </c>
      <c r="G332" t="str">
        <v>Inprogress</v>
      </c>
      <c r="H332">
        <v>3</v>
      </c>
      <c r="I332" s="2">
        <v>46169</v>
      </c>
      <c r="J332" s="2">
        <v>46171</v>
      </c>
      <c r="K332" t="str">
        <v/>
      </c>
      <c r="L332" s="2">
        <v>46175</v>
      </c>
      <c r="M332" s="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tr">
        <v/>
      </c>
      <c r="AD332">
        <v>0</v>
      </c>
      <c r="AE332">
        <v>0</v>
      </c>
      <c r="AF332">
        <v>0</v>
      </c>
      <c r="AG332">
        <v>0</v>
      </c>
      <c r="AH332" t="e">
        <v>#DIV/0!</v>
      </c>
      <c r="AI332" t="e">
        <v>#DIV/0!</v>
      </c>
      <c r="AJ332" t="str">
        <v/>
      </c>
      <c r="AK332" t="str">
        <v/>
      </c>
      <c r="AL332" t="str">
        <v/>
      </c>
      <c r="AM332" t="str">
        <v/>
      </c>
      <c r="AN332" s="2" t="str">
        <v/>
      </c>
      <c r="AO332" s="2" t="str">
        <v/>
      </c>
      <c r="AP332" t="str">
        <v/>
      </c>
      <c r="AQ332" s="2" t="str">
        <v/>
      </c>
      <c r="AR332" s="2" t="str">
        <v/>
      </c>
      <c r="AS332" t="str">
        <v/>
      </c>
      <c r="AT332" t="str">
        <v/>
      </c>
      <c r="AU332" t="str">
        <v/>
      </c>
      <c r="AV332" t="str">
        <v/>
      </c>
      <c r="AW332" t="str">
        <v/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 t="str">
        <v/>
      </c>
      <c r="BI332">
        <v>0</v>
      </c>
      <c r="BJ332">
        <v>0</v>
      </c>
      <c r="BK332">
        <v>0</v>
      </c>
      <c r="BL332">
        <v>0</v>
      </c>
      <c r="BM332" t="e">
        <v>#DIV/0!</v>
      </c>
      <c r="BN332" t="e">
        <v>#DIV/0!</v>
      </c>
      <c r="BO332" t="str">
        <v/>
      </c>
      <c r="BP332" t="str">
        <v>WCOF</v>
      </c>
      <c r="BQ332" t="str">
        <v/>
      </c>
      <c r="BR332" t="str">
        <v>W1</v>
      </c>
      <c r="BS332" t="str">
        <v>Happy</v>
      </c>
      <c r="BT332">
        <f>COUNTIF(DefectList!$U:$U, "*"&amp;B332&amp;"*")</f>
        <v>0</v>
      </c>
      <c r="BU332" t="str">
        <f t="shared" si="22"/>
        <v>Inprogress</v>
      </c>
    </row>
    <row r="333" spans="1:73">
      <c r="A333" t="str">
        <v>Happy Linux</v>
      </c>
      <c r="B333" t="str">
        <v>223_00</v>
      </c>
      <c r="C333" t="str">
        <v>บมจ. ไมด้า ลิสซิ่ง</v>
      </c>
      <c r="D333" t="str">
        <v>ค่างวดรถยนต์</v>
      </c>
      <c r="E333" t="str">
        <v>Bill-Pay</v>
      </c>
      <c r="F333" t="str">
        <v>เอ้ก</v>
      </c>
      <c r="G333" t="str">
        <v>Blocked</v>
      </c>
      <c r="H333">
        <v>3</v>
      </c>
      <c r="I333" s="2">
        <v>46175</v>
      </c>
      <c r="J333" s="2">
        <v>46177</v>
      </c>
      <c r="K333" t="str">
        <v/>
      </c>
      <c r="L333" s="2">
        <v>46175</v>
      </c>
      <c r="M333" s="2" t="str">
        <v/>
      </c>
      <c r="N333" t="str">
        <v/>
      </c>
      <c r="O333" t="str">
        <v/>
      </c>
      <c r="P333" t="str">
        <v/>
      </c>
      <c r="Q333" t="str">
        <v/>
      </c>
      <c r="R333">
        <v>73</v>
      </c>
      <c r="S333">
        <v>89</v>
      </c>
      <c r="T333">
        <v>16</v>
      </c>
      <c r="U333">
        <v>56</v>
      </c>
      <c r="V333">
        <v>50</v>
      </c>
      <c r="W333">
        <v>6</v>
      </c>
      <c r="X333">
        <v>0</v>
      </c>
      <c r="Y333">
        <v>0</v>
      </c>
      <c r="Z333">
        <v>17</v>
      </c>
      <c r="AA333">
        <v>0</v>
      </c>
      <c r="AB333">
        <v>6</v>
      </c>
      <c r="AC333" t="str">
        <v/>
      </c>
      <c r="AD333">
        <v>0</v>
      </c>
      <c r="AE333">
        <v>0</v>
      </c>
      <c r="AF333">
        <v>0</v>
      </c>
      <c r="AG333">
        <v>0</v>
      </c>
      <c r="AH333">
        <v>0.82022471910112404</v>
      </c>
      <c r="AI333">
        <v>0.69444444444444398</v>
      </c>
      <c r="AJ333" t="str">
        <v/>
      </c>
      <c r="AK333" t="str">
        <v/>
      </c>
      <c r="AL333" t="str">
        <v/>
      </c>
      <c r="AM333" t="str">
        <v/>
      </c>
      <c r="AN333" s="2" t="str">
        <v/>
      </c>
      <c r="AO333" s="2" t="str">
        <v/>
      </c>
      <c r="AP333" t="str">
        <v/>
      </c>
      <c r="AQ333" s="2" t="str">
        <v/>
      </c>
      <c r="AR333" s="2" t="str">
        <v/>
      </c>
      <c r="AS333" t="str">
        <v/>
      </c>
      <c r="AT333" t="str">
        <v/>
      </c>
      <c r="AU333" t="str">
        <v/>
      </c>
      <c r="AV333" t="str">
        <v/>
      </c>
      <c r="AW333" t="str">
        <v/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 t="str">
        <v/>
      </c>
      <c r="BI333">
        <v>0</v>
      </c>
      <c r="BJ333">
        <v>0</v>
      </c>
      <c r="BK333">
        <v>0</v>
      </c>
      <c r="BL333">
        <v>0</v>
      </c>
      <c r="BM333" t="e">
        <v>#DIV/0!</v>
      </c>
      <c r="BN333" t="e">
        <v>#DIV/0!</v>
      </c>
      <c r="BO333" t="str">
        <v>ใบเสร็จไม่ออก แต่บันทึก EJ มี DR</v>
      </c>
      <c r="BP333" t="str">
        <v>WCOF</v>
      </c>
      <c r="BQ333" t="str">
        <v>QCM-COU-Test Case&amp;Result_223_S00_บริษัท ไมด้า ลิสซิ่ง จำกัด (มหาชน)[NSS]-R1.xlsx</v>
      </c>
      <c r="BR333" t="str">
        <v>W1</v>
      </c>
      <c r="BS333" t="str">
        <v>Happy</v>
      </c>
      <c r="BT333">
        <f>COUNTIF(DefectList!$U:$U, "*"&amp;B333&amp;"*")</f>
        <v>4</v>
      </c>
      <c r="BU333" t="str">
        <f t="shared" si="22"/>
        <v>Blocked</v>
      </c>
    </row>
    <row r="334" spans="1:73">
      <c r="A334" t="str">
        <v>Happy Linux</v>
      </c>
      <c r="B334" t="str">
        <v>474_01</v>
      </c>
      <c r="C334" t="str">
        <v>บริษัทวิสูตรเจริญยนต์จำกัด</v>
      </c>
      <c r="D334" t="str">
        <v>ค่างวดรถจักรยานยนต์</v>
      </c>
      <c r="E334" t="str">
        <v>Bill-Pay</v>
      </c>
      <c r="F334" t="str">
        <v>นับหนึ่ง</v>
      </c>
      <c r="G334" t="str">
        <v>Blocked</v>
      </c>
      <c r="H334">
        <v>3</v>
      </c>
      <c r="I334" s="2">
        <v>46175</v>
      </c>
      <c r="J334" s="2">
        <v>46177</v>
      </c>
      <c r="K334">
        <v>2.5</v>
      </c>
      <c r="L334" s="2">
        <v>46178</v>
      </c>
      <c r="M334" s="2">
        <v>46182</v>
      </c>
      <c r="N334" t="str">
        <v>85</v>
      </c>
      <c r="O334">
        <v>2</v>
      </c>
      <c r="P334" t="str">
        <v/>
      </c>
      <c r="Q334" t="str">
        <v/>
      </c>
      <c r="R334">
        <v>23</v>
      </c>
      <c r="S334">
        <v>166</v>
      </c>
      <c r="T334">
        <v>0</v>
      </c>
      <c r="U334">
        <v>103</v>
      </c>
      <c r="V334">
        <v>93</v>
      </c>
      <c r="W334">
        <v>10</v>
      </c>
      <c r="X334">
        <v>1</v>
      </c>
      <c r="Y334">
        <v>0</v>
      </c>
      <c r="Z334">
        <v>62</v>
      </c>
      <c r="AA334">
        <v>0</v>
      </c>
      <c r="AB334">
        <v>10</v>
      </c>
      <c r="AC334" t="str">
        <v/>
      </c>
      <c r="AD334">
        <v>0</v>
      </c>
      <c r="AE334">
        <v>5</v>
      </c>
      <c r="AF334">
        <v>0</v>
      </c>
      <c r="AG334">
        <v>0</v>
      </c>
      <c r="AH334">
        <v>1</v>
      </c>
      <c r="AI334">
        <v>0.89423076923076905</v>
      </c>
      <c r="AJ334" t="str">
        <v/>
      </c>
      <c r="AK334" t="str">
        <v/>
      </c>
      <c r="AL334" t="str">
        <v/>
      </c>
      <c r="AM334" t="str">
        <v/>
      </c>
      <c r="AN334" s="2" t="str">
        <v/>
      </c>
      <c r="AO334" s="2" t="str">
        <v/>
      </c>
      <c r="AP334" t="str">
        <v/>
      </c>
      <c r="AQ334" s="2" t="str">
        <v/>
      </c>
      <c r="AR334" s="2" t="str">
        <v/>
      </c>
      <c r="AS334" t="str">
        <v/>
      </c>
      <c r="AT334" t="str">
        <v/>
      </c>
      <c r="AU334" t="str">
        <v/>
      </c>
      <c r="AV334" t="str">
        <v/>
      </c>
      <c r="AW334" t="str">
        <v/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 t="str">
        <v/>
      </c>
      <c r="BI334">
        <v>0</v>
      </c>
      <c r="BJ334">
        <v>0</v>
      </c>
      <c r="BK334">
        <v>0</v>
      </c>
      <c r="BL334">
        <v>0</v>
      </c>
      <c r="BM334" t="e">
        <v>#DIV/0!</v>
      </c>
      <c r="BN334" t="e">
        <v>#DIV/0!</v>
      </c>
      <c r="BO334" t="str">
        <v/>
      </c>
      <c r="BP334" t="str">
        <v>WCOF</v>
      </c>
      <c r="BQ334" t="str">
        <v>QCM-COU-Test Case&amp;Result_474_S01_บริษัท วิสูตรเจริญยนต์ จำกัด-R1</v>
      </c>
      <c r="BR334" t="str">
        <v>W2</v>
      </c>
      <c r="BS334" t="str">
        <v>Happy</v>
      </c>
      <c r="BT334">
        <f>COUNTIF(DefectList!$U:$U, "*"&amp;B334&amp;"*")</f>
        <v>6</v>
      </c>
      <c r="BU334" t="str">
        <f t="shared" si="22"/>
        <v>Blocked</v>
      </c>
    </row>
    <row r="335" spans="1:73">
      <c r="A335" t="str">
        <v>Happy Linux</v>
      </c>
      <c r="B335" t="str">
        <v>10955_01</v>
      </c>
      <c r="C335" t="str">
        <v>กาแฟพันธุ์ไทย</v>
      </c>
      <c r="D335" t="str">
        <v>ฝากเงินกาแฟพันธุ์ไทย</v>
      </c>
      <c r="E335" t="str">
        <v>Bill-Pay</v>
      </c>
      <c r="F335" t="str">
        <v>มิกซ์</v>
      </c>
      <c r="G335" t="str">
        <v>Complete</v>
      </c>
      <c r="H335">
        <v>3</v>
      </c>
      <c r="I335" s="2">
        <v>46175</v>
      </c>
      <c r="J335" s="2">
        <v>46177</v>
      </c>
      <c r="K335">
        <v>6</v>
      </c>
      <c r="L335" s="2">
        <v>46171</v>
      </c>
      <c r="M335" s="2">
        <v>46177</v>
      </c>
      <c r="N335" t="str">
        <v/>
      </c>
      <c r="O335" t="str">
        <v>93</v>
      </c>
      <c r="P335" t="str">
        <v/>
      </c>
      <c r="Q335" t="str">
        <v>7</v>
      </c>
      <c r="R335" t="str">
        <v>51</v>
      </c>
      <c r="S335">
        <v>291</v>
      </c>
      <c r="T335">
        <v>2</v>
      </c>
      <c r="U335">
        <v>151</v>
      </c>
      <c r="V335">
        <v>144</v>
      </c>
      <c r="W335">
        <v>7</v>
      </c>
      <c r="X335">
        <v>0</v>
      </c>
      <c r="Y335">
        <v>0</v>
      </c>
      <c r="Z335">
        <v>138</v>
      </c>
      <c r="AA335">
        <v>0</v>
      </c>
      <c r="AB335">
        <v>7</v>
      </c>
      <c r="AC335" t="str">
        <v/>
      </c>
      <c r="AD335">
        <v>0</v>
      </c>
      <c r="AE335">
        <v>2</v>
      </c>
      <c r="AF335">
        <v>5</v>
      </c>
      <c r="AG335">
        <v>0</v>
      </c>
      <c r="AH335">
        <v>0.99312714776632305</v>
      </c>
      <c r="AI335">
        <v>0.94117647058823495</v>
      </c>
      <c r="AJ335" t="str">
        <v/>
      </c>
      <c r="AK335" t="str">
        <v/>
      </c>
      <c r="AL335" t="str">
        <v/>
      </c>
      <c r="AM335" t="str">
        <v/>
      </c>
      <c r="AN335" s="2" t="str">
        <v/>
      </c>
      <c r="AO335" s="2" t="str">
        <v/>
      </c>
      <c r="AP335" t="str">
        <v/>
      </c>
      <c r="AQ335" s="2" t="str">
        <v/>
      </c>
      <c r="AR335" s="2" t="str">
        <v/>
      </c>
      <c r="AS335" t="str">
        <v/>
      </c>
      <c r="AT335" t="str">
        <v/>
      </c>
      <c r="AU335" t="str">
        <v/>
      </c>
      <c r="AV335" t="str">
        <v/>
      </c>
      <c r="AW335" t="str">
        <v/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 t="str">
        <v/>
      </c>
      <c r="BI335">
        <v>0</v>
      </c>
      <c r="BJ335">
        <v>0</v>
      </c>
      <c r="BK335">
        <v>0</v>
      </c>
      <c r="BL335">
        <v>0</v>
      </c>
      <c r="BM335" t="e">
        <v>#DIV/0!</v>
      </c>
      <c r="BN335" t="e">
        <v>#DIV/0!</v>
      </c>
      <c r="BO335" t="str">
        <v/>
      </c>
      <c r="BP335" t="str">
        <v>W017V4</v>
      </c>
      <c r="BQ335" t="str">
        <v>QCM-COU-Test Case&amp;Result_10955 _S01_บริษัท กาแฟพันธุ์ไทย จำกัด-R1</v>
      </c>
      <c r="BR335" t="str">
        <v>W1</v>
      </c>
      <c r="BS335" t="str">
        <v>Happy</v>
      </c>
      <c r="BT335">
        <f>COUNTIF(DefectList!$U:$U, "*"&amp;B335&amp;"*")</f>
        <v>7</v>
      </c>
      <c r="BU335" t="str">
        <f t="shared" si="22"/>
        <v>Done</v>
      </c>
    </row>
    <row r="336" spans="1:73">
      <c r="A336" t="str">
        <v>Happy Win10</v>
      </c>
      <c r="B336" t="str">
        <v>10769_00</v>
      </c>
      <c r="C336" t="str">
        <v>ควิก ลิสซิ่ง</v>
      </c>
      <c r="D336" t="str">
        <v>ค่างวดสินเชื่อ</v>
      </c>
      <c r="E336" t="str">
        <v>Bill-Pay</v>
      </c>
      <c r="F336" t="str">
        <v>น้ำเงิน</v>
      </c>
      <c r="G336" t="str">
        <v>Complete</v>
      </c>
      <c r="H336">
        <v>3</v>
      </c>
      <c r="I336" s="2">
        <v>46175</v>
      </c>
      <c r="J336" s="2">
        <v>46177</v>
      </c>
      <c r="K336">
        <v>3</v>
      </c>
      <c r="L336" s="2">
        <v>46175</v>
      </c>
      <c r="M336" s="2">
        <v>46178</v>
      </c>
      <c r="N336" t="str">
        <v/>
      </c>
      <c r="O336">
        <v>69</v>
      </c>
      <c r="P336" t="str">
        <v/>
      </c>
      <c r="Q336" t="str">
        <v/>
      </c>
      <c r="R336">
        <v>83</v>
      </c>
      <c r="S336">
        <v>152</v>
      </c>
      <c r="T336">
        <v>108</v>
      </c>
      <c r="U336">
        <v>22</v>
      </c>
      <c r="V336">
        <v>0</v>
      </c>
      <c r="W336">
        <v>0</v>
      </c>
      <c r="X336">
        <v>0</v>
      </c>
      <c r="Y336">
        <v>0</v>
      </c>
      <c r="Z336">
        <v>22</v>
      </c>
      <c r="AA336">
        <v>0</v>
      </c>
      <c r="AB336">
        <v>0</v>
      </c>
      <c r="AC336" t="str">
        <v/>
      </c>
      <c r="AD336">
        <v>0</v>
      </c>
      <c r="AE336">
        <v>0</v>
      </c>
      <c r="AF336">
        <v>0</v>
      </c>
      <c r="AG336">
        <v>0</v>
      </c>
      <c r="AH336">
        <v>0.28947368421052599</v>
      </c>
      <c r="AI336">
        <v>0</v>
      </c>
      <c r="AJ336" t="str">
        <v/>
      </c>
      <c r="AK336" t="str">
        <v>น้ำเงิน</v>
      </c>
      <c r="AL336" t="str">
        <v>Complete</v>
      </c>
      <c r="AM336">
        <v>2</v>
      </c>
      <c r="AN336" s="2">
        <v>46175</v>
      </c>
      <c r="AO336" s="2">
        <v>46177</v>
      </c>
      <c r="AP336">
        <v>4</v>
      </c>
      <c r="AQ336" s="2">
        <v>46175</v>
      </c>
      <c r="AR336" s="2">
        <v>46178</v>
      </c>
      <c r="AS336" t="str">
        <v/>
      </c>
      <c r="AT336">
        <v>69</v>
      </c>
      <c r="AU336" t="str">
        <v/>
      </c>
      <c r="AV336" t="str">
        <v/>
      </c>
      <c r="AW336">
        <v>83</v>
      </c>
      <c r="AX336">
        <v>152</v>
      </c>
      <c r="AY336">
        <v>1</v>
      </c>
      <c r="AZ336">
        <v>151</v>
      </c>
      <c r="BA336">
        <v>124</v>
      </c>
      <c r="BB336">
        <v>5</v>
      </c>
      <c r="BC336">
        <v>0</v>
      </c>
      <c r="BD336">
        <v>0</v>
      </c>
      <c r="BE336">
        <v>22</v>
      </c>
      <c r="BF336">
        <v>0</v>
      </c>
      <c r="BG336">
        <v>5</v>
      </c>
      <c r="BH336" t="str">
        <v/>
      </c>
      <c r="BI336">
        <v>2</v>
      </c>
      <c r="BJ336">
        <v>0</v>
      </c>
      <c r="BK336">
        <v>2</v>
      </c>
      <c r="BL336">
        <v>0</v>
      </c>
      <c r="BM336">
        <v>0.99342105263157898</v>
      </c>
      <c r="BN336">
        <v>0.95384615384615401</v>
      </c>
      <c r="BO336" t="str">
        <v/>
      </c>
      <c r="BP336" t="str">
        <v>WCONEXAT</v>
      </c>
      <c r="BQ336" t="str">
        <v>QCM-COU-Test Case&amp;Result_10769_S00_บริษัท ควิก ลิสซิ่ง จำกัด-R1.xlsx</v>
      </c>
      <c r="BR336" t="str">
        <v>W1</v>
      </c>
      <c r="BS336" t="str">
        <v>Happy</v>
      </c>
      <c r="BT336">
        <f>COUNTIF(DefectList!$U:$U, "*"&amp;B336&amp;"*")</f>
        <v>4</v>
      </c>
      <c r="BU336" t="str">
        <f t="shared" si="22"/>
        <v>Done</v>
      </c>
    </row>
    <row r="337" spans="1:73">
      <c r="A337" t="str">
        <v>Happy Linux</v>
      </c>
      <c r="B337" t="str">
        <v>191_10</v>
      </c>
      <c r="C337" t="str">
        <v>เมืองไทยประกันชีวิต</v>
      </c>
      <c r="D337" t="str">
        <v>ค่าเบี้ยประกันภัย</v>
      </c>
      <c r="E337" t="str">
        <v>Bill-Pay</v>
      </c>
      <c r="F337" t="str">
        <v>ยุ่น</v>
      </c>
      <c r="G337" t="str">
        <v>Complete</v>
      </c>
      <c r="H337">
        <v>3</v>
      </c>
      <c r="I337" s="2">
        <v>46175</v>
      </c>
      <c r="J337" s="2">
        <v>46177</v>
      </c>
      <c r="K337" t="str">
        <v/>
      </c>
      <c r="L337" s="2">
        <v>46181</v>
      </c>
      <c r="M337" s="2" t="str">
        <v/>
      </c>
      <c r="N337">
        <v>7</v>
      </c>
      <c r="O337" t="str">
        <v/>
      </c>
      <c r="P337">
        <v>42</v>
      </c>
      <c r="Q337">
        <v>18</v>
      </c>
      <c r="R337" t="str">
        <v/>
      </c>
      <c r="S337">
        <v>148</v>
      </c>
      <c r="T337">
        <v>42</v>
      </c>
      <c r="U337">
        <v>0</v>
      </c>
      <c r="V337">
        <v>69</v>
      </c>
      <c r="W337">
        <v>2</v>
      </c>
      <c r="X337">
        <v>0</v>
      </c>
      <c r="Y337">
        <v>0</v>
      </c>
      <c r="Z337">
        <v>35</v>
      </c>
      <c r="AA337">
        <v>0</v>
      </c>
      <c r="AB337">
        <v>2</v>
      </c>
      <c r="AC337" t="str">
        <v/>
      </c>
      <c r="AD337">
        <v>0</v>
      </c>
      <c r="AE337">
        <v>0</v>
      </c>
      <c r="AF337">
        <v>0</v>
      </c>
      <c r="AG337">
        <v>0</v>
      </c>
      <c r="AH337">
        <v>0.71621621621621601</v>
      </c>
      <c r="AI337">
        <v>0.61061946902654896</v>
      </c>
      <c r="AJ337" t="str">
        <v/>
      </c>
      <c r="AK337" t="str">
        <v/>
      </c>
      <c r="AL337" t="str">
        <v/>
      </c>
      <c r="AM337" t="str">
        <v/>
      </c>
      <c r="AN337" s="2" t="str">
        <v/>
      </c>
      <c r="AO337" s="2" t="str">
        <v/>
      </c>
      <c r="AP337" t="str">
        <v/>
      </c>
      <c r="AQ337" s="2" t="str">
        <v/>
      </c>
      <c r="AR337" s="2" t="str">
        <v/>
      </c>
      <c r="AS337" t="str">
        <v/>
      </c>
      <c r="AT337" t="str">
        <v/>
      </c>
      <c r="AU337" t="str">
        <v/>
      </c>
      <c r="AV337" t="str">
        <v/>
      </c>
      <c r="AW337" t="str">
        <v/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 t="str">
        <v/>
      </c>
      <c r="BI337">
        <v>0</v>
      </c>
      <c r="BJ337">
        <v>0</v>
      </c>
      <c r="BK337">
        <v>0</v>
      </c>
      <c r="BL337">
        <v>0</v>
      </c>
      <c r="BM337" t="e">
        <v>#DIV/0!</v>
      </c>
      <c r="BN337" t="e">
        <v>#DIV/0!</v>
      </c>
      <c r="BO337" t="str">
        <v/>
      </c>
      <c r="BP337" t="str">
        <v>W017V4</v>
      </c>
      <c r="BQ337" t="str">
        <v/>
      </c>
      <c r="BR337" t="str">
        <v>W2</v>
      </c>
      <c r="BS337" t="str">
        <v>Happy</v>
      </c>
      <c r="BT337">
        <f>COUNTIF(DefectList!$U:$U, "*"&amp;B337&amp;"*")</f>
        <v>2</v>
      </c>
      <c r="BU337" t="str">
        <f t="shared" si="22"/>
        <v>Done</v>
      </c>
    </row>
    <row r="338" spans="1:73">
      <c r="A338" t="str">
        <v>Happy Linux</v>
      </c>
      <c r="B338" t="str">
        <v>10388_01</v>
      </c>
      <c r="C338" t="str">
        <v>บริษัท เฮงลิสซิ่ง แอนด์ แคปปิตอล</v>
      </c>
      <c r="D338" t="str">
        <v>ฝากเงินเฮงลิสซึ่ง</v>
      </c>
      <c r="E338" t="str">
        <v>Bill-Pay</v>
      </c>
      <c r="F338" t="str">
        <v>มอส</v>
      </c>
      <c r="G338" t="str">
        <v>Blocked</v>
      </c>
      <c r="H338">
        <v>3</v>
      </c>
      <c r="I338" s="2">
        <v>46175</v>
      </c>
      <c r="J338" s="2">
        <v>46177</v>
      </c>
      <c r="K338" t="str">
        <v/>
      </c>
      <c r="L338" s="2">
        <v>46170</v>
      </c>
      <c r="M338" s="2" t="str">
        <v/>
      </c>
      <c r="N338" t="str">
        <v/>
      </c>
      <c r="O338" t="str">
        <v/>
      </c>
      <c r="P338" t="str">
        <v/>
      </c>
      <c r="Q338" t="str">
        <v>1</v>
      </c>
      <c r="R338" t="str">
        <v/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tr">
        <v/>
      </c>
      <c r="AD338">
        <v>0</v>
      </c>
      <c r="AE338">
        <v>0</v>
      </c>
      <c r="AF338">
        <v>0</v>
      </c>
      <c r="AG338">
        <v>0</v>
      </c>
      <c r="AH338" t="e">
        <v>#DIV/0!</v>
      </c>
      <c r="AI338" t="e">
        <v>#DIV/0!</v>
      </c>
      <c r="AJ338" t="str">
        <v/>
      </c>
      <c r="AK338" t="str">
        <v/>
      </c>
      <c r="AL338" t="str">
        <v/>
      </c>
      <c r="AM338" t="str">
        <v/>
      </c>
      <c r="AN338" s="2" t="str">
        <v/>
      </c>
      <c r="AO338" s="2" t="str">
        <v/>
      </c>
      <c r="AP338" t="str">
        <v/>
      </c>
      <c r="AQ338" s="2" t="str">
        <v/>
      </c>
      <c r="AR338" s="2" t="str">
        <v/>
      </c>
      <c r="AS338" t="str">
        <v/>
      </c>
      <c r="AT338" t="str">
        <v/>
      </c>
      <c r="AU338" t="str">
        <v/>
      </c>
      <c r="AV338" t="str">
        <v/>
      </c>
      <c r="AW338" t="str">
        <v/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 t="str">
        <v/>
      </c>
      <c r="BI338">
        <v>0</v>
      </c>
      <c r="BJ338">
        <v>0</v>
      </c>
      <c r="BK338">
        <v>0</v>
      </c>
      <c r="BL338">
        <v>0</v>
      </c>
      <c r="BM338" t="e">
        <v>#DIV/0!</v>
      </c>
      <c r="BN338" t="e">
        <v>#DIV/0!</v>
      </c>
      <c r="BO338" t="str">
        <v/>
      </c>
      <c r="BP338" t="str">
        <v>W017V4</v>
      </c>
      <c r="BQ338" t="str">
        <v/>
      </c>
      <c r="BR338" t="str">
        <v>W1</v>
      </c>
      <c r="BS338" t="str">
        <v>Happy</v>
      </c>
      <c r="BT338">
        <f>COUNTIF(DefectList!$U:$U, "*"&amp;B338&amp;"*")</f>
        <v>1</v>
      </c>
      <c r="BU338" t="str">
        <f t="shared" si="22"/>
        <v>Blocked</v>
      </c>
    </row>
    <row r="339" spans="1:73">
      <c r="A339" t="str">
        <v>Happy Linux</v>
      </c>
      <c r="B339" t="str">
        <v>107_02</v>
      </c>
      <c r="C339" t="str">
        <v>ไทยประกันชีวิต</v>
      </c>
      <c r="D339" t="str">
        <v>เบี้ยประกันต่ออายุ</v>
      </c>
      <c r="E339" t="str">
        <v>Bill-Pay</v>
      </c>
      <c r="F339" t="str">
        <v>โอม</v>
      </c>
      <c r="G339" t="str">
        <v>Complete</v>
      </c>
      <c r="H339">
        <v>3</v>
      </c>
      <c r="I339" s="2">
        <v>46175</v>
      </c>
      <c r="J339" s="2">
        <v>46177</v>
      </c>
      <c r="K339" t="str">
        <v/>
      </c>
      <c r="L339" s="2">
        <v>46178</v>
      </c>
      <c r="M339" s="2">
        <v>46271</v>
      </c>
      <c r="N339">
        <v>80</v>
      </c>
      <c r="O339">
        <v>58</v>
      </c>
      <c r="P339" t="str">
        <v/>
      </c>
      <c r="Q339" t="str">
        <v/>
      </c>
      <c r="R339" t="str">
        <v/>
      </c>
      <c r="S339">
        <v>138</v>
      </c>
      <c r="T339">
        <v>56</v>
      </c>
      <c r="U339">
        <v>82</v>
      </c>
      <c r="V339">
        <v>42</v>
      </c>
      <c r="W339">
        <v>7</v>
      </c>
      <c r="X339">
        <v>0</v>
      </c>
      <c r="Y339">
        <v>0</v>
      </c>
      <c r="Z339">
        <v>0</v>
      </c>
      <c r="AA339">
        <v>0</v>
      </c>
      <c r="AB339">
        <v>7</v>
      </c>
      <c r="AC339" t="str">
        <v/>
      </c>
      <c r="AD339">
        <v>0</v>
      </c>
      <c r="AE339">
        <v>0</v>
      </c>
      <c r="AF339">
        <v>0</v>
      </c>
      <c r="AG339">
        <v>0</v>
      </c>
      <c r="AH339">
        <v>0.59420289855072495</v>
      </c>
      <c r="AI339">
        <v>0.30434782608695599</v>
      </c>
      <c r="AJ339" t="str">
        <v/>
      </c>
      <c r="AK339" t="str">
        <v/>
      </c>
      <c r="AL339" t="str">
        <v/>
      </c>
      <c r="AM339" t="str">
        <v/>
      </c>
      <c r="AN339" s="2" t="str">
        <v/>
      </c>
      <c r="AO339" s="2" t="str">
        <v/>
      </c>
      <c r="AP339" t="str">
        <v/>
      </c>
      <c r="AQ339" s="2" t="str">
        <v/>
      </c>
      <c r="AR339" s="2" t="str">
        <v/>
      </c>
      <c r="AS339" t="str">
        <v/>
      </c>
      <c r="AT339" t="str">
        <v/>
      </c>
      <c r="AU339" t="str">
        <v/>
      </c>
      <c r="AV339" t="str">
        <v/>
      </c>
      <c r="AW339" t="str">
        <v/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 t="str">
        <v/>
      </c>
      <c r="BI339">
        <v>0</v>
      </c>
      <c r="BJ339">
        <v>0</v>
      </c>
      <c r="BK339">
        <v>0</v>
      </c>
      <c r="BL339">
        <v>0</v>
      </c>
      <c r="BM339" t="e">
        <v>#DIV/0!</v>
      </c>
      <c r="BN339" t="e">
        <v>#DIV/0!</v>
      </c>
      <c r="BO339" t="str">
        <v/>
      </c>
      <c r="BP339" t="str">
        <v>WCONEXAT</v>
      </c>
      <c r="BQ339" t="str">
        <v>QCM-COU-Test Case&amp;Result_107_02_ ไทยประกันชีวิต -R1</v>
      </c>
      <c r="BR339" t="str">
        <v>W2</v>
      </c>
      <c r="BS339" t="str">
        <v>Happy</v>
      </c>
      <c r="BT339">
        <f>COUNTIF(DefectList!$U:$U, "*"&amp;B339&amp;"*")</f>
        <v>4</v>
      </c>
      <c r="BU339" t="str">
        <f t="shared" si="22"/>
        <v>Done</v>
      </c>
    </row>
    <row r="340" spans="1:73">
      <c r="A340" t="str">
        <v>Happy Linux</v>
      </c>
      <c r="B340" t="str">
        <v>271_01</v>
      </c>
      <c r="C340" t="str">
        <v>บริษัท เงินติดล้อ จำกัด (มหาชน)</v>
      </c>
      <c r="D340" t="str">
        <v>ค่าเช่าซื้อ</v>
      </c>
      <c r="E340" t="str">
        <v>Bill-Pay</v>
      </c>
      <c r="F340" t="str">
        <v>นับหนึ่ง</v>
      </c>
      <c r="G340" t="str">
        <v>Inprogress</v>
      </c>
      <c r="H340">
        <v>2</v>
      </c>
      <c r="I340" s="2">
        <v>46178</v>
      </c>
      <c r="J340" s="2">
        <v>46181</v>
      </c>
      <c r="K340" t="str">
        <v/>
      </c>
      <c r="L340" s="2">
        <v>46184</v>
      </c>
      <c r="M340" s="2" t="str">
        <v/>
      </c>
      <c r="N340" t="str">
        <v/>
      </c>
      <c r="O340" t="str">
        <v/>
      </c>
      <c r="P340" t="str">
        <v/>
      </c>
      <c r="Q340" t="str">
        <v>34</v>
      </c>
      <c r="R340" t="str">
        <v/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tr">
        <v/>
      </c>
      <c r="AD340">
        <v>0</v>
      </c>
      <c r="AE340">
        <v>0</v>
      </c>
      <c r="AF340">
        <v>0</v>
      </c>
      <c r="AG340">
        <v>0</v>
      </c>
      <c r="AH340" t="e">
        <v>#DIV/0!</v>
      </c>
      <c r="AI340" t="e">
        <v>#DIV/0!</v>
      </c>
      <c r="AJ340" t="str">
        <v/>
      </c>
      <c r="AK340" t="str">
        <v/>
      </c>
      <c r="AL340" t="str">
        <v/>
      </c>
      <c r="AM340" t="str">
        <v/>
      </c>
      <c r="AN340" s="2" t="str">
        <v/>
      </c>
      <c r="AO340" s="2" t="str">
        <v/>
      </c>
      <c r="AP340" t="str">
        <v/>
      </c>
      <c r="AQ340" s="2" t="str">
        <v/>
      </c>
      <c r="AR340" s="2" t="str">
        <v/>
      </c>
      <c r="AS340" t="str">
        <v/>
      </c>
      <c r="AT340" t="str">
        <v/>
      </c>
      <c r="AU340" t="str">
        <v/>
      </c>
      <c r="AV340" t="str">
        <v/>
      </c>
      <c r="AW340" t="str">
        <v/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 t="str">
        <v/>
      </c>
      <c r="BI340">
        <v>0</v>
      </c>
      <c r="BJ340">
        <v>0</v>
      </c>
      <c r="BK340">
        <v>0</v>
      </c>
      <c r="BL340">
        <v>0</v>
      </c>
      <c r="BM340" t="e">
        <v>#DIV/0!</v>
      </c>
      <c r="BN340" t="e">
        <v>#DIV/0!</v>
      </c>
      <c r="BO340" t="str">
        <v/>
      </c>
      <c r="BP340" t="str">
        <v>WCONEXAT</v>
      </c>
      <c r="BQ340" t="str">
        <v/>
      </c>
      <c r="BR340" t="str">
        <v>W2</v>
      </c>
      <c r="BS340" t="str">
        <v>Happy</v>
      </c>
      <c r="BT340">
        <f>COUNTIF(DefectList!$U:$U, "*"&amp;B340&amp;"*")</f>
        <v>3</v>
      </c>
      <c r="BU340" t="str">
        <f t="shared" si="22"/>
        <v>Inprogress</v>
      </c>
    </row>
    <row r="341" spans="1:73">
      <c r="A341" t="str">
        <v>Happy Linux</v>
      </c>
      <c r="B341" t="str">
        <v>268_99</v>
      </c>
      <c r="C341" t="str">
        <v>ทีคิวเอ็มโบรคเกอร์</v>
      </c>
      <c r="D341" t="str">
        <v>นำฝากเงิน (ออนไลน์)</v>
      </c>
      <c r="E341" t="str">
        <v>Bill-Pay</v>
      </c>
      <c r="F341" t="str">
        <v>มอส</v>
      </c>
      <c r="G341" t="str">
        <v>Complete</v>
      </c>
      <c r="H341">
        <v>2</v>
      </c>
      <c r="I341" s="2">
        <v>46178</v>
      </c>
      <c r="J341" s="2">
        <v>46181</v>
      </c>
      <c r="K341" t="str">
        <v/>
      </c>
      <c r="L341" s="2">
        <v>46177</v>
      </c>
      <c r="M341" s="2">
        <v>46240</v>
      </c>
      <c r="N341">
        <v>55</v>
      </c>
      <c r="O341" t="str">
        <v/>
      </c>
      <c r="P341" t="str">
        <v/>
      </c>
      <c r="Q341">
        <v>12</v>
      </c>
      <c r="R341">
        <v>29</v>
      </c>
      <c r="S341">
        <v>156</v>
      </c>
      <c r="T341">
        <v>-59</v>
      </c>
      <c r="U341">
        <v>156</v>
      </c>
      <c r="V341">
        <v>94</v>
      </c>
      <c r="W341">
        <v>3</v>
      </c>
      <c r="X341">
        <v>0</v>
      </c>
      <c r="Y341">
        <v>0</v>
      </c>
      <c r="Z341">
        <v>59</v>
      </c>
      <c r="AA341">
        <v>0</v>
      </c>
      <c r="AB341">
        <v>3</v>
      </c>
      <c r="AC341" t="str">
        <v/>
      </c>
      <c r="AD341">
        <v>0</v>
      </c>
      <c r="AE341">
        <v>0</v>
      </c>
      <c r="AF341">
        <v>0</v>
      </c>
      <c r="AG341">
        <v>0</v>
      </c>
      <c r="AH341">
        <v>1.378205128205128</v>
      </c>
      <c r="AI341">
        <v>0.96907216494845405</v>
      </c>
      <c r="AJ341" t="str">
        <v/>
      </c>
      <c r="AK341" t="str">
        <v/>
      </c>
      <c r="AL341" t="str">
        <v/>
      </c>
      <c r="AM341" t="str">
        <v/>
      </c>
      <c r="AN341" s="2" t="str">
        <v/>
      </c>
      <c r="AO341" s="2" t="str">
        <v/>
      </c>
      <c r="AP341" t="str">
        <v/>
      </c>
      <c r="AQ341" s="2" t="str">
        <v/>
      </c>
      <c r="AR341" s="2" t="str">
        <v/>
      </c>
      <c r="AS341" t="str">
        <v/>
      </c>
      <c r="AT341" t="str">
        <v/>
      </c>
      <c r="AU341" t="str">
        <v/>
      </c>
      <c r="AV341" t="str">
        <v/>
      </c>
      <c r="AW341" t="str">
        <v/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 t="str">
        <v/>
      </c>
      <c r="BI341">
        <v>0</v>
      </c>
      <c r="BJ341">
        <v>0</v>
      </c>
      <c r="BK341">
        <v>0</v>
      </c>
      <c r="BL341">
        <v>0</v>
      </c>
      <c r="BM341" t="e">
        <v>#DIV/0!</v>
      </c>
      <c r="BN341" t="e">
        <v>#DIV/0!</v>
      </c>
      <c r="BO341" t="str">
        <v/>
      </c>
      <c r="BP341" t="str">
        <v>WCONEXAT</v>
      </c>
      <c r="BQ341" t="str">
        <v>QCM-COU-Test Case&amp;Result_268_S99_บริษัท ทีคิวเอ็ม อินชัวร์รันส์ โบรคเกอร์ จำกัด-R1.xlsx</v>
      </c>
      <c r="BR341" t="str">
        <v>W2</v>
      </c>
      <c r="BS341" t="str">
        <v>Happy</v>
      </c>
      <c r="BT341">
        <f>COUNTIF(DefectList!$U:$U, "*"&amp;B341&amp;"*")</f>
        <v>2</v>
      </c>
      <c r="BU341" t="str">
        <f t="shared" si="22"/>
        <v>Done</v>
      </c>
    </row>
    <row r="342" spans="1:73">
      <c r="A342" t="str">
        <v>---------</v>
      </c>
      <c r="B342" t="str">
        <v>809_02</v>
      </c>
      <c r="C342" t="str">
        <v>เคาน์เตอร์เซอร์วิส</v>
      </c>
      <c r="D342" t="str">
        <v>ALL-iNSURANCE-Tele ประกันเดินทางในประเทศ</v>
      </c>
      <c r="E342" t="str">
        <v>---------</v>
      </c>
      <c r="F342" t="str">
        <v>---------</v>
      </c>
      <c r="G342" t="str">
        <v>---------</v>
      </c>
      <c r="H342" t="str">
        <v/>
      </c>
      <c r="I342" s="2" t="str">
        <v/>
      </c>
      <c r="J342" s="2" t="str">
        <v/>
      </c>
      <c r="K342" t="str">
        <v/>
      </c>
      <c r="L342" s="2" t="str">
        <v/>
      </c>
      <c r="M342" s="2" t="str">
        <v/>
      </c>
      <c r="N342" t="str">
        <v/>
      </c>
      <c r="O342" t="str">
        <v/>
      </c>
      <c r="P342" t="str">
        <v/>
      </c>
      <c r="Q342" t="str">
        <v xml:space="preserve"> </v>
      </c>
      <c r="R342" t="str">
        <v/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tr">
        <v/>
      </c>
      <c r="AD342">
        <v>0</v>
      </c>
      <c r="AE342">
        <v>0</v>
      </c>
      <c r="AF342">
        <v>0</v>
      </c>
      <c r="AG342">
        <v>0</v>
      </c>
      <c r="AH342" t="e">
        <v>#DIV/0!</v>
      </c>
      <c r="AI342" t="e">
        <v>#DIV/0!</v>
      </c>
      <c r="AJ342" t="str">
        <v/>
      </c>
      <c r="AK342" t="str">
        <v/>
      </c>
      <c r="AL342" t="str">
        <v/>
      </c>
      <c r="AM342" t="str">
        <v/>
      </c>
      <c r="AN342" s="2" t="str">
        <v/>
      </c>
      <c r="AO342" s="2" t="str">
        <v/>
      </c>
      <c r="AP342" t="str">
        <v/>
      </c>
      <c r="AQ342" s="2" t="str">
        <v/>
      </c>
      <c r="AR342" s="2" t="str">
        <v/>
      </c>
      <c r="AS342" t="str">
        <v/>
      </c>
      <c r="AT342" t="str">
        <v/>
      </c>
      <c r="AU342" t="str">
        <v/>
      </c>
      <c r="AV342" t="str">
        <v/>
      </c>
      <c r="AW342" t="str">
        <v/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 t="str">
        <v/>
      </c>
      <c r="BI342">
        <v>0</v>
      </c>
      <c r="BJ342">
        <v>0</v>
      </c>
      <c r="BK342">
        <v>0</v>
      </c>
      <c r="BL342">
        <v>0</v>
      </c>
      <c r="BM342" t="e">
        <v>#DIV/0!</v>
      </c>
      <c r="BN342" t="e">
        <v>#DIV/0!</v>
      </c>
      <c r="BO342" t="str">
        <v/>
      </c>
      <c r="BP342" t="str">
        <v>W809PC</v>
      </c>
      <c r="BQ342" t="str">
        <v/>
      </c>
      <c r="BR342" t="str">
        <v>W14</v>
      </c>
      <c r="BS342" t="str">
        <v>Full</v>
      </c>
    </row>
    <row r="343" spans="1:73">
      <c r="A343" t="str">
        <v>Happy Linux</v>
      </c>
      <c r="B343" t="str">
        <v>809_02_P000001174</v>
      </c>
      <c r="C343" t="str">
        <v>บมจ.กรุงเทพประกันภัย</v>
      </c>
      <c r="D343" t="str">
        <v>ประกันภัยเดินทางต่างประเทศ คุ้มครอง 500,000 บาท</v>
      </c>
      <c r="E343" t="str">
        <v>Insurance</v>
      </c>
      <c r="F343" t="str">
        <v>แพรว</v>
      </c>
      <c r="G343" t="str">
        <v>Complete</v>
      </c>
      <c r="H343">
        <v>2</v>
      </c>
      <c r="I343" s="2">
        <v>46178</v>
      </c>
      <c r="J343" s="2">
        <v>46181</v>
      </c>
      <c r="K343" t="str">
        <v/>
      </c>
      <c r="L343" s="2">
        <v>46168</v>
      </c>
      <c r="M343" s="2">
        <v>46171</v>
      </c>
      <c r="N343" t="str">
        <v/>
      </c>
      <c r="O343">
        <v>22</v>
      </c>
      <c r="P343">
        <v>23</v>
      </c>
      <c r="Q343">
        <v>44</v>
      </c>
      <c r="R343" t="str">
        <v/>
      </c>
      <c r="S343">
        <v>137</v>
      </c>
      <c r="T343">
        <v>137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tr">
        <v/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 t="str">
        <v/>
      </c>
      <c r="AK343" t="str">
        <v>Ref.Linux</v>
      </c>
      <c r="AL343" t="str">
        <v/>
      </c>
      <c r="AM343" t="str">
        <v/>
      </c>
      <c r="AN343" s="2" t="str">
        <v/>
      </c>
      <c r="AO343" s="2" t="str">
        <v/>
      </c>
      <c r="AP343" t="str">
        <v/>
      </c>
      <c r="AQ343" s="2" t="str">
        <v/>
      </c>
      <c r="AR343" s="2" t="str">
        <v/>
      </c>
      <c r="AS343" t="str">
        <v/>
      </c>
      <c r="AT343" t="str">
        <v/>
      </c>
      <c r="AU343" t="str">
        <v/>
      </c>
      <c r="AV343" t="str">
        <v/>
      </c>
      <c r="AW343" t="str">
        <v/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 t="str">
        <v/>
      </c>
      <c r="BI343">
        <v>0</v>
      </c>
      <c r="BJ343">
        <v>0</v>
      </c>
      <c r="BK343">
        <v>0</v>
      </c>
      <c r="BL343">
        <v>0</v>
      </c>
      <c r="BM343" t="e">
        <v>#DIV/0!</v>
      </c>
      <c r="BN343" t="e">
        <v>#DIV/0!</v>
      </c>
      <c r="BO343" t="str">
        <v/>
      </c>
      <c r="BP343" t="str">
        <v>W809PC</v>
      </c>
      <c r="BQ343" t="str">
        <v>QCM-COU-Test Case&amp;Result_809_02_P000001174_บมจ.กรุงเทพประกันภัย_ประกันภัยเดินทางต่างประเทศ คุ้มครอง 500,000 บาท-R1</v>
      </c>
      <c r="BR343" t="str">
        <v>W14</v>
      </c>
      <c r="BS343" t="str">
        <v>Happy</v>
      </c>
      <c r="BT343">
        <f>COUNTIF(DefectList!$U:$U, "*"&amp;B343&amp;"*")</f>
        <v>6</v>
      </c>
      <c r="BU343" t="str">
        <f t="shared" si="22"/>
        <v>Done</v>
      </c>
    </row>
    <row r="344" spans="1:73">
      <c r="A344" t="str">
        <v>Happy Linux</v>
      </c>
      <c r="B344" t="str">
        <v>809_02_P000001175</v>
      </c>
      <c r="C344" t="str">
        <v>บมจ.กรุงเทพประกันภัย</v>
      </c>
      <c r="D344" t="str">
        <v>ประกันภัยเดินทางต่างประเทศ คุ้มครอง 1,000,000 บาท</v>
      </c>
      <c r="E344" t="str">
        <v>Insurance</v>
      </c>
      <c r="F344" t="str">
        <v>โอม</v>
      </c>
      <c r="G344" t="str">
        <v>Complete</v>
      </c>
      <c r="H344">
        <v>2</v>
      </c>
      <c r="I344" s="2">
        <v>46178</v>
      </c>
      <c r="J344" s="2">
        <v>46181</v>
      </c>
      <c r="K344" t="str">
        <v/>
      </c>
      <c r="L344" s="2">
        <v>46168</v>
      </c>
      <c r="M344" s="2">
        <v>46171</v>
      </c>
      <c r="N344" t="str">
        <v/>
      </c>
      <c r="O344">
        <v>40</v>
      </c>
      <c r="P344">
        <v>55</v>
      </c>
      <c r="Q344">
        <v>38</v>
      </c>
      <c r="R344" t="str">
        <v/>
      </c>
      <c r="S344">
        <v>135</v>
      </c>
      <c r="T344">
        <v>27</v>
      </c>
      <c r="U344">
        <v>65</v>
      </c>
      <c r="V344">
        <v>55</v>
      </c>
      <c r="W344">
        <v>10</v>
      </c>
      <c r="X344">
        <v>0</v>
      </c>
      <c r="Y344">
        <v>0</v>
      </c>
      <c r="Z344">
        <v>0</v>
      </c>
      <c r="AA344">
        <v>0</v>
      </c>
      <c r="AB344">
        <v>10</v>
      </c>
      <c r="AC344" t="str">
        <v/>
      </c>
      <c r="AD344">
        <v>0</v>
      </c>
      <c r="AE344">
        <v>0</v>
      </c>
      <c r="AF344">
        <v>0</v>
      </c>
      <c r="AG344">
        <v>0</v>
      </c>
      <c r="AH344">
        <v>0.8</v>
      </c>
      <c r="AI344">
        <v>0.407407407407407</v>
      </c>
      <c r="AJ344" t="str">
        <v/>
      </c>
      <c r="AK344" t="str">
        <v>Ref.Linux</v>
      </c>
      <c r="AL344" t="str">
        <v/>
      </c>
      <c r="AM344" t="str">
        <v/>
      </c>
      <c r="AN344" s="2" t="str">
        <v/>
      </c>
      <c r="AO344" s="2" t="str">
        <v/>
      </c>
      <c r="AP344" t="str">
        <v/>
      </c>
      <c r="AQ344" s="2" t="str">
        <v/>
      </c>
      <c r="AR344" s="2" t="str">
        <v/>
      </c>
      <c r="AS344" t="str">
        <v/>
      </c>
      <c r="AT344" t="str">
        <v/>
      </c>
      <c r="AU344" t="str">
        <v/>
      </c>
      <c r="AV344" t="str">
        <v/>
      </c>
      <c r="AW344" t="str">
        <v/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 t="str">
        <v/>
      </c>
      <c r="BI344">
        <v>0</v>
      </c>
      <c r="BJ344">
        <v>0</v>
      </c>
      <c r="BK344">
        <v>0</v>
      </c>
      <c r="BL344">
        <v>0</v>
      </c>
      <c r="BM344" t="e">
        <v>#DIV/0!</v>
      </c>
      <c r="BN344" t="e">
        <v>#DIV/0!</v>
      </c>
      <c r="BO344" t="str">
        <v/>
      </c>
      <c r="BP344" t="str">
        <v>W809PC</v>
      </c>
      <c r="BQ344" t="str">
        <v>QCM-COU-Test Case&amp;Result_809_01_P000000301_บมจ.ประกันภัยไทยวิวัฒน์_คูปองฟรีประกันภัย 100-R1</v>
      </c>
      <c r="BR344" t="str">
        <v>W14</v>
      </c>
      <c r="BS344" t="str">
        <v>Happy</v>
      </c>
      <c r="BT344">
        <f>COUNTIF(DefectList!$U:$U, "*"&amp;B344&amp;"*")</f>
        <v>7</v>
      </c>
      <c r="BU344" t="str">
        <f t="shared" si="22"/>
        <v>Done</v>
      </c>
    </row>
    <row r="345" spans="1:73">
      <c r="A345" t="str">
        <v>Happy Linux</v>
      </c>
      <c r="B345" t="str">
        <v>809_02_P000001176</v>
      </c>
      <c r="C345" t="str">
        <v>บมจ.กรุงเทพประกันภัย</v>
      </c>
      <c r="D345" t="str">
        <v>ประกันภัยเดินทางต่างประเทศ คุ้มครอง 2,000,000 บาท</v>
      </c>
      <c r="E345" t="str">
        <v>Insurance</v>
      </c>
      <c r="F345" t="str">
        <v>เก่ง</v>
      </c>
      <c r="G345" t="str">
        <v>Complete</v>
      </c>
      <c r="H345">
        <v>2</v>
      </c>
      <c r="I345" s="2">
        <v>46178</v>
      </c>
      <c r="J345" s="2">
        <v>46181</v>
      </c>
      <c r="K345">
        <v>2</v>
      </c>
      <c r="L345" s="2">
        <v>46175</v>
      </c>
      <c r="M345" s="2">
        <v>46177</v>
      </c>
      <c r="N345" t="str">
        <v/>
      </c>
      <c r="O345" t="str">
        <v>30</v>
      </c>
      <c r="P345" t="str">
        <v/>
      </c>
      <c r="Q345" t="str">
        <v>10</v>
      </c>
      <c r="R345" t="str">
        <v/>
      </c>
      <c r="S345">
        <v>156</v>
      </c>
      <c r="T345">
        <v>0</v>
      </c>
      <c r="U345">
        <v>156</v>
      </c>
      <c r="V345">
        <v>32</v>
      </c>
      <c r="W345">
        <v>8</v>
      </c>
      <c r="X345">
        <v>0</v>
      </c>
      <c r="Y345">
        <v>0</v>
      </c>
      <c r="Z345">
        <v>116</v>
      </c>
      <c r="AA345">
        <v>0</v>
      </c>
      <c r="AB345">
        <v>8</v>
      </c>
      <c r="AC345" t="str">
        <v/>
      </c>
      <c r="AD345">
        <v>3</v>
      </c>
      <c r="AE345">
        <v>3</v>
      </c>
      <c r="AF345">
        <v>2</v>
      </c>
      <c r="AG345">
        <v>0</v>
      </c>
      <c r="AH345">
        <v>1</v>
      </c>
      <c r="AI345">
        <v>0.8</v>
      </c>
      <c r="AJ345" t="str">
        <v/>
      </c>
      <c r="AK345" t="str">
        <v>Ref.Linux</v>
      </c>
      <c r="AL345" t="str">
        <v/>
      </c>
      <c r="AM345" t="str">
        <v/>
      </c>
      <c r="AN345" s="2" t="str">
        <v/>
      </c>
      <c r="AO345" s="2" t="str">
        <v/>
      </c>
      <c r="AP345" t="str">
        <v/>
      </c>
      <c r="AQ345" s="2" t="str">
        <v/>
      </c>
      <c r="AR345" s="2" t="str">
        <v/>
      </c>
      <c r="AS345" t="str">
        <v/>
      </c>
      <c r="AT345" t="str">
        <v/>
      </c>
      <c r="AU345" t="str">
        <v/>
      </c>
      <c r="AV345" t="str">
        <v/>
      </c>
      <c r="AW345" t="str">
        <v/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 t="str">
        <v/>
      </c>
      <c r="BI345">
        <v>0</v>
      </c>
      <c r="BJ345">
        <v>0</v>
      </c>
      <c r="BK345">
        <v>0</v>
      </c>
      <c r="BL345">
        <v>0</v>
      </c>
      <c r="BM345" t="e">
        <v>#DIV/0!</v>
      </c>
      <c r="BN345" t="e">
        <v>#DIV/0!</v>
      </c>
      <c r="BO345" t="str">
        <v/>
      </c>
      <c r="BP345" t="str">
        <v>W809PC</v>
      </c>
      <c r="BQ345" t="str">
        <v>QCM-COU-Test Case&amp;Result_809_02_P000001176_ประกันภัยเดินทางต่างประเทศ คุ้มครอง 2,000,000 บาท-R1.xlsx</v>
      </c>
      <c r="BR345" t="str">
        <v>W14</v>
      </c>
      <c r="BS345" t="str">
        <v>Happy</v>
      </c>
      <c r="BT345">
        <f>COUNTIF(DefectList!$U:$U, "*"&amp;B345&amp;"*")</f>
        <v>5</v>
      </c>
      <c r="BU345" t="str">
        <f t="shared" si="22"/>
        <v>Done</v>
      </c>
    </row>
    <row r="346" spans="1:73">
      <c r="A346" t="str">
        <v>Full 2 OS</v>
      </c>
      <c r="B346" t="str">
        <v>809_02_P000000388</v>
      </c>
      <c r="C346" t="str">
        <v>บมจ.กรุงเทพประกันภัย</v>
      </c>
      <c r="D346" t="str">
        <v>ธนชาติประกันภัย</v>
      </c>
      <c r="E346" t="str">
        <v>Insurance</v>
      </c>
      <c r="F346" t="str">
        <v>พล</v>
      </c>
      <c r="G346" t="str">
        <v>Complete</v>
      </c>
      <c r="H346">
        <v>2</v>
      </c>
      <c r="I346" s="2">
        <v>46178</v>
      </c>
      <c r="J346" s="2">
        <v>46181</v>
      </c>
      <c r="K346" t="str">
        <v/>
      </c>
      <c r="L346" s="2">
        <v>46175</v>
      </c>
      <c r="M346" s="2">
        <v>46181</v>
      </c>
      <c r="N346" t="str">
        <v>15</v>
      </c>
      <c r="O346" t="str">
        <v/>
      </c>
      <c r="P346" t="str">
        <v/>
      </c>
      <c r="Q346" t="str">
        <v/>
      </c>
      <c r="R346" t="str">
        <v>28</v>
      </c>
      <c r="S346">
        <v>45</v>
      </c>
      <c r="T346">
        <v>0</v>
      </c>
      <c r="U346">
        <v>45</v>
      </c>
      <c r="V346">
        <v>41</v>
      </c>
      <c r="W346">
        <v>2</v>
      </c>
      <c r="X346">
        <v>0</v>
      </c>
      <c r="Y346">
        <v>0</v>
      </c>
      <c r="Z346">
        <v>2</v>
      </c>
      <c r="AA346">
        <v>0</v>
      </c>
      <c r="AB346">
        <v>2</v>
      </c>
      <c r="AC346" t="str">
        <v/>
      </c>
      <c r="AD346">
        <v>2</v>
      </c>
      <c r="AE346">
        <v>0</v>
      </c>
      <c r="AF346">
        <v>0</v>
      </c>
      <c r="AG346">
        <v>0</v>
      </c>
      <c r="AH346">
        <v>1</v>
      </c>
      <c r="AI346">
        <v>0.95348837209302295</v>
      </c>
      <c r="AJ346" t="str">
        <v/>
      </c>
      <c r="AK346" t="str">
        <v>พล</v>
      </c>
      <c r="AL346" t="str">
        <v/>
      </c>
      <c r="AM346" t="str">
        <v/>
      </c>
      <c r="AN346" s="2" t="str">
        <v/>
      </c>
      <c r="AO346" s="2" t="str">
        <v/>
      </c>
      <c r="AP346" t="str">
        <v/>
      </c>
      <c r="AQ346" s="2" t="str">
        <v/>
      </c>
      <c r="AR346" s="2" t="str">
        <v/>
      </c>
      <c r="AS346" t="str">
        <v/>
      </c>
      <c r="AT346" t="str">
        <v/>
      </c>
      <c r="AU346" t="str">
        <v/>
      </c>
      <c r="AV346" t="str">
        <v/>
      </c>
      <c r="AW346" t="str">
        <v/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 t="str">
        <v/>
      </c>
      <c r="BI346">
        <v>0</v>
      </c>
      <c r="BJ346">
        <v>0</v>
      </c>
      <c r="BK346">
        <v>0</v>
      </c>
      <c r="BL346">
        <v>0</v>
      </c>
      <c r="BM346" t="e">
        <v>#DIV/0!</v>
      </c>
      <c r="BN346" t="e">
        <v>#DIV/0!</v>
      </c>
      <c r="BO346" t="str">
        <v/>
      </c>
      <c r="BP346" t="str">
        <v>W809PC</v>
      </c>
      <c r="BQ346" t="str">
        <v>QCM-COU-Test Case&amp;Result_809_02_P000000388 ธนชาติประกันภัย ประกันอัคคีภัย บ้านสุขใจ 555 บาท-R1.xlsx</v>
      </c>
      <c r="BR346" t="str">
        <v>W14</v>
      </c>
      <c r="BS346" t="str">
        <v>Full</v>
      </c>
      <c r="BT346">
        <f>COUNTIF(DefectList!$U:$U, "*"&amp;B346&amp;"*")</f>
        <v>2</v>
      </c>
      <c r="BU346" t="str">
        <f t="shared" si="22"/>
        <v>Done</v>
      </c>
    </row>
    <row r="347" spans="1:73">
      <c r="A347" t="str">
        <v>Happy Linux</v>
      </c>
      <c r="B347" t="str">
        <v>698_01</v>
      </c>
      <c r="C347" t="str">
        <v>เบทาโกรเกษตรฯ</v>
      </c>
      <c r="D347" t="str">
        <v>268_99</v>
      </c>
      <c r="E347" t="str">
        <v>Bill-Pay</v>
      </c>
      <c r="F347" t="str">
        <v>นับหนึ่ง</v>
      </c>
      <c r="G347" t="str">
        <v/>
      </c>
      <c r="H347">
        <v>2</v>
      </c>
      <c r="I347" s="2">
        <v>46182</v>
      </c>
      <c r="J347" s="2">
        <v>46183</v>
      </c>
      <c r="K347" t="str">
        <v/>
      </c>
      <c r="L347" s="2" t="str">
        <v/>
      </c>
      <c r="M347" s="2" t="str">
        <v/>
      </c>
      <c r="N347" t="str">
        <v/>
      </c>
      <c r="O347" t="str">
        <v/>
      </c>
      <c r="P347" t="str">
        <v/>
      </c>
      <c r="Q347" t="str">
        <v/>
      </c>
      <c r="R347" t="str">
        <v/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tr">
        <v/>
      </c>
      <c r="AD347">
        <v>0</v>
      </c>
      <c r="AE347">
        <v>0</v>
      </c>
      <c r="AF347">
        <v>0</v>
      </c>
      <c r="AG347">
        <v>0</v>
      </c>
      <c r="AH347" t="e">
        <v>#DIV/0!</v>
      </c>
      <c r="AI347" t="e">
        <v>#DIV/0!</v>
      </c>
      <c r="AJ347" t="str">
        <v/>
      </c>
      <c r="AK347" t="str">
        <v>Ref.Linux</v>
      </c>
      <c r="AL347" t="str">
        <v/>
      </c>
      <c r="AM347" t="str">
        <v/>
      </c>
      <c r="AN347" s="2" t="str">
        <v/>
      </c>
      <c r="AO347" s="2" t="str">
        <v/>
      </c>
      <c r="AP347" t="str">
        <v/>
      </c>
      <c r="AQ347" s="2" t="str">
        <v/>
      </c>
      <c r="AR347" s="2" t="str">
        <v/>
      </c>
      <c r="AS347" t="str">
        <v/>
      </c>
      <c r="AT347" t="str">
        <v/>
      </c>
      <c r="AU347" t="str">
        <v/>
      </c>
      <c r="AV347" t="str">
        <v/>
      </c>
      <c r="AW347" t="str">
        <v/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 t="str">
        <v/>
      </c>
      <c r="BI347">
        <v>0</v>
      </c>
      <c r="BJ347">
        <v>0</v>
      </c>
      <c r="BK347">
        <v>0</v>
      </c>
      <c r="BL347">
        <v>0</v>
      </c>
      <c r="BM347" t="e">
        <v>#DIV/0!</v>
      </c>
      <c r="BN347" t="e">
        <v>#DIV/0!</v>
      </c>
      <c r="BO347" t="str">
        <v/>
      </c>
      <c r="BP347" t="str">
        <v>WCONEXAT</v>
      </c>
      <c r="BQ347" t="str">
        <v/>
      </c>
      <c r="BR347" t="str">
        <v>W2</v>
      </c>
      <c r="BS347" t="str">
        <v>Happy</v>
      </c>
      <c r="BT347">
        <f>COUNTIF(DefectList!$U:$U, "*"&amp;B347&amp;"*")</f>
        <v>0</v>
      </c>
      <c r="BU347" t="str">
        <f t="shared" si="22"/>
        <v>To Do</v>
      </c>
    </row>
    <row r="348" spans="1:73">
      <c r="A348" t="str">
        <v>Happy Linux</v>
      </c>
      <c r="B348" t="str">
        <v>10954_01</v>
      </c>
      <c r="C348" t="str">
        <v>มิสเตอร์ดีไอวาย</v>
      </c>
      <c r="D348" t="str">
        <v>ฝากเงินมิสเตอร์ดีไอวาย</v>
      </c>
      <c r="E348" t="str">
        <v>Bill-Pay</v>
      </c>
      <c r="F348" t="str">
        <v>มิกซ์</v>
      </c>
      <c r="G348" t="str">
        <v>Blocked</v>
      </c>
      <c r="H348">
        <v>2</v>
      </c>
      <c r="I348" s="2">
        <v>46182</v>
      </c>
      <c r="J348" s="2">
        <v>46183</v>
      </c>
      <c r="K348">
        <v>4</v>
      </c>
      <c r="L348" s="2">
        <v>46177</v>
      </c>
      <c r="M348" s="2">
        <v>46181</v>
      </c>
      <c r="N348" t="str">
        <v>6</v>
      </c>
      <c r="O348" t="str">
        <v/>
      </c>
      <c r="P348" t="str">
        <v/>
      </c>
      <c r="Q348" t="str">
        <v>78</v>
      </c>
      <c r="R348" t="str">
        <v>30</v>
      </c>
      <c r="S348">
        <v>236</v>
      </c>
      <c r="T348">
        <v>20</v>
      </c>
      <c r="U348">
        <v>114</v>
      </c>
      <c r="V348">
        <v>108</v>
      </c>
      <c r="W348">
        <v>6</v>
      </c>
      <c r="X348">
        <v>1</v>
      </c>
      <c r="Y348">
        <v>0</v>
      </c>
      <c r="Z348">
        <v>101</v>
      </c>
      <c r="AA348">
        <v>0</v>
      </c>
      <c r="AB348">
        <v>6</v>
      </c>
      <c r="AC348" t="str">
        <v/>
      </c>
      <c r="AD348">
        <v>1</v>
      </c>
      <c r="AE348">
        <v>1</v>
      </c>
      <c r="AF348">
        <v>5</v>
      </c>
      <c r="AG348">
        <v>1</v>
      </c>
      <c r="AH348">
        <v>0.91525423728813604</v>
      </c>
      <c r="AI348">
        <v>0.8</v>
      </c>
      <c r="AJ348" t="str">
        <v/>
      </c>
      <c r="AK348" t="str">
        <v>Ref.Linux</v>
      </c>
      <c r="AL348" t="str">
        <v/>
      </c>
      <c r="AM348" t="str">
        <v/>
      </c>
      <c r="AN348" s="2" t="str">
        <v/>
      </c>
      <c r="AO348" s="2" t="str">
        <v/>
      </c>
      <c r="AP348" t="str">
        <v/>
      </c>
      <c r="AQ348" s="2" t="str">
        <v/>
      </c>
      <c r="AR348" s="2" t="str">
        <v/>
      </c>
      <c r="AS348" t="str">
        <v/>
      </c>
      <c r="AT348" t="str">
        <v/>
      </c>
      <c r="AU348" t="str">
        <v/>
      </c>
      <c r="AV348" t="str">
        <v/>
      </c>
      <c r="AW348" t="str">
        <v/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 t="str">
        <v/>
      </c>
      <c r="BI348">
        <v>0</v>
      </c>
      <c r="BJ348">
        <v>0</v>
      </c>
      <c r="BK348">
        <v>0</v>
      </c>
      <c r="BL348">
        <v>0</v>
      </c>
      <c r="BM348" t="e">
        <v>#DIV/0!</v>
      </c>
      <c r="BN348" t="e">
        <v>#DIV/0!</v>
      </c>
      <c r="BO348" t="str">
        <v/>
      </c>
      <c r="BP348" t="str">
        <v>W017V4</v>
      </c>
      <c r="BQ348" t="str">
        <v>QCM-COU-Test Case&amp;Result_10954 _S01_บริษัท มิสเตอร์ ดี.ไอ.วาย.(กรุงเทพ)-R1</v>
      </c>
      <c r="BR348" t="str">
        <v>W1</v>
      </c>
      <c r="BS348" t="str">
        <v>Happy</v>
      </c>
      <c r="BT348">
        <f>COUNTIF(DefectList!$U:$U, "*"&amp;B348&amp;"*")</f>
        <v>6</v>
      </c>
      <c r="BU348" t="str">
        <f t="shared" si="22"/>
        <v>Blocked</v>
      </c>
    </row>
    <row r="349" spans="1:73">
      <c r="A349" t="str">
        <v>Happy Win10</v>
      </c>
      <c r="B349" t="str">
        <v>315_01</v>
      </c>
      <c r="C349" t="str">
        <v>การเคหะแห่งชาติ</v>
      </c>
      <c r="D349" t="str">
        <v>ชำระเงินจอง (จองออนไลน์)</v>
      </c>
      <c r="E349" t="str">
        <v>Bill-Pay</v>
      </c>
      <c r="F349" t="str">
        <v>น้ำเงิน</v>
      </c>
      <c r="G349" t="str">
        <v>Blocked</v>
      </c>
      <c r="H349">
        <v>2</v>
      </c>
      <c r="I349" s="2">
        <v>46182</v>
      </c>
      <c r="J349" s="2">
        <v>46183</v>
      </c>
      <c r="K349" t="str">
        <v/>
      </c>
      <c r="L349" s="2" t="str">
        <v/>
      </c>
      <c r="M349" s="2" t="str">
        <v/>
      </c>
      <c r="N349" t="str">
        <v/>
      </c>
      <c r="O349" t="str">
        <v/>
      </c>
      <c r="P349" t="str">
        <v/>
      </c>
      <c r="Q349" t="str">
        <v/>
      </c>
      <c r="R349" t="str">
        <v/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tr">
        <v/>
      </c>
      <c r="AD349">
        <v>0</v>
      </c>
      <c r="AE349">
        <v>0</v>
      </c>
      <c r="AF349">
        <v>0</v>
      </c>
      <c r="AG349">
        <v>0</v>
      </c>
      <c r="AH349" t="e">
        <v>#DIV/0!</v>
      </c>
      <c r="AI349" t="e">
        <v>#DIV/0!</v>
      </c>
      <c r="AJ349" t="str">
        <v/>
      </c>
      <c r="AK349" t="str">
        <v>น้ำเงิน</v>
      </c>
      <c r="AL349" t="str">
        <v>Blocked</v>
      </c>
      <c r="AM349">
        <v>1</v>
      </c>
      <c r="AN349" s="2">
        <v>46182</v>
      </c>
      <c r="AO349" s="2">
        <v>46183</v>
      </c>
      <c r="AP349" t="str">
        <v/>
      </c>
      <c r="AQ349" s="2">
        <v>46181</v>
      </c>
      <c r="AR349" s="2" t="str">
        <v/>
      </c>
      <c r="AS349" t="str">
        <v/>
      </c>
      <c r="AT349" t="str">
        <v/>
      </c>
      <c r="AU349" t="str">
        <v/>
      </c>
      <c r="AV349" t="str">
        <v/>
      </c>
      <c r="AW349" t="str">
        <v/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 t="str">
        <v/>
      </c>
      <c r="BI349">
        <v>0</v>
      </c>
      <c r="BJ349">
        <v>0</v>
      </c>
      <c r="BK349">
        <v>0</v>
      </c>
      <c r="BL349">
        <v>0</v>
      </c>
      <c r="BM349" t="e">
        <v>#DIV/0!</v>
      </c>
      <c r="BN349" t="e">
        <v>#DIV/0!</v>
      </c>
      <c r="BO349" t="str">
        <v/>
      </c>
      <c r="BP349" t="str">
        <v>W31500</v>
      </c>
      <c r="BQ349" t="str">
        <v/>
      </c>
      <c r="BR349" t="str">
        <v>W3</v>
      </c>
      <c r="BS349" t="str">
        <v>Happy</v>
      </c>
      <c r="BT349">
        <f>COUNTIF(DefectList!$U:$U, "*"&amp;B349&amp;"*")</f>
        <v>0</v>
      </c>
      <c r="BU349" t="str">
        <f t="shared" si="22"/>
        <v>Blocked</v>
      </c>
    </row>
    <row r="350" spans="1:73">
      <c r="A350" t="str">
        <v>Happy Linux</v>
      </c>
      <c r="B350" t="str">
        <v>271_05</v>
      </c>
      <c r="C350" t="str">
        <v>บริษัท เงินติดล้อ จำกัด (มหาชน)</v>
      </c>
      <c r="D350" t="str">
        <v>ค่าประกัน/ภาษี/พ.ร.บ.</v>
      </c>
      <c r="E350" t="str">
        <v>Bill-Pay</v>
      </c>
      <c r="F350" t="str">
        <v>ยุ่น</v>
      </c>
      <c r="G350" t="str">
        <v>Blocked</v>
      </c>
      <c r="H350">
        <v>2</v>
      </c>
      <c r="I350" s="2">
        <v>46182</v>
      </c>
      <c r="J350" s="2">
        <v>46183</v>
      </c>
      <c r="K350" t="str">
        <v/>
      </c>
      <c r="L350" s="2">
        <v>46177</v>
      </c>
      <c r="M350" s="2" t="str">
        <v/>
      </c>
      <c r="N350" t="str">
        <v/>
      </c>
      <c r="O350" t="str">
        <v/>
      </c>
      <c r="P350" t="str">
        <v/>
      </c>
      <c r="Q350" t="str">
        <v/>
      </c>
      <c r="R350" t="str">
        <v/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tr">
        <v/>
      </c>
      <c r="AD350">
        <v>0</v>
      </c>
      <c r="AE350">
        <v>0</v>
      </c>
      <c r="AF350">
        <v>0</v>
      </c>
      <c r="AG350">
        <v>0</v>
      </c>
      <c r="AH350" t="e">
        <v>#DIV/0!</v>
      </c>
      <c r="AI350" t="e">
        <v>#DIV/0!</v>
      </c>
      <c r="AJ350" t="str">
        <v/>
      </c>
      <c r="AK350" t="str">
        <v>Ref.Linux</v>
      </c>
      <c r="AL350" t="str">
        <v>Inprogress</v>
      </c>
      <c r="AM350" t="str">
        <v/>
      </c>
      <c r="AN350" s="2" t="str">
        <v/>
      </c>
      <c r="AO350" s="2" t="str">
        <v/>
      </c>
      <c r="AP350" t="str">
        <v/>
      </c>
      <c r="AQ350" s="2" t="str">
        <v/>
      </c>
      <c r="AR350" s="2" t="str">
        <v/>
      </c>
      <c r="AS350" t="str">
        <v/>
      </c>
      <c r="AT350" t="str">
        <v/>
      </c>
      <c r="AU350" t="str">
        <v/>
      </c>
      <c r="AV350" t="str">
        <v/>
      </c>
      <c r="AW350" t="str">
        <v/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 t="str">
        <v/>
      </c>
      <c r="BI350">
        <v>0</v>
      </c>
      <c r="BJ350">
        <v>0</v>
      </c>
      <c r="BK350">
        <v>0</v>
      </c>
      <c r="BL350">
        <v>0</v>
      </c>
      <c r="BM350" t="e">
        <v>#DIV/0!</v>
      </c>
      <c r="BN350" t="e">
        <v>#DIV/0!</v>
      </c>
      <c r="BO350" t="str">
        <v/>
      </c>
      <c r="BP350" t="str">
        <v>WCONEXAT</v>
      </c>
      <c r="BQ350" t="str">
        <v/>
      </c>
      <c r="BR350" t="str">
        <v>W3</v>
      </c>
      <c r="BS350" t="str">
        <v>Happy</v>
      </c>
      <c r="BT350">
        <f>COUNTIF(DefectList!$U:$U, "*"&amp;B350&amp;"*")</f>
        <v>0</v>
      </c>
      <c r="BU350" t="str">
        <f t="shared" si="22"/>
        <v>Blocked</v>
      </c>
    </row>
    <row r="351" spans="1:73">
      <c r="A351" t="str">
        <v>Happy Linux</v>
      </c>
      <c r="B351" t="str">
        <v>10899_01</v>
      </c>
      <c r="C351" t="str">
        <v>บริษัท บางจาก รีเทล จำกัด</v>
      </c>
      <c r="D351" t="str">
        <v>ฝากเงินบางจากรีเทล</v>
      </c>
      <c r="E351" t="str">
        <v>Bill-Pay</v>
      </c>
      <c r="F351" t="str">
        <v>มอส</v>
      </c>
      <c r="G351" t="str">
        <v>Blocked</v>
      </c>
      <c r="H351">
        <v>2</v>
      </c>
      <c r="I351" s="2">
        <v>46182</v>
      </c>
      <c r="J351" s="2">
        <v>46183</v>
      </c>
      <c r="K351" t="str">
        <v/>
      </c>
      <c r="L351" s="2">
        <v>46240</v>
      </c>
      <c r="M351" s="2" t="str">
        <v/>
      </c>
      <c r="N351" t="str">
        <v/>
      </c>
      <c r="O351" t="str">
        <v/>
      </c>
      <c r="P351" t="str">
        <v/>
      </c>
      <c r="Q351" t="str">
        <v/>
      </c>
      <c r="R351" t="str">
        <v/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tr">
        <v/>
      </c>
      <c r="AD351">
        <v>0</v>
      </c>
      <c r="AE351">
        <v>0</v>
      </c>
      <c r="AF351">
        <v>0</v>
      </c>
      <c r="AG351">
        <v>0</v>
      </c>
      <c r="AH351" t="e">
        <v>#DIV/0!</v>
      </c>
      <c r="AI351" t="e">
        <v>#DIV/0!</v>
      </c>
      <c r="AJ351" t="str">
        <v/>
      </c>
      <c r="AK351" t="str">
        <v>Ref.Linux</v>
      </c>
      <c r="AL351" t="str">
        <v>Inprogress</v>
      </c>
      <c r="AM351" t="str">
        <v/>
      </c>
      <c r="AN351" s="2" t="str">
        <v/>
      </c>
      <c r="AO351" s="2" t="str">
        <v/>
      </c>
      <c r="AP351" t="str">
        <v/>
      </c>
      <c r="AQ351" s="2" t="str">
        <v/>
      </c>
      <c r="AR351" s="2" t="str">
        <v/>
      </c>
      <c r="AS351" t="str">
        <v/>
      </c>
      <c r="AT351" t="str">
        <v/>
      </c>
      <c r="AU351" t="str">
        <v/>
      </c>
      <c r="AV351" t="str">
        <v/>
      </c>
      <c r="AW351" t="str">
        <v/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 t="str">
        <v/>
      </c>
      <c r="BI351">
        <v>0</v>
      </c>
      <c r="BJ351">
        <v>0</v>
      </c>
      <c r="BK351">
        <v>0</v>
      </c>
      <c r="BL351">
        <v>0</v>
      </c>
      <c r="BM351" t="e">
        <v>#DIV/0!</v>
      </c>
      <c r="BN351" t="e">
        <v>#DIV/0!</v>
      </c>
      <c r="BO351" t="str">
        <v/>
      </c>
      <c r="BP351" t="str">
        <v>W42401</v>
      </c>
      <c r="BQ351" t="str">
        <v/>
      </c>
      <c r="BR351" t="str">
        <v>W3</v>
      </c>
      <c r="BS351" t="str">
        <v>Happy</v>
      </c>
      <c r="BT351">
        <f>COUNTIF(DefectList!$U:$U, "*"&amp;B351&amp;"*")</f>
        <v>1</v>
      </c>
      <c r="BU351" t="str">
        <f t="shared" si="22"/>
        <v>Blocked</v>
      </c>
    </row>
    <row r="352" spans="1:73">
      <c r="A352" t="str">
        <v>Happy Linux</v>
      </c>
      <c r="B352" t="str">
        <v>214_01</v>
      </c>
      <c r="C352" t="str">
        <v>ไทยรูท ดอทคอม</v>
      </c>
      <c r="D352" t="str">
        <v>ค่าตั๋วโดยสารและอื่นๆ</v>
      </c>
      <c r="E352" t="str">
        <v>Bill-Pay</v>
      </c>
      <c r="F352" t="str">
        <v>แพรว</v>
      </c>
      <c r="G352" t="str">
        <v>Blocked</v>
      </c>
      <c r="H352">
        <v>2</v>
      </c>
      <c r="I352" s="2">
        <v>46182</v>
      </c>
      <c r="J352" s="2">
        <v>46183</v>
      </c>
      <c r="K352" t="str">
        <v/>
      </c>
      <c r="L352" s="2">
        <v>46184</v>
      </c>
      <c r="M352" s="2">
        <v>46185</v>
      </c>
      <c r="N352" t="str">
        <v/>
      </c>
      <c r="O352" t="str">
        <v/>
      </c>
      <c r="P352" t="str">
        <v/>
      </c>
      <c r="Q352">
        <v>42</v>
      </c>
      <c r="R352">
        <v>34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tr">
        <v/>
      </c>
      <c r="AD352">
        <v>0</v>
      </c>
      <c r="AE352">
        <v>0</v>
      </c>
      <c r="AF352">
        <v>0</v>
      </c>
      <c r="AG352">
        <v>0</v>
      </c>
      <c r="AH352" t="e">
        <v>#DIV/0!</v>
      </c>
      <c r="AI352" t="e">
        <v>#DIV/0!</v>
      </c>
      <c r="AJ352" t="str">
        <v/>
      </c>
      <c r="AK352" t="str">
        <v>Ref.Linux</v>
      </c>
      <c r="AL352" t="str">
        <v/>
      </c>
      <c r="AM352" t="str">
        <v/>
      </c>
      <c r="AN352" s="2" t="str">
        <v/>
      </c>
      <c r="AO352" s="2" t="str">
        <v/>
      </c>
      <c r="AP352" t="str">
        <v/>
      </c>
      <c r="AQ352" s="2" t="str">
        <v/>
      </c>
      <c r="AR352" s="2" t="str">
        <v/>
      </c>
      <c r="AS352" t="str">
        <v/>
      </c>
      <c r="AT352" t="str">
        <v/>
      </c>
      <c r="AU352" t="str">
        <v/>
      </c>
      <c r="AV352" t="str">
        <v/>
      </c>
      <c r="AW352" t="str">
        <v/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 t="str">
        <v/>
      </c>
      <c r="BI352">
        <v>0</v>
      </c>
      <c r="BJ352">
        <v>0</v>
      </c>
      <c r="BK352">
        <v>0</v>
      </c>
      <c r="BL352">
        <v>0</v>
      </c>
      <c r="BM352" t="e">
        <v>#DIV/0!</v>
      </c>
      <c r="BN352" t="e">
        <v>#DIV/0!</v>
      </c>
      <c r="BO352" t="str">
        <v/>
      </c>
      <c r="BP352" t="str">
        <v>WCONTEL13</v>
      </c>
      <c r="BQ352" t="str">
        <v/>
      </c>
      <c r="BR352" t="str">
        <v>W4</v>
      </c>
      <c r="BS352" t="str">
        <v>Happy</v>
      </c>
      <c r="BT352">
        <f>COUNTIF(DefectList!$U:$U, "*"&amp;B352&amp;"*")</f>
        <v>1</v>
      </c>
      <c r="BU352" t="str">
        <f t="shared" si="22"/>
        <v>Blocked</v>
      </c>
    </row>
    <row r="353" spans="1:73">
      <c r="A353" t="str">
        <v>Happy Linux</v>
      </c>
      <c r="B353" t="str">
        <v>806_04</v>
      </c>
      <c r="C353" t="str">
        <v>Pay at all</v>
      </c>
      <c r="D353" t="str">
        <v>Pay at all</v>
      </c>
      <c r="E353" t="str">
        <v>Bill-Pay</v>
      </c>
      <c r="F353" t="str">
        <v>เอ้ก</v>
      </c>
      <c r="G353" t="str">
        <v>Blocked</v>
      </c>
      <c r="H353">
        <v>2</v>
      </c>
      <c r="I353" s="2">
        <v>46184</v>
      </c>
      <c r="J353" s="2">
        <v>46185</v>
      </c>
      <c r="K353" t="str">
        <v/>
      </c>
      <c r="L353" s="2">
        <v>46169</v>
      </c>
      <c r="M353" s="2" t="str">
        <v/>
      </c>
      <c r="N353" t="str">
        <v/>
      </c>
      <c r="O353" t="str">
        <v/>
      </c>
      <c r="P353">
        <v>1</v>
      </c>
      <c r="Q353" t="str">
        <v/>
      </c>
      <c r="R353" t="str">
        <v/>
      </c>
      <c r="S353">
        <v>128</v>
      </c>
      <c r="T353">
        <v>127</v>
      </c>
      <c r="U353">
        <v>1</v>
      </c>
      <c r="V353">
        <v>0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1</v>
      </c>
      <c r="AC353" t="str">
        <v/>
      </c>
      <c r="AD353">
        <v>0</v>
      </c>
      <c r="AE353">
        <v>0</v>
      </c>
      <c r="AF353">
        <v>0</v>
      </c>
      <c r="AG353">
        <v>0</v>
      </c>
      <c r="AH353">
        <v>7.8125E-3</v>
      </c>
      <c r="AI353">
        <v>0</v>
      </c>
      <c r="AJ353" t="str">
        <v/>
      </c>
      <c r="AK353" t="str">
        <v>Ref.Linux</v>
      </c>
      <c r="AL353" t="str">
        <v/>
      </c>
      <c r="AM353" t="str">
        <v/>
      </c>
      <c r="AN353" s="2" t="str">
        <v/>
      </c>
      <c r="AO353" s="2" t="str">
        <v/>
      </c>
      <c r="AP353" t="str">
        <v/>
      </c>
      <c r="AQ353" s="2" t="str">
        <v/>
      </c>
      <c r="AR353" s="2" t="str">
        <v/>
      </c>
      <c r="AS353" t="str">
        <v/>
      </c>
      <c r="AT353" t="str">
        <v/>
      </c>
      <c r="AU353" t="str">
        <v/>
      </c>
      <c r="AV353" t="str">
        <v/>
      </c>
      <c r="AW353" t="str">
        <v/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 t="str">
        <v/>
      </c>
      <c r="BI353">
        <v>0</v>
      </c>
      <c r="BJ353">
        <v>0</v>
      </c>
      <c r="BK353">
        <v>0</v>
      </c>
      <c r="BL353">
        <v>0</v>
      </c>
      <c r="BM353" t="e">
        <v>#DIV/0!</v>
      </c>
      <c r="BN353" t="e">
        <v>#DIV/0!</v>
      </c>
      <c r="BO353" t="str">
        <v>ติดเคส Scan/Key Paycode ที่ช่องรหัสบาร์โค้ด</v>
      </c>
      <c r="BP353" t="str">
        <v>WCONEX01</v>
      </c>
      <c r="BQ353" t="str">
        <v/>
      </c>
      <c r="BR353" t="str">
        <v>W4</v>
      </c>
      <c r="BS353" t="str">
        <v>Happy</v>
      </c>
      <c r="BT353">
        <f>COUNTIF(DefectList!$U:$U, "*"&amp;B353&amp;"*")</f>
        <v>2</v>
      </c>
      <c r="BU353" t="str">
        <f t="shared" si="22"/>
        <v>Blocked</v>
      </c>
    </row>
    <row r="354" spans="1:73">
      <c r="A354" t="str">
        <v>Happy Linux</v>
      </c>
      <c r="B354" t="str">
        <v>494_01</v>
      </c>
      <c r="C354" t="str">
        <v>สมบัติทัวร์</v>
      </c>
      <c r="D354" t="str">
        <v>ค่าตั๋วโดยสาร</v>
      </c>
      <c r="E354" t="str">
        <v>Bill-Pay</v>
      </c>
      <c r="F354" t="str">
        <v>นับหนึ่ง</v>
      </c>
      <c r="G354" t="str">
        <v/>
      </c>
      <c r="H354">
        <v>2</v>
      </c>
      <c r="I354" s="2">
        <v>46184</v>
      </c>
      <c r="J354" s="2">
        <v>46185</v>
      </c>
      <c r="K354" t="str">
        <v/>
      </c>
      <c r="L354" s="2" t="str">
        <v/>
      </c>
      <c r="M354" s="2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 t="str">
        <v/>
      </c>
      <c r="AD354">
        <v>0</v>
      </c>
      <c r="AE354">
        <v>0</v>
      </c>
      <c r="AF354">
        <v>0</v>
      </c>
      <c r="AG354">
        <v>0</v>
      </c>
      <c r="AH354" t="e">
        <v>#DIV/0!</v>
      </c>
      <c r="AI354" t="e">
        <v>#DIV/0!</v>
      </c>
      <c r="AJ354" t="str">
        <v/>
      </c>
      <c r="AK354" t="str">
        <v>Ref.Linux</v>
      </c>
      <c r="AL354" t="str">
        <v/>
      </c>
      <c r="AM354" t="str">
        <v/>
      </c>
      <c r="AN354" s="2" t="str">
        <v/>
      </c>
      <c r="AO354" s="2" t="str">
        <v/>
      </c>
      <c r="AP354" t="str">
        <v/>
      </c>
      <c r="AQ354" s="2" t="str">
        <v/>
      </c>
      <c r="AR354" s="2" t="str">
        <v/>
      </c>
      <c r="AS354" t="str">
        <v/>
      </c>
      <c r="AT354" t="str">
        <v/>
      </c>
      <c r="AU354" t="str">
        <v/>
      </c>
      <c r="AV354" t="str">
        <v/>
      </c>
      <c r="AW354" t="str">
        <v/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 t="str">
        <v/>
      </c>
      <c r="BI354">
        <v>0</v>
      </c>
      <c r="BJ354">
        <v>0</v>
      </c>
      <c r="BK354">
        <v>0</v>
      </c>
      <c r="BL354">
        <v>0</v>
      </c>
      <c r="BM354" t="e">
        <v>#DIV/0!</v>
      </c>
      <c r="BN354" t="e">
        <v>#DIV/0!</v>
      </c>
      <c r="BO354" t="str">
        <v/>
      </c>
      <c r="BP354" t="str">
        <v>WCONTEL13</v>
      </c>
      <c r="BQ354" t="str">
        <v/>
      </c>
      <c r="BR354" t="str">
        <v>W4</v>
      </c>
      <c r="BS354" t="str">
        <v>Happy</v>
      </c>
      <c r="BT354">
        <f>COUNTIF(DefectList!$U:$U, "*"&amp;B354&amp;"*")</f>
        <v>0</v>
      </c>
      <c r="BU354" t="str">
        <f t="shared" si="22"/>
        <v>To Do</v>
      </c>
    </row>
    <row r="355" spans="1:73">
      <c r="A355" t="str">
        <v>Happy Linux</v>
      </c>
      <c r="B355" t="str">
        <v>089_11</v>
      </c>
      <c r="C355" t="str">
        <v>KTC PHONE</v>
      </c>
      <c r="D355" t="str">
        <v>ค่าบัตรเครดิตเคทีซีเจซีบี</v>
      </c>
      <c r="E355" t="str">
        <v>Bill-Pay</v>
      </c>
      <c r="F355" t="str">
        <v>มิกซ์</v>
      </c>
      <c r="G355" t="str">
        <v>Blocked</v>
      </c>
      <c r="H355">
        <v>2</v>
      </c>
      <c r="I355" s="2">
        <v>46184</v>
      </c>
      <c r="J355" s="2">
        <v>46185</v>
      </c>
      <c r="K355">
        <v>1.5</v>
      </c>
      <c r="L355" s="2">
        <v>46182</v>
      </c>
      <c r="M355" s="2">
        <v>46183</v>
      </c>
      <c r="N355" t="str">
        <v/>
      </c>
      <c r="O355">
        <v>51</v>
      </c>
      <c r="P355">
        <v>18</v>
      </c>
      <c r="Q355" t="str">
        <v/>
      </c>
      <c r="R355" t="str">
        <v/>
      </c>
      <c r="S355">
        <v>240</v>
      </c>
      <c r="T355">
        <v>88</v>
      </c>
      <c r="U355">
        <v>69</v>
      </c>
      <c r="V355">
        <v>62</v>
      </c>
      <c r="W355">
        <v>7</v>
      </c>
      <c r="X355">
        <v>0</v>
      </c>
      <c r="Y355">
        <v>0</v>
      </c>
      <c r="Z355">
        <v>83</v>
      </c>
      <c r="AA355">
        <v>0</v>
      </c>
      <c r="AB355">
        <v>7</v>
      </c>
      <c r="AC355" t="str">
        <v/>
      </c>
      <c r="AD355">
        <v>0</v>
      </c>
      <c r="AE355">
        <v>3</v>
      </c>
      <c r="AF355">
        <v>3</v>
      </c>
      <c r="AG355">
        <v>1</v>
      </c>
      <c r="AH355">
        <v>0.63333333333333297</v>
      </c>
      <c r="AI355">
        <v>0.39490445859872603</v>
      </c>
      <c r="AJ355" t="str">
        <v/>
      </c>
      <c r="AK355" t="str">
        <v>Ref.Linux</v>
      </c>
      <c r="AL355" t="str">
        <v/>
      </c>
      <c r="AM355" t="str">
        <v/>
      </c>
      <c r="AN355" s="2" t="str">
        <v/>
      </c>
      <c r="AO355" s="2" t="str">
        <v/>
      </c>
      <c r="AP355" t="str">
        <v/>
      </c>
      <c r="AQ355" s="2" t="str">
        <v/>
      </c>
      <c r="AR355" s="2" t="str">
        <v/>
      </c>
      <c r="AS355" t="str">
        <v/>
      </c>
      <c r="AT355" t="str">
        <v/>
      </c>
      <c r="AU355" t="str">
        <v/>
      </c>
      <c r="AV355" t="str">
        <v/>
      </c>
      <c r="AW355" t="str">
        <v/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 t="str">
        <v/>
      </c>
      <c r="BI355">
        <v>0</v>
      </c>
      <c r="BJ355">
        <v>0</v>
      </c>
      <c r="BK355">
        <v>0</v>
      </c>
      <c r="BL355">
        <v>0</v>
      </c>
      <c r="BM355" t="e">
        <v>#DIV/0!</v>
      </c>
      <c r="BN355" t="e">
        <v>#DIV/0!</v>
      </c>
      <c r="BO355" t="str">
        <v/>
      </c>
      <c r="BP355" t="str">
        <v>WCONEXAT</v>
      </c>
      <c r="BQ355" t="str">
        <v>QCM-COU-Test Case&amp;Result_089_S11_บริษัท บัตรกรุงไทย จำกัด(มหาชน)-R1</v>
      </c>
      <c r="BR355" t="str">
        <v>W5</v>
      </c>
      <c r="BS355" t="str">
        <v>Happy</v>
      </c>
      <c r="BT355">
        <f>COUNTIF(DefectList!$U:$U, "*"&amp;B355&amp;"*")</f>
        <v>5</v>
      </c>
      <c r="BU355" t="str">
        <f t="shared" si="22"/>
        <v>Blocked</v>
      </c>
    </row>
    <row r="356" spans="1:73">
      <c r="A356" t="str">
        <v>Happy Win10</v>
      </c>
      <c r="B356" t="str">
        <v>038_05</v>
      </c>
      <c r="C356" t="str">
        <v>เถ้าแก่ทันใจ/เฟิร์สช้อยส์ บิซ</v>
      </c>
      <c r="D356" t="str">
        <v>เถ้าแก่ทันใจ/เฟิร์สช้อยส์ บิซ</v>
      </c>
      <c r="E356" t="str">
        <v>Bill-Pay</v>
      </c>
      <c r="F356" t="str">
        <v>น้ำเงิน</v>
      </c>
      <c r="G356" t="str">
        <v>Inprogress</v>
      </c>
      <c r="H356">
        <v>2</v>
      </c>
      <c r="I356" s="2">
        <v>46184</v>
      </c>
      <c r="J356" s="2">
        <v>46185</v>
      </c>
      <c r="K356" t="str">
        <v/>
      </c>
      <c r="L356" s="2" t="str">
        <v/>
      </c>
      <c r="M356" s="2" t="str">
        <v/>
      </c>
      <c r="N356" t="str">
        <v/>
      </c>
      <c r="O356" t="str">
        <v/>
      </c>
      <c r="P356" t="str">
        <v/>
      </c>
      <c r="Q356" t="str">
        <v/>
      </c>
      <c r="R356" t="str">
        <v/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tr">
        <v/>
      </c>
      <c r="AD356">
        <v>0</v>
      </c>
      <c r="AE356">
        <v>0</v>
      </c>
      <c r="AF356">
        <v>0</v>
      </c>
      <c r="AG356">
        <v>0</v>
      </c>
      <c r="AH356" t="e">
        <v>#DIV/0!</v>
      </c>
      <c r="AI356" t="e">
        <v>#DIV/0!</v>
      </c>
      <c r="AJ356" t="str">
        <v/>
      </c>
      <c r="AK356" t="str">
        <v>น้ำเงิน</v>
      </c>
      <c r="AL356" t="str">
        <v>Inprogress</v>
      </c>
      <c r="AM356">
        <v>1</v>
      </c>
      <c r="AN356" s="2">
        <v>46184</v>
      </c>
      <c r="AO356" s="2">
        <v>46185</v>
      </c>
      <c r="AP356">
        <v>2</v>
      </c>
      <c r="AQ356" s="2">
        <v>46183</v>
      </c>
      <c r="AR356" s="2">
        <v>46184</v>
      </c>
      <c r="AS356" t="str">
        <v/>
      </c>
      <c r="AT356" t="str">
        <v/>
      </c>
      <c r="AU356">
        <v>37</v>
      </c>
      <c r="AV356" t="str">
        <v/>
      </c>
      <c r="AW356" t="str">
        <v/>
      </c>
      <c r="AX356">
        <v>151</v>
      </c>
      <c r="AY356">
        <v>70</v>
      </c>
      <c r="AZ356">
        <v>59</v>
      </c>
      <c r="BA356">
        <v>36</v>
      </c>
      <c r="BB356">
        <v>1</v>
      </c>
      <c r="BC356">
        <v>0</v>
      </c>
      <c r="BD356">
        <v>0</v>
      </c>
      <c r="BE356">
        <v>22</v>
      </c>
      <c r="BF356">
        <v>0</v>
      </c>
      <c r="BG356">
        <v>1</v>
      </c>
      <c r="BH356" t="str">
        <v/>
      </c>
      <c r="BI356">
        <v>0</v>
      </c>
      <c r="BJ356">
        <v>0</v>
      </c>
      <c r="BK356">
        <v>1</v>
      </c>
      <c r="BL356">
        <v>0</v>
      </c>
      <c r="BM356">
        <v>0.53642384105960295</v>
      </c>
      <c r="BN356">
        <v>0.27906976744186002</v>
      </c>
      <c r="BO356" t="str">
        <v/>
      </c>
      <c r="BP356" t="str">
        <v>WCONEXAT</v>
      </c>
      <c r="BQ356" t="str">
        <v/>
      </c>
      <c r="BR356" t="str">
        <v>W5</v>
      </c>
      <c r="BS356" t="str">
        <v>Happy</v>
      </c>
      <c r="BT356">
        <f>COUNTIF(DefectList!$U:$U, "*"&amp;B356&amp;"*")</f>
        <v>3</v>
      </c>
      <c r="BU356" t="str">
        <f t="shared" si="22"/>
        <v>Inprogress</v>
      </c>
    </row>
    <row r="357" spans="1:73">
      <c r="A357" t="str">
        <v>Happy Linux</v>
      </c>
      <c r="B357" t="str">
        <v>10920_01</v>
      </c>
      <c r="C357" t="str">
        <v>เงินให้ใจ</v>
      </c>
      <c r="D357" t="str">
        <v>ค่างวด/ค่าบริการ</v>
      </c>
      <c r="E357" t="str">
        <v>Bill-Pay</v>
      </c>
      <c r="F357" t="str">
        <v>ยุ่น</v>
      </c>
      <c r="G357" t="str">
        <v>Complete</v>
      </c>
      <c r="H357">
        <v>2</v>
      </c>
      <c r="I357" s="2">
        <v>46184</v>
      </c>
      <c r="J357" s="2">
        <v>46185</v>
      </c>
      <c r="K357" t="str">
        <v/>
      </c>
      <c r="L357" s="2">
        <v>46170</v>
      </c>
      <c r="M357" s="2">
        <v>46181</v>
      </c>
      <c r="N357">
        <v>9</v>
      </c>
      <c r="O357" t="str">
        <v/>
      </c>
      <c r="P357" t="str">
        <v/>
      </c>
      <c r="Q357">
        <v>10</v>
      </c>
      <c r="R357" t="str">
        <v>44</v>
      </c>
      <c r="S357">
        <v>228</v>
      </c>
      <c r="T357">
        <v>0</v>
      </c>
      <c r="U357">
        <v>122</v>
      </c>
      <c r="V357">
        <v>120</v>
      </c>
      <c r="W357">
        <v>2</v>
      </c>
      <c r="X357">
        <v>0</v>
      </c>
      <c r="Y357">
        <v>0</v>
      </c>
      <c r="Z357">
        <v>106</v>
      </c>
      <c r="AA357">
        <v>0</v>
      </c>
      <c r="AB357">
        <v>2</v>
      </c>
      <c r="AC357" t="str">
        <v/>
      </c>
      <c r="AD357">
        <v>0</v>
      </c>
      <c r="AE357">
        <v>0</v>
      </c>
      <c r="AF357">
        <v>0</v>
      </c>
      <c r="AG357">
        <v>0</v>
      </c>
      <c r="AH357">
        <v>1</v>
      </c>
      <c r="AI357">
        <v>0.98360655737704905</v>
      </c>
      <c r="AJ357" t="str">
        <v/>
      </c>
      <c r="AK357" t="str">
        <v>Ref.Linux</v>
      </c>
      <c r="AL357" t="str">
        <v/>
      </c>
      <c r="AM357" t="str">
        <v/>
      </c>
      <c r="AN357" s="2" t="str">
        <v/>
      </c>
      <c r="AO357" s="2" t="str">
        <v/>
      </c>
      <c r="AP357" t="str">
        <v/>
      </c>
      <c r="AQ357" s="2" t="str">
        <v/>
      </c>
      <c r="AR357" s="2" t="str">
        <v/>
      </c>
      <c r="AS357" t="str">
        <v/>
      </c>
      <c r="AT357" t="str">
        <v/>
      </c>
      <c r="AU357" t="str">
        <v/>
      </c>
      <c r="AV357">
        <v>45</v>
      </c>
      <c r="AW357" t="str">
        <v/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 t="str">
        <v/>
      </c>
      <c r="BI357">
        <v>0</v>
      </c>
      <c r="BJ357">
        <v>0</v>
      </c>
      <c r="BK357">
        <v>0</v>
      </c>
      <c r="BL357">
        <v>0</v>
      </c>
      <c r="BM357" t="e">
        <v>#DIV/0!</v>
      </c>
      <c r="BN357" t="e">
        <v>#DIV/0!</v>
      </c>
      <c r="BO357" t="str">
        <v/>
      </c>
      <c r="BP357" t="str">
        <v>WCONEXAT</v>
      </c>
      <c r="BQ357" t="str">
        <v>QCM-COU-Test Case&amp;Result_10920_S01_เงินให้ใจ-R1</v>
      </c>
      <c r="BR357" t="str">
        <v>W2</v>
      </c>
      <c r="BS357" t="str">
        <v>Happy</v>
      </c>
      <c r="BT357">
        <f>COUNTIF(DefectList!$U:$U, "*"&amp;B357&amp;"*")</f>
        <v>0</v>
      </c>
      <c r="BU357" t="str">
        <f t="shared" si="22"/>
        <v>Completed</v>
      </c>
    </row>
    <row r="358" spans="1:73">
      <c r="A358" t="str">
        <v>Happy Linux</v>
      </c>
      <c r="B358" t="str">
        <v>405_05</v>
      </c>
      <c r="C358" t="str">
        <v>ธนาคารออมสิน</v>
      </c>
      <c r="D358" t="str">
        <v>บัตรเครดิตธนาคารออมสิน</v>
      </c>
      <c r="E358" t="str">
        <v>Bill-Pay</v>
      </c>
      <c r="F358" t="str">
        <v>มอส</v>
      </c>
      <c r="G358" t="str">
        <v>Complete</v>
      </c>
      <c r="H358">
        <v>2</v>
      </c>
      <c r="I358" s="2">
        <v>46184</v>
      </c>
      <c r="J358" s="2">
        <v>46185</v>
      </c>
      <c r="K358" t="str">
        <v/>
      </c>
      <c r="L358" s="2">
        <v>46240</v>
      </c>
      <c r="M358" s="2">
        <v>46301</v>
      </c>
      <c r="N358">
        <v>14</v>
      </c>
      <c r="O358">
        <v>48</v>
      </c>
      <c r="P358">
        <v>8</v>
      </c>
      <c r="Q358" t="str">
        <v/>
      </c>
      <c r="R358" t="str">
        <v/>
      </c>
      <c r="S358">
        <v>130</v>
      </c>
      <c r="T358">
        <v>-47</v>
      </c>
      <c r="U358">
        <v>130</v>
      </c>
      <c r="V358">
        <v>82</v>
      </c>
      <c r="W358">
        <v>1</v>
      </c>
      <c r="X358">
        <v>0</v>
      </c>
      <c r="Y358">
        <v>0</v>
      </c>
      <c r="Z358">
        <v>47</v>
      </c>
      <c r="AA358">
        <v>0</v>
      </c>
      <c r="AB358">
        <v>1</v>
      </c>
      <c r="AC358" t="str">
        <v/>
      </c>
      <c r="AD358">
        <v>0</v>
      </c>
      <c r="AE358">
        <v>0</v>
      </c>
      <c r="AF358">
        <v>0</v>
      </c>
      <c r="AG358">
        <v>0</v>
      </c>
      <c r="AH358">
        <v>1.361538461538462</v>
      </c>
      <c r="AI358">
        <v>0.98795180722891596</v>
      </c>
      <c r="AJ358" t="str">
        <v/>
      </c>
      <c r="AK358" t="str">
        <v>Ref.Linux</v>
      </c>
      <c r="AL358" t="str">
        <v/>
      </c>
      <c r="AM358" t="str">
        <v/>
      </c>
      <c r="AN358" s="2" t="str">
        <v/>
      </c>
      <c r="AO358" s="2" t="str">
        <v/>
      </c>
      <c r="AP358" t="str">
        <v/>
      </c>
      <c r="AQ358" s="2" t="str">
        <v/>
      </c>
      <c r="AR358" s="2" t="str">
        <v/>
      </c>
      <c r="AS358" t="str">
        <v/>
      </c>
      <c r="AT358" t="str">
        <v/>
      </c>
      <c r="AU358" t="str">
        <v/>
      </c>
      <c r="AV358" t="str">
        <v/>
      </c>
      <c r="AW358" t="str">
        <v/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 t="str">
        <v/>
      </c>
      <c r="BI358">
        <v>0</v>
      </c>
      <c r="BJ358">
        <v>0</v>
      </c>
      <c r="BK358">
        <v>0</v>
      </c>
      <c r="BL358">
        <v>0</v>
      </c>
      <c r="BM358" t="e">
        <v>#DIV/0!</v>
      </c>
      <c r="BN358" t="e">
        <v>#DIV/0!</v>
      </c>
      <c r="BO358" t="str">
        <v/>
      </c>
      <c r="BP358" t="str">
        <v>WCONEXAT</v>
      </c>
      <c r="BQ358" t="str">
        <v>QCM-COU-Test Case&amp;Result_405_S05_ธนาคารออมสิน-R1.xlsx</v>
      </c>
      <c r="BR358" t="str">
        <v>W3</v>
      </c>
      <c r="BS358" t="str">
        <v>Happy</v>
      </c>
      <c r="BT358">
        <f>COUNTIF(DefectList!$U:$U, "*"&amp;B358&amp;"*")</f>
        <v>1</v>
      </c>
      <c r="BU358" t="str">
        <f t="shared" si="22"/>
        <v>Done</v>
      </c>
    </row>
    <row r="359" spans="1:73">
      <c r="A359" t="str">
        <v>Happy Linux</v>
      </c>
      <c r="B359" t="str">
        <v>114_01</v>
      </c>
      <c r="C359" t="str">
        <v>ธนาคาร ทิสโก้ จำกัด</v>
      </c>
      <c r="D359" t="str">
        <v>ค่างวดสินเชื่อ</v>
      </c>
      <c r="E359" t="str">
        <v>Bill-Pay</v>
      </c>
      <c r="F359" t="str">
        <v>แพรว</v>
      </c>
      <c r="G359" t="str">
        <v>Inprogress</v>
      </c>
      <c r="H359">
        <v>2</v>
      </c>
      <c r="I359" s="2">
        <v>46184</v>
      </c>
      <c r="J359" s="2">
        <v>46185</v>
      </c>
      <c r="K359" t="str">
        <v/>
      </c>
      <c r="L359" s="2">
        <v>46181</v>
      </c>
      <c r="M359" s="2" t="str">
        <v/>
      </c>
      <c r="N359" t="str">
        <v/>
      </c>
      <c r="O359" t="str">
        <v/>
      </c>
      <c r="P359" t="str">
        <v/>
      </c>
      <c r="Q359" t="str">
        <v/>
      </c>
      <c r="R359" t="str">
        <v/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tr">
        <v/>
      </c>
      <c r="AD359">
        <v>0</v>
      </c>
      <c r="AE359">
        <v>0</v>
      </c>
      <c r="AF359">
        <v>0</v>
      </c>
      <c r="AG359">
        <v>0</v>
      </c>
      <c r="AH359" t="e">
        <v>#DIV/0!</v>
      </c>
      <c r="AI359" t="e">
        <v>#DIV/0!</v>
      </c>
      <c r="AJ359" t="str">
        <v/>
      </c>
      <c r="AK359" t="str">
        <v>Ref.Linux</v>
      </c>
      <c r="AL359" t="str">
        <v/>
      </c>
      <c r="AM359" t="str">
        <v/>
      </c>
      <c r="AN359" s="2" t="str">
        <v/>
      </c>
      <c r="AO359" s="2" t="str">
        <v/>
      </c>
      <c r="AP359" t="str">
        <v/>
      </c>
      <c r="AQ359" s="2" t="str">
        <v/>
      </c>
      <c r="AR359" s="2" t="str">
        <v/>
      </c>
      <c r="AS359" t="str">
        <v/>
      </c>
      <c r="AT359" t="str">
        <v/>
      </c>
      <c r="AU359" t="str">
        <v/>
      </c>
      <c r="AV359" t="str">
        <v/>
      </c>
      <c r="AW359" t="str">
        <v/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 t="str">
        <v/>
      </c>
      <c r="BI359">
        <v>0</v>
      </c>
      <c r="BJ359">
        <v>0</v>
      </c>
      <c r="BK359">
        <v>0</v>
      </c>
      <c r="BL359">
        <v>0</v>
      </c>
      <c r="BM359" t="e">
        <v>#DIV/0!</v>
      </c>
      <c r="BN359" t="e">
        <v>#DIV/0!</v>
      </c>
      <c r="BO359" t="str">
        <v/>
      </c>
      <c r="BP359" t="str">
        <v>W1002201</v>
      </c>
      <c r="BQ359" t="str">
        <v/>
      </c>
      <c r="BR359" t="str">
        <v>W3</v>
      </c>
      <c r="BS359" t="str">
        <v>Happy</v>
      </c>
      <c r="BT359">
        <f>COUNTIF(DefectList!$U:$U, "*"&amp;B359&amp;"*")</f>
        <v>0</v>
      </c>
      <c r="BU359" t="str">
        <f t="shared" si="22"/>
        <v>Inprogress</v>
      </c>
    </row>
    <row r="360" spans="1:73">
      <c r="A360" t="str">
        <v>Happy Linux</v>
      </c>
      <c r="B360" t="str">
        <v>235_02</v>
      </c>
      <c r="C360" t="str">
        <v>บริษัท เจริญโภคภัณฑ์อาหาร จำกัด (มหาชน)</v>
      </c>
      <c r="D360" t="str">
        <v>ลำลูกกา 2</v>
      </c>
      <c r="E360" t="str">
        <v>Bill-Pay</v>
      </c>
      <c r="F360" t="str">
        <v>โอม</v>
      </c>
      <c r="G360" t="str">
        <v>Complete</v>
      </c>
      <c r="H360">
        <v>3</v>
      </c>
      <c r="I360" s="2">
        <v>46167</v>
      </c>
      <c r="J360" s="2">
        <v>46169</v>
      </c>
      <c r="K360">
        <v>5</v>
      </c>
      <c r="L360" s="2">
        <v>46171</v>
      </c>
      <c r="M360" s="2">
        <v>46177</v>
      </c>
      <c r="N360" t="str">
        <v/>
      </c>
      <c r="O360">
        <v>62</v>
      </c>
      <c r="P360" t="str">
        <v/>
      </c>
      <c r="Q360" t="str">
        <v/>
      </c>
      <c r="R360">
        <v>41</v>
      </c>
      <c r="S360">
        <v>126</v>
      </c>
      <c r="T360">
        <v>43</v>
      </c>
      <c r="U360">
        <v>64</v>
      </c>
      <c r="V360">
        <v>60</v>
      </c>
      <c r="W360">
        <v>4</v>
      </c>
      <c r="X360">
        <v>0</v>
      </c>
      <c r="Y360">
        <v>0</v>
      </c>
      <c r="Z360">
        <v>19</v>
      </c>
      <c r="AA360">
        <v>0</v>
      </c>
      <c r="AB360">
        <v>4</v>
      </c>
      <c r="AC360" t="str">
        <v/>
      </c>
      <c r="AD360">
        <v>0</v>
      </c>
      <c r="AE360">
        <v>0</v>
      </c>
      <c r="AF360">
        <v>0</v>
      </c>
      <c r="AG360">
        <v>0</v>
      </c>
      <c r="AH360">
        <v>0.65873015873015905</v>
      </c>
      <c r="AI360">
        <v>0.56074766355140204</v>
      </c>
      <c r="AJ360" t="str">
        <v/>
      </c>
      <c r="AK360" t="str">
        <v>Ref.Linux</v>
      </c>
      <c r="AL360" t="str">
        <v/>
      </c>
      <c r="AM360" t="str">
        <v/>
      </c>
      <c r="AN360" s="2" t="str">
        <v/>
      </c>
      <c r="AO360" s="2" t="str">
        <v/>
      </c>
      <c r="AP360" t="str">
        <v/>
      </c>
      <c r="AQ360" s="2" t="str">
        <v/>
      </c>
      <c r="AR360" s="2" t="str">
        <v/>
      </c>
      <c r="AS360" t="str">
        <v/>
      </c>
      <c r="AT360" t="str">
        <v/>
      </c>
      <c r="AU360" t="str">
        <v/>
      </c>
      <c r="AV360" t="str">
        <v/>
      </c>
      <c r="AW360" t="str">
        <v/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 t="str">
        <v/>
      </c>
      <c r="BI360">
        <v>0</v>
      </c>
      <c r="BJ360">
        <v>0</v>
      </c>
      <c r="BK360">
        <v>0</v>
      </c>
      <c r="BL360">
        <v>0</v>
      </c>
      <c r="BM360" t="e">
        <v>#DIV/0!</v>
      </c>
      <c r="BN360" t="e">
        <v>#DIV/0!</v>
      </c>
      <c r="BO360" t="str">
        <v/>
      </c>
      <c r="BP360" t="str">
        <v>WCONEXAT</v>
      </c>
      <c r="BQ360" t="str">
        <v>QCM-COU-Test Case&amp;Result_235_02_ บริษัท เจริญโภคภัณฑ์อาหาร จำกัด (มหาชน) -R1</v>
      </c>
      <c r="BR360" t="str">
        <v>W3</v>
      </c>
      <c r="BS360" t="str">
        <v>Happy</v>
      </c>
      <c r="BT360">
        <f>COUNTIF(DefectList!$U:$U, "*"&amp;B360&amp;"*")</f>
        <v>3</v>
      </c>
      <c r="BU360" t="str">
        <f t="shared" si="22"/>
        <v>Done</v>
      </c>
    </row>
    <row r="361" spans="1:73">
      <c r="A361" t="str">
        <v>Happy Linux</v>
      </c>
      <c r="B361" t="str">
        <v>10841_00</v>
      </c>
      <c r="C361" t="str">
        <v>ศักดิ์สยามลิสซิ่ง</v>
      </c>
      <c r="D361" t="str">
        <v>ค่าสินเชื่อ</v>
      </c>
      <c r="E361" t="str">
        <v>Bill-Pay</v>
      </c>
      <c r="F361" t="str">
        <v>เอ้ก</v>
      </c>
      <c r="G361" t="str">
        <v>Complete</v>
      </c>
      <c r="H361">
        <v>2</v>
      </c>
      <c r="I361" s="2">
        <v>46184</v>
      </c>
      <c r="J361" s="2">
        <v>46185</v>
      </c>
      <c r="K361">
        <v>1.5</v>
      </c>
      <c r="L361" s="2">
        <v>46169</v>
      </c>
      <c r="M361" s="2" t="str">
        <v/>
      </c>
      <c r="N361" t="str">
        <v/>
      </c>
      <c r="O361" t="str">
        <v/>
      </c>
      <c r="P361">
        <v>61</v>
      </c>
      <c r="Q361" t="str">
        <v/>
      </c>
      <c r="R361" t="str">
        <v/>
      </c>
      <c r="S361">
        <v>145</v>
      </c>
      <c r="T361">
        <v>84</v>
      </c>
      <c r="U361">
        <v>61</v>
      </c>
      <c r="V361">
        <v>61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tr">
        <v/>
      </c>
      <c r="AD361">
        <v>0</v>
      </c>
      <c r="AE361">
        <v>0</v>
      </c>
      <c r="AF361">
        <v>0</v>
      </c>
      <c r="AG361">
        <v>0</v>
      </c>
      <c r="AH361">
        <v>0.42068965517241402</v>
      </c>
      <c r="AI361">
        <v>0.42068965517241402</v>
      </c>
      <c r="AJ361" t="str">
        <v/>
      </c>
      <c r="AK361" t="str">
        <v>Ref.Linux</v>
      </c>
      <c r="AL361" t="str">
        <v/>
      </c>
      <c r="AM361" t="str">
        <v/>
      </c>
      <c r="AN361" s="2" t="str">
        <v/>
      </c>
      <c r="AO361" s="2" t="str">
        <v/>
      </c>
      <c r="AP361" t="str">
        <v/>
      </c>
      <c r="AQ361" s="2" t="str">
        <v/>
      </c>
      <c r="AR361" s="2" t="str">
        <v/>
      </c>
      <c r="AS361" t="str">
        <v/>
      </c>
      <c r="AT361" t="str">
        <v/>
      </c>
      <c r="AU361" t="str">
        <v/>
      </c>
      <c r="AV361" t="str">
        <v/>
      </c>
      <c r="AW361" t="str">
        <v/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 t="str">
        <v/>
      </c>
      <c r="BI361">
        <v>0</v>
      </c>
      <c r="BJ361">
        <v>0</v>
      </c>
      <c r="BK361">
        <v>0</v>
      </c>
      <c r="BL361">
        <v>0</v>
      </c>
      <c r="BM361" t="e">
        <v>#DIV/0!</v>
      </c>
      <c r="BN361" t="e">
        <v>#DIV/0!</v>
      </c>
      <c r="BO361" t="str">
        <v>G2 มีลงไปรอบ 26005A</v>
      </c>
      <c r="BP361" t="str">
        <v>WCONEXAT</v>
      </c>
      <c r="BQ361" t="str">
        <v>QCM-COU-Test Case&amp;Result_10841_S00_ศักดิ์สยามลิสซิ่ง จำกัด (มหาชน)[NSS]-R1.xlsx</v>
      </c>
      <c r="BR361" t="str">
        <v>W2</v>
      </c>
      <c r="BS361" t="str">
        <v>Happy</v>
      </c>
      <c r="BT361">
        <f>COUNTIF(DefectList!$U:$U, "*"&amp;B361&amp;"*")</f>
        <v>5</v>
      </c>
      <c r="BU361" t="str">
        <f t="shared" si="22"/>
        <v>Done</v>
      </c>
    </row>
    <row r="362" spans="1:73">
      <c r="A362" t="str">
        <v>Happy Linux</v>
      </c>
      <c r="B362" t="str">
        <v>10835_02</v>
      </c>
      <c r="C362" t="str">
        <v>นครหลวงเงินด๊วนด่วน</v>
      </c>
      <c r="D362" t="str">
        <v>สินเชื่อนาโน</v>
      </c>
      <c r="E362" t="str">
        <v>Bill-Pay</v>
      </c>
      <c r="F362" t="str">
        <v>นับหนึ่ง</v>
      </c>
      <c r="G362" t="str">
        <v/>
      </c>
      <c r="H362">
        <v>2</v>
      </c>
      <c r="I362" s="2">
        <v>46188</v>
      </c>
      <c r="J362" s="2">
        <v>46189</v>
      </c>
      <c r="K362" t="str">
        <v/>
      </c>
      <c r="L362" s="2" t="str">
        <v/>
      </c>
      <c r="M362" s="2" t="str">
        <v/>
      </c>
      <c r="N362" t="str">
        <v/>
      </c>
      <c r="O362" t="str">
        <v/>
      </c>
      <c r="P362" t="str">
        <v/>
      </c>
      <c r="Q362" t="str">
        <v/>
      </c>
      <c r="R362" t="str">
        <v/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tr">
        <v/>
      </c>
      <c r="AD362">
        <v>0</v>
      </c>
      <c r="AE362">
        <v>0</v>
      </c>
      <c r="AF362">
        <v>0</v>
      </c>
      <c r="AG362">
        <v>0</v>
      </c>
      <c r="AH362" t="e">
        <v>#DIV/0!</v>
      </c>
      <c r="AI362" t="e">
        <v>#DIV/0!</v>
      </c>
      <c r="AJ362" t="str">
        <v/>
      </c>
      <c r="AK362" t="str">
        <v/>
      </c>
      <c r="AL362" t="str">
        <v/>
      </c>
      <c r="AM362" t="str">
        <v/>
      </c>
      <c r="AN362" s="2" t="str">
        <v/>
      </c>
      <c r="AO362" s="2" t="str">
        <v/>
      </c>
      <c r="AP362" t="str">
        <v/>
      </c>
      <c r="AQ362" s="2" t="str">
        <v/>
      </c>
      <c r="AR362" s="2" t="str">
        <v/>
      </c>
      <c r="AS362" t="str">
        <v/>
      </c>
      <c r="AT362" t="str">
        <v/>
      </c>
      <c r="AU362" t="str">
        <v/>
      </c>
      <c r="AV362" t="str">
        <v/>
      </c>
      <c r="AW362" t="str">
        <v/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 t="str">
        <v/>
      </c>
      <c r="BI362">
        <v>0</v>
      </c>
      <c r="BJ362">
        <v>0</v>
      </c>
      <c r="BK362">
        <v>0</v>
      </c>
      <c r="BL362">
        <v>0</v>
      </c>
      <c r="BM362" t="e">
        <v>#DIV/0!</v>
      </c>
      <c r="BN362" t="e">
        <v>#DIV/0!</v>
      </c>
      <c r="BO362" t="str">
        <v/>
      </c>
      <c r="BP362" t="str">
        <v>W1002201</v>
      </c>
      <c r="BQ362" t="str">
        <v/>
      </c>
      <c r="BR362" t="str">
        <v>W2</v>
      </c>
      <c r="BS362" t="str">
        <v>Happy</v>
      </c>
      <c r="BT362">
        <f>COUNTIF(DefectList!$U:$U, "*"&amp;B362&amp;"*")</f>
        <v>0</v>
      </c>
      <c r="BU362" t="str">
        <f t="shared" si="22"/>
        <v>To Do</v>
      </c>
    </row>
    <row r="363" spans="1:73">
      <c r="A363" t="str">
        <v>Happy Linux</v>
      </c>
      <c r="B363" t="str">
        <v>063_00</v>
      </c>
      <c r="C363" t="str">
        <v>มิสทิน</v>
      </c>
      <c r="D363" t="str">
        <v>ค่าสินค้า</v>
      </c>
      <c r="E363" t="str">
        <v>Bill-Pay</v>
      </c>
      <c r="F363" t="str">
        <v>มิกซ์</v>
      </c>
      <c r="G363" t="str">
        <v>Blocked</v>
      </c>
      <c r="H363">
        <v>2</v>
      </c>
      <c r="I363" s="2">
        <v>46188</v>
      </c>
      <c r="J363" s="2">
        <v>46189</v>
      </c>
      <c r="K363">
        <v>3</v>
      </c>
      <c r="L363" s="2">
        <v>46183</v>
      </c>
      <c r="M363" s="2">
        <v>46185</v>
      </c>
      <c r="N363" t="str">
        <v/>
      </c>
      <c r="O363" t="str">
        <v/>
      </c>
      <c r="P363">
        <v>30</v>
      </c>
      <c r="Q363">
        <v>48</v>
      </c>
      <c r="R363">
        <v>55</v>
      </c>
      <c r="S363">
        <v>235</v>
      </c>
      <c r="T363">
        <v>21</v>
      </c>
      <c r="U363">
        <v>133</v>
      </c>
      <c r="V363">
        <v>129</v>
      </c>
      <c r="W363">
        <v>4</v>
      </c>
      <c r="X363">
        <v>0</v>
      </c>
      <c r="Y363">
        <v>0</v>
      </c>
      <c r="Z363">
        <v>81</v>
      </c>
      <c r="AA363">
        <v>0</v>
      </c>
      <c r="AB363">
        <v>4</v>
      </c>
      <c r="AC363" t="str">
        <v/>
      </c>
      <c r="AD363">
        <v>0</v>
      </c>
      <c r="AE363">
        <v>1</v>
      </c>
      <c r="AF363">
        <v>3</v>
      </c>
      <c r="AG363">
        <v>0</v>
      </c>
      <c r="AH363">
        <v>0.91063829787233996</v>
      </c>
      <c r="AI363">
        <v>0.837662337662338</v>
      </c>
      <c r="AJ363" t="str">
        <v/>
      </c>
      <c r="AK363" t="str">
        <v/>
      </c>
      <c r="AL363" t="str">
        <v/>
      </c>
      <c r="AM363" t="str">
        <v/>
      </c>
      <c r="AN363" s="2" t="str">
        <v/>
      </c>
      <c r="AO363" s="2" t="str">
        <v/>
      </c>
      <c r="AP363" t="str">
        <v/>
      </c>
      <c r="AQ363" s="2" t="str">
        <v/>
      </c>
      <c r="AR363" s="2" t="str">
        <v/>
      </c>
      <c r="AS363" t="str">
        <v/>
      </c>
      <c r="AT363" t="str">
        <v/>
      </c>
      <c r="AU363" t="str">
        <v/>
      </c>
      <c r="AV363" t="str">
        <v/>
      </c>
      <c r="AW363" t="str">
        <v/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 t="str">
        <v/>
      </c>
      <c r="BI363">
        <v>0</v>
      </c>
      <c r="BJ363">
        <v>0</v>
      </c>
      <c r="BK363">
        <v>0</v>
      </c>
      <c r="BL363">
        <v>0</v>
      </c>
      <c r="BM363" t="e">
        <v>#DIV/0!</v>
      </c>
      <c r="BN363" t="e">
        <v>#DIV/0!</v>
      </c>
      <c r="BO363" t="str">
        <v/>
      </c>
      <c r="BP363" t="str">
        <v>WCONEXAT</v>
      </c>
      <c r="BQ363" t="str">
        <v>QCM-COU-Test Case&amp;Result_063_S00_บริษัท เบทเตอร์เวย์ (ประเทศไทย) จำกัด-R1</v>
      </c>
      <c r="BR363" t="str">
        <v>W1</v>
      </c>
      <c r="BS363" t="str">
        <v>Happy</v>
      </c>
      <c r="BT363">
        <f>COUNTIF(DefectList!$U:$U, "*"&amp;B363&amp;"*")</f>
        <v>6</v>
      </c>
      <c r="BU363" t="str">
        <f t="shared" si="22"/>
        <v>Blocked</v>
      </c>
    </row>
    <row r="364" spans="1:73">
      <c r="A364" t="str">
        <v>Happy Linux</v>
      </c>
      <c r="B364" t="str">
        <v>698_02</v>
      </c>
      <c r="C364" t="str">
        <v>เบทาโกรเกษตรฯ</v>
      </c>
      <c r="D364" t="str">
        <v>ชำระค่าสินค้าBAICM</v>
      </c>
      <c r="E364" t="str">
        <v>Bill-Pay</v>
      </c>
      <c r="F364" t="str">
        <v>น้ำเงิน</v>
      </c>
      <c r="G364" t="str">
        <v>Inprogress</v>
      </c>
      <c r="H364">
        <v>2</v>
      </c>
      <c r="I364" s="2">
        <v>46188</v>
      </c>
      <c r="J364" s="2">
        <v>46189</v>
      </c>
      <c r="K364" t="str">
        <v/>
      </c>
      <c r="L364" s="2">
        <v>46185</v>
      </c>
      <c r="M364" s="2" t="str">
        <v/>
      </c>
      <c r="N364" t="str">
        <v/>
      </c>
      <c r="O364" t="str">
        <v/>
      </c>
      <c r="P364" t="str">
        <v/>
      </c>
      <c r="Q364" t="str">
        <v/>
      </c>
      <c r="R364" t="str">
        <v/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tr">
        <v/>
      </c>
      <c r="AD364">
        <v>0</v>
      </c>
      <c r="AE364">
        <v>0</v>
      </c>
      <c r="AF364">
        <v>0</v>
      </c>
      <c r="AG364">
        <v>0</v>
      </c>
      <c r="AH364" t="e">
        <v>#DIV/0!</v>
      </c>
      <c r="AI364" t="e">
        <v>#DIV/0!</v>
      </c>
      <c r="AJ364" t="str">
        <v/>
      </c>
      <c r="AK364" t="str">
        <v/>
      </c>
      <c r="AL364" t="str">
        <v/>
      </c>
      <c r="AM364" t="str">
        <v/>
      </c>
      <c r="AN364" s="2" t="str">
        <v/>
      </c>
      <c r="AO364" s="2" t="str">
        <v/>
      </c>
      <c r="AP364" t="str">
        <v/>
      </c>
      <c r="AQ364" s="2" t="str">
        <v/>
      </c>
      <c r="AR364" s="2" t="str">
        <v/>
      </c>
      <c r="AS364" t="str">
        <v/>
      </c>
      <c r="AT364" t="str">
        <v/>
      </c>
      <c r="AU364" t="str">
        <v/>
      </c>
      <c r="AV364" t="str">
        <v/>
      </c>
      <c r="AW364" t="str">
        <v/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 t="str">
        <v/>
      </c>
      <c r="BI364">
        <v>0</v>
      </c>
      <c r="BJ364">
        <v>0</v>
      </c>
      <c r="BK364">
        <v>0</v>
      </c>
      <c r="BL364">
        <v>0</v>
      </c>
      <c r="BM364" t="e">
        <v>#DIV/0!</v>
      </c>
      <c r="BN364" t="e">
        <v>#DIV/0!</v>
      </c>
      <c r="BO364" t="str">
        <v/>
      </c>
      <c r="BP364" t="str">
        <v>WCONEXAT</v>
      </c>
      <c r="BQ364" t="str">
        <v/>
      </c>
      <c r="BR364" t="str">
        <v>W3</v>
      </c>
      <c r="BS364" t="str">
        <v>Happy</v>
      </c>
      <c r="BT364">
        <f>COUNTIF(DefectList!$U:$U, "*"&amp;B364&amp;"*")</f>
        <v>0</v>
      </c>
      <c r="BU364" t="str">
        <f t="shared" si="22"/>
        <v>Inprogress</v>
      </c>
    </row>
    <row r="365" spans="1:73">
      <c r="A365" t="str">
        <v>---------</v>
      </c>
      <c r="B365" t="str">
        <v>809_12</v>
      </c>
      <c r="C365" t="str">
        <v>เคาน์เตอร์เซอร์วิส</v>
      </c>
      <c r="D365" t="str">
        <v>ALL-iNSURANCE-Tele</v>
      </c>
      <c r="E365" t="str">
        <v>---------</v>
      </c>
      <c r="F365" t="str">
        <v>---------</v>
      </c>
      <c r="G365" t="str">
        <v>---------</v>
      </c>
      <c r="H365" t="str">
        <v/>
      </c>
      <c r="I365" s="2" t="str">
        <v/>
      </c>
      <c r="J365" s="2" t="str">
        <v/>
      </c>
      <c r="K365" t="str">
        <v/>
      </c>
      <c r="L365" s="2" t="str">
        <v/>
      </c>
      <c r="M365" s="2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 t="str">
        <v/>
      </c>
      <c r="U365" t="str">
        <v/>
      </c>
      <c r="V365" t="str">
        <v/>
      </c>
      <c r="W365" t="str">
        <v/>
      </c>
      <c r="X365" t="str">
        <v/>
      </c>
      <c r="Y365" t="str">
        <v/>
      </c>
      <c r="Z365" t="str">
        <v/>
      </c>
      <c r="AA365" t="str">
        <v/>
      </c>
      <c r="AB365" t="str">
        <v/>
      </c>
      <c r="AC365" t="str">
        <v/>
      </c>
      <c r="AD365" t="str">
        <v/>
      </c>
      <c r="AE365" t="str">
        <v/>
      </c>
      <c r="AF365" t="str">
        <v/>
      </c>
      <c r="AG365" t="str">
        <v/>
      </c>
      <c r="AH365" t="str">
        <v/>
      </c>
      <c r="AI365" t="str">
        <v/>
      </c>
      <c r="AJ365" t="str">
        <v/>
      </c>
      <c r="AK365" t="str">
        <v/>
      </c>
      <c r="AL365" t="str">
        <v/>
      </c>
      <c r="AM365" t="str">
        <v/>
      </c>
      <c r="AN365" s="2" t="str">
        <v/>
      </c>
      <c r="AO365" s="2" t="str">
        <v/>
      </c>
      <c r="AP365" t="str">
        <v/>
      </c>
      <c r="AQ365" s="2" t="str">
        <v/>
      </c>
      <c r="AR365" s="2" t="str">
        <v/>
      </c>
      <c r="AS365" t="str">
        <v/>
      </c>
      <c r="AT365" t="str">
        <v/>
      </c>
      <c r="AU365" t="str">
        <v/>
      </c>
      <c r="AV365" t="str">
        <v/>
      </c>
      <c r="AW365" t="str">
        <v/>
      </c>
      <c r="AX365" t="str">
        <v/>
      </c>
      <c r="AY365" t="str">
        <v/>
      </c>
      <c r="AZ365" t="str">
        <v/>
      </c>
      <c r="BA365" t="str">
        <v/>
      </c>
      <c r="BB365" t="str">
        <v/>
      </c>
      <c r="BC365" t="str">
        <v/>
      </c>
      <c r="BD365" t="str">
        <v/>
      </c>
      <c r="BE365" t="str">
        <v/>
      </c>
      <c r="BF365" t="str">
        <v/>
      </c>
      <c r="BG365" t="str">
        <v/>
      </c>
      <c r="BH365" t="str">
        <v/>
      </c>
      <c r="BI365" t="str">
        <v/>
      </c>
      <c r="BJ365" t="str">
        <v/>
      </c>
      <c r="BK365" t="str">
        <v/>
      </c>
      <c r="BL365" t="str">
        <v/>
      </c>
      <c r="BM365" t="str">
        <v/>
      </c>
      <c r="BN365" t="str">
        <v/>
      </c>
      <c r="BO365" t="str">
        <v/>
      </c>
      <c r="BP365" t="str">
        <v>W809PC</v>
      </c>
      <c r="BQ365" t="str">
        <v/>
      </c>
      <c r="BR365" t="str">
        <v>W15</v>
      </c>
      <c r="BS365" t="str">
        <v>Happy</v>
      </c>
    </row>
    <row r="366" spans="1:73">
      <c r="A366" t="str">
        <v>Happy Linux (ซื้อให้บุตร)</v>
      </c>
      <c r="B366" t="str">
        <v>809_12_P000000594</v>
      </c>
      <c r="C366" t="str">
        <v>บมจ.เอ็มเอสไอจีประกันภัย</v>
      </c>
      <c r="D366" t="str">
        <v>MSIG Happy Flight สำหรับแผนเดินทางโดยเครื่องบิน 10 วัน</v>
      </c>
      <c r="E366" t="str">
        <v>Insurance</v>
      </c>
      <c r="F366" t="str">
        <v>เก่ง</v>
      </c>
      <c r="G366" t="str">
        <v>Complete</v>
      </c>
      <c r="H366">
        <v>2</v>
      </c>
      <c r="I366" s="2">
        <v>46181</v>
      </c>
      <c r="J366" s="2">
        <v>46182</v>
      </c>
      <c r="K366">
        <v>2</v>
      </c>
      <c r="L366" s="2">
        <v>46181</v>
      </c>
      <c r="M366" s="2">
        <v>46182</v>
      </c>
      <c r="N366" t="str">
        <v>33</v>
      </c>
      <c r="O366">
        <v>1</v>
      </c>
      <c r="P366" t="str">
        <v/>
      </c>
      <c r="Q366" t="str">
        <v/>
      </c>
      <c r="R366" t="str">
        <v/>
      </c>
      <c r="S366">
        <v>357</v>
      </c>
      <c r="T366">
        <v>0</v>
      </c>
      <c r="U366">
        <v>357</v>
      </c>
      <c r="V366">
        <v>35</v>
      </c>
      <c r="W366">
        <v>1</v>
      </c>
      <c r="X366">
        <v>0</v>
      </c>
      <c r="Y366">
        <v>0</v>
      </c>
      <c r="Z366">
        <v>321</v>
      </c>
      <c r="AA366">
        <v>1</v>
      </c>
      <c r="AB366">
        <v>0</v>
      </c>
      <c r="AC366" t="str">
        <v/>
      </c>
      <c r="AD366">
        <v>0</v>
      </c>
      <c r="AE366">
        <v>1</v>
      </c>
      <c r="AF366">
        <v>0</v>
      </c>
      <c r="AG366">
        <v>0</v>
      </c>
      <c r="AH366">
        <v>1</v>
      </c>
      <c r="AI366">
        <v>0.97222222222222199</v>
      </c>
      <c r="AJ366" t="str">
        <v/>
      </c>
      <c r="AK366" t="str">
        <v>เก่ง</v>
      </c>
      <c r="AL366" t="str">
        <v>---------</v>
      </c>
      <c r="AM366">
        <v>3</v>
      </c>
      <c r="AN366" s="2">
        <v>46181</v>
      </c>
      <c r="AO366" s="2">
        <v>46183</v>
      </c>
      <c r="AP366" t="str">
        <v/>
      </c>
      <c r="AQ366" s="2" t="str">
        <v/>
      </c>
      <c r="AR366" s="2" t="str">
        <v/>
      </c>
      <c r="AS366" t="str">
        <v/>
      </c>
      <c r="AT366" t="str">
        <v/>
      </c>
      <c r="AU366" t="str">
        <v/>
      </c>
      <c r="AV366" t="str">
        <v/>
      </c>
      <c r="AW366" t="str">
        <v/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 t="str">
        <v/>
      </c>
      <c r="BI366">
        <v>0</v>
      </c>
      <c r="BJ366">
        <v>0</v>
      </c>
      <c r="BK366">
        <v>0</v>
      </c>
      <c r="BL366">
        <v>0</v>
      </c>
      <c r="BM366" t="e">
        <v>#DIV/0!</v>
      </c>
      <c r="BN366" t="e">
        <v>#DIV/0!</v>
      </c>
      <c r="BO366" t="str">
        <v/>
      </c>
      <c r="BP366" t="str">
        <v>W809PC</v>
      </c>
      <c r="BQ366" t="str">
        <v>QCM-COU-Test Case&amp;Result_809_S12_ประกันภัยเดินทางในประเทศ_บมจ.เอ็มเอสไอจีประกันภัย-Happy Flight 10 วัน-R1.xlsx</v>
      </c>
      <c r="BR366" t="str">
        <v>W15</v>
      </c>
      <c r="BS366" t="str">
        <v>Happy</v>
      </c>
      <c r="BT366">
        <f>COUNTIF(DefectList!$U:$U, "*"&amp;B366&amp;"*")</f>
        <v>0</v>
      </c>
      <c r="BU366" t="str">
        <f t="shared" si="22"/>
        <v>Completed</v>
      </c>
    </row>
    <row r="367" spans="1:73">
      <c r="A367" t="str">
        <v>Happy Linux (ซื้อให้ตัวเอง)</v>
      </c>
      <c r="B367" t="str">
        <v>809_12_P000000597</v>
      </c>
      <c r="C367" t="str">
        <v>บมจ.เอ็มเอสไอจีประกันภัย</v>
      </c>
      <c r="D367" t="str">
        <v>MSIG Happy Flight สำหรับแผนเดินทางโดยเครื่องบิน 15 วัน</v>
      </c>
      <c r="E367" t="str">
        <v>Insurance</v>
      </c>
      <c r="F367" t="str">
        <v>เพชร</v>
      </c>
      <c r="G367" t="str">
        <v>Complete</v>
      </c>
      <c r="H367">
        <v>2</v>
      </c>
      <c r="I367" s="2">
        <v>46181</v>
      </c>
      <c r="J367" s="2">
        <v>46182</v>
      </c>
      <c r="K367">
        <v>2</v>
      </c>
      <c r="L367" s="2">
        <v>46182</v>
      </c>
      <c r="M367" s="2">
        <v>46183</v>
      </c>
      <c r="N367" t="str">
        <v/>
      </c>
      <c r="O367" t="str">
        <v/>
      </c>
      <c r="P367" t="str">
        <v/>
      </c>
      <c r="Q367" t="str">
        <v/>
      </c>
      <c r="R367" t="str">
        <v/>
      </c>
      <c r="S367">
        <v>87</v>
      </c>
      <c r="T367">
        <v>0</v>
      </c>
      <c r="U367">
        <v>45</v>
      </c>
      <c r="V367">
        <v>40</v>
      </c>
      <c r="W367">
        <v>5</v>
      </c>
      <c r="X367">
        <v>0</v>
      </c>
      <c r="Y367">
        <v>0</v>
      </c>
      <c r="Z367">
        <v>42</v>
      </c>
      <c r="AA367">
        <v>0</v>
      </c>
      <c r="AB367">
        <v>5</v>
      </c>
      <c r="AC367" t="str">
        <v/>
      </c>
      <c r="AD367">
        <v>0</v>
      </c>
      <c r="AE367">
        <v>0</v>
      </c>
      <c r="AF367">
        <v>1</v>
      </c>
      <c r="AG367">
        <v>4</v>
      </c>
      <c r="AH367">
        <v>1</v>
      </c>
      <c r="AI367">
        <v>0.88888888888888895</v>
      </c>
      <c r="AJ367" t="str">
        <v/>
      </c>
      <c r="AK367" t="str">
        <v>เพชร</v>
      </c>
      <c r="AL367" t="str">
        <v>---------</v>
      </c>
      <c r="AM367">
        <v>3</v>
      </c>
      <c r="AN367" s="2">
        <v>46181</v>
      </c>
      <c r="AO367" s="2">
        <v>46183</v>
      </c>
      <c r="AP367" t="str">
        <v/>
      </c>
      <c r="AQ367" s="2" t="str">
        <v/>
      </c>
      <c r="AR367" s="2" t="str">
        <v/>
      </c>
      <c r="AS367" t="str">
        <v/>
      </c>
      <c r="AT367" t="str">
        <v/>
      </c>
      <c r="AU367" t="str">
        <v/>
      </c>
      <c r="AV367" t="str">
        <v/>
      </c>
      <c r="AW367" t="str">
        <v/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 t="str">
        <v/>
      </c>
      <c r="BI367">
        <v>0</v>
      </c>
      <c r="BJ367">
        <v>0</v>
      </c>
      <c r="BK367">
        <v>0</v>
      </c>
      <c r="BL367">
        <v>0</v>
      </c>
      <c r="BM367" t="e">
        <v>#DIV/0!</v>
      </c>
      <c r="BN367" t="e">
        <v>#DIV/0!</v>
      </c>
      <c r="BO367" t="str">
        <v/>
      </c>
      <c r="BP367" t="str">
        <v>W809PC</v>
      </c>
      <c r="BQ367" t="str">
        <v>QCM-COU-Test Case&amp;Result_809_12_Happy Trip-R1.xlsx</v>
      </c>
      <c r="BR367" t="str">
        <v>W15</v>
      </c>
      <c r="BS367" t="str">
        <v>Happy</v>
      </c>
      <c r="BT367">
        <f>COUNTIF(DefectList!$U:$U, "*"&amp;B367&amp;"*")</f>
        <v>0</v>
      </c>
      <c r="BU367" t="str">
        <f t="shared" si="22"/>
        <v>Completed</v>
      </c>
    </row>
    <row r="368" spans="1:73">
      <c r="A368" t="str">
        <v>Happy Win10 (ซื้อให้ตัวเอง)</v>
      </c>
      <c r="B368" t="str">
        <v>809_12_P000000591</v>
      </c>
      <c r="C368" t="str">
        <v>บมจ.เอ็มเอสไอจีประกันภัย</v>
      </c>
      <c r="D368" t="str">
        <v>MSIG Happy Flight สำหรับแผนเดินทางโดยเครื่องบิน 5 วัน</v>
      </c>
      <c r="E368" t="str">
        <v>Insurance</v>
      </c>
      <c r="F368" t="str">
        <v>พล</v>
      </c>
      <c r="G368" t="str">
        <v>---------</v>
      </c>
      <c r="H368" t="str">
        <v/>
      </c>
      <c r="I368" s="2" t="str">
        <v/>
      </c>
      <c r="J368" s="2" t="str">
        <v/>
      </c>
      <c r="K368" t="str">
        <v/>
      </c>
      <c r="L368" s="2" t="str">
        <v/>
      </c>
      <c r="M368" s="2" t="str">
        <v/>
      </c>
      <c r="N368" t="str">
        <v/>
      </c>
      <c r="O368" t="str">
        <v/>
      </c>
      <c r="P368" t="str">
        <v/>
      </c>
      <c r="Q368" t="str">
        <v/>
      </c>
      <c r="R368" t="str">
        <v/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tr">
        <v/>
      </c>
      <c r="AD368">
        <v>0</v>
      </c>
      <c r="AE368">
        <v>0</v>
      </c>
      <c r="AF368">
        <v>0</v>
      </c>
      <c r="AG368">
        <v>0</v>
      </c>
      <c r="AH368" t="e">
        <v>#DIV/0!</v>
      </c>
      <c r="AI368" t="e">
        <v>#DIV/0!</v>
      </c>
      <c r="AJ368" t="str">
        <v/>
      </c>
      <c r="AK368" t="str">
        <v>พล</v>
      </c>
      <c r="AL368" t="str">
        <v>Complete</v>
      </c>
      <c r="AM368">
        <v>2</v>
      </c>
      <c r="AN368" s="2">
        <v>46181</v>
      </c>
      <c r="AO368" s="2">
        <v>46182</v>
      </c>
      <c r="AP368" t="str">
        <v/>
      </c>
      <c r="AQ368" s="2">
        <v>46181</v>
      </c>
      <c r="AR368" s="2">
        <v>46182</v>
      </c>
      <c r="AS368" t="str">
        <v/>
      </c>
      <c r="AT368" t="str">
        <v>27</v>
      </c>
      <c r="AU368" t="str">
        <v/>
      </c>
      <c r="AV368" t="str">
        <v/>
      </c>
      <c r="AW368" t="str">
        <v/>
      </c>
      <c r="AX368">
        <v>355</v>
      </c>
      <c r="AY368">
        <v>0</v>
      </c>
      <c r="AZ368">
        <v>355</v>
      </c>
      <c r="BA368">
        <v>27</v>
      </c>
      <c r="BB368">
        <v>0</v>
      </c>
      <c r="BC368">
        <v>0</v>
      </c>
      <c r="BD368">
        <v>0</v>
      </c>
      <c r="BE368">
        <v>328</v>
      </c>
      <c r="BF368">
        <v>0</v>
      </c>
      <c r="BG368">
        <v>0</v>
      </c>
      <c r="BH368" t="str">
        <v/>
      </c>
      <c r="BI368">
        <v>0</v>
      </c>
      <c r="BJ368">
        <v>0</v>
      </c>
      <c r="BK368">
        <v>0</v>
      </c>
      <c r="BL368">
        <v>0</v>
      </c>
      <c r="BM368">
        <v>1</v>
      </c>
      <c r="BN368">
        <v>1</v>
      </c>
      <c r="BO368" t="str">
        <v/>
      </c>
      <c r="BP368" t="str">
        <v>W809PC</v>
      </c>
      <c r="BQ368" t="str">
        <v>QCM-COU-Test Case&amp;Result_809_S12_ประกันภัยเดินทางในประเทศ_บมจ.เอ็มเอสไอจีประกันภัย-Happy Flight 5 วัน-R1.xlsx</v>
      </c>
      <c r="BR368" t="str">
        <v>W15</v>
      </c>
      <c r="BS368" t="str">
        <v>Happy</v>
      </c>
      <c r="BT368">
        <f>COUNTIF(DefectList!$U:$U, "*"&amp;B368&amp;"*")</f>
        <v>0</v>
      </c>
      <c r="BU368" t="str">
        <f t="shared" si="22"/>
        <v>Inprogress</v>
      </c>
    </row>
    <row r="369" spans="1:73">
      <c r="A369" t="str">
        <v>Happy Win10 (ซื้อให้ตัวเอง)</v>
      </c>
      <c r="B369" t="str">
        <v>809_12_P000000509</v>
      </c>
      <c r="C369" t="str">
        <v>บมจ.เอ็มเอสไอจีประกันภัย</v>
      </c>
      <c r="D369" t="str">
        <v>MSIG Happy Trip สำหรับแผนเดินทางโดยยานพาหนะอื่นๆ 10 วัน</v>
      </c>
      <c r="E369" t="str">
        <v>Insurance</v>
      </c>
      <c r="F369" t="str">
        <v>เจ</v>
      </c>
      <c r="G369" t="str">
        <v>---------</v>
      </c>
      <c r="H369" t="str">
        <v/>
      </c>
      <c r="I369" s="2" t="str">
        <v/>
      </c>
      <c r="J369" s="2" t="str">
        <v/>
      </c>
      <c r="K369" t="str">
        <v/>
      </c>
      <c r="L369" s="2" t="str">
        <v/>
      </c>
      <c r="M369" s="2" t="str">
        <v/>
      </c>
      <c r="N369" t="str">
        <v/>
      </c>
      <c r="O369" t="str">
        <v/>
      </c>
      <c r="P369" t="str">
        <v/>
      </c>
      <c r="Q369" t="str">
        <v/>
      </c>
      <c r="R369" t="str">
        <v/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tr">
        <v/>
      </c>
      <c r="AD369">
        <v>0</v>
      </c>
      <c r="AE369">
        <v>0</v>
      </c>
      <c r="AF369">
        <v>0</v>
      </c>
      <c r="AG369">
        <v>0</v>
      </c>
      <c r="AH369" t="e">
        <v>#DIV/0!</v>
      </c>
      <c r="AI369" t="e">
        <v>#DIV/0!</v>
      </c>
      <c r="AJ369" t="str">
        <v/>
      </c>
      <c r="AK369" t="str">
        <v>เจ</v>
      </c>
      <c r="AL369" t="str">
        <v>Complete</v>
      </c>
      <c r="AM369">
        <v>2</v>
      </c>
      <c r="AN369" s="2">
        <v>46181</v>
      </c>
      <c r="AO369" s="2">
        <v>46182</v>
      </c>
      <c r="AP369">
        <v>2</v>
      </c>
      <c r="AQ369" s="2">
        <v>46182</v>
      </c>
      <c r="AR369" s="2">
        <v>46183</v>
      </c>
      <c r="AS369" t="str">
        <v/>
      </c>
      <c r="AT369">
        <v>27</v>
      </c>
      <c r="AU369">
        <v>26</v>
      </c>
      <c r="AV369" t="str">
        <v/>
      </c>
      <c r="AW369" t="str">
        <v/>
      </c>
      <c r="AX369">
        <v>361</v>
      </c>
      <c r="AY369">
        <v>0</v>
      </c>
      <c r="AZ369">
        <v>361</v>
      </c>
      <c r="BA369">
        <v>53</v>
      </c>
      <c r="BB369">
        <v>0</v>
      </c>
      <c r="BC369">
        <v>0</v>
      </c>
      <c r="BD369">
        <v>0</v>
      </c>
      <c r="BE369">
        <v>308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1</v>
      </c>
      <c r="BN369">
        <v>1</v>
      </c>
      <c r="BO369" t="str">
        <v/>
      </c>
      <c r="BP369" t="str">
        <v>W809PC</v>
      </c>
      <c r="BQ369" t="str">
        <v>QCM-COU-Test Case&amp;Result_809_S12_ประกันภัยเดินทางในประเทศ_บมจ.เอ็มเอสไอจีประกันภัย-Happy Trip 10 วัน-R1.xlsx</v>
      </c>
      <c r="BR369" t="str">
        <v>W15</v>
      </c>
      <c r="BS369" t="str">
        <v>Happy</v>
      </c>
      <c r="BT369">
        <f>COUNTIF(DefectList!$U:$U, "*"&amp;B369&amp;"*")</f>
        <v>0</v>
      </c>
      <c r="BU369" t="str">
        <f t="shared" si="22"/>
        <v>Inprogress</v>
      </c>
    </row>
    <row r="370" spans="1:73">
      <c r="A370" t="str">
        <v>Happy Linux (ซื้อให้บุตร)</v>
      </c>
      <c r="B370" t="str">
        <v>809_12_P000000588</v>
      </c>
      <c r="C370" t="str">
        <v>บมจ.เอ็มเอสไอจีประกันภัย</v>
      </c>
      <c r="D370" t="str">
        <v>MSIG Happy Trip สำหรับแผนเดินทางโดยยานพาหนะอื่นๆ 15 วัน</v>
      </c>
      <c r="E370" t="str">
        <v>Insurance</v>
      </c>
      <c r="F370" t="str">
        <v>แชมป์</v>
      </c>
      <c r="G370" t="str">
        <v>Complete</v>
      </c>
      <c r="H370">
        <v>2</v>
      </c>
      <c r="I370" s="2">
        <v>46181</v>
      </c>
      <c r="J370" s="2">
        <v>46182</v>
      </c>
      <c r="K370" t="str">
        <v/>
      </c>
      <c r="L370" s="2">
        <v>46181</v>
      </c>
      <c r="M370" s="2">
        <v>46182</v>
      </c>
      <c r="N370" t="str">
        <v/>
      </c>
      <c r="O370" t="str">
        <v/>
      </c>
      <c r="P370" t="str">
        <v/>
      </c>
      <c r="Q370" t="str">
        <v/>
      </c>
      <c r="R370" t="str">
        <v/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tr">
        <v/>
      </c>
      <c r="AD370">
        <v>0</v>
      </c>
      <c r="AE370">
        <v>0</v>
      </c>
      <c r="AF370">
        <v>0</v>
      </c>
      <c r="AG370">
        <v>0</v>
      </c>
      <c r="AH370" t="e">
        <v>#DIV/0!</v>
      </c>
      <c r="AI370" t="e">
        <v>#DIV/0!</v>
      </c>
      <c r="AJ370" t="str">
        <v/>
      </c>
      <c r="AK370" t="str">
        <v>แชมป์</v>
      </c>
      <c r="AL370" t="str">
        <v>---------</v>
      </c>
      <c r="AM370">
        <v>3</v>
      </c>
      <c r="AN370" s="2">
        <v>46181</v>
      </c>
      <c r="AO370" s="2">
        <v>46183</v>
      </c>
      <c r="AP370" t="str">
        <v/>
      </c>
      <c r="AQ370" s="2" t="str">
        <v/>
      </c>
      <c r="AR370" s="2" t="str">
        <v/>
      </c>
      <c r="AS370" t="str">
        <v/>
      </c>
      <c r="AT370" t="str">
        <v/>
      </c>
      <c r="AU370" t="str">
        <v/>
      </c>
      <c r="AV370" t="str">
        <v/>
      </c>
      <c r="AW370" t="str">
        <v/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 t="str">
        <v/>
      </c>
      <c r="BI370">
        <v>0</v>
      </c>
      <c r="BJ370">
        <v>0</v>
      </c>
      <c r="BK370">
        <v>0</v>
      </c>
      <c r="BL370">
        <v>0</v>
      </c>
      <c r="BM370" t="e">
        <v>#DIV/0!</v>
      </c>
      <c r="BN370" t="e">
        <v>#DIV/0!</v>
      </c>
      <c r="BO370" t="str">
        <v/>
      </c>
      <c r="BP370" t="str">
        <v>W809PC</v>
      </c>
      <c r="BQ370" t="str">
        <v>QCM-COU-Test Case&amp;Result_809_12_Happy Trip-R1</v>
      </c>
      <c r="BR370" t="str">
        <v>W15</v>
      </c>
      <c r="BS370" t="str">
        <v>Happy</v>
      </c>
      <c r="BT370">
        <f>COUNTIF(DefectList!$U:$U, "*"&amp;B370&amp;"*")</f>
        <v>0</v>
      </c>
      <c r="BU370" t="str">
        <f t="shared" si="22"/>
        <v>Completed</v>
      </c>
    </row>
    <row r="371" spans="1:73">
      <c r="A371" t="str">
        <v>Happy Linux (ซื้อให้บุตร)</v>
      </c>
      <c r="B371" t="str">
        <v>809_12_P000000506</v>
      </c>
      <c r="C371" t="str">
        <v>บมจ.เอ็มเอสไอจีประกันภัย</v>
      </c>
      <c r="D371" t="str">
        <v>MSIG Happy Trip สำหรับแผนเดินทางโดยยานพาหนะอื่นๆ 5 วัน</v>
      </c>
      <c r="E371" t="str">
        <v>Insurance</v>
      </c>
      <c r="F371" t="str">
        <v>เบล</v>
      </c>
      <c r="G371" t="str">
        <v>Complete</v>
      </c>
      <c r="H371">
        <v>2</v>
      </c>
      <c r="I371" s="2">
        <v>46181</v>
      </c>
      <c r="J371" s="2">
        <v>46182</v>
      </c>
      <c r="K371" t="str">
        <v/>
      </c>
      <c r="L371" s="2">
        <v>46181</v>
      </c>
      <c r="M371" s="2">
        <v>46182</v>
      </c>
      <c r="N371" t="str">
        <v/>
      </c>
      <c r="O371" t="str">
        <v/>
      </c>
      <c r="P371" t="str">
        <v/>
      </c>
      <c r="Q371" t="str">
        <v/>
      </c>
      <c r="R371" t="str">
        <v/>
      </c>
      <c r="S371">
        <v>65</v>
      </c>
      <c r="T371">
        <v>0</v>
      </c>
      <c r="U371">
        <v>65</v>
      </c>
      <c r="V371">
        <v>53</v>
      </c>
      <c r="W371">
        <v>2</v>
      </c>
      <c r="X371">
        <v>0</v>
      </c>
      <c r="Y371">
        <v>0</v>
      </c>
      <c r="Z371">
        <v>10</v>
      </c>
      <c r="AA371">
        <v>1</v>
      </c>
      <c r="AB371">
        <v>1</v>
      </c>
      <c r="AC371" t="str">
        <v/>
      </c>
      <c r="AD371">
        <v>0</v>
      </c>
      <c r="AE371">
        <v>0</v>
      </c>
      <c r="AF371">
        <v>0</v>
      </c>
      <c r="AG371">
        <v>0</v>
      </c>
      <c r="AH371">
        <v>1</v>
      </c>
      <c r="AI371">
        <v>0.96363636363636396</v>
      </c>
      <c r="AJ371" t="str">
        <v/>
      </c>
      <c r="AK371" t="str">
        <v>เบล</v>
      </c>
      <c r="AL371" t="str">
        <v>Complete</v>
      </c>
      <c r="AM371">
        <v>3</v>
      </c>
      <c r="AN371" s="2">
        <v>46181</v>
      </c>
      <c r="AO371" s="2">
        <v>46183</v>
      </c>
      <c r="AP371" t="str">
        <v/>
      </c>
      <c r="AQ371" s="2">
        <v>46182</v>
      </c>
      <c r="AR371" s="2">
        <v>46182</v>
      </c>
      <c r="AS371" t="str">
        <v/>
      </c>
      <c r="AT371" t="str">
        <v/>
      </c>
      <c r="AU371" t="str">
        <v/>
      </c>
      <c r="AV371" t="str">
        <v/>
      </c>
      <c r="AW371" t="str">
        <v/>
      </c>
      <c r="AX371">
        <v>65</v>
      </c>
      <c r="AY371">
        <v>0</v>
      </c>
      <c r="AZ371">
        <v>65</v>
      </c>
      <c r="BA371">
        <v>54</v>
      </c>
      <c r="BB371">
        <v>1</v>
      </c>
      <c r="BC371">
        <v>0</v>
      </c>
      <c r="BD371">
        <v>0</v>
      </c>
      <c r="BE371">
        <v>10</v>
      </c>
      <c r="BF371">
        <v>0</v>
      </c>
      <c r="BG371">
        <v>1</v>
      </c>
      <c r="BH371" t="str">
        <v/>
      </c>
      <c r="BI371">
        <v>0</v>
      </c>
      <c r="BJ371">
        <v>0</v>
      </c>
      <c r="BK371">
        <v>0</v>
      </c>
      <c r="BL371">
        <v>0</v>
      </c>
      <c r="BM371">
        <v>1</v>
      </c>
      <c r="BN371">
        <v>0.98181818181818203</v>
      </c>
      <c r="BO371" t="str">
        <v/>
      </c>
      <c r="BP371" t="str">
        <v>W809PC</v>
      </c>
      <c r="BQ371" t="str">
        <v>QCM-COU-Test Case&amp;Result_809_12_Happy Trip-R1</v>
      </c>
      <c r="BR371" t="str">
        <v>W15</v>
      </c>
      <c r="BS371" t="str">
        <v>Happy</v>
      </c>
      <c r="BT371">
        <f>COUNTIF(DefectList!$U:$U, "*"&amp;B371&amp;"*")</f>
        <v>0</v>
      </c>
      <c r="BU371" t="str">
        <f t="shared" si="22"/>
        <v>Completed</v>
      </c>
    </row>
    <row r="372" spans="1:73">
      <c r="A372" t="str">
        <v>Happy 2 OS</v>
      </c>
      <c r="B372" t="str">
        <v>809_01_P000000779</v>
      </c>
      <c r="C372" t="str">
        <v>บมจ.วิริยะประกันภัย</v>
      </c>
      <c r="D372" t="str">
        <v>ประกันภัยเทคแคร์สองล้อ ทุน 10,000 บาท</v>
      </c>
      <c r="E372" t="str">
        <v>Insurance</v>
      </c>
      <c r="F372" t="str">
        <v>นับหนึ่ง</v>
      </c>
      <c r="G372" t="str">
        <v>Hold</v>
      </c>
      <c r="H372" t="str">
        <v/>
      </c>
      <c r="I372" s="2" t="str">
        <v/>
      </c>
      <c r="J372" s="2" t="str">
        <v/>
      </c>
      <c r="K372" t="str">
        <v/>
      </c>
      <c r="L372" s="2" t="str">
        <v/>
      </c>
      <c r="M372" s="2" t="str">
        <v/>
      </c>
      <c r="N372" t="str">
        <v/>
      </c>
      <c r="O372" t="str">
        <v/>
      </c>
      <c r="P372" t="str">
        <v/>
      </c>
      <c r="Q372" t="str">
        <v/>
      </c>
      <c r="R372" t="str">
        <v/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tr">
        <v/>
      </c>
      <c r="AD372">
        <v>0</v>
      </c>
      <c r="AE372">
        <v>0</v>
      </c>
      <c r="AF372">
        <v>0</v>
      </c>
      <c r="AG372">
        <v>0</v>
      </c>
      <c r="AH372" t="e">
        <v>#DIV/0!</v>
      </c>
      <c r="AI372" t="e">
        <v>#DIV/0!</v>
      </c>
      <c r="AJ372" t="str">
        <v/>
      </c>
      <c r="AK372" t="str">
        <v/>
      </c>
      <c r="AL372" t="str">
        <v/>
      </c>
      <c r="AM372" t="str">
        <v/>
      </c>
      <c r="AN372" s="2" t="str">
        <v/>
      </c>
      <c r="AO372" s="2" t="str">
        <v/>
      </c>
      <c r="AP372" t="str">
        <v/>
      </c>
      <c r="AQ372" s="2" t="str">
        <v/>
      </c>
      <c r="AR372" s="2" t="str">
        <v/>
      </c>
      <c r="AS372" t="str">
        <v/>
      </c>
      <c r="AT372" t="str">
        <v/>
      </c>
      <c r="AU372" t="str">
        <v/>
      </c>
      <c r="AV372" t="str">
        <v/>
      </c>
      <c r="AW372" t="str">
        <v/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 t="str">
        <v/>
      </c>
      <c r="BI372">
        <v>0</v>
      </c>
      <c r="BJ372">
        <v>0</v>
      </c>
      <c r="BK372">
        <v>0</v>
      </c>
      <c r="BL372">
        <v>0</v>
      </c>
      <c r="BM372" t="e">
        <v>#DIV/0!</v>
      </c>
      <c r="BN372" t="e">
        <v>#DIV/0!</v>
      </c>
      <c r="BO372" t="str">
        <v/>
      </c>
      <c r="BP372" t="str">
        <v>W80901</v>
      </c>
      <c r="BQ372" t="str">
        <v/>
      </c>
      <c r="BR372" t="str">
        <v/>
      </c>
      <c r="BS372" t="str">
        <v>Happy</v>
      </c>
      <c r="BT372">
        <f>COUNTIF(DefectList!$U:$U, "*"&amp;B372&amp;"*")</f>
        <v>0</v>
      </c>
      <c r="BU372" t="str">
        <f t="shared" si="22"/>
        <v>Inprogress</v>
      </c>
    </row>
    <row r="373" spans="1:73">
      <c r="A373" t="str">
        <v>Happy Linux</v>
      </c>
      <c r="B373" t="str">
        <v>809_01_P000000780</v>
      </c>
      <c r="C373" t="str">
        <v>บมจ.วิริยะประกันภัย</v>
      </c>
      <c r="D373" t="str">
        <v>ประกันภัยเทคแคร์สองล้อ ทุน 20,000 บาท</v>
      </c>
      <c r="E373" t="str">
        <v>Insurance</v>
      </c>
      <c r="F373" t="str">
        <v>น้ำเงิน</v>
      </c>
      <c r="G373" t="str">
        <v>Hold</v>
      </c>
      <c r="H373" t="str">
        <v/>
      </c>
      <c r="I373" s="2" t="str">
        <v/>
      </c>
      <c r="J373" s="2" t="str">
        <v/>
      </c>
      <c r="K373" t="str">
        <v/>
      </c>
      <c r="L373" s="2" t="str">
        <v/>
      </c>
      <c r="M373" s="2" t="str">
        <v/>
      </c>
      <c r="N373" t="str">
        <v/>
      </c>
      <c r="O373" t="str">
        <v/>
      </c>
      <c r="P373" t="str">
        <v/>
      </c>
      <c r="Q373" t="str">
        <v/>
      </c>
      <c r="R373" t="str">
        <v/>
      </c>
      <c r="S373" t="str">
        <v/>
      </c>
      <c r="T373" t="str">
        <v/>
      </c>
      <c r="U373" t="str">
        <v/>
      </c>
      <c r="V373" t="str">
        <v/>
      </c>
      <c r="W373" t="str">
        <v/>
      </c>
      <c r="X373" t="str">
        <v/>
      </c>
      <c r="Y373" t="str">
        <v/>
      </c>
      <c r="Z373" t="str">
        <v/>
      </c>
      <c r="AA373" t="str">
        <v/>
      </c>
      <c r="AB373" t="str">
        <v/>
      </c>
      <c r="AC373" t="str">
        <v/>
      </c>
      <c r="AD373" t="str">
        <v/>
      </c>
      <c r="AE373" t="str">
        <v/>
      </c>
      <c r="AF373" t="str">
        <v/>
      </c>
      <c r="AG373" t="str">
        <v/>
      </c>
      <c r="AH373" t="str">
        <v/>
      </c>
      <c r="AI373" t="str">
        <v/>
      </c>
      <c r="AJ373" t="str">
        <v/>
      </c>
      <c r="AK373" t="str">
        <v/>
      </c>
      <c r="AL373" t="str">
        <v/>
      </c>
      <c r="AM373" t="str">
        <v/>
      </c>
      <c r="AN373" s="2" t="str">
        <v/>
      </c>
      <c r="AO373" s="2" t="str">
        <v/>
      </c>
      <c r="AP373" t="str">
        <v/>
      </c>
      <c r="AQ373" s="2" t="str">
        <v/>
      </c>
      <c r="AR373" s="2" t="str">
        <v/>
      </c>
      <c r="AS373" t="str">
        <v/>
      </c>
      <c r="AT373" t="str">
        <v/>
      </c>
      <c r="AU373" t="str">
        <v/>
      </c>
      <c r="AV373" t="str">
        <v/>
      </c>
      <c r="AW373" t="str">
        <v/>
      </c>
      <c r="AX373" t="str">
        <v/>
      </c>
      <c r="AY373" t="str">
        <v/>
      </c>
      <c r="AZ373" t="str">
        <v/>
      </c>
      <c r="BA373" t="str">
        <v/>
      </c>
      <c r="BB373" t="str">
        <v/>
      </c>
      <c r="BC373" t="str">
        <v/>
      </c>
      <c r="BD373" t="str">
        <v/>
      </c>
      <c r="BE373" t="str">
        <v/>
      </c>
      <c r="BF373" t="str">
        <v/>
      </c>
      <c r="BG373" t="str">
        <v/>
      </c>
      <c r="BH373" t="str">
        <v/>
      </c>
      <c r="BI373" t="str">
        <v/>
      </c>
      <c r="BJ373" t="str">
        <v/>
      </c>
      <c r="BK373" t="str">
        <v/>
      </c>
      <c r="BL373" t="str">
        <v/>
      </c>
      <c r="BM373" t="str">
        <v/>
      </c>
      <c r="BN373" t="str">
        <v/>
      </c>
      <c r="BO373" t="str">
        <v/>
      </c>
      <c r="BP373" t="str">
        <v>W80901</v>
      </c>
      <c r="BQ373" t="str">
        <v/>
      </c>
      <c r="BR373" t="str">
        <v/>
      </c>
      <c r="BS373" t="str">
        <v>Happy</v>
      </c>
      <c r="BT373">
        <f>COUNTIF(DefectList!$U:$U, "*"&amp;B373&amp;"*")</f>
        <v>0</v>
      </c>
      <c r="BU373" t="str">
        <f t="shared" si="22"/>
        <v>Inprogress</v>
      </c>
    </row>
    <row r="374" spans="1:73">
      <c r="A374" t="str">
        <v>Happy Linux</v>
      </c>
      <c r="B374" t="str">
        <v>809_01_P000000785</v>
      </c>
      <c r="C374" t="str">
        <v>บมจ.วิริยะประกันภัย</v>
      </c>
      <c r="D374" t="str">
        <v>ประกันภัยเทคแคร์สองล้อ ทุน 10,000 บาท</v>
      </c>
      <c r="E374" t="str">
        <v>Insurance</v>
      </c>
      <c r="F374" t="str">
        <v>แชมป์</v>
      </c>
      <c r="G374" t="str">
        <v>Hold</v>
      </c>
      <c r="H374" t="str">
        <v/>
      </c>
      <c r="I374" s="2" t="str">
        <v/>
      </c>
      <c r="J374" s="2" t="str">
        <v/>
      </c>
      <c r="K374" t="str">
        <v/>
      </c>
      <c r="L374" s="2" t="str">
        <v/>
      </c>
      <c r="M374" s="2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  <c r="S374" t="str">
        <v/>
      </c>
      <c r="T374" t="str">
        <v/>
      </c>
      <c r="U374" t="str">
        <v/>
      </c>
      <c r="V374" t="str">
        <v/>
      </c>
      <c r="W374" t="str">
        <v/>
      </c>
      <c r="X374" t="str">
        <v/>
      </c>
      <c r="Y374" t="str">
        <v/>
      </c>
      <c r="Z374" t="str">
        <v/>
      </c>
      <c r="AA374" t="str">
        <v/>
      </c>
      <c r="AB374" t="str">
        <v/>
      </c>
      <c r="AC374" t="str">
        <v/>
      </c>
      <c r="AD374" t="str">
        <v/>
      </c>
      <c r="AE374" t="str">
        <v/>
      </c>
      <c r="AF374" t="str">
        <v/>
      </c>
      <c r="AG374" t="str">
        <v/>
      </c>
      <c r="AH374" t="str">
        <v/>
      </c>
      <c r="AI374" t="str">
        <v/>
      </c>
      <c r="AJ374" t="str">
        <v/>
      </c>
      <c r="AK374" t="str">
        <v/>
      </c>
      <c r="AL374" t="str">
        <v/>
      </c>
      <c r="AM374" t="str">
        <v/>
      </c>
      <c r="AN374" s="2" t="str">
        <v/>
      </c>
      <c r="AO374" s="2" t="str">
        <v/>
      </c>
      <c r="AP374" t="str">
        <v/>
      </c>
      <c r="AQ374" s="2" t="str">
        <v/>
      </c>
      <c r="AR374" s="2" t="str">
        <v/>
      </c>
      <c r="AS374" t="str">
        <v/>
      </c>
      <c r="AT374" t="str">
        <v/>
      </c>
      <c r="AU374" t="str">
        <v/>
      </c>
      <c r="AV374" t="str">
        <v/>
      </c>
      <c r="AW374" t="str">
        <v/>
      </c>
      <c r="AX374" t="str">
        <v/>
      </c>
      <c r="AY374" t="str">
        <v/>
      </c>
      <c r="AZ374" t="str">
        <v/>
      </c>
      <c r="BA374" t="str">
        <v/>
      </c>
      <c r="BB374" t="str">
        <v/>
      </c>
      <c r="BC374" t="str">
        <v/>
      </c>
      <c r="BD374" t="str">
        <v/>
      </c>
      <c r="BE374" t="str">
        <v/>
      </c>
      <c r="BF374" t="str">
        <v/>
      </c>
      <c r="BG374" t="str">
        <v/>
      </c>
      <c r="BH374" t="str">
        <v/>
      </c>
      <c r="BI374" t="str">
        <v/>
      </c>
      <c r="BJ374" t="str">
        <v/>
      </c>
      <c r="BK374" t="str">
        <v/>
      </c>
      <c r="BL374" t="str">
        <v/>
      </c>
      <c r="BM374" t="str">
        <v/>
      </c>
      <c r="BN374" t="str">
        <v/>
      </c>
      <c r="BO374" t="str">
        <v/>
      </c>
      <c r="BP374" t="str">
        <v>W80901</v>
      </c>
      <c r="BQ374" t="str">
        <v>QCM-COU-Test Case&amp;Result_809_01_วิริยะประกันภัย-R1</v>
      </c>
      <c r="BR374" t="str">
        <v/>
      </c>
      <c r="BS374" t="str">
        <v>Happy</v>
      </c>
      <c r="BT374">
        <f>COUNTIF(DefectList!$U:$U, "*"&amp;B374&amp;"*")</f>
        <v>0</v>
      </c>
      <c r="BU374" t="str">
        <f t="shared" si="22"/>
        <v>Inprogress</v>
      </c>
    </row>
    <row r="375" spans="1:73">
      <c r="A375" t="str">
        <v>Happy Linux</v>
      </c>
      <c r="B375" t="str">
        <v>809_01_P000000786</v>
      </c>
      <c r="C375" t="str">
        <v>บมจ.วิริยะประกันภัย</v>
      </c>
      <c r="D375" t="str">
        <v>ประกันภัยเทคแคร์สองล้อ ทุน 20,000 บาท</v>
      </c>
      <c r="E375" t="str">
        <v>Insurance</v>
      </c>
      <c r="F375" t="str">
        <v>เบล</v>
      </c>
      <c r="G375" t="str">
        <v>Hold</v>
      </c>
      <c r="H375" t="str">
        <v/>
      </c>
      <c r="I375" s="2" t="str">
        <v/>
      </c>
      <c r="J375" s="2" t="str">
        <v/>
      </c>
      <c r="K375" t="str">
        <v/>
      </c>
      <c r="L375" s="2" t="str">
        <v/>
      </c>
      <c r="M375" s="2" t="str">
        <v/>
      </c>
      <c r="N375" t="str">
        <v/>
      </c>
      <c r="O375" t="str">
        <v/>
      </c>
      <c r="P375" t="str">
        <v/>
      </c>
      <c r="Q375" t="str">
        <v/>
      </c>
      <c r="R375" t="str">
        <v/>
      </c>
      <c r="S375" t="str">
        <v/>
      </c>
      <c r="T375" t="str">
        <v/>
      </c>
      <c r="U375" t="str">
        <v/>
      </c>
      <c r="V375" t="str">
        <v/>
      </c>
      <c r="W375" t="str">
        <v/>
      </c>
      <c r="X375" t="str">
        <v/>
      </c>
      <c r="Y375" t="str">
        <v/>
      </c>
      <c r="Z375" t="str">
        <v/>
      </c>
      <c r="AA375" t="str">
        <v/>
      </c>
      <c r="AB375" t="str">
        <v/>
      </c>
      <c r="AC375" t="str">
        <v/>
      </c>
      <c r="AD375" t="str">
        <v/>
      </c>
      <c r="AE375" t="str">
        <v/>
      </c>
      <c r="AF375" t="str">
        <v/>
      </c>
      <c r="AG375" t="str">
        <v/>
      </c>
      <c r="AH375" t="str">
        <v/>
      </c>
      <c r="AI375" t="str">
        <v/>
      </c>
      <c r="AJ375" t="str">
        <v/>
      </c>
      <c r="AK375" t="str">
        <v/>
      </c>
      <c r="AL375" t="str">
        <v/>
      </c>
      <c r="AM375" t="str">
        <v/>
      </c>
      <c r="AN375" s="2" t="str">
        <v/>
      </c>
      <c r="AO375" s="2" t="str">
        <v/>
      </c>
      <c r="AP375" t="str">
        <v/>
      </c>
      <c r="AQ375" s="2" t="str">
        <v/>
      </c>
      <c r="AR375" s="2" t="str">
        <v/>
      </c>
      <c r="AS375" t="str">
        <v/>
      </c>
      <c r="AT375" t="str">
        <v/>
      </c>
      <c r="AU375" t="str">
        <v/>
      </c>
      <c r="AV375" t="str">
        <v/>
      </c>
      <c r="AW375" t="str">
        <v/>
      </c>
      <c r="AX375" t="str">
        <v/>
      </c>
      <c r="AY375" t="str">
        <v/>
      </c>
      <c r="AZ375" t="str">
        <v/>
      </c>
      <c r="BA375" t="str">
        <v/>
      </c>
      <c r="BB375" t="str">
        <v/>
      </c>
      <c r="BC375" t="str">
        <v/>
      </c>
      <c r="BD375" t="str">
        <v/>
      </c>
      <c r="BE375" t="str">
        <v/>
      </c>
      <c r="BF375" t="str">
        <v/>
      </c>
      <c r="BG375" t="str">
        <v/>
      </c>
      <c r="BH375" t="str">
        <v/>
      </c>
      <c r="BI375" t="str">
        <v/>
      </c>
      <c r="BJ375" t="str">
        <v/>
      </c>
      <c r="BK375" t="str">
        <v/>
      </c>
      <c r="BL375" t="str">
        <v/>
      </c>
      <c r="BM375" t="str">
        <v/>
      </c>
      <c r="BN375" t="str">
        <v/>
      </c>
      <c r="BO375" t="str">
        <v/>
      </c>
      <c r="BP375" t="str">
        <v>W80901</v>
      </c>
      <c r="BQ375" t="str">
        <v>QCM-COU-Test Case&amp;Result_809_01_วิริยะประกันภัย-R1</v>
      </c>
      <c r="BR375" t="str">
        <v/>
      </c>
      <c r="BS375" t="str">
        <v>Happy</v>
      </c>
      <c r="BT375">
        <f>COUNTIF(DefectList!$U:$U, "*"&amp;B375&amp;"*")</f>
        <v>3</v>
      </c>
      <c r="BU375" t="str">
        <f t="shared" si="22"/>
        <v>Inprogress</v>
      </c>
    </row>
    <row r="376" spans="1:73">
      <c r="A376" t="str">
        <v>Happy Linux</v>
      </c>
      <c r="B376" t="str">
        <v>809_11_P000000681</v>
      </c>
      <c r="C376" t="str">
        <v>บมจ.ทิพยประกันภัย</v>
      </c>
      <c r="D376" t="str">
        <v>ประกัน TIP บัดดี้ พลัส ทุนประกัน 200,000 บาท</v>
      </c>
      <c r="E376" t="str">
        <v>Insurance</v>
      </c>
      <c r="F376" t="str">
        <v>เก่ง</v>
      </c>
      <c r="G376" t="str">
        <v>Inprogress</v>
      </c>
      <c r="H376">
        <v>2</v>
      </c>
      <c r="I376" s="2">
        <v>46183</v>
      </c>
      <c r="J376" s="2">
        <v>46184</v>
      </c>
      <c r="K376" t="str">
        <v/>
      </c>
      <c r="L376" s="2">
        <v>46183</v>
      </c>
      <c r="M376" s="2" t="str">
        <v/>
      </c>
      <c r="N376" t="str">
        <v/>
      </c>
      <c r="O376" t="str">
        <v/>
      </c>
      <c r="P376" t="str">
        <v>42</v>
      </c>
      <c r="Q376" t="str">
        <v>20</v>
      </c>
      <c r="R376" t="str">
        <v/>
      </c>
      <c r="S376">
        <v>255</v>
      </c>
      <c r="T376">
        <v>14</v>
      </c>
      <c r="U376">
        <v>241</v>
      </c>
      <c r="V376">
        <v>59</v>
      </c>
      <c r="W376">
        <v>3</v>
      </c>
      <c r="X376">
        <v>0</v>
      </c>
      <c r="Y376">
        <v>0</v>
      </c>
      <c r="Z376">
        <v>179</v>
      </c>
      <c r="AA376">
        <v>0</v>
      </c>
      <c r="AB376">
        <v>3</v>
      </c>
      <c r="AC376" t="str">
        <v/>
      </c>
      <c r="AD376">
        <v>0</v>
      </c>
      <c r="AE376">
        <v>3</v>
      </c>
      <c r="AF376">
        <v>0</v>
      </c>
      <c r="AG376">
        <v>0</v>
      </c>
      <c r="AH376">
        <v>0.94509803921568603</v>
      </c>
      <c r="AI376">
        <v>0.77631578947368396</v>
      </c>
      <c r="AJ376" t="str">
        <v/>
      </c>
      <c r="AK376" t="str">
        <v/>
      </c>
      <c r="AL376" t="str">
        <v/>
      </c>
      <c r="AM376" t="str">
        <v/>
      </c>
      <c r="AN376" s="2" t="str">
        <v/>
      </c>
      <c r="AO376" s="2" t="str">
        <v/>
      </c>
      <c r="AP376" t="str">
        <v/>
      </c>
      <c r="AQ376" s="2" t="str">
        <v/>
      </c>
      <c r="AR376" s="2" t="str">
        <v/>
      </c>
      <c r="AS376" t="str">
        <v/>
      </c>
      <c r="AT376" t="str">
        <v/>
      </c>
      <c r="AU376" t="str">
        <v/>
      </c>
      <c r="AV376" t="str">
        <v/>
      </c>
      <c r="AW376" t="str">
        <v/>
      </c>
      <c r="AX376" t="str">
        <v/>
      </c>
      <c r="AY376" t="str">
        <v/>
      </c>
      <c r="AZ376" t="str">
        <v/>
      </c>
      <c r="BA376" t="str">
        <v/>
      </c>
      <c r="BB376" t="str">
        <v/>
      </c>
      <c r="BC376" t="str">
        <v/>
      </c>
      <c r="BD376" t="str">
        <v/>
      </c>
      <c r="BE376" t="str">
        <v/>
      </c>
      <c r="BF376" t="str">
        <v/>
      </c>
      <c r="BG376" t="str">
        <v/>
      </c>
      <c r="BH376" t="str">
        <v/>
      </c>
      <c r="BI376" t="str">
        <v/>
      </c>
      <c r="BJ376" t="str">
        <v/>
      </c>
      <c r="BK376" t="str">
        <v/>
      </c>
      <c r="BL376" t="str">
        <v/>
      </c>
      <c r="BM376" t="str">
        <v/>
      </c>
      <c r="BN376" t="str">
        <v/>
      </c>
      <c r="BO376" t="str">
        <v/>
      </c>
      <c r="BP376" t="str">
        <v>W80901</v>
      </c>
      <c r="BQ376" t="str">
        <v>QCM-COU-Test Case&amp;Result_809_S11_P000000681_ประกัน TIP บัดดี้ พลัส ทุนประกัน 200,000 บาท-R1.xlsx</v>
      </c>
      <c r="BR376" t="str">
        <v/>
      </c>
      <c r="BS376" t="str">
        <v>Happy</v>
      </c>
      <c r="BT376">
        <f>COUNTIF(DefectList!$U:$U, "*"&amp;B376&amp;"*")</f>
        <v>2</v>
      </c>
      <c r="BU376" t="str">
        <f t="shared" si="22"/>
        <v>Inprogress</v>
      </c>
    </row>
    <row r="377" spans="1:73">
      <c r="A377" t="str">
        <v>Happy Linux</v>
      </c>
      <c r="B377" t="str">
        <v>809_11_P000000682</v>
      </c>
      <c r="C377" t="str">
        <v>บมจ.ทิพยประกันภัย</v>
      </c>
      <c r="D377" t="str">
        <v>ประกัน TIP บัดดี้ พลัส ทุนประกัน 600,000 บาท</v>
      </c>
      <c r="E377" t="str">
        <v>Insurance</v>
      </c>
      <c r="F377" t="str">
        <v>พล</v>
      </c>
      <c r="G377" t="str">
        <v>Inprogress</v>
      </c>
      <c r="H377">
        <v>2</v>
      </c>
      <c r="I377" s="2">
        <v>46183</v>
      </c>
      <c r="J377" s="2">
        <v>46184</v>
      </c>
      <c r="K377" t="str">
        <v/>
      </c>
      <c r="L377" s="2">
        <v>46183</v>
      </c>
      <c r="M377" s="2" t="str">
        <v/>
      </c>
      <c r="N377" t="str">
        <v/>
      </c>
      <c r="O377" t="str">
        <v/>
      </c>
      <c r="P377" t="str">
        <v/>
      </c>
      <c r="Q377" t="str">
        <v/>
      </c>
      <c r="R377" t="str">
        <v/>
      </c>
      <c r="S377">
        <v>252</v>
      </c>
      <c r="T377">
        <v>38</v>
      </c>
      <c r="U377">
        <v>214</v>
      </c>
      <c r="V377">
        <v>44</v>
      </c>
      <c r="W377">
        <v>0</v>
      </c>
      <c r="X377">
        <v>0</v>
      </c>
      <c r="Y377">
        <v>0</v>
      </c>
      <c r="Z377">
        <v>170</v>
      </c>
      <c r="AA377">
        <v>0</v>
      </c>
      <c r="AB377">
        <v>0</v>
      </c>
      <c r="AC377" t="str">
        <v/>
      </c>
      <c r="AD377">
        <v>0</v>
      </c>
      <c r="AE377">
        <v>0</v>
      </c>
      <c r="AF377">
        <v>0</v>
      </c>
      <c r="AG377">
        <v>0</v>
      </c>
      <c r="AH377">
        <v>0.84920634920634896</v>
      </c>
      <c r="AI377">
        <v>0.53658536585365901</v>
      </c>
      <c r="AJ377" t="str">
        <v/>
      </c>
      <c r="AK377" t="str">
        <v/>
      </c>
      <c r="AL377" t="str">
        <v/>
      </c>
      <c r="AM377" t="str">
        <v/>
      </c>
      <c r="AN377" s="2" t="str">
        <v/>
      </c>
      <c r="AO377" s="2" t="str">
        <v/>
      </c>
      <c r="AP377" t="str">
        <v/>
      </c>
      <c r="AQ377" s="2" t="str">
        <v/>
      </c>
      <c r="AR377" s="2" t="str">
        <v/>
      </c>
      <c r="AS377" t="str">
        <v/>
      </c>
      <c r="AT377" t="str">
        <v/>
      </c>
      <c r="AU377" t="str">
        <v/>
      </c>
      <c r="AV377" t="str">
        <v/>
      </c>
      <c r="AW377" t="str">
        <v/>
      </c>
      <c r="AX377" t="str">
        <v/>
      </c>
      <c r="AY377" t="str">
        <v/>
      </c>
      <c r="AZ377" t="str">
        <v/>
      </c>
      <c r="BA377" t="str">
        <v/>
      </c>
      <c r="BB377" t="str">
        <v/>
      </c>
      <c r="BC377" t="str">
        <v/>
      </c>
      <c r="BD377" t="str">
        <v/>
      </c>
      <c r="BE377" t="str">
        <v/>
      </c>
      <c r="BF377" t="str">
        <v/>
      </c>
      <c r="BG377" t="str">
        <v/>
      </c>
      <c r="BH377" t="str">
        <v/>
      </c>
      <c r="BI377" t="str">
        <v/>
      </c>
      <c r="BJ377" t="str">
        <v/>
      </c>
      <c r="BK377" t="str">
        <v/>
      </c>
      <c r="BL377" t="str">
        <v/>
      </c>
      <c r="BM377" t="str">
        <v/>
      </c>
      <c r="BN377" t="str">
        <v/>
      </c>
      <c r="BO377" t="str">
        <v/>
      </c>
      <c r="BP377" t="str">
        <v>W80901</v>
      </c>
      <c r="BQ377" t="str">
        <v/>
      </c>
      <c r="BR377" t="str">
        <v/>
      </c>
      <c r="BS377" t="str">
        <v>Happy</v>
      </c>
      <c r="BT377">
        <f>COUNTIF(DefectList!$U:$U, "*"&amp;B377&amp;"*")</f>
        <v>0</v>
      </c>
      <c r="BU377" t="str">
        <f t="shared" si="22"/>
        <v>Inprogress</v>
      </c>
    </row>
    <row r="378" spans="1:73">
      <c r="A378" t="str">
        <v>Happy Linux</v>
      </c>
      <c r="B378" t="str">
        <v>809_12_P000000687</v>
      </c>
      <c r="C378" t="str">
        <v>บมจ.ทิพยประกันภัย</v>
      </c>
      <c r="D378" t="str">
        <v>ประกัน TIP บัดดี้ พลัส ทุนประกัน 200,000 บาท</v>
      </c>
      <c r="E378" t="str">
        <v>Insurance</v>
      </c>
      <c r="F378" t="str">
        <v>มอส</v>
      </c>
      <c r="G378" t="str">
        <v>Inprogress</v>
      </c>
      <c r="H378">
        <v>3</v>
      </c>
      <c r="I378" s="2">
        <v>46190</v>
      </c>
      <c r="J378" s="2">
        <v>46192</v>
      </c>
      <c r="K378" t="str">
        <v/>
      </c>
      <c r="L378" s="2">
        <v>46301</v>
      </c>
      <c r="M378" s="2" t="str">
        <v/>
      </c>
      <c r="N378" t="str">
        <v/>
      </c>
      <c r="O378" t="str">
        <v/>
      </c>
      <c r="P378">
        <v>12</v>
      </c>
      <c r="Q378">
        <v>30</v>
      </c>
      <c r="R378" t="str">
        <v/>
      </c>
      <c r="S378">
        <v>92</v>
      </c>
      <c r="T378">
        <v>-31</v>
      </c>
      <c r="U378">
        <v>92</v>
      </c>
      <c r="V378">
        <v>57</v>
      </c>
      <c r="W378">
        <v>4</v>
      </c>
      <c r="X378">
        <v>0</v>
      </c>
      <c r="Y378">
        <v>0</v>
      </c>
      <c r="Z378">
        <v>31</v>
      </c>
      <c r="AA378">
        <v>0</v>
      </c>
      <c r="AB378">
        <v>4</v>
      </c>
      <c r="AC378" t="str">
        <v/>
      </c>
      <c r="AD378">
        <v>0</v>
      </c>
      <c r="AE378">
        <v>0</v>
      </c>
      <c r="AF378">
        <v>0</v>
      </c>
      <c r="AG378">
        <v>0</v>
      </c>
      <c r="AH378">
        <v>1.3369565217391299</v>
      </c>
      <c r="AI378">
        <v>0.93442622950819698</v>
      </c>
      <c r="AJ378" t="str">
        <v/>
      </c>
      <c r="AK378" t="str">
        <v/>
      </c>
      <c r="AL378" t="str">
        <v/>
      </c>
      <c r="AM378" t="str">
        <v/>
      </c>
      <c r="AN378" s="2" t="str">
        <v/>
      </c>
      <c r="AO378" s="2" t="str">
        <v/>
      </c>
      <c r="AP378" t="str">
        <v/>
      </c>
      <c r="AQ378" s="2" t="str">
        <v/>
      </c>
      <c r="AR378" s="2" t="str">
        <v/>
      </c>
      <c r="AS378" t="str">
        <v/>
      </c>
      <c r="AT378" t="str">
        <v/>
      </c>
      <c r="AU378" t="str">
        <v/>
      </c>
      <c r="AV378" t="str">
        <v/>
      </c>
      <c r="AW378" t="str">
        <v/>
      </c>
      <c r="AX378" t="str">
        <v/>
      </c>
      <c r="AY378" t="str">
        <v/>
      </c>
      <c r="AZ378" t="str">
        <v/>
      </c>
      <c r="BA378" t="str">
        <v/>
      </c>
      <c r="BB378" t="str">
        <v/>
      </c>
      <c r="BC378" t="str">
        <v/>
      </c>
      <c r="BD378" t="str">
        <v/>
      </c>
      <c r="BE378" t="str">
        <v/>
      </c>
      <c r="BF378" t="str">
        <v/>
      </c>
      <c r="BG378" t="str">
        <v/>
      </c>
      <c r="BH378" t="str">
        <v/>
      </c>
      <c r="BI378" t="str">
        <v/>
      </c>
      <c r="BJ378" t="str">
        <v/>
      </c>
      <c r="BK378" t="str">
        <v/>
      </c>
      <c r="BL378" t="str">
        <v/>
      </c>
      <c r="BM378" t="str">
        <v/>
      </c>
      <c r="BN378" t="str">
        <v/>
      </c>
      <c r="BO378" t="str">
        <v/>
      </c>
      <c r="BP378" t="str">
        <v>W809PC</v>
      </c>
      <c r="BQ378" t="str">
        <v>QCM-COU-Test Case&amp;Result_809_12_P000000687_ประกัน TIP บัดดี้ พลัส ทุนประกัน 200,000 บาท-R1.xlsx</v>
      </c>
      <c r="BR378" t="str">
        <v>W15</v>
      </c>
      <c r="BS378" t="str">
        <v>Happy</v>
      </c>
      <c r="BT378">
        <f>COUNTIF(DefectList!$U:$U, "*"&amp;B378&amp;"*")</f>
        <v>1</v>
      </c>
      <c r="BU378" t="str">
        <f t="shared" si="22"/>
        <v>Inprogress</v>
      </c>
    </row>
    <row r="379" spans="1:73">
      <c r="A379" t="str">
        <v>Happy Linux</v>
      </c>
      <c r="B379" t="str">
        <v>809_12_P000000687</v>
      </c>
      <c r="C379" t="str">
        <v>บมจ.ทิพยประกันภัย</v>
      </c>
      <c r="D379" t="str">
        <v>ประกัน TIP บัดดี้ พลัส ทุนประกัน 600,000 บาท</v>
      </c>
      <c r="E379" t="str">
        <v>Insurance</v>
      </c>
      <c r="F379" t="str">
        <v>เอ้ก</v>
      </c>
      <c r="G379" t="str">
        <v>Blocked</v>
      </c>
      <c r="H379">
        <v>3</v>
      </c>
      <c r="I379" s="2">
        <v>46190</v>
      </c>
      <c r="J379" s="2">
        <v>46192</v>
      </c>
      <c r="K379" t="str">
        <v/>
      </c>
      <c r="L379" s="2">
        <v>46182</v>
      </c>
      <c r="M379" s="2" t="str">
        <v/>
      </c>
      <c r="N379" t="str">
        <v/>
      </c>
      <c r="O379">
        <v>3</v>
      </c>
      <c r="P379" t="str">
        <v/>
      </c>
      <c r="Q379" t="str">
        <v/>
      </c>
      <c r="R379" t="str">
        <v/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tr">
        <v/>
      </c>
      <c r="AD379">
        <v>0</v>
      </c>
      <c r="AE379">
        <v>0</v>
      </c>
      <c r="AF379">
        <v>0</v>
      </c>
      <c r="AG379">
        <v>0</v>
      </c>
      <c r="AH379" t="e">
        <v>#DIV/0!</v>
      </c>
      <c r="AI379" t="e">
        <v>#DIV/0!</v>
      </c>
      <c r="AJ379" t="str">
        <v/>
      </c>
      <c r="AK379" t="str">
        <v/>
      </c>
      <c r="AL379" t="str">
        <v/>
      </c>
      <c r="AM379" t="str">
        <v/>
      </c>
      <c r="AN379" s="2" t="str">
        <v/>
      </c>
      <c r="AO379" s="2" t="str">
        <v/>
      </c>
      <c r="AP379" t="str">
        <v/>
      </c>
      <c r="AQ379" s="2" t="str">
        <v/>
      </c>
      <c r="AR379" s="2" t="str">
        <v/>
      </c>
      <c r="AS379" t="str">
        <v/>
      </c>
      <c r="AT379" t="str">
        <v/>
      </c>
      <c r="AU379" t="str">
        <v/>
      </c>
      <c r="AV379" t="str">
        <v/>
      </c>
      <c r="AW379" t="str">
        <v/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 t="str">
        <v/>
      </c>
      <c r="BI379">
        <v>0</v>
      </c>
      <c r="BJ379">
        <v>0</v>
      </c>
      <c r="BK379">
        <v>0</v>
      </c>
      <c r="BL379">
        <v>0</v>
      </c>
      <c r="BM379" t="e">
        <v>#DIV/0!</v>
      </c>
      <c r="BN379" t="e">
        <v>#DIV/0!</v>
      </c>
      <c r="BO379" t="str">
        <v/>
      </c>
      <c r="BP379" t="str">
        <v>W809PC</v>
      </c>
      <c r="BQ379" t="str">
        <v/>
      </c>
      <c r="BR379" t="str">
        <v>W15</v>
      </c>
      <c r="BS379" t="str">
        <v>Happy</v>
      </c>
      <c r="BT379">
        <f>COUNTIF(DefectList!$U:$U, "*"&amp;B379&amp;"*")</f>
        <v>1</v>
      </c>
      <c r="BU379" t="str">
        <f t="shared" si="22"/>
        <v>Blocked</v>
      </c>
    </row>
    <row r="380" spans="1:73">
      <c r="A380" t="str">
        <v>Happy Win10</v>
      </c>
      <c r="B380" t="str">
        <v>128_07</v>
      </c>
      <c r="C380" t="str">
        <v>ธนาคารกสิกรไทย</v>
      </c>
      <c r="D380" t="str">
        <v>บริการฝากเงิน QR</v>
      </c>
      <c r="E380" t="str">
        <v>Banking-Agent</v>
      </c>
      <c r="F380" t="str">
        <v>เจ</v>
      </c>
      <c r="G380" t="str">
        <v>Inprogress</v>
      </c>
      <c r="H380">
        <v>2</v>
      </c>
      <c r="I380" s="2">
        <v>46184</v>
      </c>
      <c r="J380" s="2">
        <v>46185</v>
      </c>
      <c r="K380" t="str">
        <v/>
      </c>
      <c r="L380" s="2" t="str">
        <v/>
      </c>
      <c r="M380" s="2" t="str">
        <v/>
      </c>
      <c r="N380" t="str">
        <v/>
      </c>
      <c r="O380" t="str">
        <v/>
      </c>
      <c r="P380" t="str">
        <v/>
      </c>
      <c r="Q380" t="str">
        <v/>
      </c>
      <c r="R380" t="str">
        <v/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tr">
        <v/>
      </c>
      <c r="AD380">
        <v>0</v>
      </c>
      <c r="AE380">
        <v>0</v>
      </c>
      <c r="AF380">
        <v>0</v>
      </c>
      <c r="AG380">
        <v>0</v>
      </c>
      <c r="AH380" t="e">
        <v>#DIV/0!</v>
      </c>
      <c r="AI380" t="e">
        <v>#DIV/0!</v>
      </c>
      <c r="AJ380" t="str">
        <v/>
      </c>
      <c r="AK380" t="str">
        <v>เจ</v>
      </c>
      <c r="AL380" t="str">
        <v>Inprogress</v>
      </c>
      <c r="AM380">
        <v>2</v>
      </c>
      <c r="AN380" s="2">
        <v>46184</v>
      </c>
      <c r="AO380" s="2">
        <v>46185</v>
      </c>
      <c r="AP380" t="str">
        <v/>
      </c>
      <c r="AQ380" s="2">
        <v>46184</v>
      </c>
      <c r="AR380" s="2" t="str">
        <v/>
      </c>
      <c r="AS380" t="str">
        <v/>
      </c>
      <c r="AT380" t="str">
        <v/>
      </c>
      <c r="AU380" t="str">
        <v/>
      </c>
      <c r="AV380">
        <v>33</v>
      </c>
      <c r="AW380" t="str">
        <v/>
      </c>
      <c r="AX380">
        <v>191</v>
      </c>
      <c r="AY380">
        <v>56</v>
      </c>
      <c r="AZ380">
        <v>135</v>
      </c>
      <c r="BA380">
        <v>27</v>
      </c>
      <c r="BB380">
        <v>6</v>
      </c>
      <c r="BC380">
        <v>0</v>
      </c>
      <c r="BD380">
        <v>0</v>
      </c>
      <c r="BE380">
        <v>102</v>
      </c>
      <c r="BF380">
        <v>0</v>
      </c>
      <c r="BG380">
        <v>6</v>
      </c>
      <c r="BH380">
        <v>0</v>
      </c>
      <c r="BI380">
        <v>0</v>
      </c>
      <c r="BJ380">
        <v>2</v>
      </c>
      <c r="BK380">
        <v>4</v>
      </c>
      <c r="BL380">
        <v>0</v>
      </c>
      <c r="BM380">
        <v>0.706806282722513</v>
      </c>
      <c r="BN380">
        <v>0.30337078651685401</v>
      </c>
      <c r="BO380" t="str">
        <v/>
      </c>
      <c r="BP380" t="str">
        <v>W809PC</v>
      </c>
      <c r="BQ380" t="str">
        <v>QCM-COU-Test Case&amp;Result_128_S07_ธนาคารกสิกรไทย จำกัด (มหาชน)-R1.xlsx</v>
      </c>
      <c r="BR380" t="str">
        <v>W15</v>
      </c>
      <c r="BS380" t="str">
        <v>Happy</v>
      </c>
      <c r="BT380">
        <f>COUNTIF(DefectList!$U:$U, "*"&amp;B380&amp;"*")</f>
        <v>4</v>
      </c>
      <c r="BU380" t="str">
        <f t="shared" si="22"/>
        <v>Inprogress</v>
      </c>
    </row>
    <row r="381" spans="1:73">
      <c r="A381" t="str">
        <v>Happy Linux</v>
      </c>
      <c r="B381" t="str">
        <v>698_03</v>
      </c>
      <c r="C381" t="str">
        <v>เบทาโกรเกษตรฯ</v>
      </c>
      <c r="D381" t="str">
        <v>ชำระค่าสินค้าBAICM</v>
      </c>
      <c r="E381" t="str">
        <v>Bill-Pay</v>
      </c>
      <c r="F381" t="str">
        <v>น้ำเงิน</v>
      </c>
      <c r="G381" t="str">
        <v/>
      </c>
      <c r="H381">
        <v>3</v>
      </c>
      <c r="I381" s="2">
        <v>46185</v>
      </c>
      <c r="J381" s="2">
        <v>46189</v>
      </c>
      <c r="K381" t="str">
        <v/>
      </c>
      <c r="L381" s="2" t="str">
        <v/>
      </c>
      <c r="M381" s="2" t="str">
        <v/>
      </c>
      <c r="N381" t="str">
        <v/>
      </c>
      <c r="O381" t="str">
        <v/>
      </c>
      <c r="P381" t="str">
        <v/>
      </c>
      <c r="Q381" t="str">
        <v/>
      </c>
      <c r="R381" t="str">
        <v/>
      </c>
      <c r="S381" t="str">
        <v/>
      </c>
      <c r="T381" t="str">
        <v/>
      </c>
      <c r="U381" t="str">
        <v/>
      </c>
      <c r="V381" t="str">
        <v/>
      </c>
      <c r="W381" t="str">
        <v/>
      </c>
      <c r="X381" t="str">
        <v/>
      </c>
      <c r="Y381" t="str">
        <v/>
      </c>
      <c r="Z381" t="str">
        <v/>
      </c>
      <c r="AA381" t="str">
        <v/>
      </c>
      <c r="AB381" t="str">
        <v/>
      </c>
      <c r="AC381" t="str">
        <v/>
      </c>
      <c r="AD381" t="str">
        <v/>
      </c>
      <c r="AE381" t="str">
        <v/>
      </c>
      <c r="AF381" t="str">
        <v/>
      </c>
      <c r="AG381" t="str">
        <v/>
      </c>
      <c r="AH381" t="str">
        <v/>
      </c>
      <c r="AI381" t="str">
        <v/>
      </c>
      <c r="AJ381" t="str">
        <v/>
      </c>
      <c r="AK381" t="str">
        <v/>
      </c>
      <c r="AL381" t="str">
        <v/>
      </c>
      <c r="AM381" t="str">
        <v/>
      </c>
      <c r="AN381" s="2" t="str">
        <v/>
      </c>
      <c r="AO381" s="2" t="str">
        <v/>
      </c>
      <c r="AP381" t="str">
        <v/>
      </c>
      <c r="AQ381" s="2" t="str">
        <v/>
      </c>
      <c r="AR381" s="2" t="str">
        <v/>
      </c>
      <c r="AS381" t="str">
        <v/>
      </c>
      <c r="AT381" t="str">
        <v/>
      </c>
      <c r="AU381" t="str">
        <v/>
      </c>
      <c r="AV381" t="str">
        <v/>
      </c>
      <c r="AW381" t="str">
        <v/>
      </c>
      <c r="AX381" t="str">
        <v/>
      </c>
      <c r="AY381" t="str">
        <v/>
      </c>
      <c r="AZ381" t="str">
        <v/>
      </c>
      <c r="BA381" t="str">
        <v/>
      </c>
      <c r="BB381" t="str">
        <v/>
      </c>
      <c r="BC381" t="str">
        <v/>
      </c>
      <c r="BD381" t="str">
        <v/>
      </c>
      <c r="BE381" t="str">
        <v/>
      </c>
      <c r="BF381" t="str">
        <v/>
      </c>
      <c r="BG381" t="str">
        <v/>
      </c>
      <c r="BH381" t="str">
        <v/>
      </c>
      <c r="BI381" t="str">
        <v/>
      </c>
      <c r="BJ381" t="str">
        <v/>
      </c>
      <c r="BK381" t="str">
        <v/>
      </c>
      <c r="BL381" t="str">
        <v/>
      </c>
      <c r="BM381" t="str">
        <v/>
      </c>
      <c r="BN381" t="str">
        <v/>
      </c>
      <c r="BO381" t="str">
        <v/>
      </c>
      <c r="BP381" t="str">
        <v>WCONEXAT</v>
      </c>
      <c r="BQ381" t="str">
        <v/>
      </c>
      <c r="BR381" t="str">
        <v>W3</v>
      </c>
      <c r="BS381" t="str">
        <v>Happy</v>
      </c>
      <c r="BT381">
        <f>COUNTIF(DefectList!$U:$U, "*"&amp;B381&amp;"*")</f>
        <v>0</v>
      </c>
      <c r="BU381" t="str">
        <f t="shared" si="22"/>
        <v>To Do</v>
      </c>
    </row>
    <row r="382" spans="1:73">
      <c r="A382" t="str">
        <v>Happy Linux</v>
      </c>
      <c r="B382" t="str">
        <v>806_02</v>
      </c>
      <c r="C382" t="str">
        <v>Pay at all</v>
      </c>
      <c r="D382" t="str">
        <v>Pay at all</v>
      </c>
      <c r="E382" t="str">
        <v>Bill-Pay</v>
      </c>
      <c r="F382" t="str">
        <v>เอ้ก</v>
      </c>
      <c r="G382" t="str">
        <v>Inprogress</v>
      </c>
      <c r="H382">
        <v>3</v>
      </c>
      <c r="I382" s="2">
        <v>46185</v>
      </c>
      <c r="J382" s="2">
        <v>46189</v>
      </c>
      <c r="K382" t="str">
        <v/>
      </c>
      <c r="L382" s="2" t="str">
        <v/>
      </c>
      <c r="M382" s="2" t="str">
        <v/>
      </c>
      <c r="N382" t="str">
        <v/>
      </c>
      <c r="O382" t="str">
        <v/>
      </c>
      <c r="P382" t="str">
        <v/>
      </c>
      <c r="Q382">
        <v>69</v>
      </c>
      <c r="R382" t="str">
        <v/>
      </c>
      <c r="S382">
        <v>106</v>
      </c>
      <c r="T382">
        <v>2</v>
      </c>
      <c r="U382">
        <v>69</v>
      </c>
      <c r="V382">
        <v>60</v>
      </c>
      <c r="W382">
        <v>9</v>
      </c>
      <c r="X382">
        <v>0</v>
      </c>
      <c r="Y382">
        <v>0</v>
      </c>
      <c r="Z382">
        <v>35</v>
      </c>
      <c r="AA382">
        <v>0</v>
      </c>
      <c r="AB382">
        <v>9</v>
      </c>
      <c r="AC382" t="str">
        <v/>
      </c>
      <c r="AD382">
        <v>0</v>
      </c>
      <c r="AE382">
        <v>0</v>
      </c>
      <c r="AF382">
        <v>0</v>
      </c>
      <c r="AG382">
        <v>0</v>
      </c>
      <c r="AH382">
        <v>0.98113207547169801</v>
      </c>
      <c r="AI382">
        <v>0.84507042253521103</v>
      </c>
      <c r="AJ382" t="str">
        <v/>
      </c>
      <c r="AK382" t="str">
        <v/>
      </c>
      <c r="AL382" t="str">
        <v/>
      </c>
      <c r="AM382" t="str">
        <v/>
      </c>
      <c r="AN382" s="2" t="str">
        <v/>
      </c>
      <c r="AO382" s="2" t="str">
        <v/>
      </c>
      <c r="AP382" t="str">
        <v/>
      </c>
      <c r="AQ382" s="2" t="str">
        <v/>
      </c>
      <c r="AR382" s="2" t="str">
        <v/>
      </c>
      <c r="AS382" t="str">
        <v/>
      </c>
      <c r="AT382" t="str">
        <v/>
      </c>
      <c r="AU382" t="str">
        <v/>
      </c>
      <c r="AV382" t="str">
        <v/>
      </c>
      <c r="AW382" t="str">
        <v/>
      </c>
      <c r="AX382" t="str">
        <v/>
      </c>
      <c r="AY382" t="str">
        <v/>
      </c>
      <c r="AZ382" t="str">
        <v/>
      </c>
      <c r="BA382" t="str">
        <v/>
      </c>
      <c r="BB382" t="str">
        <v/>
      </c>
      <c r="BC382" t="str">
        <v/>
      </c>
      <c r="BD382" t="str">
        <v/>
      </c>
      <c r="BE382" t="str">
        <v/>
      </c>
      <c r="BF382" t="str">
        <v/>
      </c>
      <c r="BG382" t="str">
        <v/>
      </c>
      <c r="BH382" t="str">
        <v/>
      </c>
      <c r="BI382" t="str">
        <v/>
      </c>
      <c r="BJ382" t="str">
        <v/>
      </c>
      <c r="BK382" t="str">
        <v/>
      </c>
      <c r="BL382" t="str">
        <v/>
      </c>
      <c r="BM382" t="str">
        <v/>
      </c>
      <c r="BN382" t="str">
        <v/>
      </c>
      <c r="BO382" t="str">
        <v/>
      </c>
      <c r="BP382" t="str">
        <v>WCONEX01</v>
      </c>
      <c r="BQ382" t="str">
        <v/>
      </c>
      <c r="BR382" t="str">
        <v>W3</v>
      </c>
      <c r="BS382" t="str">
        <v>Happy</v>
      </c>
      <c r="BT382">
        <f>COUNTIF(DefectList!$U:$U, "*"&amp;B382&amp;"*")</f>
        <v>5</v>
      </c>
      <c r="BU382" t="str">
        <f t="shared" si="22"/>
        <v>Inprogress</v>
      </c>
    </row>
    <row r="383" spans="1:73">
      <c r="A383" t="str">
        <v>Happy Linux</v>
      </c>
      <c r="B383" t="str">
        <v>10842_00</v>
      </c>
      <c r="C383" t="str">
        <v>สมใจ</v>
      </c>
      <c r="D383" t="str">
        <v>ชำระค่างวดเช่าซื้อ</v>
      </c>
      <c r="E383" t="str">
        <v>Bill-Pay</v>
      </c>
      <c r="F383" t="str">
        <v>มิกซ์</v>
      </c>
      <c r="G383" t="str">
        <v/>
      </c>
      <c r="H383">
        <v>4</v>
      </c>
      <c r="I383" s="2">
        <v>46185</v>
      </c>
      <c r="J383" s="2">
        <v>46190</v>
      </c>
      <c r="K383" t="str">
        <v/>
      </c>
      <c r="L383" s="2" t="str">
        <v/>
      </c>
      <c r="M383" s="2" t="str">
        <v/>
      </c>
      <c r="N383" t="str">
        <v/>
      </c>
      <c r="O383" t="str">
        <v/>
      </c>
      <c r="P383" t="str">
        <v/>
      </c>
      <c r="Q383" t="str">
        <v/>
      </c>
      <c r="R383" t="str">
        <v/>
      </c>
      <c r="S383" t="str">
        <v/>
      </c>
      <c r="T383" t="str">
        <v/>
      </c>
      <c r="U383" t="str">
        <v/>
      </c>
      <c r="V383" t="str">
        <v/>
      </c>
      <c r="W383" t="str">
        <v/>
      </c>
      <c r="X383" t="str">
        <v/>
      </c>
      <c r="Y383" t="str">
        <v/>
      </c>
      <c r="Z383" t="str">
        <v/>
      </c>
      <c r="AA383" t="str">
        <v/>
      </c>
      <c r="AB383" t="str">
        <v/>
      </c>
      <c r="AC383" t="str">
        <v/>
      </c>
      <c r="AD383" t="str">
        <v/>
      </c>
      <c r="AE383" t="str">
        <v/>
      </c>
      <c r="AF383" t="str">
        <v/>
      </c>
      <c r="AG383" t="str">
        <v/>
      </c>
      <c r="AH383" t="str">
        <v/>
      </c>
      <c r="AI383" t="str">
        <v/>
      </c>
      <c r="AJ383" t="str">
        <v/>
      </c>
      <c r="AK383" t="str">
        <v/>
      </c>
      <c r="AL383" t="str">
        <v/>
      </c>
      <c r="AM383" t="str">
        <v/>
      </c>
      <c r="AN383" s="2" t="str">
        <v/>
      </c>
      <c r="AO383" s="2" t="str">
        <v/>
      </c>
      <c r="AP383" t="str">
        <v/>
      </c>
      <c r="AQ383" s="2" t="str">
        <v/>
      </c>
      <c r="AR383" s="2" t="str">
        <v/>
      </c>
      <c r="AS383" t="str">
        <v/>
      </c>
      <c r="AT383" t="str">
        <v/>
      </c>
      <c r="AU383" t="str">
        <v/>
      </c>
      <c r="AV383" t="str">
        <v/>
      </c>
      <c r="AW383" t="str">
        <v/>
      </c>
      <c r="AX383" t="str">
        <v/>
      </c>
      <c r="AY383" t="str">
        <v/>
      </c>
      <c r="AZ383" t="str">
        <v/>
      </c>
      <c r="BA383" t="str">
        <v/>
      </c>
      <c r="BB383" t="str">
        <v/>
      </c>
      <c r="BC383" t="str">
        <v/>
      </c>
      <c r="BD383" t="str">
        <v/>
      </c>
      <c r="BE383" t="str">
        <v/>
      </c>
      <c r="BF383" t="str">
        <v/>
      </c>
      <c r="BG383" t="str">
        <v/>
      </c>
      <c r="BH383" t="str">
        <v/>
      </c>
      <c r="BI383" t="str">
        <v/>
      </c>
      <c r="BJ383" t="str">
        <v/>
      </c>
      <c r="BK383" t="str">
        <v/>
      </c>
      <c r="BL383" t="str">
        <v/>
      </c>
      <c r="BM383" t="str">
        <v/>
      </c>
      <c r="BN383" t="str">
        <v/>
      </c>
      <c r="BO383" t="str">
        <v/>
      </c>
      <c r="BP383" t="str">
        <v>WCOF</v>
      </c>
      <c r="BQ383" t="str">
        <v/>
      </c>
      <c r="BR383" t="str">
        <v>W2</v>
      </c>
      <c r="BS383" t="str">
        <v>Happy</v>
      </c>
      <c r="BT383">
        <f>COUNTIF(DefectList!$U:$U, "*"&amp;B383&amp;"*")</f>
        <v>0</v>
      </c>
      <c r="BU383" t="str">
        <f t="shared" si="22"/>
        <v>To Do</v>
      </c>
    </row>
  </sheetData>
  <autoFilter ref="A2:BW239" xr:uid="{00000000-0001-0000-0000-000000000000}"/>
  <mergeCells count="1">
    <mergeCell ref="BT229:BT24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1753B-DFF1-4B8D-8A0E-5F5148935E80}">
  <sheetPr>
    <tabColor rgb="FF00B050"/>
  </sheetPr>
  <dimension ref="A1:BX133"/>
  <sheetViews>
    <sheetView workbookViewId="0">
      <pane ySplit="2" topLeftCell="A3" activePane="bottomLeft" state="frozen"/>
      <selection pane="bottomLeft" activeCell="A3" sqref="A3"/>
    </sheetView>
  </sheetViews>
  <sheetFormatPr defaultRowHeight="15"/>
  <cols>
    <col min="1" max="1" width="11.7109375" customWidth="1"/>
    <col min="2" max="2" width="28.42578125" bestFit="1" customWidth="1"/>
    <col min="3" max="3" width="14.140625" bestFit="1" customWidth="1"/>
    <col min="4" max="4" width="13.42578125" bestFit="1" customWidth="1"/>
    <col min="5" max="5" width="13.7109375" customWidth="1"/>
    <col min="6" max="6" width="7.85546875" bestFit="1" customWidth="1"/>
    <col min="7" max="7" width="15.140625" customWidth="1"/>
    <col min="8" max="8" width="10.140625" hidden="1" customWidth="1"/>
    <col min="9" max="9" width="12.5703125" hidden="1" customWidth="1"/>
    <col min="10" max="10" width="12.28515625" hidden="1" customWidth="1"/>
    <col min="11" max="11" width="12.42578125" hidden="1" customWidth="1"/>
    <col min="12" max="12" width="14.5703125" hidden="1" customWidth="1"/>
    <col min="13" max="13" width="14.7109375" hidden="1" customWidth="1"/>
    <col min="14" max="14" width="0" hidden="1" customWidth="1"/>
    <col min="15" max="15" width="12.42578125" hidden="1" customWidth="1"/>
    <col min="16" max="16" width="11.140625" hidden="1" customWidth="1"/>
    <col min="17" max="17" width="12" hidden="1" customWidth="1"/>
    <col min="18" max="18" width="16.42578125" hidden="1" customWidth="1"/>
    <col min="19" max="19" width="36.5703125" hidden="1" customWidth="1"/>
    <col min="20" max="20" width="9.28515625" hidden="1" customWidth="1"/>
    <col min="21" max="21" width="11" hidden="1" customWidth="1"/>
    <col min="22" max="22" width="7" hidden="1" customWidth="1"/>
    <col min="23" max="23" width="9.5703125" hidden="1" customWidth="1"/>
    <col min="24" max="24" width="9" hidden="1" customWidth="1"/>
    <col min="25" max="25" width="8.28515625" hidden="1" customWidth="1"/>
    <col min="26" max="26" width="11.85546875" hidden="1" customWidth="1"/>
    <col min="27" max="37" width="0" hidden="1" customWidth="1"/>
    <col min="38" max="38" width="14.5703125" bestFit="1" customWidth="1"/>
    <col min="39" max="42" width="0" hidden="1" customWidth="1"/>
    <col min="43" max="44" width="11.7109375" style="2" hidden="1" customWidth="1"/>
    <col min="45" max="67" width="0" hidden="1" customWidth="1"/>
    <col min="73" max="73" width="24.42578125" customWidth="1"/>
    <col min="74" max="76" width="9.140625" hidden="1" customWidth="1"/>
    <col min="77" max="77" width="15.5703125" customWidth="1"/>
  </cols>
  <sheetData>
    <row r="1" spans="1:76">
      <c r="A1" s="15" t="s">
        <v>12</v>
      </c>
      <c r="B1" s="15" t="s">
        <v>13</v>
      </c>
      <c r="C1" s="15" t="s">
        <v>14</v>
      </c>
      <c r="D1" s="15" t="s">
        <v>14</v>
      </c>
      <c r="E1" s="15" t="s">
        <v>14</v>
      </c>
      <c r="F1" s="15" t="s">
        <v>14</v>
      </c>
      <c r="G1" s="15" t="s">
        <v>14</v>
      </c>
      <c r="H1" s="15" t="s">
        <v>14</v>
      </c>
      <c r="I1" s="16" t="s">
        <v>14</v>
      </c>
      <c r="J1" s="16" t="s">
        <v>14</v>
      </c>
      <c r="K1" s="15" t="s">
        <v>14</v>
      </c>
      <c r="L1" s="16" t="s">
        <v>14</v>
      </c>
      <c r="M1" s="16" t="s">
        <v>14</v>
      </c>
      <c r="N1" s="15" t="s">
        <v>14</v>
      </c>
      <c r="O1" s="15" t="s">
        <v>14</v>
      </c>
      <c r="P1" s="16" t="s">
        <v>14</v>
      </c>
      <c r="Q1" s="16" t="s">
        <v>14</v>
      </c>
      <c r="R1" s="15" t="s">
        <v>14</v>
      </c>
      <c r="S1" s="15" t="s">
        <v>14</v>
      </c>
      <c r="T1" s="15" t="s">
        <v>14</v>
      </c>
      <c r="U1" s="15"/>
      <c r="V1" s="15"/>
      <c r="W1" s="15"/>
      <c r="X1" s="15" t="s">
        <v>14</v>
      </c>
      <c r="Y1" s="15" t="s">
        <v>14</v>
      </c>
    </row>
    <row r="2" spans="1:76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7" t="s">
        <v>21</v>
      </c>
      <c r="H2" s="1" t="s">
        <v>22</v>
      </c>
      <c r="I2" s="3" t="s">
        <v>23</v>
      </c>
      <c r="J2" s="3" t="s">
        <v>24</v>
      </c>
      <c r="K2" s="1" t="s">
        <v>25</v>
      </c>
      <c r="L2" s="3" t="s">
        <v>26</v>
      </c>
      <c r="M2" s="3" t="s">
        <v>27</v>
      </c>
      <c r="N2" s="3"/>
      <c r="O2" s="18"/>
      <c r="P2" s="3"/>
      <c r="Q2" s="3"/>
      <c r="R2" s="1"/>
      <c r="S2" s="14"/>
      <c r="T2" s="1"/>
      <c r="U2" s="1"/>
      <c r="V2" s="11"/>
      <c r="W2" s="11"/>
      <c r="X2" s="11"/>
      <c r="Y2" s="11"/>
      <c r="AK2" s="3" t="s">
        <v>0</v>
      </c>
      <c r="AL2" s="18" t="s">
        <v>28</v>
      </c>
      <c r="AM2" s="3"/>
      <c r="AN2" s="3"/>
      <c r="AO2" s="3"/>
      <c r="AP2" s="3"/>
      <c r="AQ2" s="3" t="s">
        <v>2</v>
      </c>
      <c r="AR2" s="3" t="s">
        <v>3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 t="s">
        <v>4</v>
      </c>
      <c r="BQ2" s="3" t="s">
        <v>5</v>
      </c>
      <c r="BR2" s="3" t="s">
        <v>6</v>
      </c>
      <c r="BS2" s="3" t="s">
        <v>7</v>
      </c>
      <c r="BT2" s="11" t="s">
        <v>8</v>
      </c>
      <c r="BU2" s="11" t="s">
        <v>29</v>
      </c>
      <c r="BV2" s="3" t="s">
        <v>10</v>
      </c>
      <c r="BW2" s="3" t="s">
        <v>1</v>
      </c>
      <c r="BX2" s="11" t="s">
        <v>30</v>
      </c>
    </row>
    <row r="3" spans="1:76" s="23" customFormat="1" ht="15.75">
      <c r="A3" s="23" t="str" cm="1">
        <f t="array" ref="A3:BW133">L3_L4!A253:BW383</f>
        <v>NSS CS-04</v>
      </c>
      <c r="B3" s="23" t="str">
        <v>CS Lot #4 100%   (825 Service )</v>
      </c>
      <c r="C3" s="23" t="str">
        <v/>
      </c>
      <c r="D3" s="23" t="str">
        <v/>
      </c>
      <c r="E3" s="23" t="str">
        <v/>
      </c>
      <c r="F3" s="23" t="str">
        <v/>
      </c>
      <c r="G3" s="23" t="str">
        <v/>
      </c>
      <c r="H3" s="23" t="str">
        <v/>
      </c>
      <c r="I3" s="24" t="str">
        <v/>
      </c>
      <c r="J3" s="24" t="str">
        <v/>
      </c>
      <c r="K3" s="23" t="str">
        <v/>
      </c>
      <c r="L3" s="24" t="str">
        <v/>
      </c>
      <c r="M3" s="24" t="str">
        <v/>
      </c>
      <c r="N3" s="23" t="str">
        <v/>
      </c>
      <c r="O3" s="23" t="str">
        <v/>
      </c>
      <c r="P3" s="24" t="str">
        <v/>
      </c>
      <c r="Q3" s="24" t="str">
        <v/>
      </c>
      <c r="R3" s="23" t="str">
        <v/>
      </c>
      <c r="S3" s="23">
        <v>0</v>
      </c>
      <c r="T3" s="23">
        <v>0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 t="str">
        <v/>
      </c>
      <c r="AD3" s="23">
        <v>0</v>
      </c>
      <c r="AE3" s="23">
        <v>0</v>
      </c>
      <c r="AF3" s="23">
        <v>0</v>
      </c>
      <c r="AG3" s="23">
        <v>0</v>
      </c>
      <c r="AH3" s="23" t="e">
        <v>#DIV/0!</v>
      </c>
      <c r="AI3" s="23" t="e">
        <v>#DIV/0!</v>
      </c>
      <c r="AJ3" s="23" t="str">
        <v/>
      </c>
      <c r="AK3" s="23" t="str">
        <v/>
      </c>
      <c r="AL3" s="23" t="str">
        <v/>
      </c>
      <c r="AM3" s="23" t="str">
        <v/>
      </c>
      <c r="AN3" s="23" t="str">
        <v/>
      </c>
      <c r="AO3" s="23" t="str">
        <v/>
      </c>
      <c r="AP3" s="23" t="str">
        <v/>
      </c>
      <c r="AQ3" s="24" t="str">
        <v/>
      </c>
      <c r="AR3" s="24" t="str">
        <v/>
      </c>
      <c r="AS3" s="23" t="str">
        <v/>
      </c>
      <c r="AT3" s="23" t="str">
        <v/>
      </c>
      <c r="AU3" s="23" t="str">
        <v/>
      </c>
      <c r="AV3" s="23" t="str">
        <v/>
      </c>
      <c r="AW3" s="23" t="str">
        <v/>
      </c>
      <c r="AX3" s="23">
        <v>0</v>
      </c>
      <c r="AY3" s="23">
        <v>0</v>
      </c>
      <c r="AZ3" s="23">
        <v>0</v>
      </c>
      <c r="BA3" s="23">
        <v>0</v>
      </c>
      <c r="BB3" s="23">
        <v>0</v>
      </c>
      <c r="BC3" s="23">
        <v>0</v>
      </c>
      <c r="BD3" s="23">
        <v>0</v>
      </c>
      <c r="BE3" s="23">
        <v>0</v>
      </c>
      <c r="BF3" s="23">
        <v>0</v>
      </c>
      <c r="BG3" s="23">
        <v>0</v>
      </c>
      <c r="BH3" s="23" t="str">
        <v/>
      </c>
      <c r="BI3" s="23">
        <v>0</v>
      </c>
      <c r="BJ3" s="23">
        <v>0</v>
      </c>
      <c r="BK3" s="23">
        <v>0</v>
      </c>
      <c r="BL3" s="23">
        <v>0</v>
      </c>
      <c r="BM3" s="23" t="e">
        <v>#DIV/0!</v>
      </c>
      <c r="BN3" s="23" t="e">
        <v>#DIV/0!</v>
      </c>
      <c r="BO3" s="23" t="str">
        <v/>
      </c>
      <c r="BP3" s="23" t="str">
        <v/>
      </c>
      <c r="BQ3" s="23" t="str">
        <v/>
      </c>
      <c r="BR3" s="23" t="str">
        <v/>
      </c>
      <c r="BS3" s="23" t="str">
        <v>Happy</v>
      </c>
      <c r="BT3" s="23">
        <v>0</v>
      </c>
      <c r="BU3" s="23">
        <v>0</v>
      </c>
      <c r="BV3" s="23">
        <v>0</v>
      </c>
      <c r="BW3" s="23">
        <v>0</v>
      </c>
      <c r="BX3" s="23" t="s">
        <v>31</v>
      </c>
    </row>
    <row r="4" spans="1:76">
      <c r="A4" t="str">
        <v>Happy Linux</v>
      </c>
      <c r="B4" t="str">
        <v>074_00</v>
      </c>
      <c r="C4" t="str">
        <v>เอเซียเสริมกิจลีสซิ่ง</v>
      </c>
      <c r="D4" t="str">
        <v>ค่างวดและค่าบริการ</v>
      </c>
      <c r="E4" t="str">
        <v>Bill-Pay</v>
      </c>
      <c r="F4" t="str">
        <v>เพชร</v>
      </c>
      <c r="G4" t="str">
        <v>Complete</v>
      </c>
      <c r="H4">
        <v>3</v>
      </c>
      <c r="I4" s="2">
        <v>46034</v>
      </c>
      <c r="J4" s="2">
        <v>46036</v>
      </c>
      <c r="K4">
        <v>6</v>
      </c>
      <c r="L4" s="2">
        <v>46029</v>
      </c>
      <c r="M4" s="2">
        <v>46036</v>
      </c>
      <c r="N4" t="str">
        <v/>
      </c>
      <c r="O4" t="str">
        <v/>
      </c>
      <c r="P4" s="2" t="str">
        <v/>
      </c>
      <c r="Q4" s="2" t="str">
        <v/>
      </c>
      <c r="R4" t="str">
        <v/>
      </c>
      <c r="S4">
        <v>115</v>
      </c>
      <c r="T4">
        <v>0</v>
      </c>
      <c r="U4">
        <v>115</v>
      </c>
      <c r="V4">
        <v>108</v>
      </c>
      <c r="W4">
        <v>7</v>
      </c>
      <c r="X4">
        <v>0</v>
      </c>
      <c r="Y4">
        <v>0</v>
      </c>
      <c r="Z4">
        <v>0</v>
      </c>
      <c r="AA4">
        <v>1</v>
      </c>
      <c r="AB4">
        <v>6</v>
      </c>
      <c r="AC4" t="str">
        <v/>
      </c>
      <c r="AD4">
        <v>1</v>
      </c>
      <c r="AE4">
        <v>0</v>
      </c>
      <c r="AF4">
        <v>3</v>
      </c>
      <c r="AG4">
        <v>3</v>
      </c>
      <c r="AH4">
        <v>1</v>
      </c>
      <c r="AI4">
        <v>0.93913043478260905</v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/>
      </c>
      <c r="AQ4" s="2" t="str">
        <v/>
      </c>
      <c r="AR4" s="2" t="str">
        <v/>
      </c>
      <c r="AS4" t="str">
        <v/>
      </c>
      <c r="AT4" t="str">
        <v/>
      </c>
      <c r="AU4" t="str">
        <v/>
      </c>
      <c r="AV4" t="str">
        <v/>
      </c>
      <c r="AW4" t="str">
        <v/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 t="str">
        <v/>
      </c>
      <c r="BI4">
        <v>0</v>
      </c>
      <c r="BJ4">
        <v>0</v>
      </c>
      <c r="BK4">
        <v>0</v>
      </c>
      <c r="BL4">
        <v>0</v>
      </c>
      <c r="BM4" t="e">
        <v>#DIV/0!</v>
      </c>
      <c r="BN4" t="e">
        <v>#DIV/0!</v>
      </c>
      <c r="BO4" t="str">
        <v/>
      </c>
      <c r="BP4" t="str">
        <v>WCOF</v>
      </c>
      <c r="BQ4" t="str">
        <v>QCM-COU-Test Case&amp;Result_074_S00_บริษัท เอเซียเสริมกิจลีสซิ่ง จำกัด(มหาชน)-R1.xlsx</v>
      </c>
      <c r="BR4" t="str">
        <v>W2</v>
      </c>
      <c r="BS4" t="str">
        <v>Happy</v>
      </c>
      <c r="BT4">
        <v>2</v>
      </c>
      <c r="BU4" t="str">
        <v>Done</v>
      </c>
      <c r="BV4">
        <v>0</v>
      </c>
      <c r="BW4">
        <v>0</v>
      </c>
      <c r="BX4" t="s">
        <v>31</v>
      </c>
    </row>
    <row r="5" spans="1:76">
      <c r="A5" t="str">
        <v>Happy Linux</v>
      </c>
      <c r="B5" t="str">
        <v>10099_01</v>
      </c>
      <c r="C5" t="str">
        <v>ตะวันออกพาณิชย์ลีสซิ่ง</v>
      </c>
      <c r="D5" t="str">
        <v>ค่างวดรถ</v>
      </c>
      <c r="E5" t="str">
        <v>Bill-Pay</v>
      </c>
      <c r="F5" t="str">
        <v>เเชมป์</v>
      </c>
      <c r="G5" t="str">
        <v>Complete</v>
      </c>
      <c r="H5">
        <v>3</v>
      </c>
      <c r="I5" s="2">
        <v>46034</v>
      </c>
      <c r="J5" s="2">
        <v>46036</v>
      </c>
      <c r="K5" t="str">
        <v/>
      </c>
      <c r="L5" s="2">
        <v>46027</v>
      </c>
      <c r="M5" s="2">
        <v>46030</v>
      </c>
      <c r="N5" t="str">
        <v/>
      </c>
      <c r="O5" t="str">
        <v/>
      </c>
      <c r="P5" s="2" t="str">
        <v>27</v>
      </c>
      <c r="Q5" s="2">
        <v>37</v>
      </c>
      <c r="R5" t="str">
        <v/>
      </c>
      <c r="S5">
        <v>71</v>
      </c>
      <c r="T5">
        <v>0</v>
      </c>
      <c r="U5">
        <v>71</v>
      </c>
      <c r="V5">
        <v>56</v>
      </c>
      <c r="W5">
        <v>7</v>
      </c>
      <c r="X5">
        <v>0</v>
      </c>
      <c r="Y5">
        <v>0</v>
      </c>
      <c r="Z5">
        <v>8</v>
      </c>
      <c r="AA5">
        <v>0</v>
      </c>
      <c r="AB5">
        <v>7</v>
      </c>
      <c r="AC5" t="str">
        <v/>
      </c>
      <c r="AD5">
        <v>0</v>
      </c>
      <c r="AE5">
        <v>0</v>
      </c>
      <c r="AF5">
        <v>0</v>
      </c>
      <c r="AG5">
        <v>0</v>
      </c>
      <c r="AH5">
        <v>1</v>
      </c>
      <c r="AI5">
        <v>0.88888888888888895</v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/>
      </c>
      <c r="AQ5" s="2" t="str">
        <v/>
      </c>
      <c r="AR5" s="2" t="str">
        <v/>
      </c>
      <c r="AS5" t="str">
        <v/>
      </c>
      <c r="AT5" t="str">
        <v/>
      </c>
      <c r="AU5" t="str">
        <v/>
      </c>
      <c r="AV5" t="str">
        <v/>
      </c>
      <c r="AW5" t="str">
        <v/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 t="str">
        <v/>
      </c>
      <c r="BI5">
        <v>0</v>
      </c>
      <c r="BJ5">
        <v>0</v>
      </c>
      <c r="BK5">
        <v>0</v>
      </c>
      <c r="BL5">
        <v>0</v>
      </c>
      <c r="BM5" t="e">
        <v>#DIV/0!</v>
      </c>
      <c r="BN5" t="e">
        <v>#DIV/0!</v>
      </c>
      <c r="BO5" t="str">
        <v/>
      </c>
      <c r="BP5" t="str">
        <v>WCOF</v>
      </c>
      <c r="BQ5" t="str">
        <v>QCM-COU-Test Case&amp;Result_10099_S01_บริษัท ตะวันออกพาณิชย์ลีสซิ่ง จำกัด (มหาชน)-R1</v>
      </c>
      <c r="BR5" t="str">
        <v>W2</v>
      </c>
      <c r="BS5" t="str">
        <v>Happy</v>
      </c>
      <c r="BT5">
        <v>3</v>
      </c>
      <c r="BU5" t="str">
        <v>Done</v>
      </c>
      <c r="BV5">
        <v>0</v>
      </c>
      <c r="BW5">
        <v>0</v>
      </c>
      <c r="BX5" t="s">
        <v>31</v>
      </c>
    </row>
    <row r="6" spans="1:76">
      <c r="A6" t="str">
        <v>Happy Linux</v>
      </c>
      <c r="B6" t="str">
        <v>287_00</v>
      </c>
      <c r="C6" t="str">
        <v>อส.บี.แอล.ลิสซิ่ง</v>
      </c>
      <c r="D6" t="str">
        <v>ค่างวด</v>
      </c>
      <c r="E6" t="str">
        <v>Bill-Pay</v>
      </c>
      <c r="F6" t="str">
        <v>แซน</v>
      </c>
      <c r="G6" t="str">
        <v>Complete</v>
      </c>
      <c r="H6">
        <v>3</v>
      </c>
      <c r="I6" s="2">
        <v>46034</v>
      </c>
      <c r="J6" s="2">
        <v>46036</v>
      </c>
      <c r="K6">
        <v>3</v>
      </c>
      <c r="L6" s="2">
        <v>46030</v>
      </c>
      <c r="M6" s="2">
        <v>46034</v>
      </c>
      <c r="N6" t="str">
        <v/>
      </c>
      <c r="O6" t="str">
        <v/>
      </c>
      <c r="P6" s="2" t="str">
        <v/>
      </c>
      <c r="Q6" s="2" t="str">
        <v>32</v>
      </c>
      <c r="R6" t="str">
        <v/>
      </c>
      <c r="S6">
        <v>119</v>
      </c>
      <c r="T6">
        <v>0</v>
      </c>
      <c r="U6">
        <v>119</v>
      </c>
      <c r="V6">
        <v>81</v>
      </c>
      <c r="W6">
        <v>7</v>
      </c>
      <c r="X6">
        <v>0</v>
      </c>
      <c r="Y6">
        <v>0</v>
      </c>
      <c r="Z6">
        <v>31</v>
      </c>
      <c r="AA6">
        <v>0</v>
      </c>
      <c r="AB6">
        <v>7</v>
      </c>
      <c r="AC6" t="str">
        <v/>
      </c>
      <c r="AD6">
        <v>0</v>
      </c>
      <c r="AE6">
        <v>6</v>
      </c>
      <c r="AF6">
        <v>1</v>
      </c>
      <c r="AG6">
        <v>0</v>
      </c>
      <c r="AH6">
        <v>1</v>
      </c>
      <c r="AI6">
        <v>0.92045454545454497</v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  <c r="AP6" t="str">
        <v/>
      </c>
      <c r="AQ6" s="2" t="str">
        <v/>
      </c>
      <c r="AR6" s="2" t="str">
        <v/>
      </c>
      <c r="AS6" t="str">
        <v/>
      </c>
      <c r="AT6" t="str">
        <v/>
      </c>
      <c r="AU6" t="str">
        <v/>
      </c>
      <c r="AV6" t="str">
        <v/>
      </c>
      <c r="AW6" t="str">
        <v/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t="str">
        <v/>
      </c>
      <c r="BI6">
        <v>0</v>
      </c>
      <c r="BJ6">
        <v>0</v>
      </c>
      <c r="BK6">
        <v>0</v>
      </c>
      <c r="BL6">
        <v>0</v>
      </c>
      <c r="BM6" t="e">
        <v>#DIV/0!</v>
      </c>
      <c r="BN6" t="e">
        <v>#DIV/0!</v>
      </c>
      <c r="BO6" t="str">
        <v/>
      </c>
      <c r="BP6" t="str">
        <v>WCOF</v>
      </c>
      <c r="BQ6" t="str">
        <v>QCM-COU-Test Case&amp;Result_287_SV00_เอส.บี.แอล.ลิสซิ่ง-R1</v>
      </c>
      <c r="BR6" t="str">
        <v>W2</v>
      </c>
      <c r="BS6" t="str">
        <v>Happy</v>
      </c>
      <c r="BT6">
        <v>1</v>
      </c>
      <c r="BU6" t="str">
        <v>Done</v>
      </c>
      <c r="BV6">
        <v>0</v>
      </c>
      <c r="BW6">
        <v>0</v>
      </c>
      <c r="BX6" t="s">
        <v>31</v>
      </c>
    </row>
    <row r="7" spans="1:76">
      <c r="A7" t="str">
        <v>Happy Linux</v>
      </c>
      <c r="B7" t="str">
        <v>174_00</v>
      </c>
      <c r="C7" t="str">
        <v>ธนาคาร ซีไอเอ็มบี ไทย</v>
      </c>
      <c r="D7" t="str">
        <v>ชำระสินเชื่อ</v>
      </c>
      <c r="E7" t="str">
        <v>Bill-Pay</v>
      </c>
      <c r="F7" t="str">
        <v>เพชร</v>
      </c>
      <c r="G7" t="str">
        <v>Complete</v>
      </c>
      <c r="H7">
        <v>3</v>
      </c>
      <c r="I7" s="2">
        <v>46041</v>
      </c>
      <c r="J7" s="2">
        <v>46043</v>
      </c>
      <c r="K7" t="str">
        <v/>
      </c>
      <c r="L7" s="2">
        <v>46027</v>
      </c>
      <c r="M7" s="2" t="str">
        <v/>
      </c>
      <c r="N7" t="str">
        <v/>
      </c>
      <c r="O7" t="str">
        <v/>
      </c>
      <c r="P7" s="2" t="str">
        <v/>
      </c>
      <c r="Q7" s="2" t="str">
        <v/>
      </c>
      <c r="R7" t="str">
        <v/>
      </c>
      <c r="S7">
        <v>138</v>
      </c>
      <c r="T7">
        <v>0</v>
      </c>
      <c r="U7">
        <v>138</v>
      </c>
      <c r="V7">
        <v>119</v>
      </c>
      <c r="W7">
        <v>19</v>
      </c>
      <c r="X7">
        <v>0</v>
      </c>
      <c r="Y7">
        <v>0</v>
      </c>
      <c r="Z7">
        <v>0</v>
      </c>
      <c r="AA7">
        <v>16</v>
      </c>
      <c r="AB7">
        <v>3</v>
      </c>
      <c r="AC7" t="str">
        <v/>
      </c>
      <c r="AD7">
        <v>0</v>
      </c>
      <c r="AE7">
        <v>4</v>
      </c>
      <c r="AF7">
        <v>12</v>
      </c>
      <c r="AG7">
        <v>3</v>
      </c>
      <c r="AH7">
        <v>1</v>
      </c>
      <c r="AI7">
        <v>0.86231884057970998</v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  <c r="AP7" t="str">
        <v/>
      </c>
      <c r="AQ7" s="2" t="str">
        <v/>
      </c>
      <c r="AR7" s="2" t="str">
        <v/>
      </c>
      <c r="AS7" t="str">
        <v/>
      </c>
      <c r="AT7" t="str">
        <v/>
      </c>
      <c r="AU7" t="str">
        <v/>
      </c>
      <c r="AV7" t="str">
        <v/>
      </c>
      <c r="AW7" t="str">
        <v/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 t="str">
        <v/>
      </c>
      <c r="BI7">
        <v>0</v>
      </c>
      <c r="BJ7">
        <v>0</v>
      </c>
      <c r="BK7">
        <v>0</v>
      </c>
      <c r="BL7">
        <v>0</v>
      </c>
      <c r="BM7" t="e">
        <v>#DIV/0!</v>
      </c>
      <c r="BN7" t="e">
        <v>#DIV/0!</v>
      </c>
      <c r="BO7" t="str">
        <v/>
      </c>
      <c r="BP7" t="str">
        <v>WCOF</v>
      </c>
      <c r="BQ7" t="str">
        <v>QCM-COU-Test Case&amp;Result_174_S00_ธนาคาร ซีไอเอ็มบี ไทย จำกัด (มหาชน)-R1.xlsx</v>
      </c>
      <c r="BR7" t="str">
        <v>W3</v>
      </c>
      <c r="BS7" t="str">
        <v>Happy</v>
      </c>
      <c r="BT7">
        <v>2</v>
      </c>
      <c r="BU7" t="str">
        <v>Done</v>
      </c>
      <c r="BV7">
        <v>0</v>
      </c>
      <c r="BW7">
        <v>0</v>
      </c>
      <c r="BX7" t="s">
        <v>32</v>
      </c>
    </row>
    <row r="8" spans="1:76">
      <c r="A8" t="str">
        <v>Happy Linux</v>
      </c>
      <c r="B8" t="str">
        <v>240_00</v>
      </c>
      <c r="C8" t="str">
        <v>ธ.พัฒนาวิสาหกิจฯ</v>
      </c>
      <c r="D8" t="str">
        <v>ค่าสินเชื่อ</v>
      </c>
      <c r="E8" t="str">
        <v>Bill-Pay</v>
      </c>
      <c r="F8" t="str">
        <v>เเชมป์</v>
      </c>
      <c r="G8" t="str">
        <v>Complete</v>
      </c>
      <c r="H8">
        <v>3</v>
      </c>
      <c r="I8" s="2">
        <v>46041</v>
      </c>
      <c r="J8" s="2">
        <v>46043</v>
      </c>
      <c r="K8" t="str">
        <v/>
      </c>
      <c r="L8" s="2">
        <v>46034</v>
      </c>
      <c r="M8" s="2" t="str">
        <v/>
      </c>
      <c r="N8" t="str">
        <v/>
      </c>
      <c r="O8">
        <v>34</v>
      </c>
      <c r="P8" s="2">
        <v>28</v>
      </c>
      <c r="Q8" s="2" t="str">
        <v/>
      </c>
      <c r="R8" t="str">
        <v/>
      </c>
      <c r="S8">
        <v>69</v>
      </c>
      <c r="T8">
        <v>0</v>
      </c>
      <c r="U8">
        <v>69</v>
      </c>
      <c r="V8">
        <v>61</v>
      </c>
      <c r="W8">
        <v>1</v>
      </c>
      <c r="X8">
        <v>0</v>
      </c>
      <c r="Y8">
        <v>0</v>
      </c>
      <c r="Z8">
        <v>7</v>
      </c>
      <c r="AA8">
        <v>0</v>
      </c>
      <c r="AB8">
        <v>1</v>
      </c>
      <c r="AC8" t="str">
        <v/>
      </c>
      <c r="AD8">
        <v>0</v>
      </c>
      <c r="AE8">
        <v>0</v>
      </c>
      <c r="AF8">
        <v>0</v>
      </c>
      <c r="AG8">
        <v>0</v>
      </c>
      <c r="AH8">
        <v>1</v>
      </c>
      <c r="AI8">
        <v>0.98387096774193505</v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  <c r="AP8" t="str">
        <v/>
      </c>
      <c r="AQ8" s="2" t="str">
        <v/>
      </c>
      <c r="AR8" s="2" t="str">
        <v/>
      </c>
      <c r="AS8" t="str">
        <v/>
      </c>
      <c r="AT8" t="str">
        <v/>
      </c>
      <c r="AU8" t="str">
        <v/>
      </c>
      <c r="AV8" t="str">
        <v/>
      </c>
      <c r="AW8" t="str">
        <v/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 t="str">
        <v/>
      </c>
      <c r="BI8">
        <v>0</v>
      </c>
      <c r="BJ8">
        <v>0</v>
      </c>
      <c r="BK8">
        <v>0</v>
      </c>
      <c r="BL8">
        <v>0</v>
      </c>
      <c r="BM8" t="e">
        <v>#DIV/0!</v>
      </c>
      <c r="BN8" t="e">
        <v>#DIV/0!</v>
      </c>
      <c r="BO8" t="str">
        <v/>
      </c>
      <c r="BP8" t="str">
        <v>WCOF</v>
      </c>
      <c r="BQ8" t="str">
        <v>QCM-COU-Test Case&amp;Result_240_S00_ธ.พัฒนาวิสาหกิจขนาดกลางและขนาดย่อมแห่ง ปท.-R1</v>
      </c>
      <c r="BR8" t="str">
        <v>W3</v>
      </c>
      <c r="BS8" t="str">
        <v>Happy</v>
      </c>
      <c r="BT8">
        <v>0</v>
      </c>
      <c r="BU8" t="str">
        <v>Completed</v>
      </c>
      <c r="BV8">
        <v>0</v>
      </c>
      <c r="BW8">
        <v>0</v>
      </c>
      <c r="BX8" t="s">
        <v>31</v>
      </c>
    </row>
    <row r="9" spans="1:76">
      <c r="A9" t="str">
        <v>Happy Linux</v>
      </c>
      <c r="B9" t="str">
        <v>592_00</v>
      </c>
      <c r="C9" t="str">
        <v xml:space="preserve">ทีทีบี โบรกเกอร์ </v>
      </c>
      <c r="D9" t="str">
        <v>รับชำระเงิน</v>
      </c>
      <c r="E9" t="str">
        <v>Bill-Pay</v>
      </c>
      <c r="F9" t="str">
        <v>แซน</v>
      </c>
      <c r="G9" t="str">
        <v>Complete</v>
      </c>
      <c r="H9">
        <v>3</v>
      </c>
      <c r="I9" s="2">
        <v>46041</v>
      </c>
      <c r="J9" s="2">
        <v>46043</v>
      </c>
      <c r="K9">
        <v>3</v>
      </c>
      <c r="L9" s="2">
        <v>46035</v>
      </c>
      <c r="M9" s="2">
        <v>46037</v>
      </c>
      <c r="N9" t="str">
        <v/>
      </c>
      <c r="O9" t="str">
        <v>30</v>
      </c>
      <c r="P9" s="2" t="str">
        <v>33</v>
      </c>
      <c r="Q9" s="2" t="str">
        <v>33</v>
      </c>
      <c r="R9" t="str">
        <v/>
      </c>
      <c r="S9">
        <v>116</v>
      </c>
      <c r="T9">
        <v>0</v>
      </c>
      <c r="U9">
        <v>116</v>
      </c>
      <c r="V9">
        <v>95</v>
      </c>
      <c r="W9">
        <v>3</v>
      </c>
      <c r="X9">
        <v>0</v>
      </c>
      <c r="Y9">
        <v>0</v>
      </c>
      <c r="Z9">
        <v>18</v>
      </c>
      <c r="AA9">
        <v>0</v>
      </c>
      <c r="AB9">
        <v>3</v>
      </c>
      <c r="AC9" t="str">
        <v/>
      </c>
      <c r="AD9">
        <v>0</v>
      </c>
      <c r="AE9">
        <v>0</v>
      </c>
      <c r="AF9">
        <v>0</v>
      </c>
      <c r="AG9">
        <v>0</v>
      </c>
      <c r="AH9">
        <v>1</v>
      </c>
      <c r="AI9">
        <v>0.969387755102041</v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  <c r="AP9" t="str">
        <v/>
      </c>
      <c r="AQ9" s="2" t="str">
        <v/>
      </c>
      <c r="AR9" s="2" t="str">
        <v/>
      </c>
      <c r="AS9" t="str">
        <v/>
      </c>
      <c r="AT9" t="str">
        <v/>
      </c>
      <c r="AU9" t="str">
        <v/>
      </c>
      <c r="AV9" t="str">
        <v/>
      </c>
      <c r="AW9" t="str">
        <v/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 t="str">
        <v/>
      </c>
      <c r="BI9">
        <v>0</v>
      </c>
      <c r="BJ9">
        <v>0</v>
      </c>
      <c r="BK9">
        <v>0</v>
      </c>
      <c r="BL9">
        <v>0</v>
      </c>
      <c r="BM9" t="e">
        <v>#DIV/0!</v>
      </c>
      <c r="BN9" t="e">
        <v>#DIV/0!</v>
      </c>
      <c r="BO9" t="str">
        <v/>
      </c>
      <c r="BP9" t="str">
        <v>WCOF</v>
      </c>
      <c r="BQ9" t="str">
        <v>QCM-COU-Test Case&amp;Result_592_SV00_ธนชาตโบรกเกอร์-R1.xlsx</v>
      </c>
      <c r="BR9" t="str">
        <v>W2</v>
      </c>
      <c r="BS9" t="str">
        <v>Happy</v>
      </c>
      <c r="BT9">
        <v>1</v>
      </c>
      <c r="BU9" t="str">
        <v>Done</v>
      </c>
      <c r="BV9">
        <v>0</v>
      </c>
      <c r="BW9">
        <v>0</v>
      </c>
      <c r="BX9" t="s">
        <v>31</v>
      </c>
    </row>
    <row r="10" spans="1:76">
      <c r="A10" t="str">
        <v>Happy Linux</v>
      </c>
      <c r="B10" t="str">
        <v>256_00</v>
      </c>
      <c r="C10" t="str">
        <v>บมจ.ไทยไพบูลย์ประกันภัย</v>
      </c>
      <c r="D10" t="str">
        <v>ค่าเบี้ยประกันภัย</v>
      </c>
      <c r="E10" t="str">
        <v>Bill-Pay</v>
      </c>
      <c r="F10" t="str">
        <v>แชมป์</v>
      </c>
      <c r="G10" t="str">
        <v>Complete</v>
      </c>
      <c r="H10">
        <v>3</v>
      </c>
      <c r="I10" s="2">
        <v>46076</v>
      </c>
      <c r="J10" s="2">
        <v>46078</v>
      </c>
      <c r="K10" t="str">
        <v/>
      </c>
      <c r="L10" s="2">
        <v>46063</v>
      </c>
      <c r="M10" s="2">
        <v>46064</v>
      </c>
      <c r="N10" t="str">
        <v/>
      </c>
      <c r="O10" t="str">
        <v/>
      </c>
      <c r="P10" s="2" t="str">
        <v/>
      </c>
      <c r="Q10" s="2" t="str">
        <v/>
      </c>
      <c r="R10" t="str">
        <v/>
      </c>
      <c r="S10">
        <v>66</v>
      </c>
      <c r="T10">
        <v>0</v>
      </c>
      <c r="U10">
        <v>66</v>
      </c>
      <c r="V10">
        <v>49</v>
      </c>
      <c r="W10">
        <v>3</v>
      </c>
      <c r="X10">
        <v>0</v>
      </c>
      <c r="Y10">
        <v>0</v>
      </c>
      <c r="Z10">
        <v>14</v>
      </c>
      <c r="AA10">
        <v>0</v>
      </c>
      <c r="AB10">
        <v>3</v>
      </c>
      <c r="AC10" t="str">
        <v/>
      </c>
      <c r="AD10">
        <v>0</v>
      </c>
      <c r="AE10">
        <v>0</v>
      </c>
      <c r="AF10">
        <v>0</v>
      </c>
      <c r="AG10">
        <v>0</v>
      </c>
      <c r="AH10">
        <v>1</v>
      </c>
      <c r="AI10">
        <v>0.94230769230769196</v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  <c r="AP10" t="str">
        <v/>
      </c>
      <c r="AQ10" s="2" t="str">
        <v/>
      </c>
      <c r="AR10" s="2" t="str">
        <v/>
      </c>
      <c r="AS10" t="str">
        <v/>
      </c>
      <c r="AT10" t="str">
        <v/>
      </c>
      <c r="AU10" t="str">
        <v/>
      </c>
      <c r="AV10" t="str">
        <v/>
      </c>
      <c r="AW10" t="str">
        <v/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 t="str">
        <v/>
      </c>
      <c r="BI10">
        <v>0</v>
      </c>
      <c r="BJ10">
        <v>0</v>
      </c>
      <c r="BK10">
        <v>0</v>
      </c>
      <c r="BL10">
        <v>0</v>
      </c>
      <c r="BM10" t="e">
        <v>#DIV/0!</v>
      </c>
      <c r="BN10" t="e">
        <v>#DIV/0!</v>
      </c>
      <c r="BO10" t="str">
        <v/>
      </c>
      <c r="BP10" t="str">
        <v>WCOF</v>
      </c>
      <c r="BQ10" t="str">
        <v>QCM-COU-Test Case&amp;Result_256_S00_บริษัท ไทยไพบูลย์ประกันภัย จำกัด (มหาชน)-R1</v>
      </c>
      <c r="BR10" t="str">
        <v>W2</v>
      </c>
      <c r="BS10" t="str">
        <v>Happy</v>
      </c>
      <c r="BT10">
        <v>2</v>
      </c>
      <c r="BU10" t="str">
        <v>Done</v>
      </c>
      <c r="BV10">
        <v>0</v>
      </c>
      <c r="BW10">
        <v>0</v>
      </c>
      <c r="BX10" t="s">
        <v>32</v>
      </c>
    </row>
    <row r="11" spans="1:76">
      <c r="A11" t="str">
        <v>Happy Linux</v>
      </c>
      <c r="B11" t="str">
        <v>081_01</v>
      </c>
      <c r="C11" t="str">
        <v>ธนบรรณ</v>
      </c>
      <c r="D11" t="str">
        <v>ผ่อนค่างวด</v>
      </c>
      <c r="E11" t="str">
        <v>Bill-Pay</v>
      </c>
      <c r="F11" t="str">
        <v>พีท</v>
      </c>
      <c r="G11" t="str">
        <v>Complete</v>
      </c>
      <c r="H11">
        <v>3</v>
      </c>
      <c r="I11" s="2">
        <v>46076</v>
      </c>
      <c r="J11" s="2">
        <v>46078</v>
      </c>
      <c r="K11">
        <v>2</v>
      </c>
      <c r="L11" s="2">
        <v>46087</v>
      </c>
      <c r="M11" s="2">
        <v>46090</v>
      </c>
      <c r="N11" t="str">
        <v>12</v>
      </c>
      <c r="O11" t="str">
        <v/>
      </c>
      <c r="P11" s="2" t="str">
        <v/>
      </c>
      <c r="Q11" s="2" t="str">
        <v/>
      </c>
      <c r="R11" t="str">
        <v>55</v>
      </c>
      <c r="S11">
        <v>67</v>
      </c>
      <c r="T11">
        <v>0</v>
      </c>
      <c r="U11">
        <v>67</v>
      </c>
      <c r="V11">
        <v>47</v>
      </c>
      <c r="W11">
        <v>15</v>
      </c>
      <c r="X11">
        <v>0</v>
      </c>
      <c r="Y11">
        <v>0</v>
      </c>
      <c r="Z11">
        <v>5</v>
      </c>
      <c r="AA11">
        <v>15</v>
      </c>
      <c r="AB11">
        <v>0</v>
      </c>
      <c r="AC11" t="str">
        <v/>
      </c>
      <c r="AD11">
        <v>0</v>
      </c>
      <c r="AE11">
        <v>1</v>
      </c>
      <c r="AF11">
        <v>13</v>
      </c>
      <c r="AG11">
        <v>1</v>
      </c>
      <c r="AH11">
        <v>1</v>
      </c>
      <c r="AI11">
        <v>0.75806451612903203</v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  <c r="AP11" t="str">
        <v/>
      </c>
      <c r="AQ11" s="2" t="str">
        <v/>
      </c>
      <c r="AR11" s="2" t="str">
        <v/>
      </c>
      <c r="AS11" t="str">
        <v/>
      </c>
      <c r="AT11" t="str">
        <v/>
      </c>
      <c r="AU11" t="str">
        <v/>
      </c>
      <c r="AV11" t="str">
        <v/>
      </c>
      <c r="AW11" t="str">
        <v/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 t="str">
        <v/>
      </c>
      <c r="BI11">
        <v>0</v>
      </c>
      <c r="BJ11">
        <v>0</v>
      </c>
      <c r="BK11">
        <v>0</v>
      </c>
      <c r="BL11">
        <v>0</v>
      </c>
      <c r="BM11" t="e">
        <v>#DIV/0!</v>
      </c>
      <c r="BN11" t="e">
        <v>#DIV/0!</v>
      </c>
      <c r="BO11" t="str">
        <v/>
      </c>
      <c r="BP11" t="str">
        <v>WCOF</v>
      </c>
      <c r="BQ11" t="str">
        <v>QCM-COU-Test Case&amp;Result_081_S01_บริษัท ธนบรรณ จำกัด-R1.xlsx</v>
      </c>
      <c r="BR11" t="str">
        <v>W1</v>
      </c>
      <c r="BS11" t="str">
        <v>Happy</v>
      </c>
      <c r="BT11">
        <v>0</v>
      </c>
      <c r="BU11" t="str">
        <v>Completed</v>
      </c>
      <c r="BV11">
        <v>0</v>
      </c>
      <c r="BW11">
        <v>0</v>
      </c>
      <c r="BX11" t="s">
        <v>31</v>
      </c>
    </row>
    <row r="12" spans="1:76">
      <c r="A12" t="str">
        <v>Happy Linux</v>
      </c>
      <c r="B12" t="str">
        <v>656_01</v>
      </c>
      <c r="C12" t="str">
        <v>คาราบาวแดง</v>
      </c>
      <c r="D12" t="str">
        <v>ค่าสินค้า</v>
      </c>
      <c r="E12" t="str">
        <v>Bill-Pay</v>
      </c>
      <c r="F12" t="str">
        <v>เก่ง</v>
      </c>
      <c r="G12" t="str">
        <v>Complete</v>
      </c>
      <c r="H12">
        <v>3</v>
      </c>
      <c r="I12" s="2">
        <v>46076</v>
      </c>
      <c r="J12" s="2">
        <v>46078</v>
      </c>
      <c r="K12" t="str">
        <v/>
      </c>
      <c r="L12" s="2">
        <v>46076</v>
      </c>
      <c r="M12" s="2">
        <v>46086</v>
      </c>
      <c r="N12">
        <v>5</v>
      </c>
      <c r="O12">
        <v>65</v>
      </c>
      <c r="P12" s="2">
        <v>43</v>
      </c>
      <c r="Q12" s="2">
        <v>12</v>
      </c>
      <c r="R12" t="str">
        <v/>
      </c>
      <c r="S12">
        <v>125</v>
      </c>
      <c r="T12">
        <v>0</v>
      </c>
      <c r="U12">
        <v>125</v>
      </c>
      <c r="V12">
        <v>73</v>
      </c>
      <c r="W12">
        <v>33</v>
      </c>
      <c r="X12">
        <v>0</v>
      </c>
      <c r="Y12">
        <v>0</v>
      </c>
      <c r="Z12">
        <v>19</v>
      </c>
      <c r="AA12">
        <v>0</v>
      </c>
      <c r="AB12">
        <v>33</v>
      </c>
      <c r="AC12" t="str">
        <v/>
      </c>
      <c r="AD12">
        <v>3</v>
      </c>
      <c r="AE12">
        <v>17</v>
      </c>
      <c r="AF12">
        <v>11</v>
      </c>
      <c r="AG12">
        <v>3</v>
      </c>
      <c r="AH12">
        <v>1</v>
      </c>
      <c r="AI12">
        <v>0.68867924528301905</v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  <c r="AP12" t="str">
        <v/>
      </c>
      <c r="AQ12" s="2" t="str">
        <v/>
      </c>
      <c r="AR12" s="2" t="str">
        <v/>
      </c>
      <c r="AS12" t="str">
        <v/>
      </c>
      <c r="AT12" t="str">
        <v/>
      </c>
      <c r="AU12" t="str">
        <v/>
      </c>
      <c r="AV12" t="str">
        <v/>
      </c>
      <c r="AW12" t="str">
        <v/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 t="str">
        <v/>
      </c>
      <c r="BI12">
        <v>0</v>
      </c>
      <c r="BJ12">
        <v>0</v>
      </c>
      <c r="BK12">
        <v>0</v>
      </c>
      <c r="BL12">
        <v>0</v>
      </c>
      <c r="BM12" t="e">
        <v>#DIV/0!</v>
      </c>
      <c r="BN12" t="e">
        <v>#DIV/0!</v>
      </c>
      <c r="BO12" t="str">
        <v/>
      </c>
      <c r="BP12" t="str">
        <v>WCOF</v>
      </c>
      <c r="BQ12" t="str">
        <v>QCM-COU-Test Case&amp;Result_656_S01_บริษัท ตะวันแดง ดีซีเอ็ม จำกัด-R1.xlsx</v>
      </c>
      <c r="BR12" t="str">
        <v>W2</v>
      </c>
      <c r="BS12" t="str">
        <v>Happy</v>
      </c>
      <c r="BT12">
        <v>8</v>
      </c>
      <c r="BU12" t="str">
        <v>Done</v>
      </c>
      <c r="BV12">
        <v>0</v>
      </c>
      <c r="BW12">
        <v>0</v>
      </c>
      <c r="BX12" t="s">
        <v>32</v>
      </c>
    </row>
    <row r="13" spans="1:76">
      <c r="A13" t="str">
        <v>Happy Linux</v>
      </c>
      <c r="B13" t="str">
        <v>434_01</v>
      </c>
      <c r="C13" t="str">
        <v>รถแทรกเตอร์ยันม่าร์</v>
      </c>
      <c r="D13" t="str">
        <v>YCT</v>
      </c>
      <c r="E13" t="str">
        <v>Bill-Pay</v>
      </c>
      <c r="F13" t="str">
        <v>เบียร์</v>
      </c>
      <c r="G13" t="str">
        <v>Complete</v>
      </c>
      <c r="H13">
        <v>3</v>
      </c>
      <c r="I13" s="2">
        <v>46076</v>
      </c>
      <c r="J13" s="2">
        <v>46078</v>
      </c>
      <c r="K13">
        <v>3</v>
      </c>
      <c r="L13" s="2">
        <v>46079</v>
      </c>
      <c r="M13" s="2">
        <v>46091</v>
      </c>
      <c r="N13" t="str">
        <v/>
      </c>
      <c r="O13" t="str">
        <v/>
      </c>
      <c r="P13" s="2" t="str">
        <v/>
      </c>
      <c r="Q13" s="2" t="str">
        <v>53</v>
      </c>
      <c r="R13" t="str">
        <v/>
      </c>
      <c r="S13">
        <v>118</v>
      </c>
      <c r="T13">
        <v>0</v>
      </c>
      <c r="U13">
        <v>118</v>
      </c>
      <c r="V13">
        <v>108</v>
      </c>
      <c r="W13">
        <v>6</v>
      </c>
      <c r="X13">
        <v>0</v>
      </c>
      <c r="Y13">
        <v>0</v>
      </c>
      <c r="Z13">
        <v>1</v>
      </c>
      <c r="AA13">
        <v>0</v>
      </c>
      <c r="AB13">
        <v>6</v>
      </c>
      <c r="AC13" t="str">
        <v/>
      </c>
      <c r="AD13">
        <v>0</v>
      </c>
      <c r="AE13">
        <v>0</v>
      </c>
      <c r="AF13">
        <v>0</v>
      </c>
      <c r="AG13">
        <v>0</v>
      </c>
      <c r="AH13">
        <v>1</v>
      </c>
      <c r="AI13">
        <v>0.92307692307692302</v>
      </c>
      <c r="AJ13" t="str">
        <v/>
      </c>
      <c r="AK13" t="str">
        <v>เบียร์</v>
      </c>
      <c r="AL13" t="str">
        <v>Complete</v>
      </c>
      <c r="AM13">
        <v>3</v>
      </c>
      <c r="AN13">
        <v>46100</v>
      </c>
      <c r="AO13">
        <v>46104</v>
      </c>
      <c r="AP13">
        <v>4</v>
      </c>
      <c r="AQ13" s="2">
        <v>46100</v>
      </c>
      <c r="AR13" s="2">
        <v>46104</v>
      </c>
      <c r="AS13" t="str">
        <v/>
      </c>
      <c r="AT13" t="str">
        <v/>
      </c>
      <c r="AU13" t="str">
        <v/>
      </c>
      <c r="AV13" t="str">
        <v/>
      </c>
      <c r="AW13" t="str">
        <v/>
      </c>
      <c r="AX13">
        <v>108</v>
      </c>
      <c r="AY13">
        <v>0</v>
      </c>
      <c r="AZ13">
        <v>118</v>
      </c>
      <c r="BA13">
        <v>108</v>
      </c>
      <c r="BB13">
        <v>6</v>
      </c>
      <c r="BC13">
        <v>0</v>
      </c>
      <c r="BD13">
        <v>0</v>
      </c>
      <c r="BE13">
        <v>1</v>
      </c>
      <c r="BF13">
        <v>0</v>
      </c>
      <c r="BG13">
        <v>6</v>
      </c>
      <c r="BH13" t="str">
        <v/>
      </c>
      <c r="BI13">
        <v>0</v>
      </c>
      <c r="BJ13">
        <v>0</v>
      </c>
      <c r="BK13">
        <v>0</v>
      </c>
      <c r="BL13">
        <v>0</v>
      </c>
      <c r="BM13">
        <v>1</v>
      </c>
      <c r="BN13">
        <v>1.009345794392523</v>
      </c>
      <c r="BO13" t="str">
        <v/>
      </c>
      <c r="BP13" t="str">
        <v>WCOF</v>
      </c>
      <c r="BQ13" t="str">
        <v>QCM-COU-Test Case&amp;Result_434_S01_บริษัท ยันม่าร์ แคบปิตอล(ไทยแลนด์)จำกัด-R1.xlsx</v>
      </c>
      <c r="BR13" t="str">
        <v>W1</v>
      </c>
      <c r="BS13" t="str">
        <v>Happy</v>
      </c>
      <c r="BT13">
        <v>0</v>
      </c>
      <c r="BU13" t="str">
        <v>Completed</v>
      </c>
      <c r="BV13">
        <v>0</v>
      </c>
      <c r="BW13">
        <v>0</v>
      </c>
      <c r="BX13" t="s">
        <v>31</v>
      </c>
    </row>
    <row r="14" spans="1:76">
      <c r="A14" t="str">
        <v>Happy Linux</v>
      </c>
      <c r="B14" t="str">
        <v>278_07</v>
      </c>
      <c r="C14" t="str">
        <v>ทรู มันนี่</v>
      </c>
      <c r="D14" t="str">
        <v>ค่าฝากเงิน</v>
      </c>
      <c r="E14" t="str">
        <v>Bill-Pay</v>
      </c>
      <c r="F14" t="str">
        <v>แซน,แชมป์</v>
      </c>
      <c r="G14" t="str">
        <v>Complete</v>
      </c>
      <c r="H14">
        <v>3</v>
      </c>
      <c r="I14" s="2">
        <v>46076</v>
      </c>
      <c r="J14" s="2">
        <v>46078</v>
      </c>
      <c r="K14" t="str">
        <v/>
      </c>
      <c r="L14" s="2">
        <v>46069</v>
      </c>
      <c r="M14" s="2" t="str">
        <v/>
      </c>
      <c r="N14">
        <v>41</v>
      </c>
      <c r="O14" t="str">
        <v/>
      </c>
      <c r="P14" s="2" t="str">
        <v/>
      </c>
      <c r="Q14" s="2">
        <v>37</v>
      </c>
      <c r="R14" t="str">
        <v/>
      </c>
      <c r="S14">
        <v>127</v>
      </c>
      <c r="T14">
        <v>4</v>
      </c>
      <c r="U14">
        <v>123</v>
      </c>
      <c r="V14">
        <v>86</v>
      </c>
      <c r="W14">
        <v>17</v>
      </c>
      <c r="X14">
        <v>0</v>
      </c>
      <c r="Y14">
        <v>0</v>
      </c>
      <c r="Z14">
        <v>20</v>
      </c>
      <c r="AA14">
        <v>0</v>
      </c>
      <c r="AB14">
        <v>17</v>
      </c>
      <c r="AC14" t="str">
        <v/>
      </c>
      <c r="AD14">
        <v>0</v>
      </c>
      <c r="AE14">
        <v>0</v>
      </c>
      <c r="AF14">
        <v>0</v>
      </c>
      <c r="AG14">
        <v>0</v>
      </c>
      <c r="AH14">
        <v>0.96850393700787396</v>
      </c>
      <c r="AI14">
        <v>0.80373831775700899</v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  <c r="AP14" t="str">
        <v/>
      </c>
      <c r="AQ14" s="2" t="str">
        <v/>
      </c>
      <c r="AR14" s="2" t="str">
        <v/>
      </c>
      <c r="AS14" t="str">
        <v/>
      </c>
      <c r="AT14" t="str">
        <v/>
      </c>
      <c r="AU14" t="str">
        <v/>
      </c>
      <c r="AV14" t="str">
        <v/>
      </c>
      <c r="AW14" t="str">
        <v/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 t="str">
        <v/>
      </c>
      <c r="BI14">
        <v>0</v>
      </c>
      <c r="BJ14">
        <v>0</v>
      </c>
      <c r="BK14">
        <v>0</v>
      </c>
      <c r="BL14">
        <v>0</v>
      </c>
      <c r="BM14" t="e">
        <v>#DIV/0!</v>
      </c>
      <c r="BN14" t="e">
        <v>#DIV/0!</v>
      </c>
      <c r="BO14" t="str">
        <v/>
      </c>
      <c r="BP14" t="str">
        <v>WCOF</v>
      </c>
      <c r="BQ14" t="str">
        <v>QCM-COU-Test Case&amp;Result_278_S07_บริษัท ทรู มันนี จำกัดจำกัด-R1.xlsx</v>
      </c>
      <c r="BR14" t="str">
        <v>W2</v>
      </c>
      <c r="BS14" t="str">
        <v>Happy</v>
      </c>
      <c r="BT14">
        <v>5</v>
      </c>
      <c r="BU14" t="str">
        <v>Done</v>
      </c>
      <c r="BV14">
        <v>0</v>
      </c>
      <c r="BW14">
        <v>0</v>
      </c>
      <c r="BX14" t="s">
        <v>31</v>
      </c>
    </row>
    <row r="15" spans="1:76">
      <c r="A15" t="str">
        <v>Happy Linux</v>
      </c>
      <c r="B15" t="str">
        <v>153_00</v>
      </c>
      <c r="C15" t="str">
        <v>พระนครยนตรการ</v>
      </c>
      <c r="D15" t="str">
        <v>ค่างวด/ค่าบริการ</v>
      </c>
      <c r="E15" t="str">
        <v>Bill-Pay</v>
      </c>
      <c r="F15" t="str">
        <v>ยู้</v>
      </c>
      <c r="G15" t="str">
        <v>Complete</v>
      </c>
      <c r="H15">
        <v>3</v>
      </c>
      <c r="I15" s="2">
        <v>46083</v>
      </c>
      <c r="J15" s="2">
        <v>46085</v>
      </c>
      <c r="K15">
        <v>6</v>
      </c>
      <c r="L15" s="2">
        <v>46064</v>
      </c>
      <c r="M15" s="2">
        <v>46112</v>
      </c>
      <c r="N15">
        <v>42</v>
      </c>
      <c r="O15">
        <v>18</v>
      </c>
      <c r="P15" s="2" t="str">
        <v/>
      </c>
      <c r="Q15" s="2" t="str">
        <v>16</v>
      </c>
      <c r="R15" t="str">
        <v>28</v>
      </c>
      <c r="S15">
        <v>104</v>
      </c>
      <c r="T15">
        <v>0</v>
      </c>
      <c r="U15">
        <v>104</v>
      </c>
      <c r="V15">
        <v>86</v>
      </c>
      <c r="W15">
        <v>12</v>
      </c>
      <c r="X15">
        <v>0</v>
      </c>
      <c r="Y15">
        <v>0</v>
      </c>
      <c r="Z15">
        <v>6</v>
      </c>
      <c r="AA15">
        <v>0</v>
      </c>
      <c r="AB15">
        <v>12</v>
      </c>
      <c r="AC15" t="str">
        <v/>
      </c>
      <c r="AD15">
        <v>0</v>
      </c>
      <c r="AE15">
        <v>0</v>
      </c>
      <c r="AF15">
        <v>0</v>
      </c>
      <c r="AG15">
        <v>0</v>
      </c>
      <c r="AH15">
        <v>1</v>
      </c>
      <c r="AI15">
        <v>0.87755102040816302</v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  <c r="AP15" t="str">
        <v/>
      </c>
      <c r="AQ15" s="2" t="str">
        <v/>
      </c>
      <c r="AR15" s="2" t="str">
        <v/>
      </c>
      <c r="AS15" t="str">
        <v/>
      </c>
      <c r="AT15" t="str">
        <v/>
      </c>
      <c r="AU15" t="str">
        <v/>
      </c>
      <c r="AV15" t="str">
        <v/>
      </c>
      <c r="AW15" t="str">
        <v/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 t="str">
        <v/>
      </c>
      <c r="BI15">
        <v>0</v>
      </c>
      <c r="BJ15">
        <v>0</v>
      </c>
      <c r="BK15">
        <v>0</v>
      </c>
      <c r="BL15">
        <v>0</v>
      </c>
      <c r="BM15" t="e">
        <v>#DIV/0!</v>
      </c>
      <c r="BN15" t="e">
        <v>#DIV/0!</v>
      </c>
      <c r="BO15" t="str">
        <v/>
      </c>
      <c r="BP15" t="str">
        <v>WCOF</v>
      </c>
      <c r="BQ15" t="str">
        <v>QCM-COU-Test Case&amp;Result_153_S00_บริษัท พระนคร ยนตรการ จำกัด-R1.xlsx</v>
      </c>
      <c r="BR15" t="str">
        <v>W2</v>
      </c>
      <c r="BS15" t="str">
        <v>Happy</v>
      </c>
      <c r="BT15">
        <v>2</v>
      </c>
      <c r="BU15" t="str">
        <v>Done</v>
      </c>
      <c r="BV15">
        <v>0</v>
      </c>
      <c r="BW15">
        <v>0</v>
      </c>
      <c r="BX15" t="s">
        <v>31</v>
      </c>
    </row>
    <row r="16" spans="1:76">
      <c r="A16" t="str">
        <v>Happy Linux</v>
      </c>
      <c r="B16" t="str">
        <v>10119_01</v>
      </c>
      <c r="C16" t="str">
        <v xml:space="preserve">บริษัท สิริโปร จำกัด </v>
      </c>
      <c r="D16" t="str">
        <v>เงินขายหน่วยรถ</v>
      </c>
      <c r="E16" t="str">
        <v>Bill-Pay</v>
      </c>
      <c r="F16" t="str">
        <v>เพชร</v>
      </c>
      <c r="G16" t="str">
        <v>Complete</v>
      </c>
      <c r="H16">
        <v>3</v>
      </c>
      <c r="I16" s="2">
        <v>46083</v>
      </c>
      <c r="J16" s="2">
        <v>46085</v>
      </c>
      <c r="K16" t="str">
        <v/>
      </c>
      <c r="L16" s="2" t="str">
        <v/>
      </c>
      <c r="M16" s="2" t="str">
        <v/>
      </c>
      <c r="N16" t="str">
        <v/>
      </c>
      <c r="O16" t="str">
        <v/>
      </c>
      <c r="P16" s="2" t="str">
        <v/>
      </c>
      <c r="Q16" s="2" t="str">
        <v/>
      </c>
      <c r="R16" t="str">
        <v/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v/>
      </c>
      <c r="AD16">
        <v>0</v>
      </c>
      <c r="AE16">
        <v>0</v>
      </c>
      <c r="AF16">
        <v>0</v>
      </c>
      <c r="AG16">
        <v>0</v>
      </c>
      <c r="AH16" t="e">
        <v>#DIV/0!</v>
      </c>
      <c r="AI16" t="e">
        <v>#DIV/0!</v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  <c r="AP16" t="str">
        <v/>
      </c>
      <c r="AQ16" s="2" t="str">
        <v/>
      </c>
      <c r="AR16" s="2" t="str">
        <v/>
      </c>
      <c r="AS16" t="str">
        <v/>
      </c>
      <c r="AT16" t="str">
        <v/>
      </c>
      <c r="AU16" t="str">
        <v/>
      </c>
      <c r="AV16" t="str">
        <v/>
      </c>
      <c r="AW16" t="str">
        <v/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 t="str">
        <v/>
      </c>
      <c r="BI16">
        <v>0</v>
      </c>
      <c r="BJ16">
        <v>0</v>
      </c>
      <c r="BK16">
        <v>0</v>
      </c>
      <c r="BL16">
        <v>0</v>
      </c>
      <c r="BM16" t="e">
        <v>#DIV/0!</v>
      </c>
      <c r="BN16" t="e">
        <v>#DIV/0!</v>
      </c>
      <c r="BO16" t="str">
        <v/>
      </c>
      <c r="BP16" t="str">
        <v>WCOF</v>
      </c>
      <c r="BQ16" t="str">
        <v/>
      </c>
      <c r="BR16" t="str">
        <v>W3</v>
      </c>
      <c r="BS16" t="str">
        <v>Happy</v>
      </c>
      <c r="BT16">
        <v>1</v>
      </c>
      <c r="BU16" t="str">
        <v>Done</v>
      </c>
      <c r="BV16">
        <v>0</v>
      </c>
      <c r="BW16">
        <v>0</v>
      </c>
      <c r="BX16" t="s">
        <v>31</v>
      </c>
    </row>
    <row r="17" spans="1:76">
      <c r="A17" t="str">
        <v>Happy Linux</v>
      </c>
      <c r="B17" t="str">
        <v>10004_00</v>
      </c>
      <c r="C17" t="str">
        <v>บริษัท วัน มันนี่  จำกัด</v>
      </c>
      <c r="D17" t="str">
        <v>ค่าสินเชื่อ</v>
      </c>
      <c r="E17" t="str">
        <v>Bill-Pay</v>
      </c>
      <c r="F17" t="str">
        <v>แชมป์</v>
      </c>
      <c r="G17" t="str">
        <v>Complete</v>
      </c>
      <c r="H17">
        <v>3</v>
      </c>
      <c r="I17" s="2">
        <v>46083</v>
      </c>
      <c r="J17" s="2">
        <v>46085</v>
      </c>
      <c r="K17" t="str">
        <v/>
      </c>
      <c r="L17" s="2" t="str">
        <v/>
      </c>
      <c r="M17" s="2" t="str">
        <v/>
      </c>
      <c r="N17" t="str">
        <v/>
      </c>
      <c r="O17" t="str">
        <v/>
      </c>
      <c r="P17" s="2" t="str">
        <v/>
      </c>
      <c r="Q17" s="2" t="str">
        <v/>
      </c>
      <c r="R17" t="str">
        <v/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v/>
      </c>
      <c r="AD17">
        <v>0</v>
      </c>
      <c r="AE17">
        <v>0</v>
      </c>
      <c r="AF17">
        <v>0</v>
      </c>
      <c r="AG17">
        <v>0</v>
      </c>
      <c r="AH17" t="e">
        <v>#DIV/0!</v>
      </c>
      <c r="AI17" t="e">
        <v>#DIV/0!</v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  <c r="AP17" t="str">
        <v/>
      </c>
      <c r="AQ17" s="2" t="str">
        <v/>
      </c>
      <c r="AR17" s="2" t="str">
        <v/>
      </c>
      <c r="AS17" t="str">
        <v/>
      </c>
      <c r="AT17" t="str">
        <v/>
      </c>
      <c r="AU17" t="str">
        <v/>
      </c>
      <c r="AV17" t="str">
        <v/>
      </c>
      <c r="AW17" t="str">
        <v/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 t="str">
        <v/>
      </c>
      <c r="BI17">
        <v>0</v>
      </c>
      <c r="BJ17">
        <v>0</v>
      </c>
      <c r="BK17">
        <v>0</v>
      </c>
      <c r="BL17">
        <v>0</v>
      </c>
      <c r="BM17" t="e">
        <v>#DIV/0!</v>
      </c>
      <c r="BN17" t="e">
        <v>#DIV/0!</v>
      </c>
      <c r="BO17" t="str">
        <v/>
      </c>
      <c r="BP17" t="str">
        <v>WCOF</v>
      </c>
      <c r="BQ17" t="str">
        <v>QCM-POS-Test Case&amp;Result_NewStoreSystem_10004_S00_บริษัท วัน มันนี่ จำกัด_R1</v>
      </c>
      <c r="BR17" t="str">
        <v>W3</v>
      </c>
      <c r="BS17" t="str">
        <v>Happy</v>
      </c>
      <c r="BT17">
        <v>3</v>
      </c>
      <c r="BU17" t="str">
        <v>Done</v>
      </c>
      <c r="BV17">
        <v>0</v>
      </c>
      <c r="BW17">
        <v>0</v>
      </c>
      <c r="BX17" t="s">
        <v>33</v>
      </c>
    </row>
    <row r="18" spans="1:76">
      <c r="A18" t="str">
        <v>Full 2 OS</v>
      </c>
      <c r="B18" t="str">
        <v>10849_01</v>
      </c>
      <c r="C18" t="str">
        <v>วัดธาตุทอง</v>
      </c>
      <c r="D18" t="str">
        <v>บริจาคเงิน</v>
      </c>
      <c r="E18" t="str">
        <v>Bill-Pay</v>
      </c>
      <c r="F18" t="str">
        <v>พีท</v>
      </c>
      <c r="G18" t="str">
        <v>Complete</v>
      </c>
      <c r="H18">
        <v>3</v>
      </c>
      <c r="I18" s="2">
        <v>46083</v>
      </c>
      <c r="J18" s="2">
        <v>46085</v>
      </c>
      <c r="K18">
        <v>2</v>
      </c>
      <c r="L18" s="2">
        <v>46093</v>
      </c>
      <c r="M18" s="2">
        <v>46094</v>
      </c>
      <c r="N18" t="str">
        <v/>
      </c>
      <c r="O18" t="str">
        <v/>
      </c>
      <c r="P18" s="2" t="str">
        <v/>
      </c>
      <c r="Q18" s="2" t="str">
        <v>115</v>
      </c>
      <c r="R18" t="str">
        <v>1</v>
      </c>
      <c r="S18">
        <v>120</v>
      </c>
      <c r="T18">
        <v>0</v>
      </c>
      <c r="U18">
        <v>120</v>
      </c>
      <c r="V18">
        <v>91</v>
      </c>
      <c r="W18">
        <v>10</v>
      </c>
      <c r="X18">
        <v>3</v>
      </c>
      <c r="Y18">
        <v>0</v>
      </c>
      <c r="Z18">
        <v>16</v>
      </c>
      <c r="AA18">
        <v>6</v>
      </c>
      <c r="AB18">
        <v>4</v>
      </c>
      <c r="AC18" t="str">
        <v/>
      </c>
      <c r="AD18">
        <v>0</v>
      </c>
      <c r="AE18">
        <v>0</v>
      </c>
      <c r="AF18">
        <v>8</v>
      </c>
      <c r="AG18">
        <v>1</v>
      </c>
      <c r="AH18">
        <v>1</v>
      </c>
      <c r="AI18">
        <v>0.875</v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  <c r="AP18" t="str">
        <v/>
      </c>
      <c r="AQ18" s="2" t="str">
        <v/>
      </c>
      <c r="AR18" s="2" t="str">
        <v/>
      </c>
      <c r="AS18" t="str">
        <v/>
      </c>
      <c r="AT18" t="str">
        <v/>
      </c>
      <c r="AU18" t="str">
        <v/>
      </c>
      <c r="AV18" t="str">
        <v/>
      </c>
      <c r="AW18" t="str">
        <v/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 t="str">
        <v/>
      </c>
      <c r="BI18">
        <v>0</v>
      </c>
      <c r="BJ18">
        <v>0</v>
      </c>
      <c r="BK18">
        <v>0</v>
      </c>
      <c r="BL18">
        <v>0</v>
      </c>
      <c r="BM18" t="e">
        <v>#DIV/0!</v>
      </c>
      <c r="BN18" t="e">
        <v>#DIV/0!</v>
      </c>
      <c r="BO18" t="str">
        <v/>
      </c>
      <c r="BP18" t="str">
        <v>W10044</v>
      </c>
      <c r="BQ18" t="str">
        <v>QCM-COU-Test Case&amp;Result_10849_01_วัดธาตุทอง-R1.xlsx</v>
      </c>
      <c r="BR18" t="str">
        <v>W8</v>
      </c>
      <c r="BS18" t="str">
        <v>Happy</v>
      </c>
      <c r="BT18">
        <v>2</v>
      </c>
      <c r="BU18" t="str">
        <v>Done</v>
      </c>
      <c r="BV18">
        <v>0</v>
      </c>
      <c r="BW18">
        <v>0</v>
      </c>
      <c r="BX18" t="s">
        <v>32</v>
      </c>
    </row>
    <row r="19" spans="1:76">
      <c r="A19" t="str">
        <v>Happy Linux</v>
      </c>
      <c r="B19" t="str">
        <v>615_02</v>
      </c>
      <c r="C19" t="str">
        <v>วัดสันปูเลยสะหลีเวียงแก้ว</v>
      </c>
      <c r="D19" t="str">
        <v>รับบริจาคเงิน</v>
      </c>
      <c r="E19" t="str">
        <v>Bill-Pay</v>
      </c>
      <c r="F19" t="str">
        <v>เก่ง</v>
      </c>
      <c r="G19" t="str">
        <v>Complete</v>
      </c>
      <c r="H19">
        <v>3</v>
      </c>
      <c r="I19" s="2">
        <v>46083</v>
      </c>
      <c r="J19" s="2">
        <v>46085</v>
      </c>
      <c r="K19" t="str">
        <v/>
      </c>
      <c r="L19" s="2">
        <v>46086</v>
      </c>
      <c r="M19" s="2">
        <v>46090</v>
      </c>
      <c r="N19" t="str">
        <v>12</v>
      </c>
      <c r="O19" t="str">
        <v/>
      </c>
      <c r="P19" s="2" t="str">
        <v/>
      </c>
      <c r="Q19" s="2" t="str">
        <v>32</v>
      </c>
      <c r="R19" t="str">
        <v>53</v>
      </c>
      <c r="S19">
        <v>97</v>
      </c>
      <c r="T19">
        <v>0</v>
      </c>
      <c r="U19">
        <v>97</v>
      </c>
      <c r="V19">
        <v>76</v>
      </c>
      <c r="W19">
        <v>5</v>
      </c>
      <c r="X19">
        <v>0</v>
      </c>
      <c r="Y19">
        <v>0</v>
      </c>
      <c r="Z19">
        <v>16</v>
      </c>
      <c r="AA19">
        <v>0</v>
      </c>
      <c r="AB19">
        <v>5</v>
      </c>
      <c r="AC19" t="str">
        <v/>
      </c>
      <c r="AD19">
        <v>1</v>
      </c>
      <c r="AE19">
        <v>0</v>
      </c>
      <c r="AF19">
        <v>1</v>
      </c>
      <c r="AG19">
        <v>3</v>
      </c>
      <c r="AH19">
        <v>1</v>
      </c>
      <c r="AI19">
        <v>0.938271604938272</v>
      </c>
      <c r="AJ19" t="str">
        <v/>
      </c>
      <c r="AK19" t="str">
        <v/>
      </c>
      <c r="AL19" t="str">
        <v/>
      </c>
      <c r="AM19" t="str">
        <v/>
      </c>
      <c r="AN19" t="str">
        <v/>
      </c>
      <c r="AO19" t="str">
        <v/>
      </c>
      <c r="AP19" t="str">
        <v/>
      </c>
      <c r="AQ19" s="2" t="str">
        <v/>
      </c>
      <c r="AR19" s="2" t="str">
        <v/>
      </c>
      <c r="AS19" t="str">
        <v/>
      </c>
      <c r="AT19" t="str">
        <v/>
      </c>
      <c r="AU19" t="str">
        <v/>
      </c>
      <c r="AV19" t="str">
        <v/>
      </c>
      <c r="AW19" t="str">
        <v/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 t="str">
        <v/>
      </c>
      <c r="BI19">
        <v>0</v>
      </c>
      <c r="BJ19">
        <v>0</v>
      </c>
      <c r="BK19">
        <v>0</v>
      </c>
      <c r="BL19">
        <v>0</v>
      </c>
      <c r="BM19" t="e">
        <v>#DIV/0!</v>
      </c>
      <c r="BN19" t="e">
        <v>#DIV/0!</v>
      </c>
      <c r="BO19" t="str">
        <v/>
      </c>
      <c r="BP19" t="str">
        <v>W64902</v>
      </c>
      <c r="BQ19" t="str">
        <v>QCM-COU-Test Case&amp;Result_615_S02_วัดสันปูเลยสะหลีเวียงแก้ว-R1.xlsx</v>
      </c>
      <c r="BR19" t="str">
        <v>W9</v>
      </c>
      <c r="BS19" t="str">
        <v>Happy</v>
      </c>
      <c r="BT19">
        <v>0</v>
      </c>
      <c r="BU19" t="str">
        <v>Completed</v>
      </c>
      <c r="BV19">
        <v>0</v>
      </c>
      <c r="BW19">
        <v>0</v>
      </c>
      <c r="BX19" t="s">
        <v>31</v>
      </c>
    </row>
    <row r="20" spans="1:76">
      <c r="A20" t="str">
        <v>Happy Linux</v>
      </c>
      <c r="B20" t="str">
        <v>10299_00</v>
      </c>
      <c r="C20" t="str">
        <v>วัดป่าศรีถาวรนิมิต</v>
      </c>
      <c r="D20" t="str">
        <v>รับบริจาคเงิน</v>
      </c>
      <c r="E20" t="str">
        <v>Bill-Pay</v>
      </c>
      <c r="F20" t="str">
        <v>เบียร์</v>
      </c>
      <c r="G20" t="str">
        <v>Complete</v>
      </c>
      <c r="H20">
        <v>3</v>
      </c>
      <c r="I20" s="2">
        <v>46083</v>
      </c>
      <c r="J20" s="2">
        <v>46085</v>
      </c>
      <c r="K20">
        <v>3.5</v>
      </c>
      <c r="L20" s="2">
        <v>46091</v>
      </c>
      <c r="M20" s="2">
        <v>46099</v>
      </c>
      <c r="N20" t="str">
        <v>14</v>
      </c>
      <c r="O20" t="str">
        <v/>
      </c>
      <c r="P20" s="2" t="str">
        <v/>
      </c>
      <c r="Q20" s="2" t="str">
        <v/>
      </c>
      <c r="R20" t="str">
        <v/>
      </c>
      <c r="S20">
        <v>40</v>
      </c>
      <c r="T20">
        <v>0</v>
      </c>
      <c r="U20">
        <v>29</v>
      </c>
      <c r="V20">
        <v>29</v>
      </c>
      <c r="W20">
        <v>1</v>
      </c>
      <c r="X20">
        <v>0</v>
      </c>
      <c r="Y20">
        <v>0</v>
      </c>
      <c r="Z20">
        <v>10</v>
      </c>
      <c r="AA20">
        <v>0</v>
      </c>
      <c r="AB20">
        <v>1</v>
      </c>
      <c r="AC20" t="str">
        <v/>
      </c>
      <c r="AD20">
        <v>0</v>
      </c>
      <c r="AE20">
        <v>0</v>
      </c>
      <c r="AF20">
        <v>0</v>
      </c>
      <c r="AG20">
        <v>0</v>
      </c>
      <c r="AH20">
        <v>1</v>
      </c>
      <c r="AI20">
        <v>0.96666666666666701</v>
      </c>
      <c r="AJ20" t="str">
        <v/>
      </c>
      <c r="AK20" t="str">
        <v/>
      </c>
      <c r="AL20" t="str">
        <v/>
      </c>
      <c r="AM20" t="str">
        <v/>
      </c>
      <c r="AN20" t="str">
        <v/>
      </c>
      <c r="AO20" t="str">
        <v/>
      </c>
      <c r="AP20" t="str">
        <v/>
      </c>
      <c r="AQ20" s="2" t="str">
        <v/>
      </c>
      <c r="AR20" s="2" t="str">
        <v/>
      </c>
      <c r="AS20" t="str">
        <v/>
      </c>
      <c r="AT20" t="str">
        <v/>
      </c>
      <c r="AU20" t="str">
        <v/>
      </c>
      <c r="AV20" t="str">
        <v/>
      </c>
      <c r="AW20" t="str">
        <v/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 t="str">
        <v/>
      </c>
      <c r="BI20">
        <v>0</v>
      </c>
      <c r="BJ20">
        <v>0</v>
      </c>
      <c r="BK20">
        <v>0</v>
      </c>
      <c r="BL20">
        <v>0</v>
      </c>
      <c r="BM20" t="e">
        <v>#DIV/0!</v>
      </c>
      <c r="BN20" t="e">
        <v>#DIV/0!</v>
      </c>
      <c r="BO20" t="str">
        <v/>
      </c>
      <c r="BP20" t="str">
        <v>W64902</v>
      </c>
      <c r="BQ20" t="str">
        <v>QCM-CS-Test Case&amp;Result_QCM-COU-Test Case&amp;Result_10299_00_วัดป่าศรีถาวรนิมิต_รับบริจาคเงิน-R1</v>
      </c>
      <c r="BR20" t="str">
        <v>W6</v>
      </c>
      <c r="BS20" t="str">
        <v>Happy</v>
      </c>
      <c r="BT20">
        <v>1</v>
      </c>
      <c r="BU20" t="str">
        <v>Done</v>
      </c>
      <c r="BV20">
        <v>0</v>
      </c>
      <c r="BW20">
        <v>0</v>
      </c>
      <c r="BX20" t="s">
        <v>31</v>
      </c>
    </row>
    <row r="21" spans="1:76">
      <c r="A21" t="str">
        <v>Full 2 OS</v>
      </c>
      <c r="B21" t="str">
        <v>10071_01</v>
      </c>
      <c r="C21" t="str">
        <v xml:space="preserve">ซีพีเอฟ เรสเทอรองท์ </v>
      </c>
      <c r="D21" t="str">
        <v>ค่าสินค้า 1</v>
      </c>
      <c r="E21" t="str">
        <v>Bill-Pay</v>
      </c>
      <c r="F21" t="str">
        <v>พีท</v>
      </c>
      <c r="G21" t="str">
        <v>Complete</v>
      </c>
      <c r="H21">
        <v>5</v>
      </c>
      <c r="I21" s="2">
        <v>46076</v>
      </c>
      <c r="J21" s="2">
        <v>46080</v>
      </c>
      <c r="K21">
        <v>3</v>
      </c>
      <c r="L21" s="2">
        <v>46080</v>
      </c>
      <c r="M21" s="2">
        <v>46087</v>
      </c>
      <c r="N21" t="str">
        <v/>
      </c>
      <c r="O21" t="str">
        <v/>
      </c>
      <c r="P21" s="2" t="str">
        <v/>
      </c>
      <c r="Q21" s="2" t="str">
        <v>15</v>
      </c>
      <c r="R21" t="str">
        <v>78</v>
      </c>
      <c r="S21">
        <v>95</v>
      </c>
      <c r="T21">
        <v>0</v>
      </c>
      <c r="U21">
        <v>95</v>
      </c>
      <c r="V21">
        <v>69</v>
      </c>
      <c r="W21">
        <v>14</v>
      </c>
      <c r="X21">
        <v>0</v>
      </c>
      <c r="Y21">
        <v>0</v>
      </c>
      <c r="Z21">
        <v>12</v>
      </c>
      <c r="AA21">
        <v>11</v>
      </c>
      <c r="AB21">
        <v>3</v>
      </c>
      <c r="AC21" t="str">
        <v/>
      </c>
      <c r="AD21">
        <v>0</v>
      </c>
      <c r="AE21">
        <v>0</v>
      </c>
      <c r="AF21">
        <v>10</v>
      </c>
      <c r="AG21">
        <v>4</v>
      </c>
      <c r="AH21">
        <v>1</v>
      </c>
      <c r="AI21">
        <v>0.83132530120481896</v>
      </c>
      <c r="AJ21" t="str">
        <v/>
      </c>
      <c r="AK21" t="str">
        <v>พีท</v>
      </c>
      <c r="AL21" t="str">
        <v>Complete</v>
      </c>
      <c r="AM21">
        <v>2</v>
      </c>
      <c r="AN21">
        <v>46119</v>
      </c>
      <c r="AO21">
        <v>46120</v>
      </c>
      <c r="AP21">
        <v>2</v>
      </c>
      <c r="AQ21" s="2">
        <v>46119</v>
      </c>
      <c r="AR21" s="2">
        <v>46120</v>
      </c>
      <c r="AS21" t="str">
        <v/>
      </c>
      <c r="AT21" t="str">
        <v/>
      </c>
      <c r="AU21" t="str">
        <v/>
      </c>
      <c r="AV21" t="str">
        <v/>
      </c>
      <c r="AW21" t="str">
        <v/>
      </c>
      <c r="AX21">
        <v>95</v>
      </c>
      <c r="AY21">
        <v>0</v>
      </c>
      <c r="AZ21">
        <v>95</v>
      </c>
      <c r="BA21">
        <v>73</v>
      </c>
      <c r="BB21">
        <v>5</v>
      </c>
      <c r="BC21">
        <v>5</v>
      </c>
      <c r="BD21">
        <v>0</v>
      </c>
      <c r="BE21">
        <v>12</v>
      </c>
      <c r="BF21">
        <v>0</v>
      </c>
      <c r="BG21">
        <v>5</v>
      </c>
      <c r="BH21">
        <v>0</v>
      </c>
      <c r="BI21">
        <v>0</v>
      </c>
      <c r="BJ21">
        <v>1</v>
      </c>
      <c r="BK21">
        <v>1</v>
      </c>
      <c r="BL21">
        <v>0</v>
      </c>
      <c r="BM21">
        <v>1</v>
      </c>
      <c r="BN21">
        <v>0.87951807228915702</v>
      </c>
      <c r="BO21" t="str">
        <v/>
      </c>
      <c r="BP21" t="str">
        <v>WCONEXAT</v>
      </c>
      <c r="BQ21" t="str">
        <v>QCM-COU-Test Case&amp;Result_10071_S01_บริษัท ซีพีเอฟ เรสเทอรองท์ แอนด์ ฟู้ดเชน จำกัด-R1.xlsx</v>
      </c>
      <c r="BR21">
        <v>0</v>
      </c>
      <c r="BS21" t="str">
        <v>Happy</v>
      </c>
      <c r="BT21">
        <v>2</v>
      </c>
      <c r="BU21" t="str">
        <v>Done</v>
      </c>
      <c r="BV21">
        <v>0</v>
      </c>
      <c r="BW21">
        <v>0</v>
      </c>
      <c r="BX21" t="s">
        <v>32</v>
      </c>
    </row>
    <row r="22" spans="1:76">
      <c r="A22" t="str">
        <v>Full 2 OS</v>
      </c>
      <c r="B22" t="str">
        <v>10071_02</v>
      </c>
      <c r="C22" t="str">
        <v xml:space="preserve">ซีพีเอฟ เรสเทอรองท์ </v>
      </c>
      <c r="D22" t="str">
        <v>ค่าสินค้า 2</v>
      </c>
      <c r="E22" t="str">
        <v>Bill-Pay</v>
      </c>
      <c r="F22" t="str">
        <v>เบียร์</v>
      </c>
      <c r="G22" t="str">
        <v>Complete</v>
      </c>
      <c r="H22">
        <v>5</v>
      </c>
      <c r="I22" s="2">
        <v>46076</v>
      </c>
      <c r="J22" s="2">
        <v>46080</v>
      </c>
      <c r="K22">
        <v>4</v>
      </c>
      <c r="L22" s="2">
        <v>46080</v>
      </c>
      <c r="M22" s="2">
        <v>46086</v>
      </c>
      <c r="N22" t="str">
        <v/>
      </c>
      <c r="O22" t="str">
        <v/>
      </c>
      <c r="P22" s="2" t="str">
        <v/>
      </c>
      <c r="Q22" s="2" t="str">
        <v/>
      </c>
      <c r="R22" t="str">
        <v/>
      </c>
      <c r="S22">
        <v>95</v>
      </c>
      <c r="T22">
        <v>0</v>
      </c>
      <c r="U22">
        <v>95</v>
      </c>
      <c r="V22">
        <v>79</v>
      </c>
      <c r="W22">
        <v>3</v>
      </c>
      <c r="X22">
        <v>0</v>
      </c>
      <c r="Y22">
        <v>0</v>
      </c>
      <c r="Z22">
        <v>13</v>
      </c>
      <c r="AA22">
        <v>0</v>
      </c>
      <c r="AB22">
        <v>3</v>
      </c>
      <c r="AC22" t="str">
        <v/>
      </c>
      <c r="AD22">
        <v>1</v>
      </c>
      <c r="AE22">
        <v>0</v>
      </c>
      <c r="AF22">
        <v>4</v>
      </c>
      <c r="AG22">
        <v>0</v>
      </c>
      <c r="AH22">
        <v>1</v>
      </c>
      <c r="AI22">
        <v>0.96341463414634099</v>
      </c>
      <c r="AJ22" t="str">
        <v/>
      </c>
      <c r="AK22" t="str">
        <v>เบียร์</v>
      </c>
      <c r="AL22" t="str">
        <v>Complete</v>
      </c>
      <c r="AM22">
        <v>3</v>
      </c>
      <c r="AN22">
        <v>46100</v>
      </c>
      <c r="AO22">
        <v>46104</v>
      </c>
      <c r="AP22">
        <v>4</v>
      </c>
      <c r="AQ22" s="2">
        <v>46100</v>
      </c>
      <c r="AR22" s="2">
        <v>46104</v>
      </c>
      <c r="AS22" t="str">
        <v/>
      </c>
      <c r="AT22" t="str">
        <v/>
      </c>
      <c r="AU22" t="str">
        <v/>
      </c>
      <c r="AV22" t="str">
        <v/>
      </c>
      <c r="AW22" t="str">
        <v/>
      </c>
      <c r="AX22">
        <v>95</v>
      </c>
      <c r="AY22">
        <v>0</v>
      </c>
      <c r="AZ22">
        <v>95</v>
      </c>
      <c r="BA22">
        <v>82</v>
      </c>
      <c r="BB22">
        <v>0</v>
      </c>
      <c r="BC22">
        <v>0</v>
      </c>
      <c r="BD22">
        <v>0</v>
      </c>
      <c r="BE22">
        <v>13</v>
      </c>
      <c r="BF22">
        <v>0</v>
      </c>
      <c r="BG22">
        <v>0</v>
      </c>
      <c r="BH22" t="str">
        <v/>
      </c>
      <c r="BI22">
        <v>0</v>
      </c>
      <c r="BJ22">
        <v>0</v>
      </c>
      <c r="BK22">
        <v>0</v>
      </c>
      <c r="BL22">
        <v>0</v>
      </c>
      <c r="BM22">
        <v>1</v>
      </c>
      <c r="BN22">
        <v>1</v>
      </c>
      <c r="BO22" t="str">
        <v/>
      </c>
      <c r="BP22" t="str">
        <v>WCONEXAT</v>
      </c>
      <c r="BQ22" t="str">
        <v>QCM-COU-Test Case&amp;Result_10071_S02_บริษัท ซีพีเอฟ เรสเทอรองท์ แอนด์ ฟู้ดเชน จำกัด-R1.xlsx</v>
      </c>
      <c r="BR22">
        <v>0</v>
      </c>
      <c r="BS22" t="str">
        <v>Happy</v>
      </c>
      <c r="BT22">
        <v>0</v>
      </c>
      <c r="BU22" t="str">
        <v>Completed</v>
      </c>
      <c r="BV22">
        <v>0</v>
      </c>
      <c r="BW22">
        <v>0</v>
      </c>
    </row>
    <row r="23" spans="1:76">
      <c r="A23" t="str">
        <v>Happy Linux</v>
      </c>
      <c r="B23" t="str">
        <v>666_10</v>
      </c>
      <c r="C23" t="str">
        <v>ไอร่า แอนด์ ไอฟุล</v>
      </c>
      <c r="D23" t="str">
        <v>บริการถอนเงิน</v>
      </c>
      <c r="E23" t="str">
        <v>Cash out</v>
      </c>
      <c r="F23" t="str">
        <v>เพชร</v>
      </c>
      <c r="G23" t="str">
        <v>Inprogress</v>
      </c>
      <c r="H23">
        <v>5</v>
      </c>
      <c r="I23" s="2">
        <v>46090</v>
      </c>
      <c r="J23" s="2">
        <v>46094</v>
      </c>
      <c r="K23" t="str">
        <v/>
      </c>
      <c r="L23" s="2">
        <v>46100</v>
      </c>
      <c r="M23" s="2" t="str">
        <v/>
      </c>
      <c r="N23" t="str">
        <v/>
      </c>
      <c r="O23" t="str">
        <v/>
      </c>
      <c r="P23" s="2" t="str">
        <v/>
      </c>
      <c r="Q23" s="2" t="str">
        <v/>
      </c>
      <c r="R23" t="str">
        <v/>
      </c>
      <c r="S23">
        <v>144</v>
      </c>
      <c r="T23">
        <v>66</v>
      </c>
      <c r="U23">
        <v>14</v>
      </c>
      <c r="V23">
        <v>9</v>
      </c>
      <c r="W23">
        <v>5</v>
      </c>
      <c r="X23">
        <v>0</v>
      </c>
      <c r="Y23">
        <v>0</v>
      </c>
      <c r="Z23">
        <v>64</v>
      </c>
      <c r="AA23">
        <v>0</v>
      </c>
      <c r="AB23">
        <v>5</v>
      </c>
      <c r="AC23" t="str">
        <v/>
      </c>
      <c r="AD23">
        <v>1</v>
      </c>
      <c r="AE23">
        <v>0</v>
      </c>
      <c r="AF23">
        <v>1</v>
      </c>
      <c r="AG23">
        <v>3</v>
      </c>
      <c r="AH23">
        <v>0.54166666666666696</v>
      </c>
      <c r="AI23">
        <v>0.1125</v>
      </c>
      <c r="AJ23" t="str">
        <v/>
      </c>
      <c r="AK23" t="str">
        <v/>
      </c>
      <c r="AL23" t="str">
        <v/>
      </c>
      <c r="AM23" t="str">
        <v/>
      </c>
      <c r="AN23" t="str">
        <v/>
      </c>
      <c r="AO23" t="str">
        <v/>
      </c>
      <c r="AP23" t="str">
        <v/>
      </c>
      <c r="AQ23" s="2" t="str">
        <v/>
      </c>
      <c r="AR23" s="2" t="str">
        <v/>
      </c>
      <c r="AS23" t="str">
        <v/>
      </c>
      <c r="AT23" t="str">
        <v/>
      </c>
      <c r="AU23" t="str">
        <v/>
      </c>
      <c r="AV23" t="str">
        <v/>
      </c>
      <c r="AW23" t="str">
        <v/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 t="str">
        <v/>
      </c>
      <c r="BI23">
        <v>0</v>
      </c>
      <c r="BJ23">
        <v>0</v>
      </c>
      <c r="BK23">
        <v>0</v>
      </c>
      <c r="BL23">
        <v>0</v>
      </c>
      <c r="BM23" t="e">
        <v>#DIV/0!</v>
      </c>
      <c r="BN23" t="e">
        <v>#DIV/0!</v>
      </c>
      <c r="BO23" t="str">
        <v/>
      </c>
      <c r="BP23" t="str">
        <v>WLAH03</v>
      </c>
      <c r="BQ23" t="str">
        <v>QCM-COU-Test Case&amp;Result_666_S10_บริษัท ไอร่า แอนด์ ไอฟุล จำกัด (มหาชน)-R1.xlsx</v>
      </c>
      <c r="BR23" t="str">
        <v>QC Done</v>
      </c>
      <c r="BS23" t="str">
        <v>Happy</v>
      </c>
      <c r="BT23">
        <v>3</v>
      </c>
      <c r="BU23" t="str">
        <v>Inprogress</v>
      </c>
      <c r="BV23">
        <v>0</v>
      </c>
      <c r="BW23">
        <v>0</v>
      </c>
      <c r="BX23" t="s">
        <v>31</v>
      </c>
    </row>
    <row r="24" spans="1:76">
      <c r="A24" t="str">
        <v>Full 2 OS</v>
      </c>
      <c r="B24" t="str">
        <v>309_88</v>
      </c>
      <c r="C24" t="str">
        <v>บมจ.ทิพยประกันภัย</v>
      </c>
      <c r="D24" t="str">
        <v>ค่าสินไหม</v>
      </c>
      <c r="E24" t="str">
        <v>Cash out</v>
      </c>
      <c r="F24" t="str">
        <v>พีท</v>
      </c>
      <c r="G24" t="str">
        <v>Complete</v>
      </c>
      <c r="H24">
        <v>5</v>
      </c>
      <c r="I24" s="2">
        <v>46090</v>
      </c>
      <c r="J24" s="2">
        <v>46094</v>
      </c>
      <c r="K24">
        <v>4</v>
      </c>
      <c r="L24" s="2">
        <v>46097</v>
      </c>
      <c r="M24" s="2">
        <v>46099</v>
      </c>
      <c r="N24">
        <v>153</v>
      </c>
      <c r="O24">
        <v>42</v>
      </c>
      <c r="P24" s="2">
        <v>4</v>
      </c>
      <c r="Q24" s="2" t="str">
        <v/>
      </c>
      <c r="R24" t="str">
        <v/>
      </c>
      <c r="S24">
        <v>200</v>
      </c>
      <c r="T24">
        <v>0</v>
      </c>
      <c r="U24">
        <v>200</v>
      </c>
      <c r="V24">
        <v>115</v>
      </c>
      <c r="W24">
        <v>35</v>
      </c>
      <c r="X24">
        <v>4</v>
      </c>
      <c r="Y24">
        <v>0</v>
      </c>
      <c r="Z24">
        <v>46</v>
      </c>
      <c r="AA24">
        <v>28</v>
      </c>
      <c r="AB24">
        <v>7</v>
      </c>
      <c r="AC24" t="str">
        <v/>
      </c>
      <c r="AD24">
        <v>0</v>
      </c>
      <c r="AE24">
        <v>1</v>
      </c>
      <c r="AF24">
        <v>31</v>
      </c>
      <c r="AG24">
        <v>3</v>
      </c>
      <c r="AH24">
        <v>1</v>
      </c>
      <c r="AI24">
        <v>0.74675324675324695</v>
      </c>
      <c r="AJ24" t="str">
        <v/>
      </c>
      <c r="AK24" t="str">
        <v>พล</v>
      </c>
      <c r="AL24" t="str">
        <v/>
      </c>
      <c r="AM24" t="str">
        <v/>
      </c>
      <c r="AN24" t="str">
        <v/>
      </c>
      <c r="AO24" t="str">
        <v/>
      </c>
      <c r="AP24" t="str">
        <v/>
      </c>
      <c r="AQ24" s="2" t="str">
        <v/>
      </c>
      <c r="AR24" s="2" t="str">
        <v/>
      </c>
      <c r="AS24" t="str">
        <v/>
      </c>
      <c r="AT24" t="str">
        <v/>
      </c>
      <c r="AU24" t="str">
        <v/>
      </c>
      <c r="AV24" t="str">
        <v/>
      </c>
      <c r="AW24" t="str">
        <v/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 t="str">
        <v/>
      </c>
      <c r="BI24">
        <v>0</v>
      </c>
      <c r="BJ24">
        <v>0</v>
      </c>
      <c r="BK24">
        <v>0</v>
      </c>
      <c r="BL24">
        <v>0</v>
      </c>
      <c r="BM24" t="e">
        <v>#DIV/0!</v>
      </c>
      <c r="BN24" t="e">
        <v>#DIV/0!</v>
      </c>
      <c r="BO24" t="str">
        <v/>
      </c>
      <c r="BP24" t="str">
        <v>W12803</v>
      </c>
      <c r="BQ24" t="str">
        <v>QCM-COU-Test Case&amp;Result_309_S88_บริษัท ทิพยประกันภัย จำกัด (มหาชน)-R1.xlsx</v>
      </c>
      <c r="BR24">
        <v>0</v>
      </c>
      <c r="BS24" t="str">
        <v>Happy</v>
      </c>
      <c r="BT24">
        <v>4</v>
      </c>
      <c r="BU24" t="str">
        <v>Done</v>
      </c>
      <c r="BV24">
        <v>0</v>
      </c>
      <c r="BW24">
        <v>0</v>
      </c>
      <c r="BX24" t="s">
        <v>32</v>
      </c>
    </row>
    <row r="25" spans="1:76">
      <c r="A25" t="str">
        <v>Happy Linux</v>
      </c>
      <c r="B25" t="str">
        <v>436_88</v>
      </c>
      <c r="C25" t="str">
        <v>เมืองไทยประกันภัย</v>
      </c>
      <c r="D25" t="str">
        <v>ค่าสินไหม</v>
      </c>
      <c r="E25" t="str">
        <v>Cash out</v>
      </c>
      <c r="F25" t="str">
        <v>ยู้</v>
      </c>
      <c r="G25" t="str">
        <v>Complete</v>
      </c>
      <c r="H25">
        <v>5</v>
      </c>
      <c r="I25" s="2">
        <v>46090</v>
      </c>
      <c r="J25" s="2">
        <v>46094</v>
      </c>
      <c r="K25">
        <v>6</v>
      </c>
      <c r="L25" s="2">
        <v>46090</v>
      </c>
      <c r="M25" s="2">
        <v>46101</v>
      </c>
      <c r="N25" t="str">
        <v>8</v>
      </c>
      <c r="O25" t="str">
        <v>15</v>
      </c>
      <c r="P25" s="2" t="str">
        <v>77</v>
      </c>
      <c r="Q25" s="2">
        <v>4</v>
      </c>
      <c r="R25">
        <v>7</v>
      </c>
      <c r="S25">
        <v>111</v>
      </c>
      <c r="T25">
        <v>0</v>
      </c>
      <c r="U25">
        <v>111</v>
      </c>
      <c r="V25">
        <v>59</v>
      </c>
      <c r="W25">
        <v>24</v>
      </c>
      <c r="X25">
        <v>0</v>
      </c>
      <c r="Y25">
        <v>0</v>
      </c>
      <c r="Z25">
        <v>28</v>
      </c>
      <c r="AA25">
        <v>0</v>
      </c>
      <c r="AB25">
        <v>24</v>
      </c>
      <c r="AC25" t="str">
        <v/>
      </c>
      <c r="AD25">
        <v>0</v>
      </c>
      <c r="AE25">
        <v>12</v>
      </c>
      <c r="AF25">
        <v>12</v>
      </c>
      <c r="AG25">
        <v>0</v>
      </c>
      <c r="AH25">
        <v>1</v>
      </c>
      <c r="AI25">
        <v>0.71084337349397597</v>
      </c>
      <c r="AJ25" t="str">
        <v/>
      </c>
      <c r="AK25" t="str">
        <v/>
      </c>
      <c r="AL25" t="str">
        <v/>
      </c>
      <c r="AM25" t="str">
        <v/>
      </c>
      <c r="AN25" t="str">
        <v/>
      </c>
      <c r="AO25" t="str">
        <v/>
      </c>
      <c r="AP25" t="str">
        <v/>
      </c>
      <c r="AQ25" s="2" t="str">
        <v/>
      </c>
      <c r="AR25" s="2" t="str">
        <v/>
      </c>
      <c r="AS25" t="str">
        <v/>
      </c>
      <c r="AT25" t="str">
        <v/>
      </c>
      <c r="AU25" t="str">
        <v/>
      </c>
      <c r="AV25" t="str">
        <v/>
      </c>
      <c r="AW25" t="str">
        <v/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 t="str">
        <v/>
      </c>
      <c r="BI25">
        <v>0</v>
      </c>
      <c r="BJ25">
        <v>0</v>
      </c>
      <c r="BK25">
        <v>0</v>
      </c>
      <c r="BL25">
        <v>0</v>
      </c>
      <c r="BM25" t="e">
        <v>#DIV/0!</v>
      </c>
      <c r="BN25" t="e">
        <v>#DIV/0!</v>
      </c>
      <c r="BO25" t="str">
        <v/>
      </c>
      <c r="BP25" t="str">
        <v>W12803</v>
      </c>
      <c r="BQ25" t="str">
        <v>QCM-COU-Test Case&amp;Result_436_S88_Cash Out_เมืองไทยประกันภัย-R1.xlsx</v>
      </c>
      <c r="BR25">
        <v>0</v>
      </c>
      <c r="BS25" t="str">
        <v>Happy</v>
      </c>
      <c r="BT25">
        <v>0</v>
      </c>
      <c r="BU25" t="str">
        <v>Completed</v>
      </c>
      <c r="BV25">
        <v>0</v>
      </c>
      <c r="BW25">
        <v>0</v>
      </c>
    </row>
    <row r="26" spans="1:76">
      <c r="A26" t="str">
        <v>Happy Linux</v>
      </c>
      <c r="B26" t="str">
        <v>810_04</v>
      </c>
      <c r="C26" t="str">
        <v>เคาน์เตอร์เซอร์วิส</v>
      </c>
      <c r="D26" t="str">
        <v>CS All Ticket รับเงินคืน</v>
      </c>
      <c r="E26" t="str">
        <v>Cash out</v>
      </c>
      <c r="F26" t="str">
        <v>เก่ง</v>
      </c>
      <c r="G26" t="str">
        <v>Blocked</v>
      </c>
      <c r="H26">
        <v>5</v>
      </c>
      <c r="I26" s="2">
        <v>46090</v>
      </c>
      <c r="J26" s="2">
        <v>46094</v>
      </c>
      <c r="K26" t="str">
        <v/>
      </c>
      <c r="L26" s="2">
        <v>46091</v>
      </c>
      <c r="M26" s="2" t="str">
        <v/>
      </c>
      <c r="N26" t="str">
        <v/>
      </c>
      <c r="O26" t="str">
        <v>12</v>
      </c>
      <c r="P26" s="2" t="str">
        <v>16</v>
      </c>
      <c r="Q26" s="2" t="str">
        <v/>
      </c>
      <c r="R26" t="str">
        <v/>
      </c>
      <c r="S26">
        <v>209</v>
      </c>
      <c r="T26">
        <v>107</v>
      </c>
      <c r="U26">
        <v>102</v>
      </c>
      <c r="V26">
        <v>50</v>
      </c>
      <c r="W26">
        <v>11</v>
      </c>
      <c r="X26">
        <v>0</v>
      </c>
      <c r="Y26">
        <v>0</v>
      </c>
      <c r="Z26">
        <v>41</v>
      </c>
      <c r="AA26">
        <v>4</v>
      </c>
      <c r="AB26">
        <v>7</v>
      </c>
      <c r="AC26" t="str">
        <v/>
      </c>
      <c r="AD26">
        <v>5</v>
      </c>
      <c r="AE26">
        <v>0</v>
      </c>
      <c r="AF26">
        <v>5</v>
      </c>
      <c r="AG26">
        <v>0</v>
      </c>
      <c r="AH26">
        <v>0.48803827751196199</v>
      </c>
      <c r="AI26">
        <v>0.297619047619048</v>
      </c>
      <c r="AJ26" t="str">
        <v/>
      </c>
      <c r="AK26" t="str">
        <v/>
      </c>
      <c r="AL26" t="str">
        <v/>
      </c>
      <c r="AM26" t="str">
        <v/>
      </c>
      <c r="AN26" t="str">
        <v/>
      </c>
      <c r="AO26" t="str">
        <v/>
      </c>
      <c r="AP26" t="str">
        <v/>
      </c>
      <c r="AQ26" s="2" t="str">
        <v/>
      </c>
      <c r="AR26" s="2" t="str">
        <v/>
      </c>
      <c r="AS26" t="str">
        <v/>
      </c>
      <c r="AT26" t="str">
        <v/>
      </c>
      <c r="AU26" t="str">
        <v/>
      </c>
      <c r="AV26" t="str">
        <v/>
      </c>
      <c r="AW26" t="str">
        <v/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 t="str">
        <v/>
      </c>
      <c r="BI26">
        <v>0</v>
      </c>
      <c r="BJ26">
        <v>0</v>
      </c>
      <c r="BK26">
        <v>0</v>
      </c>
      <c r="BL26">
        <v>0</v>
      </c>
      <c r="BM26" t="e">
        <v>#DIV/0!</v>
      </c>
      <c r="BN26" t="e">
        <v>#DIV/0!</v>
      </c>
      <c r="BO26" t="str">
        <v/>
      </c>
      <c r="BP26" t="str">
        <v>W12803</v>
      </c>
      <c r="BQ26" t="str">
        <v>QCM-COU-Test Case&amp;Result_810_S04_บริษัท เคาน์เตอร์เซอร์วิส จำกัด(All Ticket รับคืนเงิน)-R1.xlsx</v>
      </c>
      <c r="BR26" t="str">
        <v>QC Done</v>
      </c>
      <c r="BS26" t="str">
        <v>Happy</v>
      </c>
      <c r="BT26">
        <v>2</v>
      </c>
      <c r="BU26" t="str">
        <v>Blocked</v>
      </c>
      <c r="BV26">
        <v>0</v>
      </c>
      <c r="BW26">
        <v>0</v>
      </c>
      <c r="BX26" t="s">
        <v>33</v>
      </c>
    </row>
    <row r="27" spans="1:76">
      <c r="A27" t="str">
        <v>Happy Linux</v>
      </c>
      <c r="B27" t="str">
        <v>191_88</v>
      </c>
      <c r="C27" t="str">
        <v>เมืองไทยประกันชีวิต</v>
      </c>
      <c r="D27" t="str">
        <v>รับเงิน</v>
      </c>
      <c r="E27" t="str">
        <v>Cash out</v>
      </c>
      <c r="F27" t="str">
        <v>เบียร์</v>
      </c>
      <c r="G27" t="str">
        <v>Blocked</v>
      </c>
      <c r="H27">
        <v>5</v>
      </c>
      <c r="I27" s="2">
        <v>46097</v>
      </c>
      <c r="J27" s="2">
        <v>46101</v>
      </c>
      <c r="K27" t="str">
        <v/>
      </c>
      <c r="L27" s="2">
        <v>46098</v>
      </c>
      <c r="M27" s="2" t="str">
        <v/>
      </c>
      <c r="N27" t="str">
        <v/>
      </c>
      <c r="O27" t="str">
        <v/>
      </c>
      <c r="P27" s="2" t="str">
        <v/>
      </c>
      <c r="Q27" s="2" t="str">
        <v/>
      </c>
      <c r="R27" t="str">
        <v/>
      </c>
      <c r="S27">
        <v>16</v>
      </c>
      <c r="T27">
        <v>0</v>
      </c>
      <c r="U27">
        <v>16</v>
      </c>
      <c r="V27">
        <v>0</v>
      </c>
      <c r="W27">
        <v>16</v>
      </c>
      <c r="X27">
        <v>0</v>
      </c>
      <c r="Y27">
        <v>0</v>
      </c>
      <c r="Z27">
        <v>0</v>
      </c>
      <c r="AA27">
        <v>0</v>
      </c>
      <c r="AB27">
        <v>16</v>
      </c>
      <c r="AC27" t="str">
        <v/>
      </c>
      <c r="AD27">
        <v>0</v>
      </c>
      <c r="AE27">
        <v>0</v>
      </c>
      <c r="AF27">
        <v>0</v>
      </c>
      <c r="AG27">
        <v>0</v>
      </c>
      <c r="AH27">
        <v>1</v>
      </c>
      <c r="AI27">
        <v>0</v>
      </c>
      <c r="AJ27" t="str">
        <v/>
      </c>
      <c r="AK27" t="str">
        <v/>
      </c>
      <c r="AL27" t="str">
        <v/>
      </c>
      <c r="AM27" t="str">
        <v/>
      </c>
      <c r="AN27" t="str">
        <v/>
      </c>
      <c r="AO27" t="str">
        <v/>
      </c>
      <c r="AP27" t="str">
        <v/>
      </c>
      <c r="AQ27" s="2" t="str">
        <v/>
      </c>
      <c r="AR27" s="2" t="str">
        <v/>
      </c>
      <c r="AS27" t="str">
        <v/>
      </c>
      <c r="AT27" t="str">
        <v/>
      </c>
      <c r="AU27" t="str">
        <v/>
      </c>
      <c r="AV27" t="str">
        <v/>
      </c>
      <c r="AW27" t="str">
        <v/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 t="str">
        <v/>
      </c>
      <c r="BI27">
        <v>0</v>
      </c>
      <c r="BJ27">
        <v>0</v>
      </c>
      <c r="BK27">
        <v>0</v>
      </c>
      <c r="BL27">
        <v>0</v>
      </c>
      <c r="BM27" t="e">
        <v>#DIV/0!</v>
      </c>
      <c r="BN27" t="e">
        <v>#DIV/0!</v>
      </c>
      <c r="BO27" t="str">
        <v/>
      </c>
      <c r="BP27" t="str">
        <v>W12803</v>
      </c>
      <c r="BQ27" t="str">
        <v>QCM-COU-Test Case&amp;Result_191_SV88_เมืองไทยประกันชีวิต รับเงิน-R1.xlsx</v>
      </c>
      <c r="BR27" t="str">
        <v>W16</v>
      </c>
      <c r="BS27" t="str">
        <v>Happy</v>
      </c>
      <c r="BT27">
        <v>1</v>
      </c>
      <c r="BU27" t="str">
        <v>Blocked</v>
      </c>
      <c r="BV27">
        <v>0</v>
      </c>
      <c r="BW27">
        <v>0</v>
      </c>
      <c r="BX27" t="s">
        <v>31</v>
      </c>
    </row>
    <row r="28" spans="1:76">
      <c r="A28" t="str">
        <v>Happy Linux</v>
      </c>
      <c r="B28" t="str">
        <v>119_01</v>
      </c>
      <c r="C28" t="str">
        <v>อินเตอร์บางจาก</v>
      </c>
      <c r="D28" t="str">
        <v>ค่างวดเช่าซื้อ</v>
      </c>
      <c r="E28" t="str">
        <v>Bill-Pay</v>
      </c>
      <c r="F28" t="str">
        <v>พีท</v>
      </c>
      <c r="G28" t="str">
        <v>Complete</v>
      </c>
      <c r="H28">
        <v>5</v>
      </c>
      <c r="I28" s="2">
        <v>46097</v>
      </c>
      <c r="J28" s="2">
        <v>46101</v>
      </c>
      <c r="K28">
        <v>4</v>
      </c>
      <c r="L28" s="2">
        <v>46100</v>
      </c>
      <c r="M28" s="2" t="str">
        <v/>
      </c>
      <c r="N28" t="str">
        <v/>
      </c>
      <c r="O28" t="str">
        <v>44</v>
      </c>
      <c r="P28" s="2" t="str">
        <v>4</v>
      </c>
      <c r="Q28" s="2" t="str">
        <v>42</v>
      </c>
      <c r="R28" t="str">
        <v/>
      </c>
      <c r="S28">
        <v>94</v>
      </c>
      <c r="T28">
        <v>0</v>
      </c>
      <c r="U28">
        <v>94</v>
      </c>
      <c r="V28">
        <v>78</v>
      </c>
      <c r="W28">
        <v>4</v>
      </c>
      <c r="X28">
        <v>0</v>
      </c>
      <c r="Y28">
        <v>0</v>
      </c>
      <c r="Z28">
        <v>12</v>
      </c>
      <c r="AA28">
        <v>2</v>
      </c>
      <c r="AB28">
        <v>2</v>
      </c>
      <c r="AC28" t="str">
        <v/>
      </c>
      <c r="AD28">
        <v>0</v>
      </c>
      <c r="AE28">
        <v>0</v>
      </c>
      <c r="AF28">
        <v>4</v>
      </c>
      <c r="AG28">
        <v>0</v>
      </c>
      <c r="AH28">
        <v>1</v>
      </c>
      <c r="AI28">
        <v>0.95121951219512202</v>
      </c>
      <c r="AJ28" t="str">
        <v/>
      </c>
      <c r="AK28" t="str">
        <v/>
      </c>
      <c r="AL28" t="str">
        <v/>
      </c>
      <c r="AM28" t="str">
        <v/>
      </c>
      <c r="AN28" t="str">
        <v/>
      </c>
      <c r="AO28" t="str">
        <v/>
      </c>
      <c r="AP28" t="str">
        <v/>
      </c>
      <c r="AQ28" s="2" t="str">
        <v/>
      </c>
      <c r="AR28" s="2" t="str">
        <v/>
      </c>
      <c r="AS28" t="str">
        <v/>
      </c>
      <c r="AT28" t="str">
        <v/>
      </c>
      <c r="AU28" t="str">
        <v/>
      </c>
      <c r="AV28" t="str">
        <v/>
      </c>
      <c r="AW28" t="str">
        <v/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 t="str">
        <v/>
      </c>
      <c r="BI28">
        <v>0</v>
      </c>
      <c r="BJ28">
        <v>0</v>
      </c>
      <c r="BK28">
        <v>0</v>
      </c>
      <c r="BL28">
        <v>0</v>
      </c>
      <c r="BM28" t="e">
        <v>#DIV/0!</v>
      </c>
      <c r="BN28" t="e">
        <v>#DIV/0!</v>
      </c>
      <c r="BO28" t="str">
        <v/>
      </c>
      <c r="BP28" t="str">
        <v>WCOF</v>
      </c>
      <c r="BQ28" t="str">
        <v>QCM-COU-Test Case&amp;Result_119_S01_บริษัท อินเตอร์บางจาก จำกัด-R1.xlsx</v>
      </c>
      <c r="BR28" t="str">
        <v>W3</v>
      </c>
      <c r="BS28" t="str">
        <v>Happy</v>
      </c>
      <c r="BT28">
        <v>2</v>
      </c>
      <c r="BU28" t="str">
        <v>Done</v>
      </c>
      <c r="BV28">
        <v>0</v>
      </c>
      <c r="BW28">
        <v>0</v>
      </c>
      <c r="BX28" t="s">
        <v>31</v>
      </c>
    </row>
    <row r="29" spans="1:76">
      <c r="A29" t="str">
        <v>Happy Linux</v>
      </c>
      <c r="B29" t="str">
        <v>485_00</v>
      </c>
      <c r="C29" t="str">
        <v>อีฮงมดแดงมอเตอร์</v>
      </c>
      <c r="D29" t="str">
        <v>ค่างวดรถจักรยานยนต์</v>
      </c>
      <c r="E29" t="str">
        <v>Bill-Pay</v>
      </c>
      <c r="F29" t="str">
        <v>แชมป์</v>
      </c>
      <c r="G29" t="str">
        <v>Complete</v>
      </c>
      <c r="H29">
        <v>5</v>
      </c>
      <c r="I29" s="2">
        <v>46097</v>
      </c>
      <c r="J29" s="2">
        <v>46101</v>
      </c>
      <c r="K29" t="str">
        <v/>
      </c>
      <c r="L29" s="2">
        <v>46098</v>
      </c>
      <c r="M29" s="2">
        <v>46099</v>
      </c>
      <c r="N29" t="str">
        <v/>
      </c>
      <c r="O29" t="str">
        <v/>
      </c>
      <c r="P29" s="2">
        <v>58</v>
      </c>
      <c r="Q29" s="2" t="str">
        <v>14</v>
      </c>
      <c r="R29" t="str">
        <v/>
      </c>
      <c r="S29">
        <v>72</v>
      </c>
      <c r="T29">
        <v>0</v>
      </c>
      <c r="U29">
        <v>72</v>
      </c>
      <c r="V29">
        <v>54</v>
      </c>
      <c r="W29">
        <v>4</v>
      </c>
      <c r="X29">
        <v>0</v>
      </c>
      <c r="Y29">
        <v>0</v>
      </c>
      <c r="Z29">
        <v>14</v>
      </c>
      <c r="AA29">
        <v>0</v>
      </c>
      <c r="AB29">
        <v>4</v>
      </c>
      <c r="AC29" t="str">
        <v/>
      </c>
      <c r="AD29">
        <v>0</v>
      </c>
      <c r="AE29">
        <v>0</v>
      </c>
      <c r="AF29">
        <v>0</v>
      </c>
      <c r="AG29">
        <v>0</v>
      </c>
      <c r="AH29">
        <v>1</v>
      </c>
      <c r="AI29">
        <v>0.931034482758621</v>
      </c>
      <c r="AJ29" t="str">
        <v/>
      </c>
      <c r="AK29" t="str">
        <v/>
      </c>
      <c r="AL29" t="str">
        <v/>
      </c>
      <c r="AM29" t="str">
        <v/>
      </c>
      <c r="AN29" t="str">
        <v/>
      </c>
      <c r="AO29" t="str">
        <v/>
      </c>
      <c r="AP29" t="str">
        <v/>
      </c>
      <c r="AQ29" s="2" t="str">
        <v/>
      </c>
      <c r="AR29" s="2" t="str">
        <v/>
      </c>
      <c r="AS29" t="str">
        <v/>
      </c>
      <c r="AT29" t="str">
        <v/>
      </c>
      <c r="AU29" t="str">
        <v/>
      </c>
      <c r="AV29" t="str">
        <v/>
      </c>
      <c r="AW29" t="str">
        <v/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 t="str">
        <v/>
      </c>
      <c r="BI29">
        <v>0</v>
      </c>
      <c r="BJ29">
        <v>0</v>
      </c>
      <c r="BK29">
        <v>0</v>
      </c>
      <c r="BL29">
        <v>0</v>
      </c>
      <c r="BM29" t="e">
        <v>#DIV/0!</v>
      </c>
      <c r="BN29" t="e">
        <v>#DIV/0!</v>
      </c>
      <c r="BO29" t="str">
        <v/>
      </c>
      <c r="BP29" t="str">
        <v>WCOF</v>
      </c>
      <c r="BQ29" t="str">
        <v>QCM-COU-Test Case&amp;Result_485_S00_หจก.อีฮงมดแดงมอเตอร์-R1</v>
      </c>
      <c r="BR29" t="str">
        <v>W3</v>
      </c>
      <c r="BS29" t="str">
        <v>Happy</v>
      </c>
      <c r="BT29">
        <v>1</v>
      </c>
      <c r="BU29" t="str">
        <v>Done</v>
      </c>
      <c r="BV29">
        <v>0</v>
      </c>
      <c r="BW29">
        <v>0</v>
      </c>
      <c r="BX29" t="s">
        <v>31</v>
      </c>
    </row>
    <row r="30" spans="1:76">
      <c r="A30" t="str">
        <v>Happy Linux</v>
      </c>
      <c r="B30" t="str">
        <v>10816_01</v>
      </c>
      <c r="C30" t="str">
        <v>ไวร์เออ แอนด์ ไวร์เลส</v>
      </c>
      <c r="D30" t="str">
        <v>ค่าสินค้า WW</v>
      </c>
      <c r="E30" t="str">
        <v>Bill-Pay</v>
      </c>
      <c r="F30" t="str">
        <v>ยู้</v>
      </c>
      <c r="G30" t="str">
        <v>Complete</v>
      </c>
      <c r="H30">
        <v>5</v>
      </c>
      <c r="I30" s="2">
        <v>46097</v>
      </c>
      <c r="J30" s="2">
        <v>46101</v>
      </c>
      <c r="K30">
        <v>5</v>
      </c>
      <c r="L30" s="2">
        <v>46092</v>
      </c>
      <c r="M30" s="2">
        <v>46108</v>
      </c>
      <c r="N30">
        <v>4</v>
      </c>
      <c r="O30">
        <v>13</v>
      </c>
      <c r="P30" s="2" t="str">
        <v>80</v>
      </c>
      <c r="Q30" s="2" t="str">
        <v>24</v>
      </c>
      <c r="R30">
        <v>9</v>
      </c>
      <c r="S30">
        <v>131</v>
      </c>
      <c r="T30">
        <v>0</v>
      </c>
      <c r="U30">
        <v>131</v>
      </c>
      <c r="V30">
        <v>90</v>
      </c>
      <c r="W30">
        <v>24</v>
      </c>
      <c r="X30">
        <v>0</v>
      </c>
      <c r="Y30">
        <v>0</v>
      </c>
      <c r="Z30">
        <v>14</v>
      </c>
      <c r="AA30">
        <v>0</v>
      </c>
      <c r="AB30">
        <v>24</v>
      </c>
      <c r="AC30" t="str">
        <v/>
      </c>
      <c r="AD30">
        <v>0</v>
      </c>
      <c r="AE30">
        <v>1</v>
      </c>
      <c r="AF30">
        <v>23</v>
      </c>
      <c r="AG30">
        <v>0</v>
      </c>
      <c r="AH30">
        <v>1</v>
      </c>
      <c r="AI30">
        <v>0.76923076923076905</v>
      </c>
      <c r="AJ30" t="str">
        <v/>
      </c>
      <c r="AK30" t="str">
        <v/>
      </c>
      <c r="AL30" t="str">
        <v/>
      </c>
      <c r="AM30" t="str">
        <v/>
      </c>
      <c r="AN30" t="str">
        <v/>
      </c>
      <c r="AO30" t="str">
        <v/>
      </c>
      <c r="AP30" t="str">
        <v/>
      </c>
      <c r="AQ30" s="2" t="str">
        <v/>
      </c>
      <c r="AR30" s="2" t="str">
        <v/>
      </c>
      <c r="AS30" t="str">
        <v/>
      </c>
      <c r="AT30" t="str">
        <v/>
      </c>
      <c r="AU30" t="str">
        <v/>
      </c>
      <c r="AV30" t="str">
        <v/>
      </c>
      <c r="AW30" t="str">
        <v/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 t="str">
        <v/>
      </c>
      <c r="BI30">
        <v>0</v>
      </c>
      <c r="BJ30">
        <v>0</v>
      </c>
      <c r="BK30">
        <v>0</v>
      </c>
      <c r="BL30">
        <v>0</v>
      </c>
      <c r="BM30" t="e">
        <v>#DIV/0!</v>
      </c>
      <c r="BN30" t="e">
        <v>#DIV/0!</v>
      </c>
      <c r="BO30" t="str">
        <v/>
      </c>
      <c r="BP30" t="str">
        <v>WCOF</v>
      </c>
      <c r="BQ30" t="str">
        <v>QCM-COU-Test Case&amp;Result_10816_S01_บริษัท ไวร์เออ แอนด์ ไวร์เลส จำกัด-R1.xlsx</v>
      </c>
      <c r="BR30" t="str">
        <v>W2</v>
      </c>
      <c r="BS30" t="str">
        <v>Happy</v>
      </c>
      <c r="BT30">
        <v>5</v>
      </c>
      <c r="BU30" t="str">
        <v>Done</v>
      </c>
      <c r="BV30">
        <v>0</v>
      </c>
      <c r="BW30">
        <v>0</v>
      </c>
      <c r="BX30" t="s">
        <v>32</v>
      </c>
    </row>
    <row r="31" spans="1:76">
      <c r="A31" t="str">
        <v>Happy Linux</v>
      </c>
      <c r="B31" t="str">
        <v>341_00</v>
      </c>
      <c r="C31" t="str">
        <v>บสก</v>
      </c>
      <c r="D31" t="str">
        <v>ค่าสินค้าและบริการ</v>
      </c>
      <c r="E31" t="str">
        <v>Bill-Pay</v>
      </c>
      <c r="F31" t="str">
        <v>เก่ง</v>
      </c>
      <c r="G31" t="str">
        <v>Complete</v>
      </c>
      <c r="H31">
        <v>5</v>
      </c>
      <c r="I31" s="2">
        <v>46097</v>
      </c>
      <c r="J31" s="2">
        <v>46101</v>
      </c>
      <c r="K31">
        <v>3</v>
      </c>
      <c r="L31" s="2">
        <v>46092</v>
      </c>
      <c r="M31" s="2">
        <v>46094</v>
      </c>
      <c r="N31" t="str">
        <v/>
      </c>
      <c r="O31" t="str">
        <v/>
      </c>
      <c r="P31" s="2">
        <v>14</v>
      </c>
      <c r="Q31" s="2" t="str">
        <v>56</v>
      </c>
      <c r="R31">
        <v>15</v>
      </c>
      <c r="S31">
        <v>85</v>
      </c>
      <c r="T31">
        <v>0</v>
      </c>
      <c r="U31">
        <v>85</v>
      </c>
      <c r="V31">
        <v>59</v>
      </c>
      <c r="W31">
        <v>8</v>
      </c>
      <c r="X31">
        <v>0</v>
      </c>
      <c r="Y31">
        <v>0</v>
      </c>
      <c r="Z31">
        <v>18</v>
      </c>
      <c r="AA31">
        <v>0</v>
      </c>
      <c r="AB31">
        <v>8</v>
      </c>
      <c r="AC31" t="str">
        <v/>
      </c>
      <c r="AD31">
        <v>0</v>
      </c>
      <c r="AE31">
        <v>1</v>
      </c>
      <c r="AF31">
        <v>7</v>
      </c>
      <c r="AG31">
        <v>0</v>
      </c>
      <c r="AH31">
        <v>1</v>
      </c>
      <c r="AI31">
        <v>0.88059701492537301</v>
      </c>
      <c r="AJ31" t="str">
        <v/>
      </c>
      <c r="AK31" t="str">
        <v/>
      </c>
      <c r="AL31" t="str">
        <v/>
      </c>
      <c r="AM31" t="str">
        <v/>
      </c>
      <c r="AN31" t="str">
        <v/>
      </c>
      <c r="AO31" t="str">
        <v/>
      </c>
      <c r="AP31" t="str">
        <v/>
      </c>
      <c r="AQ31" s="2" t="str">
        <v/>
      </c>
      <c r="AR31" s="2" t="str">
        <v/>
      </c>
      <c r="AS31" t="str">
        <v/>
      </c>
      <c r="AT31" t="str">
        <v/>
      </c>
      <c r="AU31" t="str">
        <v/>
      </c>
      <c r="AV31" t="str">
        <v/>
      </c>
      <c r="AW31" t="str">
        <v/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 t="str">
        <v/>
      </c>
      <c r="BI31">
        <v>0</v>
      </c>
      <c r="BJ31">
        <v>0</v>
      </c>
      <c r="BK31">
        <v>0</v>
      </c>
      <c r="BL31">
        <v>0</v>
      </c>
      <c r="BM31" t="e">
        <v>#DIV/0!</v>
      </c>
      <c r="BN31" t="e">
        <v>#DIV/0!</v>
      </c>
      <c r="BO31" t="str">
        <v/>
      </c>
      <c r="BP31" t="str">
        <v>WCOF</v>
      </c>
      <c r="BQ31" t="str">
        <v>QCM-COU-Test Case&amp;Result_341_S00_บริษัท บริหารสินทรัพย์ กรุงเทพพาณิชย์ จำกัด-R1.xlsx</v>
      </c>
      <c r="BR31" t="str">
        <v>W3</v>
      </c>
      <c r="BS31" t="str">
        <v>Happy</v>
      </c>
      <c r="BT31">
        <v>0</v>
      </c>
      <c r="BU31" t="str">
        <v>Completed</v>
      </c>
      <c r="BV31">
        <v>0</v>
      </c>
      <c r="BW31">
        <v>0</v>
      </c>
      <c r="BX31" t="s">
        <v>31</v>
      </c>
    </row>
    <row r="32" spans="1:76">
      <c r="A32" t="str">
        <v>Happy Linux</v>
      </c>
      <c r="B32" t="str">
        <v>10423_00</v>
      </c>
      <c r="C32" t="str">
        <v>คอลเลคเซียส</v>
      </c>
      <c r="D32" t="str">
        <v>ค่าสินเชื่อ</v>
      </c>
      <c r="E32" t="str">
        <v>Bill-Pay</v>
      </c>
      <c r="F32" t="str">
        <v>เบล</v>
      </c>
      <c r="G32" t="str">
        <v>Complete</v>
      </c>
      <c r="H32">
        <v>3</v>
      </c>
      <c r="I32" s="2">
        <v>46177</v>
      </c>
      <c r="J32" s="2">
        <v>46181</v>
      </c>
      <c r="K32">
        <v>2</v>
      </c>
      <c r="L32" s="2">
        <v>46177</v>
      </c>
      <c r="M32" s="2">
        <v>46178</v>
      </c>
      <c r="N32" t="str">
        <v/>
      </c>
      <c r="O32" t="str">
        <v/>
      </c>
      <c r="P32" s="2" t="str">
        <v/>
      </c>
      <c r="Q32" s="2">
        <v>47</v>
      </c>
      <c r="R32">
        <v>57</v>
      </c>
      <c r="S32">
        <v>134</v>
      </c>
      <c r="T32">
        <v>0</v>
      </c>
      <c r="U32">
        <v>134</v>
      </c>
      <c r="V32">
        <v>119</v>
      </c>
      <c r="W32">
        <v>5</v>
      </c>
      <c r="X32">
        <v>0</v>
      </c>
      <c r="Y32">
        <v>0</v>
      </c>
      <c r="Z32">
        <v>10</v>
      </c>
      <c r="AA32">
        <v>0</v>
      </c>
      <c r="AB32">
        <v>5</v>
      </c>
      <c r="AC32" t="str">
        <v/>
      </c>
      <c r="AD32">
        <v>0</v>
      </c>
      <c r="AE32">
        <v>0</v>
      </c>
      <c r="AF32">
        <v>0</v>
      </c>
      <c r="AG32">
        <v>0</v>
      </c>
      <c r="AH32">
        <v>1</v>
      </c>
      <c r="AI32">
        <v>0.95967741935483897</v>
      </c>
      <c r="AJ32" t="str">
        <v/>
      </c>
      <c r="AK32" t="str">
        <v/>
      </c>
      <c r="AL32" t="str">
        <v/>
      </c>
      <c r="AM32" t="str">
        <v/>
      </c>
      <c r="AN32" t="str">
        <v/>
      </c>
      <c r="AO32" t="str">
        <v/>
      </c>
      <c r="AP32" t="str">
        <v/>
      </c>
      <c r="AQ32" s="2" t="str">
        <v/>
      </c>
      <c r="AR32" s="2" t="str">
        <v/>
      </c>
      <c r="AS32" t="str">
        <v/>
      </c>
      <c r="AT32" t="str">
        <v/>
      </c>
      <c r="AU32" t="str">
        <v/>
      </c>
      <c r="AV32" t="str">
        <v/>
      </c>
      <c r="AW32" t="str">
        <v/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 t="str">
        <v/>
      </c>
      <c r="BI32">
        <v>0</v>
      </c>
      <c r="BJ32">
        <v>0</v>
      </c>
      <c r="BK32">
        <v>0</v>
      </c>
      <c r="BL32">
        <v>0</v>
      </c>
      <c r="BM32" t="e">
        <v>#DIV/0!</v>
      </c>
      <c r="BN32" t="e">
        <v>#DIV/0!</v>
      </c>
      <c r="BO32" t="str">
        <v/>
      </c>
      <c r="BP32" t="str">
        <v>WCOF</v>
      </c>
      <c r="BQ32" t="str">
        <v>QCM-COU-Test Case&amp;Result_10423_S00_บริษัท บริหารสินทรัพย์ คอลเลคเชียส จำกัด-R1</v>
      </c>
      <c r="BR32" t="str">
        <v>W3</v>
      </c>
      <c r="BS32" t="str">
        <v>Happy</v>
      </c>
      <c r="BT32">
        <v>4</v>
      </c>
      <c r="BU32" t="str">
        <v>Done</v>
      </c>
      <c r="BV32">
        <v>0</v>
      </c>
      <c r="BW32">
        <v>0</v>
      </c>
    </row>
    <row r="33" spans="1:76">
      <c r="A33" t="str">
        <v>---------</v>
      </c>
      <c r="B33" t="str">
        <v>809_11</v>
      </c>
      <c r="C33" t="str">
        <v>เคาน์เตอร์เซอร์วิส</v>
      </c>
      <c r="D33" t="str">
        <v>ALL-iNSURANCE-POS</v>
      </c>
      <c r="E33" t="str">
        <v>---------</v>
      </c>
      <c r="F33" t="str">
        <v>---------</v>
      </c>
      <c r="G33" t="str">
        <v>---------</v>
      </c>
      <c r="H33">
        <v>5</v>
      </c>
      <c r="I33" s="2" t="str">
        <v/>
      </c>
      <c r="J33" s="2" t="str">
        <v/>
      </c>
      <c r="K33" t="str">
        <v/>
      </c>
      <c r="L33" s="2" t="str">
        <v/>
      </c>
      <c r="M33" s="2" t="str">
        <v/>
      </c>
      <c r="N33" t="str">
        <v/>
      </c>
      <c r="O33" t="str">
        <v/>
      </c>
      <c r="P33" s="2" t="str">
        <v/>
      </c>
      <c r="Q33" s="2" t="str">
        <v/>
      </c>
      <c r="R33" t="str">
        <v/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tr">
        <v/>
      </c>
      <c r="AD33">
        <v>0</v>
      </c>
      <c r="AE33">
        <v>0</v>
      </c>
      <c r="AF33">
        <v>0</v>
      </c>
      <c r="AG33">
        <v>0</v>
      </c>
      <c r="AH33" t="e">
        <v>#DIV/0!</v>
      </c>
      <c r="AI33" t="e">
        <v>#DIV/0!</v>
      </c>
      <c r="AJ33" t="str">
        <v/>
      </c>
      <c r="AK33" t="str">
        <v/>
      </c>
      <c r="AL33" t="str">
        <v/>
      </c>
      <c r="AM33" t="str">
        <v/>
      </c>
      <c r="AN33" t="str">
        <v/>
      </c>
      <c r="AO33" t="str">
        <v/>
      </c>
      <c r="AP33" t="str">
        <v/>
      </c>
      <c r="AQ33" s="2" t="str">
        <v/>
      </c>
      <c r="AR33" s="2" t="str">
        <v/>
      </c>
      <c r="AS33" t="str">
        <v/>
      </c>
      <c r="AT33" t="str">
        <v/>
      </c>
      <c r="AU33" t="str">
        <v/>
      </c>
      <c r="AV33" t="str">
        <v/>
      </c>
      <c r="AW33" t="str">
        <v/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 t="str">
        <v/>
      </c>
      <c r="BI33">
        <v>0</v>
      </c>
      <c r="BJ33">
        <v>0</v>
      </c>
      <c r="BK33">
        <v>0</v>
      </c>
      <c r="BL33">
        <v>0</v>
      </c>
      <c r="BM33" t="e">
        <v>#DIV/0!</v>
      </c>
      <c r="BN33" t="e">
        <v>#DIV/0!</v>
      </c>
      <c r="BO33" t="str">
        <v/>
      </c>
      <c r="BP33" t="str">
        <v>W80901</v>
      </c>
      <c r="BQ33" t="str">
        <v/>
      </c>
      <c r="BR33">
        <v>0</v>
      </c>
      <c r="BS33" t="str">
        <v>Happy</v>
      </c>
      <c r="BT33">
        <v>0</v>
      </c>
      <c r="BU33">
        <v>0</v>
      </c>
      <c r="BV33">
        <v>0</v>
      </c>
      <c r="BW33">
        <v>0</v>
      </c>
      <c r="BX33" t="s">
        <v>32</v>
      </c>
    </row>
    <row r="34" spans="1:76">
      <c r="A34" t="str">
        <v>Full 2 OS</v>
      </c>
      <c r="B34" t="str">
        <v>809_11_P000001206</v>
      </c>
      <c r="C34" t="str">
        <v>บมจ.เมืองไทยประกันชีวิต</v>
      </c>
      <c r="D34" t="str">
        <v>ประกันภัยสงกรานต์เบิกบานใจ 10 บาท</v>
      </c>
      <c r="E34" t="str">
        <v>Insurance</v>
      </c>
      <c r="F34" t="str">
        <v>เบียร์</v>
      </c>
      <c r="G34" t="str">
        <v>Complete</v>
      </c>
      <c r="H34">
        <v>5</v>
      </c>
      <c r="I34" s="2">
        <v>46111</v>
      </c>
      <c r="J34" s="2">
        <v>46115</v>
      </c>
      <c r="K34">
        <v>4</v>
      </c>
      <c r="L34" s="2">
        <v>46111</v>
      </c>
      <c r="M34" s="2">
        <v>46114</v>
      </c>
      <c r="N34" t="str">
        <v/>
      </c>
      <c r="O34" t="str">
        <v/>
      </c>
      <c r="P34" s="2" t="str">
        <v/>
      </c>
      <c r="Q34" s="2" t="str">
        <v/>
      </c>
      <c r="R34" t="str">
        <v/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13</v>
      </c>
      <c r="AB34">
        <v>-13</v>
      </c>
      <c r="AC34" t="str">
        <v/>
      </c>
      <c r="AD34">
        <v>0</v>
      </c>
      <c r="AE34">
        <v>0</v>
      </c>
      <c r="AF34">
        <v>0</v>
      </c>
      <c r="AG34">
        <v>0</v>
      </c>
      <c r="AH34" t="e">
        <v>#DIV/0!</v>
      </c>
      <c r="AI34" t="e">
        <v>#DIV/0!</v>
      </c>
      <c r="AJ34" t="str">
        <v/>
      </c>
      <c r="AK34" t="str">
        <v>เก่ง</v>
      </c>
      <c r="AL34" t="str">
        <v>Complete</v>
      </c>
      <c r="AM34">
        <v>3</v>
      </c>
      <c r="AN34">
        <v>46161</v>
      </c>
      <c r="AO34">
        <v>46163</v>
      </c>
      <c r="AP34">
        <v>3</v>
      </c>
      <c r="AQ34" s="2">
        <v>46161</v>
      </c>
      <c r="AR34" s="2">
        <v>46163</v>
      </c>
      <c r="AS34" t="str">
        <v/>
      </c>
      <c r="AT34" t="str">
        <v>1</v>
      </c>
      <c r="AU34" t="str">
        <v>6</v>
      </c>
      <c r="AV34" t="str">
        <v>35</v>
      </c>
      <c r="AW34" t="str">
        <v/>
      </c>
      <c r="AX34">
        <v>42</v>
      </c>
      <c r="AY34">
        <v>0</v>
      </c>
      <c r="AZ34">
        <v>42</v>
      </c>
      <c r="BA34">
        <v>27</v>
      </c>
      <c r="BB34">
        <v>4</v>
      </c>
      <c r="BC34">
        <v>0</v>
      </c>
      <c r="BD34">
        <v>0</v>
      </c>
      <c r="BE34">
        <v>11</v>
      </c>
      <c r="BF34">
        <v>1</v>
      </c>
      <c r="BG34">
        <v>3</v>
      </c>
      <c r="BH34" t="str">
        <v/>
      </c>
      <c r="BI34">
        <v>1</v>
      </c>
      <c r="BJ34">
        <v>0</v>
      </c>
      <c r="BK34">
        <v>3</v>
      </c>
      <c r="BL34">
        <v>0</v>
      </c>
      <c r="BM34">
        <v>1</v>
      </c>
      <c r="BN34">
        <v>0.87096774193548399</v>
      </c>
      <c r="BO34" t="str">
        <v/>
      </c>
      <c r="BP34" t="str">
        <v>W80901</v>
      </c>
      <c r="BQ34" t="str">
        <v>QCM-COU-Test Case&amp;Result_809_S11_P000001206_ประกันภัยสงกรานต์เบิกบานใจ 10 บาท-R1</v>
      </c>
      <c r="BR34" t="str">
        <v/>
      </c>
      <c r="BS34" t="str">
        <v>Happy</v>
      </c>
      <c r="BT34">
        <v>0</v>
      </c>
      <c r="BU34" t="str">
        <v>Completed</v>
      </c>
      <c r="BV34">
        <v>0</v>
      </c>
      <c r="BW34">
        <v>0</v>
      </c>
      <c r="BX34" t="s">
        <v>32</v>
      </c>
    </row>
    <row r="35" spans="1:76">
      <c r="A35" t="str">
        <v>Full 2 OS</v>
      </c>
      <c r="B35" t="str">
        <v>809_11_P000001209</v>
      </c>
      <c r="C35" t="str">
        <v>บมจ.เมืองไทยประกันชีวิต</v>
      </c>
      <c r="D35" t="str">
        <v>ประกันภัยสงกรานต์เบิกบานใจ 20 บาท</v>
      </c>
      <c r="E35" t="str">
        <v>Insurance</v>
      </c>
      <c r="F35" t="str">
        <v>พีท</v>
      </c>
      <c r="G35" t="str">
        <v>Complete</v>
      </c>
      <c r="H35" t="str">
        <v/>
      </c>
      <c r="I35" s="2">
        <v>46111</v>
      </c>
      <c r="J35" s="2">
        <v>46115</v>
      </c>
      <c r="K35">
        <v>4</v>
      </c>
      <c r="L35" s="2">
        <v>46111</v>
      </c>
      <c r="M35" s="2">
        <v>46114</v>
      </c>
      <c r="N35" t="str">
        <v/>
      </c>
      <c r="O35" t="str">
        <v/>
      </c>
      <c r="P35" s="2" t="str">
        <v/>
      </c>
      <c r="Q35" s="2" t="str">
        <v>23</v>
      </c>
      <c r="R35" t="str">
        <v>58</v>
      </c>
      <c r="S35">
        <v>91</v>
      </c>
      <c r="T35">
        <v>0</v>
      </c>
      <c r="U35">
        <v>91</v>
      </c>
      <c r="V35">
        <v>61</v>
      </c>
      <c r="W35">
        <v>13</v>
      </c>
      <c r="X35">
        <v>0</v>
      </c>
      <c r="Y35">
        <v>0</v>
      </c>
      <c r="Z35">
        <v>17</v>
      </c>
      <c r="AA35">
        <v>0</v>
      </c>
      <c r="AB35">
        <v>13</v>
      </c>
      <c r="AC35">
        <v>2</v>
      </c>
      <c r="AD35">
        <v>0</v>
      </c>
      <c r="AE35">
        <v>4</v>
      </c>
      <c r="AF35">
        <v>9</v>
      </c>
      <c r="AG35">
        <v>13</v>
      </c>
      <c r="AH35">
        <v>1</v>
      </c>
      <c r="AI35">
        <v>0.82432432432432401</v>
      </c>
      <c r="AJ35" t="str">
        <v/>
      </c>
      <c r="AK35" t="str">
        <v>พล</v>
      </c>
      <c r="AL35" t="str">
        <v>Complete</v>
      </c>
      <c r="AM35">
        <v>3</v>
      </c>
      <c r="AN35">
        <v>46162</v>
      </c>
      <c r="AO35">
        <v>46164</v>
      </c>
      <c r="AP35">
        <v>3</v>
      </c>
      <c r="AQ35" s="2">
        <v>46162</v>
      </c>
      <c r="AR35" s="2">
        <v>46164</v>
      </c>
      <c r="AS35" t="str">
        <v/>
      </c>
      <c r="AT35" t="str">
        <v/>
      </c>
      <c r="AU35" t="str">
        <v/>
      </c>
      <c r="AV35" t="str">
        <v>58</v>
      </c>
      <c r="AW35" t="str">
        <v>2</v>
      </c>
      <c r="AX35">
        <v>91</v>
      </c>
      <c r="AY35">
        <v>0</v>
      </c>
      <c r="AZ35">
        <v>91</v>
      </c>
      <c r="BA35">
        <v>60</v>
      </c>
      <c r="BB35">
        <v>7</v>
      </c>
      <c r="BC35">
        <v>0</v>
      </c>
      <c r="BD35">
        <v>0</v>
      </c>
      <c r="BE35">
        <v>24</v>
      </c>
      <c r="BF35">
        <v>0</v>
      </c>
      <c r="BG35">
        <v>7</v>
      </c>
      <c r="BH35" t="str">
        <v/>
      </c>
      <c r="BI35">
        <v>0</v>
      </c>
      <c r="BJ35">
        <v>7</v>
      </c>
      <c r="BK35">
        <v>0</v>
      </c>
      <c r="BL35">
        <v>0</v>
      </c>
      <c r="BM35">
        <v>1</v>
      </c>
      <c r="BN35">
        <v>0.89552238805970097</v>
      </c>
      <c r="BO35" t="str">
        <v/>
      </c>
      <c r="BP35" t="str">
        <v>W80901</v>
      </c>
      <c r="BQ35" t="str">
        <v>QCM-COU-Test Case&amp;Result_809_S11_P000001209_ประกันภัยสงกรานต์เบิกบานใจ 20 บาท-R1.xlsx</v>
      </c>
      <c r="BR35" t="str">
        <v/>
      </c>
      <c r="BS35" t="str">
        <v>Happy</v>
      </c>
      <c r="BT35">
        <v>0</v>
      </c>
      <c r="BU35" t="str">
        <v>Completed</v>
      </c>
      <c r="BV35">
        <v>0</v>
      </c>
      <c r="BW35">
        <v>0</v>
      </c>
      <c r="BX35" t="s">
        <v>32</v>
      </c>
    </row>
    <row r="36" spans="1:76">
      <c r="A36" t="str">
        <v>Happy Linux</v>
      </c>
      <c r="B36" t="str">
        <v>809_11_P000001205</v>
      </c>
      <c r="C36" t="str">
        <v>บมจ.เมืองไทยประกันชีวิต</v>
      </c>
      <c r="D36" t="str">
        <v>ประกันภัยสงกรานต์เบิกบานใจ gift card</v>
      </c>
      <c r="E36" t="str">
        <v>Insurance</v>
      </c>
      <c r="F36" t="str">
        <v>แชมป์</v>
      </c>
      <c r="G36" t="str">
        <v>Complete</v>
      </c>
      <c r="H36">
        <v>5</v>
      </c>
      <c r="I36" s="2">
        <v>46111</v>
      </c>
      <c r="J36" s="2">
        <v>46115</v>
      </c>
      <c r="K36">
        <v>3</v>
      </c>
      <c r="L36" s="2">
        <v>46112</v>
      </c>
      <c r="M36" s="2">
        <v>46114</v>
      </c>
      <c r="N36" t="str">
        <v/>
      </c>
      <c r="O36" t="str">
        <v/>
      </c>
      <c r="P36" s="2" t="str">
        <v/>
      </c>
      <c r="Q36" s="2" t="str">
        <v/>
      </c>
      <c r="R36" t="str">
        <v/>
      </c>
      <c r="S36">
        <v>81</v>
      </c>
      <c r="T36">
        <v>0</v>
      </c>
      <c r="U36">
        <v>81</v>
      </c>
      <c r="V36">
        <v>0</v>
      </c>
      <c r="W36">
        <v>6</v>
      </c>
      <c r="X36">
        <v>0</v>
      </c>
      <c r="Y36">
        <v>0</v>
      </c>
      <c r="Z36">
        <v>15</v>
      </c>
      <c r="AA36">
        <v>6</v>
      </c>
      <c r="AB36">
        <v>0</v>
      </c>
      <c r="AC36" t="str">
        <v/>
      </c>
      <c r="AD36">
        <v>0</v>
      </c>
      <c r="AE36">
        <v>0</v>
      </c>
      <c r="AF36">
        <v>0</v>
      </c>
      <c r="AG36">
        <v>0</v>
      </c>
      <c r="AH36">
        <v>1</v>
      </c>
      <c r="AI36">
        <v>0</v>
      </c>
      <c r="AJ36" t="str">
        <v/>
      </c>
      <c r="AK36" t="str">
        <v/>
      </c>
      <c r="AL36" t="str">
        <v/>
      </c>
      <c r="AM36" t="str">
        <v/>
      </c>
      <c r="AN36" t="str">
        <v/>
      </c>
      <c r="AO36" t="str">
        <v/>
      </c>
      <c r="AP36" t="str">
        <v/>
      </c>
      <c r="AQ36" s="2" t="str">
        <v/>
      </c>
      <c r="AR36" s="2" t="str">
        <v/>
      </c>
      <c r="AS36" t="str">
        <v/>
      </c>
      <c r="AT36" t="str">
        <v/>
      </c>
      <c r="AU36" t="str">
        <v/>
      </c>
      <c r="AV36" t="str">
        <v/>
      </c>
      <c r="AW36" t="str">
        <v/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 t="str">
        <v/>
      </c>
      <c r="BI36">
        <v>0</v>
      </c>
      <c r="BJ36">
        <v>0</v>
      </c>
      <c r="BK36">
        <v>0</v>
      </c>
      <c r="BL36">
        <v>0</v>
      </c>
      <c r="BM36" t="e">
        <v>#DIV/0!</v>
      </c>
      <c r="BN36" t="e">
        <v>#DIV/0!</v>
      </c>
      <c r="BO36" t="str">
        <v/>
      </c>
      <c r="BP36" t="str">
        <v>W80901</v>
      </c>
      <c r="BQ36" t="str">
        <v>QCM-COU-Test Case&amp;Result_809_11_P000001205_ประกันภัยสงกรานต์เบิกบานใจ gift card-R1</v>
      </c>
      <c r="BR36" t="str">
        <v/>
      </c>
      <c r="BS36" t="str">
        <v>Happy</v>
      </c>
      <c r="BT36">
        <v>0</v>
      </c>
      <c r="BU36" t="str">
        <v>Completed</v>
      </c>
      <c r="BV36">
        <v>0</v>
      </c>
      <c r="BW36">
        <v>0</v>
      </c>
    </row>
    <row r="37" spans="1:76">
      <c r="A37" t="str">
        <v>Happy Linux</v>
      </c>
      <c r="B37" t="str">
        <v>169_99 (dummy ของ 00)</v>
      </c>
      <c r="C37" t="str">
        <v>ธนาคารเกียรตินาคินภัทร</v>
      </c>
      <c r="D37" t="str">
        <v>ชำระด้วยบัตรประชาชน</v>
      </c>
      <c r="E37" t="str">
        <v>Bill-Pay</v>
      </c>
      <c r="F37" t="str">
        <v>เก่ง</v>
      </c>
      <c r="G37" t="str">
        <v>Blocked</v>
      </c>
      <c r="H37" t="str">
        <v/>
      </c>
      <c r="I37" s="2" t="str">
        <v/>
      </c>
      <c r="J37" s="2" t="str">
        <v/>
      </c>
      <c r="K37" t="str">
        <v/>
      </c>
      <c r="L37" s="2">
        <v>46121</v>
      </c>
      <c r="M37" s="2" t="str">
        <v/>
      </c>
      <c r="N37" t="str">
        <v/>
      </c>
      <c r="O37" t="str">
        <v/>
      </c>
      <c r="P37" s="2" t="str">
        <v/>
      </c>
      <c r="Q37" s="2" t="str">
        <v>66</v>
      </c>
      <c r="R37" t="str">
        <v>72</v>
      </c>
      <c r="S37">
        <v>202</v>
      </c>
      <c r="T37">
        <v>63</v>
      </c>
      <c r="U37">
        <v>139</v>
      </c>
      <c r="V37">
        <v>50</v>
      </c>
      <c r="W37">
        <v>16</v>
      </c>
      <c r="X37">
        <v>39</v>
      </c>
      <c r="Y37">
        <v>0</v>
      </c>
      <c r="Z37">
        <v>34</v>
      </c>
      <c r="AA37">
        <v>0</v>
      </c>
      <c r="AB37">
        <v>16</v>
      </c>
      <c r="AC37" t="str">
        <v/>
      </c>
      <c r="AD37">
        <v>1</v>
      </c>
      <c r="AE37">
        <v>15</v>
      </c>
      <c r="AF37">
        <v>0</v>
      </c>
      <c r="AG37">
        <v>0</v>
      </c>
      <c r="AH37">
        <v>0.68811881188118795</v>
      </c>
      <c r="AI37">
        <v>0.297619047619048</v>
      </c>
      <c r="AJ37" t="str">
        <v/>
      </c>
      <c r="AK37" t="str">
        <v/>
      </c>
      <c r="AL37" t="str">
        <v/>
      </c>
      <c r="AM37" t="str">
        <v/>
      </c>
      <c r="AN37" t="str">
        <v/>
      </c>
      <c r="AO37" t="str">
        <v/>
      </c>
      <c r="AP37" t="str">
        <v/>
      </c>
      <c r="AQ37" s="2" t="str">
        <v/>
      </c>
      <c r="AR37" s="2" t="str">
        <v/>
      </c>
      <c r="AS37" t="str">
        <v/>
      </c>
      <c r="AT37" t="str">
        <v/>
      </c>
      <c r="AU37" t="str">
        <v/>
      </c>
      <c r="AV37" t="str">
        <v/>
      </c>
      <c r="AW37" t="str">
        <v/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 t="str">
        <v/>
      </c>
      <c r="BI37">
        <v>0</v>
      </c>
      <c r="BJ37">
        <v>0</v>
      </c>
      <c r="BK37">
        <v>0</v>
      </c>
      <c r="BL37">
        <v>0</v>
      </c>
      <c r="BM37" t="e">
        <v>#DIV/0!</v>
      </c>
      <c r="BN37" t="e">
        <v>#DIV/0!</v>
      </c>
      <c r="BO37" t="str">
        <v/>
      </c>
      <c r="BP37" t="str">
        <v>W1007901</v>
      </c>
      <c r="BQ37" t="str">
        <v>QCM-COU-Test Case&amp;Result_169_S99_ธนาคารเกียรตินาคินภัทร จำกัด (มหาชน)-R1.xlsx</v>
      </c>
      <c r="BR37" t="str">
        <v/>
      </c>
      <c r="BS37" t="str">
        <v>Happy</v>
      </c>
      <c r="BT37">
        <v>0</v>
      </c>
      <c r="BU37" t="str">
        <v>Blocked</v>
      </c>
      <c r="BV37">
        <v>0</v>
      </c>
      <c r="BW37">
        <v>0</v>
      </c>
    </row>
    <row r="38" spans="1:76">
      <c r="A38" t="str">
        <v>Happy Linux</v>
      </c>
      <c r="B38" t="str">
        <v>409_03</v>
      </c>
      <c r="C38" t="str">
        <v>เพอร์เฟค คอมพาเนียน</v>
      </c>
      <c r="D38" t="str">
        <v>ค่าสินค้า-ธุรกิจไอศกรีม</v>
      </c>
      <c r="E38" t="str">
        <v>Bill-Pay</v>
      </c>
      <c r="F38" t="str">
        <v>เบียร์</v>
      </c>
      <c r="G38" t="str">
        <v>Blocked</v>
      </c>
      <c r="H38" t="str">
        <v/>
      </c>
      <c r="I38" s="2">
        <v>46120</v>
      </c>
      <c r="J38" s="2" t="str">
        <v/>
      </c>
      <c r="K38" t="str">
        <v/>
      </c>
      <c r="L38" s="2">
        <v>46120</v>
      </c>
      <c r="M38" s="2" t="str">
        <v/>
      </c>
      <c r="N38" t="str">
        <v/>
      </c>
      <c r="O38" t="str">
        <v/>
      </c>
      <c r="P38" s="2" t="str">
        <v>19</v>
      </c>
      <c r="Q38" s="2" t="str">
        <v/>
      </c>
      <c r="R38" t="str">
        <v/>
      </c>
      <c r="S38">
        <v>72</v>
      </c>
      <c r="T38">
        <v>53</v>
      </c>
      <c r="U38">
        <v>19</v>
      </c>
      <c r="V38">
        <v>4</v>
      </c>
      <c r="W38">
        <v>1</v>
      </c>
      <c r="X38">
        <v>0</v>
      </c>
      <c r="Y38">
        <v>0</v>
      </c>
      <c r="Z38">
        <v>14</v>
      </c>
      <c r="AA38">
        <v>0</v>
      </c>
      <c r="AB38">
        <v>1</v>
      </c>
      <c r="AC38" t="str">
        <v/>
      </c>
      <c r="AD38">
        <v>0</v>
      </c>
      <c r="AE38">
        <v>0</v>
      </c>
      <c r="AF38">
        <v>0</v>
      </c>
      <c r="AG38">
        <v>0</v>
      </c>
      <c r="AH38">
        <v>0.26388888888888901</v>
      </c>
      <c r="AI38">
        <v>6.8965517241379296E-2</v>
      </c>
      <c r="AJ38" t="str">
        <v/>
      </c>
      <c r="AK38" t="str">
        <v/>
      </c>
      <c r="AL38" t="str">
        <v/>
      </c>
      <c r="AM38" t="str">
        <v/>
      </c>
      <c r="AN38" t="str">
        <v/>
      </c>
      <c r="AO38" t="str">
        <v/>
      </c>
      <c r="AP38" t="str">
        <v/>
      </c>
      <c r="AQ38" s="2" t="str">
        <v/>
      </c>
      <c r="AR38" s="2" t="str">
        <v/>
      </c>
      <c r="AS38" t="str">
        <v/>
      </c>
      <c r="AT38" t="str">
        <v/>
      </c>
      <c r="AU38" t="str">
        <v/>
      </c>
      <c r="AV38" t="str">
        <v/>
      </c>
      <c r="AW38" t="str">
        <v/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 t="str">
        <v/>
      </c>
      <c r="BI38">
        <v>0</v>
      </c>
      <c r="BJ38">
        <v>0</v>
      </c>
      <c r="BK38">
        <v>0</v>
      </c>
      <c r="BL38">
        <v>0</v>
      </c>
      <c r="BM38" t="e">
        <v>#DIV/0!</v>
      </c>
      <c r="BN38" t="e">
        <v>#DIV/0!</v>
      </c>
      <c r="BO38" t="str">
        <v/>
      </c>
      <c r="BP38" t="str">
        <v>WCONEXAT</v>
      </c>
      <c r="BQ38" t="str">
        <v>QCM-COU-Test Case&amp;Result_409_03_เพอร์เฟค คอมพาเนียน-R1</v>
      </c>
      <c r="BR38" t="str">
        <v>W2</v>
      </c>
      <c r="BS38" t="str">
        <v>Happy</v>
      </c>
      <c r="BT38">
        <v>1</v>
      </c>
      <c r="BU38" t="str">
        <v>Blocked</v>
      </c>
      <c r="BV38">
        <v>0</v>
      </c>
      <c r="BW38">
        <v>0</v>
      </c>
    </row>
    <row r="39" spans="1:76">
      <c r="A39" t="str">
        <v>Full 2 OS 2 OS</v>
      </c>
      <c r="B39" t="str">
        <v>594_00</v>
      </c>
      <c r="C39" t="str">
        <v>บจก.นิสสัน ลีสซิ่ง(ปทท)</v>
      </c>
      <c r="D39" t="str">
        <v>ค่าสินค้าและบริการ</v>
      </c>
      <c r="E39" t="str">
        <v>Bill-Pay</v>
      </c>
      <c r="F39" t="str">
        <v>พีท</v>
      </c>
      <c r="G39" t="str">
        <v>Blocked</v>
      </c>
      <c r="H39" t="str">
        <v/>
      </c>
      <c r="I39" s="2">
        <v>46120</v>
      </c>
      <c r="J39" s="2" t="str">
        <v/>
      </c>
      <c r="K39" t="str">
        <v/>
      </c>
      <c r="L39" s="2">
        <v>46120</v>
      </c>
      <c r="M39" s="2" t="str">
        <v/>
      </c>
      <c r="N39" t="str">
        <v/>
      </c>
      <c r="O39" t="str">
        <v>4</v>
      </c>
      <c r="P39" s="2" t="str">
        <v/>
      </c>
      <c r="Q39" s="2" t="str">
        <v/>
      </c>
      <c r="R39" t="str">
        <v/>
      </c>
      <c r="S39">
        <v>92</v>
      </c>
      <c r="T39">
        <v>70</v>
      </c>
      <c r="U39">
        <v>22</v>
      </c>
      <c r="V39">
        <v>16</v>
      </c>
      <c r="W39">
        <v>1</v>
      </c>
      <c r="X39">
        <v>1</v>
      </c>
      <c r="Y39">
        <v>0</v>
      </c>
      <c r="Z39">
        <v>4</v>
      </c>
      <c r="AA39">
        <v>0</v>
      </c>
      <c r="AB39">
        <v>1</v>
      </c>
      <c r="AC39">
        <v>0</v>
      </c>
      <c r="AD39">
        <v>1</v>
      </c>
      <c r="AE39">
        <v>0</v>
      </c>
      <c r="AF39">
        <v>0</v>
      </c>
      <c r="AG39">
        <v>0</v>
      </c>
      <c r="AH39">
        <v>0.23913043478260901</v>
      </c>
      <c r="AI39">
        <v>0.18181818181818199</v>
      </c>
      <c r="AJ39" t="str">
        <v/>
      </c>
      <c r="AK39" t="str">
        <v/>
      </c>
      <c r="AL39" t="str">
        <v/>
      </c>
      <c r="AM39" t="str">
        <v/>
      </c>
      <c r="AN39" t="str">
        <v/>
      </c>
      <c r="AO39" t="str">
        <v/>
      </c>
      <c r="AP39" t="str">
        <v/>
      </c>
      <c r="AQ39" s="2" t="str">
        <v/>
      </c>
      <c r="AR39" s="2" t="str">
        <v/>
      </c>
      <c r="AS39" t="str">
        <v/>
      </c>
      <c r="AT39" t="str">
        <v/>
      </c>
      <c r="AU39" t="str">
        <v/>
      </c>
      <c r="AV39" t="str">
        <v/>
      </c>
      <c r="AW39" t="str">
        <v/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 t="str">
        <v/>
      </c>
      <c r="BI39">
        <v>0</v>
      </c>
      <c r="BJ39">
        <v>0</v>
      </c>
      <c r="BK39">
        <v>0</v>
      </c>
      <c r="BL39">
        <v>0</v>
      </c>
      <c r="BM39" t="e">
        <v>#DIV/0!</v>
      </c>
      <c r="BN39" t="e">
        <v>#DIV/0!</v>
      </c>
      <c r="BO39" t="str">
        <v/>
      </c>
      <c r="BP39" t="str">
        <v>WCONEXATCHKD</v>
      </c>
      <c r="BQ39" t="str">
        <v>QCM-COU-Test Case&amp;Result_594_SV00_นิสสัน ลีสซิ่ง(ประเทศไทย)-R1.xlsx</v>
      </c>
      <c r="BR39" t="str">
        <v>W1</v>
      </c>
      <c r="BS39" t="str">
        <v>Full</v>
      </c>
      <c r="BT39">
        <v>1</v>
      </c>
      <c r="BU39" t="str">
        <v>Blocked</v>
      </c>
      <c r="BV39">
        <v>0</v>
      </c>
      <c r="BW39">
        <v>0</v>
      </c>
    </row>
    <row r="40" spans="1:76">
      <c r="A40" t="str">
        <v>---------</v>
      </c>
      <c r="B40" t="str">
        <v>809_45</v>
      </c>
      <c r="C40" t="str">
        <v>เคาน์เตอร์เซอร์วิส</v>
      </c>
      <c r="D40" t="str">
        <v>ประกัน พ.ร.บ.ออนไลน์ Tele (จักรยานยนต์)</v>
      </c>
      <c r="E40" t="str">
        <v>---------</v>
      </c>
      <c r="F40" t="str">
        <v>---------</v>
      </c>
      <c r="G40" t="str">
        <v>---------</v>
      </c>
      <c r="H40">
        <v>10</v>
      </c>
      <c r="I40" s="2">
        <v>46153</v>
      </c>
      <c r="J40" s="2">
        <v>46164</v>
      </c>
      <c r="K40" t="str">
        <v/>
      </c>
      <c r="L40" s="2">
        <v>46156</v>
      </c>
      <c r="M40" s="2">
        <v>46169</v>
      </c>
      <c r="N40" t="str">
        <v/>
      </c>
      <c r="O40" t="str">
        <v/>
      </c>
      <c r="P40" s="2" t="str">
        <v/>
      </c>
      <c r="Q40" s="2" t="str">
        <v/>
      </c>
      <c r="R40" t="str">
        <v/>
      </c>
      <c r="S40">
        <v>64</v>
      </c>
      <c r="T40">
        <v>39</v>
      </c>
      <c r="U40">
        <v>22</v>
      </c>
      <c r="V40">
        <v>10</v>
      </c>
      <c r="W40">
        <v>12</v>
      </c>
      <c r="X40">
        <v>0</v>
      </c>
      <c r="Y40">
        <v>0</v>
      </c>
      <c r="Z40">
        <v>3</v>
      </c>
      <c r="AA40">
        <v>0</v>
      </c>
      <c r="AB40">
        <v>12</v>
      </c>
      <c r="AC40" t="str">
        <v/>
      </c>
      <c r="AD40">
        <v>7</v>
      </c>
      <c r="AE40">
        <v>0</v>
      </c>
      <c r="AF40">
        <v>0</v>
      </c>
      <c r="AG40">
        <v>5</v>
      </c>
      <c r="AH40">
        <v>0.390625</v>
      </c>
      <c r="AI40">
        <v>0.16393442622950799</v>
      </c>
      <c r="AJ40" t="str">
        <v/>
      </c>
      <c r="AK40" t="str">
        <v/>
      </c>
      <c r="AL40" t="str">
        <v/>
      </c>
      <c r="AM40">
        <v>3</v>
      </c>
      <c r="AN40">
        <v>46175</v>
      </c>
      <c r="AO40">
        <v>46178</v>
      </c>
      <c r="AP40" t="str">
        <v/>
      </c>
      <c r="AQ40" s="2" t="str">
        <v/>
      </c>
      <c r="AR40" s="2" t="str">
        <v/>
      </c>
      <c r="AS40" t="str">
        <v/>
      </c>
      <c r="AT40" t="str">
        <v/>
      </c>
      <c r="AU40" t="str">
        <v/>
      </c>
      <c r="AV40" t="str">
        <v/>
      </c>
      <c r="AW40" t="str">
        <v/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 t="str">
        <v/>
      </c>
      <c r="BI40">
        <v>0</v>
      </c>
      <c r="BJ40">
        <v>0</v>
      </c>
      <c r="BK40">
        <v>0</v>
      </c>
      <c r="BL40">
        <v>0</v>
      </c>
      <c r="BM40" t="e">
        <v>#DIV/0!</v>
      </c>
      <c r="BN40" t="e">
        <v>#DIV/0!</v>
      </c>
      <c r="BO40" t="str">
        <v/>
      </c>
      <c r="BP40" t="str">
        <v>W809PC</v>
      </c>
      <c r="BQ40" t="str">
        <v/>
      </c>
      <c r="BR40" t="str">
        <v>QC done</v>
      </c>
      <c r="BS40" t="str">
        <v>Happy</v>
      </c>
      <c r="BT40">
        <v>0</v>
      </c>
      <c r="BU40">
        <v>0</v>
      </c>
      <c r="BV40">
        <v>0</v>
      </c>
      <c r="BW40">
        <v>0</v>
      </c>
      <c r="BX40" t="s">
        <v>32</v>
      </c>
    </row>
    <row r="41" spans="1:76">
      <c r="A41" t="str">
        <v>Full 2 OS 2 OS</v>
      </c>
      <c r="B41" t="str">
        <v>809_45_P000000296</v>
      </c>
      <c r="C41" t="str">
        <v>บจก.กลางคุ้มครองผู้ประสบภัยจากรถ</v>
      </c>
      <c r="D41" t="str">
        <v>ประกัน พรบ.จักรยานยนต์ (Tele)</v>
      </c>
      <c r="E41" t="str">
        <v>Insurance</v>
      </c>
      <c r="F41" t="str">
        <v>เพชร</v>
      </c>
      <c r="G41" t="str">
        <v>Complete</v>
      </c>
      <c r="H41" t="str">
        <v/>
      </c>
      <c r="I41" s="2" t="str">
        <v/>
      </c>
      <c r="J41" s="2" t="str">
        <v/>
      </c>
      <c r="K41" t="str">
        <v/>
      </c>
      <c r="L41" s="2">
        <v>46156</v>
      </c>
      <c r="M41" s="2">
        <v>46169</v>
      </c>
      <c r="N41" t="str">
        <v/>
      </c>
      <c r="O41" t="str">
        <v/>
      </c>
      <c r="P41" s="2" t="str">
        <v/>
      </c>
      <c r="Q41" s="2" t="str">
        <v/>
      </c>
      <c r="R41" t="str">
        <v/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v/>
      </c>
      <c r="AD41">
        <v>0</v>
      </c>
      <c r="AE41">
        <v>0</v>
      </c>
      <c r="AF41">
        <v>0</v>
      </c>
      <c r="AG41">
        <v>0</v>
      </c>
      <c r="AH41" t="e">
        <v>#DIV/0!</v>
      </c>
      <c r="AI41" t="e">
        <v>#DIV/0!</v>
      </c>
      <c r="AJ41" t="str">
        <v/>
      </c>
      <c r="AK41" t="str">
        <v>เบียร์</v>
      </c>
      <c r="AL41" t="str">
        <v>Complete</v>
      </c>
      <c r="AM41">
        <v>3</v>
      </c>
      <c r="AN41">
        <v>46175</v>
      </c>
      <c r="AO41">
        <v>46178</v>
      </c>
      <c r="AP41" t="str">
        <v/>
      </c>
      <c r="AQ41" s="2">
        <v>46167</v>
      </c>
      <c r="AR41" s="2">
        <v>46169</v>
      </c>
      <c r="AS41" t="str">
        <v/>
      </c>
      <c r="AT41" t="str">
        <v/>
      </c>
      <c r="AU41" t="str">
        <v/>
      </c>
      <c r="AV41" t="str">
        <v/>
      </c>
      <c r="AW41" t="str">
        <v/>
      </c>
      <c r="AX41">
        <v>82</v>
      </c>
      <c r="AY41">
        <v>0</v>
      </c>
      <c r="AZ41">
        <v>82</v>
      </c>
      <c r="BA41">
        <v>63</v>
      </c>
      <c r="BB41">
        <v>8</v>
      </c>
      <c r="BC41">
        <v>0</v>
      </c>
      <c r="BD41">
        <v>0</v>
      </c>
      <c r="BE41">
        <v>11</v>
      </c>
      <c r="BF41">
        <v>7</v>
      </c>
      <c r="BG41">
        <v>1</v>
      </c>
      <c r="BH41" t="str">
        <v/>
      </c>
      <c r="BI41">
        <v>0</v>
      </c>
      <c r="BJ41">
        <v>0</v>
      </c>
      <c r="BK41">
        <v>0</v>
      </c>
      <c r="BL41">
        <v>0</v>
      </c>
      <c r="BM41">
        <v>1</v>
      </c>
      <c r="BN41">
        <v>0.88732394366197198</v>
      </c>
      <c r="BO41" t="str">
        <v/>
      </c>
      <c r="BP41" t="str">
        <v>W809PC</v>
      </c>
      <c r="BQ41" t="str">
        <v>QCM-COU-Test Case&amp;Result_809_S45_พรบ.รถจักรยานยนต์_Tele-R1.xlsx</v>
      </c>
      <c r="BR41" t="str">
        <v/>
      </c>
      <c r="BS41" t="str">
        <v>Happy</v>
      </c>
      <c r="BT41">
        <v>0</v>
      </c>
      <c r="BU41" t="str">
        <v>Completed</v>
      </c>
      <c r="BV41">
        <v>0</v>
      </c>
      <c r="BW41">
        <v>0</v>
      </c>
      <c r="BX41" t="s">
        <v>32</v>
      </c>
    </row>
    <row r="42" spans="1:76">
      <c r="A42" t="str">
        <v>Happy</v>
      </c>
      <c r="B42" t="str">
        <v>809_45_P000000894</v>
      </c>
      <c r="C42" t="str">
        <v>บจก.กลางคุ้มครองผู้ประสบภัยจากรถ</v>
      </c>
      <c r="D42" t="str">
        <v>ประกัน พรบ.จักรยานยนต์ (Resale)</v>
      </c>
      <c r="E42" t="str">
        <v>Insurance</v>
      </c>
      <c r="F42" t="str">
        <v>เพชร</v>
      </c>
      <c r="G42" t="str">
        <v>Complete</v>
      </c>
      <c r="H42" t="str">
        <v/>
      </c>
      <c r="I42" s="2" t="str">
        <v/>
      </c>
      <c r="J42" s="2" t="str">
        <v/>
      </c>
      <c r="K42" t="str">
        <v/>
      </c>
      <c r="L42" s="2">
        <v>46156</v>
      </c>
      <c r="M42" s="2">
        <v>46169</v>
      </c>
      <c r="N42" t="str">
        <v/>
      </c>
      <c r="O42" t="str">
        <v/>
      </c>
      <c r="P42" s="2" t="str">
        <v/>
      </c>
      <c r="Q42" s="2" t="str">
        <v/>
      </c>
      <c r="R42" t="str">
        <v/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v/>
      </c>
      <c r="AD42">
        <v>0</v>
      </c>
      <c r="AE42">
        <v>0</v>
      </c>
      <c r="AF42">
        <v>0</v>
      </c>
      <c r="AG42">
        <v>0</v>
      </c>
      <c r="AH42" t="e">
        <v>#DIV/0!</v>
      </c>
      <c r="AI42" t="e">
        <v>#DIV/0!</v>
      </c>
      <c r="AJ42" t="str">
        <v/>
      </c>
      <c r="AK42" t="str">
        <v>เบียร์</v>
      </c>
      <c r="AL42" t="str">
        <v>Complete</v>
      </c>
      <c r="AM42">
        <v>3</v>
      </c>
      <c r="AN42">
        <v>46175</v>
      </c>
      <c r="AO42">
        <v>46178</v>
      </c>
      <c r="AP42" t="str">
        <v/>
      </c>
      <c r="AQ42" s="2">
        <v>46167</v>
      </c>
      <c r="AR42" s="2">
        <v>46170</v>
      </c>
      <c r="AS42" t="str">
        <v/>
      </c>
      <c r="AT42" t="str">
        <v/>
      </c>
      <c r="AU42" t="str">
        <v/>
      </c>
      <c r="AV42" t="str">
        <v/>
      </c>
      <c r="AW42" t="str">
        <v/>
      </c>
      <c r="AX42">
        <v>82</v>
      </c>
      <c r="AY42">
        <v>0</v>
      </c>
      <c r="AZ42">
        <v>82</v>
      </c>
      <c r="BA42">
        <v>63</v>
      </c>
      <c r="BB42">
        <v>8</v>
      </c>
      <c r="BC42">
        <v>0</v>
      </c>
      <c r="BD42">
        <v>0</v>
      </c>
      <c r="BE42">
        <v>11</v>
      </c>
      <c r="BF42">
        <v>7</v>
      </c>
      <c r="BG42">
        <v>1</v>
      </c>
      <c r="BH42" t="str">
        <v/>
      </c>
      <c r="BI42">
        <v>0</v>
      </c>
      <c r="BJ42">
        <v>0</v>
      </c>
      <c r="BK42">
        <v>0</v>
      </c>
      <c r="BL42">
        <v>0</v>
      </c>
      <c r="BM42">
        <v>1</v>
      </c>
      <c r="BN42">
        <v>0.88732394366197198</v>
      </c>
      <c r="BO42" t="str">
        <v/>
      </c>
      <c r="BP42" t="str">
        <v>W809PC</v>
      </c>
      <c r="BQ42" t="str">
        <v>QCM-COU-Test Case&amp;Result_809_S45_พรบ.รถจักรยานยนต์_Tele-R1.xlsx</v>
      </c>
      <c r="BR42" t="str">
        <v/>
      </c>
      <c r="BS42" t="str">
        <v>Happy</v>
      </c>
      <c r="BT42">
        <v>0</v>
      </c>
      <c r="BU42" t="str">
        <v>Completed</v>
      </c>
      <c r="BV42">
        <v>0</v>
      </c>
      <c r="BW42">
        <v>0</v>
      </c>
      <c r="BX42" t="s">
        <v>32</v>
      </c>
    </row>
    <row r="43" spans="1:76">
      <c r="A43" t="str">
        <v>---------</v>
      </c>
      <c r="B43" t="str">
        <v>809_42</v>
      </c>
      <c r="C43" t="str">
        <v>เคาน์เตอร์เซอร์วิส</v>
      </c>
      <c r="D43" t="str">
        <v>ประกัน พ.ร.บ.ออนไลน์ (รถยนต์)</v>
      </c>
      <c r="E43" t="str">
        <v>---------</v>
      </c>
      <c r="F43" t="str">
        <v>---------</v>
      </c>
      <c r="G43" t="str">
        <v>---------</v>
      </c>
      <c r="H43" t="str">
        <v/>
      </c>
      <c r="I43" s="2">
        <v>46153</v>
      </c>
      <c r="J43" s="2">
        <v>46164</v>
      </c>
      <c r="K43" t="str">
        <v/>
      </c>
      <c r="L43" s="2">
        <v>46154</v>
      </c>
      <c r="M43" s="2" t="str">
        <v/>
      </c>
      <c r="N43" t="str">
        <v/>
      </c>
      <c r="O43" t="str">
        <v/>
      </c>
      <c r="P43" s="2" t="str">
        <v/>
      </c>
      <c r="Q43" s="2" t="str">
        <v/>
      </c>
      <c r="R43" t="str">
        <v/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tr">
        <v/>
      </c>
      <c r="AD43">
        <v>0</v>
      </c>
      <c r="AE43">
        <v>0</v>
      </c>
      <c r="AF43">
        <v>0</v>
      </c>
      <c r="AG43">
        <v>0</v>
      </c>
      <c r="AH43" t="e">
        <v>#DIV/0!</v>
      </c>
      <c r="AI43" t="e">
        <v>#DIV/0!</v>
      </c>
      <c r="AJ43" t="str">
        <v/>
      </c>
      <c r="AK43" t="str">
        <v/>
      </c>
      <c r="AL43" t="str">
        <v/>
      </c>
      <c r="AM43" t="str">
        <v/>
      </c>
      <c r="AN43" t="str">
        <v/>
      </c>
      <c r="AO43" t="str">
        <v/>
      </c>
      <c r="AP43" t="str">
        <v/>
      </c>
      <c r="AQ43" s="2" t="str">
        <v/>
      </c>
      <c r="AR43" s="2" t="str">
        <v/>
      </c>
      <c r="AS43" t="str">
        <v/>
      </c>
      <c r="AT43" t="str">
        <v/>
      </c>
      <c r="AU43" t="str">
        <v/>
      </c>
      <c r="AV43" t="str">
        <v/>
      </c>
      <c r="AW43" t="str">
        <v/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 t="str">
        <v/>
      </c>
      <c r="BI43">
        <v>0</v>
      </c>
      <c r="BJ43">
        <v>0</v>
      </c>
      <c r="BK43">
        <v>0</v>
      </c>
      <c r="BL43">
        <v>0</v>
      </c>
      <c r="BM43" t="e">
        <v>#DIV/0!</v>
      </c>
      <c r="BN43" t="e">
        <v>#DIV/0!</v>
      </c>
      <c r="BO43" t="str">
        <v/>
      </c>
      <c r="BP43" t="str">
        <v>W809PC</v>
      </c>
      <c r="BQ43" t="str">
        <v>QCM-COU-Test Case&amp;Result_809_S42_ประกัน พ.ร.บ.ออนไลน์ (รถยนต์)-R1.xlsx</v>
      </c>
      <c r="BR43" t="str">
        <v>QC done</v>
      </c>
      <c r="BS43" t="str">
        <v>Happy</v>
      </c>
      <c r="BT43">
        <v>0</v>
      </c>
      <c r="BU43" t="str">
        <v>Inprogress</v>
      </c>
      <c r="BV43">
        <v>0</v>
      </c>
      <c r="BW43">
        <v>0</v>
      </c>
      <c r="BX43" t="s">
        <v>32</v>
      </c>
    </row>
    <row r="44" spans="1:76">
      <c r="A44" t="str">
        <v>Full 2 OS 2 OS</v>
      </c>
      <c r="B44" t="str">
        <v>809_42_P000000191</v>
      </c>
      <c r="C44" t="str">
        <v>บมจ.วิริยะประกันภัย</v>
      </c>
      <c r="D44" t="str">
        <v>ประกัน พรบ รถยนต์ (Resale)</v>
      </c>
      <c r="E44" t="str">
        <v>Insurance</v>
      </c>
      <c r="F44" t="str">
        <v>แซน</v>
      </c>
      <c r="G44" t="str">
        <v>Complete</v>
      </c>
      <c r="H44">
        <v>5</v>
      </c>
      <c r="I44" s="2">
        <v>46153</v>
      </c>
      <c r="J44" s="2">
        <v>46157</v>
      </c>
      <c r="K44">
        <v>3</v>
      </c>
      <c r="L44" s="2">
        <v>46163</v>
      </c>
      <c r="M44" s="2">
        <v>46167</v>
      </c>
      <c r="N44" t="str">
        <v>12</v>
      </c>
      <c r="O44" t="str">
        <v/>
      </c>
      <c r="P44" s="2" t="str">
        <v/>
      </c>
      <c r="Q44" s="2" t="str">
        <v>25</v>
      </c>
      <c r="R44" t="str">
        <v>24</v>
      </c>
      <c r="S44" t="e">
        <v>#REF!</v>
      </c>
      <c r="T44" t="e">
        <v>#REF!</v>
      </c>
      <c r="U44" t="e">
        <v>#REF!</v>
      </c>
      <c r="V44" t="e">
        <v>#REF!</v>
      </c>
      <c r="W44" t="e">
        <v>#REF!</v>
      </c>
      <c r="X44">
        <v>0</v>
      </c>
      <c r="Y44">
        <v>0</v>
      </c>
      <c r="Z44" t="e">
        <v>#REF!</v>
      </c>
      <c r="AA44">
        <v>0</v>
      </c>
      <c r="AB44" t="e">
        <v>#REF!</v>
      </c>
      <c r="AC44" t="str">
        <v/>
      </c>
      <c r="AD44">
        <v>0</v>
      </c>
      <c r="AE44">
        <v>0</v>
      </c>
      <c r="AF44">
        <v>0</v>
      </c>
      <c r="AG44">
        <v>0</v>
      </c>
      <c r="AH44" t="e">
        <v>#REF!</v>
      </c>
      <c r="AI44" t="e">
        <v>#REF!</v>
      </c>
      <c r="AJ44" t="str">
        <v/>
      </c>
      <c r="AK44" t="str">
        <v>แซน</v>
      </c>
      <c r="AL44" t="str">
        <v>Complete</v>
      </c>
      <c r="AM44">
        <v>2</v>
      </c>
      <c r="AN44">
        <v>46167</v>
      </c>
      <c r="AO44">
        <v>46168</v>
      </c>
      <c r="AP44" t="str">
        <v/>
      </c>
      <c r="AQ44" s="2">
        <v>46167</v>
      </c>
      <c r="AR44" s="2">
        <v>46168</v>
      </c>
      <c r="AS44" t="str">
        <v/>
      </c>
      <c r="AT44" t="str">
        <v/>
      </c>
      <c r="AU44" t="str">
        <v/>
      </c>
      <c r="AV44" t="str">
        <v/>
      </c>
      <c r="AW44" t="str">
        <v/>
      </c>
      <c r="AX44" t="e">
        <v>#REF!</v>
      </c>
      <c r="AY44" t="e">
        <v>#REF!</v>
      </c>
      <c r="AZ44" t="e">
        <v>#REF!</v>
      </c>
      <c r="BA44" t="e">
        <v>#REF!</v>
      </c>
      <c r="BB44" t="e">
        <v>#REF!</v>
      </c>
      <c r="BC44">
        <v>0</v>
      </c>
      <c r="BD44">
        <v>0</v>
      </c>
      <c r="BE44" t="e">
        <v>#REF!</v>
      </c>
      <c r="BF44">
        <v>0</v>
      </c>
      <c r="BG44" t="e">
        <v>#REF!</v>
      </c>
      <c r="BH44" t="str">
        <v/>
      </c>
      <c r="BI44">
        <v>0</v>
      </c>
      <c r="BJ44">
        <v>0</v>
      </c>
      <c r="BK44">
        <v>0</v>
      </c>
      <c r="BL44">
        <v>0</v>
      </c>
      <c r="BM44" t="e">
        <v>#REF!</v>
      </c>
      <c r="BN44" t="e">
        <v>#REF!</v>
      </c>
      <c r="BO44" t="str">
        <v/>
      </c>
      <c r="BP44" t="str">
        <v>W809PC</v>
      </c>
      <c r="BQ44" t="str">
        <v>QCM-COU-Test Case&amp;Result_809_S42_ประกัน พ.ร.บ.ออนไลน์ (รถยนต์)-R1</v>
      </c>
      <c r="BR44" t="str">
        <v/>
      </c>
      <c r="BS44" t="str">
        <v>Happy</v>
      </c>
      <c r="BT44">
        <v>0</v>
      </c>
      <c r="BU44" t="str">
        <v>Completed</v>
      </c>
      <c r="BV44">
        <v>0</v>
      </c>
      <c r="BW44">
        <v>0</v>
      </c>
      <c r="BX44" t="s">
        <v>32</v>
      </c>
    </row>
    <row r="45" spans="1:76">
      <c r="A45" t="str">
        <v>Happy</v>
      </c>
      <c r="B45" t="str">
        <v>809_42_P000000295</v>
      </c>
      <c r="C45" t="str">
        <v>บมจ.ทิพยประกันภัย</v>
      </c>
      <c r="D45" t="str">
        <v>ประกัน พรบ รถยนต์ (Resale)</v>
      </c>
      <c r="E45" t="str">
        <v>Insurance</v>
      </c>
      <c r="F45" t="str">
        <v>แชมป์</v>
      </c>
      <c r="G45" t="str">
        <v>Complete</v>
      </c>
      <c r="H45">
        <v>3</v>
      </c>
      <c r="I45" s="2">
        <v>46160</v>
      </c>
      <c r="J45" s="2">
        <v>46162</v>
      </c>
      <c r="K45" t="str">
        <v/>
      </c>
      <c r="L45" s="2">
        <v>46160</v>
      </c>
      <c r="M45" s="2">
        <v>46164</v>
      </c>
      <c r="N45" t="str">
        <v/>
      </c>
      <c r="O45" t="str">
        <v/>
      </c>
      <c r="P45" s="2" t="str">
        <v/>
      </c>
      <c r="Q45" s="2">
        <v>53</v>
      </c>
      <c r="R45" t="str">
        <v/>
      </c>
      <c r="S45" t="e">
        <v>#REF!</v>
      </c>
      <c r="T45" t="e">
        <v>#REF!</v>
      </c>
      <c r="U45" t="e">
        <v>#REF!</v>
      </c>
      <c r="V45" t="e">
        <v>#REF!</v>
      </c>
      <c r="W45" t="e">
        <v>#REF!</v>
      </c>
      <c r="X45">
        <v>0</v>
      </c>
      <c r="Y45">
        <v>0</v>
      </c>
      <c r="Z45" t="e">
        <v>#REF!</v>
      </c>
      <c r="AA45">
        <v>0</v>
      </c>
      <c r="AB45" t="e">
        <v>#REF!</v>
      </c>
      <c r="AC45" t="str">
        <v/>
      </c>
      <c r="AD45">
        <v>0</v>
      </c>
      <c r="AE45">
        <v>0</v>
      </c>
      <c r="AF45">
        <v>0</v>
      </c>
      <c r="AG45">
        <v>0</v>
      </c>
      <c r="AH45" t="e">
        <v>#REF!</v>
      </c>
      <c r="AI45" t="e">
        <v>#REF!</v>
      </c>
      <c r="AJ45" t="str">
        <v/>
      </c>
      <c r="AK45" t="str">
        <v>แชมป์</v>
      </c>
      <c r="AL45" t="str">
        <v>Complete</v>
      </c>
      <c r="AM45">
        <v>2</v>
      </c>
      <c r="AN45">
        <v>46167</v>
      </c>
      <c r="AO45">
        <v>46168</v>
      </c>
      <c r="AP45" t="str">
        <v/>
      </c>
      <c r="AQ45" s="2">
        <v>46167</v>
      </c>
      <c r="AR45" s="2">
        <v>46168</v>
      </c>
      <c r="AS45" t="str">
        <v/>
      </c>
      <c r="AT45" t="str">
        <v/>
      </c>
      <c r="AU45" t="str">
        <v/>
      </c>
      <c r="AV45" t="str">
        <v/>
      </c>
      <c r="AW45" t="str">
        <v/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 t="str">
        <v/>
      </c>
      <c r="BI45">
        <v>0</v>
      </c>
      <c r="BJ45">
        <v>0</v>
      </c>
      <c r="BK45">
        <v>0</v>
      </c>
      <c r="BL45">
        <v>0</v>
      </c>
      <c r="BM45" t="e">
        <v>#DIV/0!</v>
      </c>
      <c r="BN45" t="e">
        <v>#DIV/0!</v>
      </c>
      <c r="BO45" t="str">
        <v/>
      </c>
      <c r="BP45" t="str">
        <v>W809PC</v>
      </c>
      <c r="BQ45" t="str">
        <v>QCM-COU-Test Case&amp;Result_809_S42_ประกัน พ.ร.บ.ออนไลน์ (รถยนต์)-R1</v>
      </c>
      <c r="BR45" t="str">
        <v/>
      </c>
      <c r="BS45" t="str">
        <v>Happy</v>
      </c>
      <c r="BT45">
        <v>0</v>
      </c>
      <c r="BU45" t="str">
        <v>Completed</v>
      </c>
      <c r="BV45">
        <v>0</v>
      </c>
      <c r="BW45">
        <v>0</v>
      </c>
      <c r="BX45" t="s">
        <v>32</v>
      </c>
    </row>
    <row r="46" spans="1:76">
      <c r="A46" t="str">
        <v>Happy</v>
      </c>
      <c r="B46" t="str">
        <v>809_42_P000000893</v>
      </c>
      <c r="C46" t="str">
        <v>บมจ.ทิพยประกันภัย</v>
      </c>
      <c r="D46" t="str">
        <v>ประกัน พ.ร.บ.รถยนต์ (Tele)</v>
      </c>
      <c r="E46" t="str">
        <v>Insurance</v>
      </c>
      <c r="F46" t="str">
        <v>แชมป์</v>
      </c>
      <c r="G46" t="str">
        <v>Complete</v>
      </c>
      <c r="H46">
        <v>3</v>
      </c>
      <c r="I46" s="2">
        <v>46162</v>
      </c>
      <c r="J46" s="2">
        <v>46164</v>
      </c>
      <c r="K46" t="str">
        <v/>
      </c>
      <c r="L46" s="2">
        <v>46160</v>
      </c>
      <c r="M46" s="2">
        <v>46164</v>
      </c>
      <c r="N46" t="str">
        <v/>
      </c>
      <c r="O46" t="str">
        <v/>
      </c>
      <c r="P46" s="2" t="str">
        <v/>
      </c>
      <c r="Q46" s="2" t="str">
        <v/>
      </c>
      <c r="R46" t="str">
        <v/>
      </c>
      <c r="S46" t="e">
        <v>#REF!</v>
      </c>
      <c r="T46" t="e">
        <v>#REF!</v>
      </c>
      <c r="U46" t="e">
        <v>#REF!</v>
      </c>
      <c r="V46" t="e">
        <v>#REF!</v>
      </c>
      <c r="W46" t="e">
        <v>#REF!</v>
      </c>
      <c r="X46">
        <v>0</v>
      </c>
      <c r="Y46">
        <v>0</v>
      </c>
      <c r="Z46" t="e">
        <v>#REF!</v>
      </c>
      <c r="AA46">
        <v>0</v>
      </c>
      <c r="AB46" t="e">
        <v>#REF!</v>
      </c>
      <c r="AC46" t="str">
        <v/>
      </c>
      <c r="AD46">
        <v>0</v>
      </c>
      <c r="AE46">
        <v>0</v>
      </c>
      <c r="AF46">
        <v>0</v>
      </c>
      <c r="AG46">
        <v>0</v>
      </c>
      <c r="AH46" t="e">
        <v>#REF!</v>
      </c>
      <c r="AI46" t="e">
        <v>#REF!</v>
      </c>
      <c r="AJ46" t="str">
        <v/>
      </c>
      <c r="AK46" t="str">
        <v>แชมป์</v>
      </c>
      <c r="AL46" t="str">
        <v>Complete</v>
      </c>
      <c r="AM46">
        <v>2</v>
      </c>
      <c r="AN46">
        <v>46167</v>
      </c>
      <c r="AO46">
        <v>46168</v>
      </c>
      <c r="AP46" t="str">
        <v/>
      </c>
      <c r="AQ46" s="2">
        <v>46167</v>
      </c>
      <c r="AR46" s="2">
        <v>46168</v>
      </c>
      <c r="AS46" t="str">
        <v/>
      </c>
      <c r="AT46" t="str">
        <v/>
      </c>
      <c r="AU46" t="str">
        <v/>
      </c>
      <c r="AV46" t="str">
        <v/>
      </c>
      <c r="AW46" t="str">
        <v/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 t="str">
        <v/>
      </c>
      <c r="BI46">
        <v>0</v>
      </c>
      <c r="BJ46">
        <v>0</v>
      </c>
      <c r="BK46">
        <v>0</v>
      </c>
      <c r="BL46">
        <v>0</v>
      </c>
      <c r="BM46" t="e">
        <v>#DIV/0!</v>
      </c>
      <c r="BN46" t="e">
        <v>#DIV/0!</v>
      </c>
      <c r="BO46" t="str">
        <v/>
      </c>
      <c r="BP46" t="str">
        <v>W809PC</v>
      </c>
      <c r="BQ46" t="str">
        <v>QCM-COU-Test Case&amp;Result_809_S42_ประกัน พ.ร.บ.ออนไลน์ (รถยนต์)-R1</v>
      </c>
      <c r="BR46" t="str">
        <v/>
      </c>
      <c r="BS46" t="str">
        <v>Happy</v>
      </c>
      <c r="BT46">
        <v>0</v>
      </c>
      <c r="BU46" t="str">
        <v>Completed</v>
      </c>
      <c r="BV46">
        <v>0</v>
      </c>
      <c r="BW46">
        <v>0</v>
      </c>
      <c r="BX46" t="s">
        <v>31</v>
      </c>
    </row>
    <row r="47" spans="1:76">
      <c r="A47" t="str">
        <v>---------</v>
      </c>
      <c r="B47" t="str">
        <v>809_41</v>
      </c>
      <c r="C47" t="str">
        <v>เคาน์เตอร์เซอร์วิส</v>
      </c>
      <c r="D47" t="str">
        <v>ประกัน พ.ร.บ.ออนไลน์ POS (รถยนต์)</v>
      </c>
      <c r="E47" t="str">
        <v>---------</v>
      </c>
      <c r="F47" t="str">
        <v>---------</v>
      </c>
      <c r="G47" t="str">
        <v>---------</v>
      </c>
      <c r="H47" t="str">
        <v/>
      </c>
      <c r="I47" s="2">
        <v>46153</v>
      </c>
      <c r="J47" s="2">
        <v>46164</v>
      </c>
      <c r="K47" t="str">
        <v/>
      </c>
      <c r="L47" s="2">
        <v>46153</v>
      </c>
      <c r="M47" s="2">
        <v>46164</v>
      </c>
      <c r="N47" t="str">
        <v/>
      </c>
      <c r="O47" t="str">
        <v/>
      </c>
      <c r="P47" s="2">
        <v>76</v>
      </c>
      <c r="Q47" s="2">
        <v>33</v>
      </c>
      <c r="R47" t="str">
        <v/>
      </c>
      <c r="S47">
        <v>398</v>
      </c>
      <c r="T47">
        <v>0</v>
      </c>
      <c r="U47">
        <v>398</v>
      </c>
      <c r="V47">
        <v>324</v>
      </c>
      <c r="W47">
        <v>21</v>
      </c>
      <c r="X47">
        <v>0</v>
      </c>
      <c r="Y47">
        <v>0</v>
      </c>
      <c r="Z47">
        <v>53</v>
      </c>
      <c r="AA47">
        <v>10</v>
      </c>
      <c r="AB47">
        <v>11</v>
      </c>
      <c r="AC47" t="str">
        <v/>
      </c>
      <c r="AD47">
        <v>0</v>
      </c>
      <c r="AE47">
        <v>0</v>
      </c>
      <c r="AF47">
        <v>0</v>
      </c>
      <c r="AG47">
        <v>0</v>
      </c>
      <c r="AH47">
        <v>1</v>
      </c>
      <c r="AI47">
        <v>0.93913043478260905</v>
      </c>
      <c r="AJ47" t="str">
        <v/>
      </c>
      <c r="AK47" t="str">
        <v>เบล</v>
      </c>
      <c r="AL47" t="str">
        <v>Complete</v>
      </c>
      <c r="AM47">
        <v>4</v>
      </c>
      <c r="AN47">
        <v>46167</v>
      </c>
      <c r="AO47">
        <v>46170</v>
      </c>
      <c r="AP47" t="str">
        <v/>
      </c>
      <c r="AQ47" s="2">
        <v>46167</v>
      </c>
      <c r="AR47" s="2">
        <v>46170</v>
      </c>
      <c r="AS47" t="str">
        <v/>
      </c>
      <c r="AT47" t="str">
        <v/>
      </c>
      <c r="AU47" t="str">
        <v/>
      </c>
      <c r="AV47" t="str">
        <v/>
      </c>
      <c r="AW47" t="str">
        <v/>
      </c>
      <c r="AX47">
        <v>398</v>
      </c>
      <c r="AY47">
        <v>0</v>
      </c>
      <c r="AZ47">
        <v>398</v>
      </c>
      <c r="BA47">
        <v>348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 t="str">
        <v/>
      </c>
      <c r="BI47">
        <v>0</v>
      </c>
      <c r="BJ47">
        <v>0</v>
      </c>
      <c r="BK47">
        <v>0</v>
      </c>
      <c r="BL47">
        <v>0</v>
      </c>
      <c r="BM47">
        <v>1</v>
      </c>
      <c r="BN47">
        <v>0.87437185929648198</v>
      </c>
      <c r="BO47" t="str">
        <v/>
      </c>
      <c r="BP47" t="str">
        <v>W80941</v>
      </c>
      <c r="BQ47" t="str">
        <v>QCM-COU-Test Case&amp;Result_809_S41_พ.ร.บ.รถยนต์_POS-R1</v>
      </c>
      <c r="BR47" t="str">
        <v>QC Done</v>
      </c>
      <c r="BS47" t="str">
        <v>Happy</v>
      </c>
      <c r="BT47">
        <v>0</v>
      </c>
      <c r="BU47">
        <v>0</v>
      </c>
      <c r="BV47">
        <v>0</v>
      </c>
      <c r="BW47">
        <v>0</v>
      </c>
      <c r="BX47" t="s">
        <v>31</v>
      </c>
    </row>
    <row r="48" spans="1:76">
      <c r="A48" t="str">
        <v>Full 2 OS 2 OS</v>
      </c>
      <c r="B48" t="str">
        <v>809_41_P000000190</v>
      </c>
      <c r="C48" t="str">
        <v>บมจ.วิริยะประกันภัย</v>
      </c>
      <c r="D48" t="str">
        <v>ประกัน พรบ รถยนต์ (POS)</v>
      </c>
      <c r="E48" t="str">
        <v>Insurance</v>
      </c>
      <c r="F48" t="str">
        <v>เบล</v>
      </c>
      <c r="G48" t="str">
        <v>Complete</v>
      </c>
      <c r="H48">
        <v>5</v>
      </c>
      <c r="I48" s="2">
        <v>46153</v>
      </c>
      <c r="J48" s="2">
        <v>46157</v>
      </c>
      <c r="K48" t="str">
        <v/>
      </c>
      <c r="L48" s="2">
        <v>46153</v>
      </c>
      <c r="M48" s="2">
        <v>46164</v>
      </c>
      <c r="N48" t="str">
        <v/>
      </c>
      <c r="O48" t="str">
        <v/>
      </c>
      <c r="P48" s="2" t="str">
        <v/>
      </c>
      <c r="Q48" s="2" t="str">
        <v/>
      </c>
      <c r="R48" t="str">
        <v/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v/>
      </c>
      <c r="AD48">
        <v>0</v>
      </c>
      <c r="AE48">
        <v>0</v>
      </c>
      <c r="AF48">
        <v>0</v>
      </c>
      <c r="AG48">
        <v>0</v>
      </c>
      <c r="AH48" t="e">
        <v>#DIV/0!</v>
      </c>
      <c r="AI48" t="e">
        <v>#DIV/0!</v>
      </c>
      <c r="AJ48" t="str">
        <v/>
      </c>
      <c r="AK48" t="str">
        <v>เบล</v>
      </c>
      <c r="AL48" t="str">
        <v>Complete</v>
      </c>
      <c r="AM48">
        <v>3</v>
      </c>
      <c r="AN48">
        <v>46167</v>
      </c>
      <c r="AO48">
        <v>46169</v>
      </c>
      <c r="AP48" t="str">
        <v/>
      </c>
      <c r="AQ48" s="2">
        <v>46167</v>
      </c>
      <c r="AR48" s="2">
        <v>46169</v>
      </c>
      <c r="AS48" t="str">
        <v/>
      </c>
      <c r="AT48" t="str">
        <v/>
      </c>
      <c r="AU48" t="str">
        <v/>
      </c>
      <c r="AV48" t="str">
        <v/>
      </c>
      <c r="AW48" t="str">
        <v/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 t="str">
        <v/>
      </c>
      <c r="BI48">
        <v>0</v>
      </c>
      <c r="BJ48">
        <v>0</v>
      </c>
      <c r="BK48">
        <v>0</v>
      </c>
      <c r="BL48">
        <v>0</v>
      </c>
      <c r="BM48" t="e">
        <v>#DIV/0!</v>
      </c>
      <c r="BN48" t="e">
        <v>#DIV/0!</v>
      </c>
      <c r="BO48" t="str">
        <v/>
      </c>
      <c r="BP48" t="str">
        <v>W80941</v>
      </c>
      <c r="BQ48" t="str">
        <v>QCM-COU-Test Case&amp;Result_809_S41_พ.ร.บ.รถยนต์_POS-R1</v>
      </c>
      <c r="BR48" t="str">
        <v/>
      </c>
      <c r="BS48" t="str">
        <v>Happy</v>
      </c>
      <c r="BT48">
        <v>1</v>
      </c>
      <c r="BU48" t="str">
        <v>Done</v>
      </c>
      <c r="BV48">
        <v>0</v>
      </c>
      <c r="BW48">
        <v>0</v>
      </c>
      <c r="BX48" t="s">
        <v>31</v>
      </c>
    </row>
    <row r="49" spans="1:76">
      <c r="A49" t="str">
        <v>Happy</v>
      </c>
      <c r="B49" t="str">
        <v>809_41_P000000294</v>
      </c>
      <c r="C49" t="str">
        <v>บมจ.ทิพยประกันภัย</v>
      </c>
      <c r="D49" t="str">
        <v>ประกัน พรบ รถยนต์ (POS)</v>
      </c>
      <c r="E49" t="str">
        <v>Insurance</v>
      </c>
      <c r="F49" t="str">
        <v>เบล</v>
      </c>
      <c r="G49" t="str">
        <v>Complete</v>
      </c>
      <c r="H49">
        <v>5</v>
      </c>
      <c r="I49" s="2">
        <v>46160</v>
      </c>
      <c r="J49" s="2">
        <v>46164</v>
      </c>
      <c r="K49" t="str">
        <v/>
      </c>
      <c r="L49" s="2">
        <v>46153</v>
      </c>
      <c r="M49" s="2">
        <v>46164</v>
      </c>
      <c r="N49" t="str">
        <v/>
      </c>
      <c r="O49" t="str">
        <v/>
      </c>
      <c r="P49" s="2" t="str">
        <v/>
      </c>
      <c r="Q49" s="2" t="str">
        <v/>
      </c>
      <c r="R49" t="str">
        <v/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v/>
      </c>
      <c r="AD49">
        <v>0</v>
      </c>
      <c r="AE49">
        <v>0</v>
      </c>
      <c r="AF49">
        <v>0</v>
      </c>
      <c r="AG49">
        <v>0</v>
      </c>
      <c r="AH49" t="e">
        <v>#DIV/0!</v>
      </c>
      <c r="AI49" t="e">
        <v>#DIV/0!</v>
      </c>
      <c r="AJ49" t="str">
        <v/>
      </c>
      <c r="AK49" t="str">
        <v>เบล</v>
      </c>
      <c r="AL49" t="str">
        <v>Complete</v>
      </c>
      <c r="AM49">
        <v>2</v>
      </c>
      <c r="AN49">
        <v>46169</v>
      </c>
      <c r="AO49">
        <v>46170</v>
      </c>
      <c r="AP49" t="str">
        <v/>
      </c>
      <c r="AQ49" s="2">
        <v>46169</v>
      </c>
      <c r="AR49" s="2">
        <v>46170</v>
      </c>
      <c r="AS49" t="str">
        <v/>
      </c>
      <c r="AT49" t="str">
        <v/>
      </c>
      <c r="AU49" t="str">
        <v/>
      </c>
      <c r="AV49" t="str">
        <v/>
      </c>
      <c r="AW49" t="str">
        <v/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 t="str">
        <v/>
      </c>
      <c r="BI49">
        <v>0</v>
      </c>
      <c r="BJ49">
        <v>0</v>
      </c>
      <c r="BK49">
        <v>0</v>
      </c>
      <c r="BL49">
        <v>0</v>
      </c>
      <c r="BM49" t="e">
        <v>#DIV/0!</v>
      </c>
      <c r="BN49" t="e">
        <v>#DIV/0!</v>
      </c>
      <c r="BO49" t="str">
        <v/>
      </c>
      <c r="BP49" t="str">
        <v>W80941</v>
      </c>
      <c r="BQ49" t="str">
        <v>QCM-COU-Test Case&amp;Result_809_S41_พ.ร.บ.รถยนต์_POS-R1</v>
      </c>
      <c r="BR49" t="str">
        <v/>
      </c>
      <c r="BS49" t="str">
        <v>Happy</v>
      </c>
      <c r="BT49">
        <v>0</v>
      </c>
      <c r="BU49" t="str">
        <v>Completed</v>
      </c>
      <c r="BV49">
        <v>0</v>
      </c>
      <c r="BW49">
        <v>0</v>
      </c>
    </row>
    <row r="50" spans="1:76">
      <c r="A50" t="str">
        <v>---------</v>
      </c>
      <c r="B50" t="str">
        <v>809_11</v>
      </c>
      <c r="C50" t="str">
        <v>เคาน์เตอร์เซอร์วิส</v>
      </c>
      <c r="D50" t="str">
        <v>ALL-iNSURANCE-POS  ประกันเดินทางในประเทศ</v>
      </c>
      <c r="E50" t="str">
        <v>---------</v>
      </c>
      <c r="F50" t="str">
        <v>---------</v>
      </c>
      <c r="G50" t="str">
        <v>---------</v>
      </c>
      <c r="H50" t="str">
        <v/>
      </c>
      <c r="I50" s="2" t="str">
        <v/>
      </c>
      <c r="J50" s="2" t="str">
        <v/>
      </c>
      <c r="K50" t="str">
        <v/>
      </c>
      <c r="L50" s="2" t="str">
        <v/>
      </c>
      <c r="M50" s="2" t="str">
        <v/>
      </c>
      <c r="N50" t="str">
        <v/>
      </c>
      <c r="O50" t="str">
        <v/>
      </c>
      <c r="P50" s="2" t="str">
        <v/>
      </c>
      <c r="Q50" s="2" t="str">
        <v/>
      </c>
      <c r="R50" t="str">
        <v/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tr">
        <v/>
      </c>
      <c r="AD50">
        <v>0</v>
      </c>
      <c r="AE50">
        <v>0</v>
      </c>
      <c r="AF50">
        <v>0</v>
      </c>
      <c r="AG50">
        <v>0</v>
      </c>
      <c r="AH50" t="e">
        <v>#DIV/0!</v>
      </c>
      <c r="AI50" t="e">
        <v>#DIV/0!</v>
      </c>
      <c r="AJ50" t="str">
        <v/>
      </c>
      <c r="AK50" t="str">
        <v/>
      </c>
      <c r="AL50" t="str">
        <v/>
      </c>
      <c r="AM50" t="str">
        <v/>
      </c>
      <c r="AN50" t="str">
        <v/>
      </c>
      <c r="AO50" t="str">
        <v/>
      </c>
      <c r="AP50" t="str">
        <v/>
      </c>
      <c r="AQ50" s="2" t="str">
        <v/>
      </c>
      <c r="AR50" s="2" t="str">
        <v/>
      </c>
      <c r="AS50" t="str">
        <v/>
      </c>
      <c r="AT50" t="str">
        <v/>
      </c>
      <c r="AU50" t="str">
        <v/>
      </c>
      <c r="AV50" t="str">
        <v/>
      </c>
      <c r="AW50" t="str">
        <v/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 t="str">
        <v/>
      </c>
      <c r="BI50">
        <v>0</v>
      </c>
      <c r="BJ50">
        <v>0</v>
      </c>
      <c r="BK50">
        <v>0</v>
      </c>
      <c r="BL50">
        <v>0</v>
      </c>
      <c r="BM50" t="e">
        <v>#DIV/0!</v>
      </c>
      <c r="BN50" t="e">
        <v>#DIV/0!</v>
      </c>
      <c r="BO50" t="str">
        <v/>
      </c>
      <c r="BP50" t="str">
        <v>W80901</v>
      </c>
      <c r="BQ50" t="str">
        <v/>
      </c>
      <c r="BR50">
        <v>0</v>
      </c>
      <c r="BS50" t="str">
        <v>Happy</v>
      </c>
      <c r="BT50">
        <v>0</v>
      </c>
      <c r="BU50">
        <v>0</v>
      </c>
      <c r="BV50">
        <v>0</v>
      </c>
      <c r="BW50">
        <v>0</v>
      </c>
      <c r="BX50" t="s">
        <v>32</v>
      </c>
    </row>
    <row r="51" spans="1:76">
      <c r="A51" t="str">
        <v>Happy</v>
      </c>
      <c r="B51" t="str">
        <v>809_11_P000000505</v>
      </c>
      <c r="C51" t="str">
        <v>บมจ.เอ็มเอสไอจีประกันภัย</v>
      </c>
      <c r="D51" t="str">
        <v>Happy Trip เดินทาง 5 วัน</v>
      </c>
      <c r="E51" t="str">
        <v>Insurance</v>
      </c>
      <c r="F51" t="str">
        <v>เจ</v>
      </c>
      <c r="G51" t="str">
        <v>Complete</v>
      </c>
      <c r="H51">
        <v>3</v>
      </c>
      <c r="I51" s="2">
        <v>46161</v>
      </c>
      <c r="J51" s="2">
        <v>46163</v>
      </c>
      <c r="K51">
        <v>3</v>
      </c>
      <c r="L51" s="2">
        <v>46155</v>
      </c>
      <c r="M51" s="2">
        <v>46161</v>
      </c>
      <c r="N51" t="str">
        <v/>
      </c>
      <c r="O51">
        <v>30</v>
      </c>
      <c r="P51" s="2">
        <v>15</v>
      </c>
      <c r="Q51" s="2" t="str">
        <v/>
      </c>
      <c r="R51">
        <v>25</v>
      </c>
      <c r="S51">
        <v>148</v>
      </c>
      <c r="T51">
        <v>0</v>
      </c>
      <c r="U51">
        <v>72</v>
      </c>
      <c r="V51">
        <v>57</v>
      </c>
      <c r="W51">
        <v>15</v>
      </c>
      <c r="X51">
        <v>0</v>
      </c>
      <c r="Y51">
        <v>0</v>
      </c>
      <c r="Z51">
        <v>76</v>
      </c>
      <c r="AA51">
        <v>0</v>
      </c>
      <c r="AB51">
        <v>15</v>
      </c>
      <c r="AC51" t="str">
        <v/>
      </c>
      <c r="AD51">
        <v>0</v>
      </c>
      <c r="AE51">
        <v>0</v>
      </c>
      <c r="AF51">
        <v>0</v>
      </c>
      <c r="AG51">
        <v>0</v>
      </c>
      <c r="AH51">
        <v>1</v>
      </c>
      <c r="AI51">
        <v>0.79166666666666696</v>
      </c>
      <c r="AJ51" t="str">
        <v/>
      </c>
      <c r="AK51" t="str">
        <v>เจ</v>
      </c>
      <c r="AL51" t="str">
        <v>Complete</v>
      </c>
      <c r="AM51">
        <v>2</v>
      </c>
      <c r="AN51">
        <v>46163</v>
      </c>
      <c r="AO51">
        <v>46164</v>
      </c>
      <c r="AP51">
        <v>2</v>
      </c>
      <c r="AQ51" s="2">
        <v>46163</v>
      </c>
      <c r="AR51" s="2">
        <v>46164</v>
      </c>
      <c r="AS51" t="str">
        <v/>
      </c>
      <c r="AT51" t="str">
        <v/>
      </c>
      <c r="AU51" t="str">
        <v/>
      </c>
      <c r="AV51">
        <v>32</v>
      </c>
      <c r="AW51" t="str">
        <v>48</v>
      </c>
      <c r="AX51">
        <v>156</v>
      </c>
      <c r="AY51">
        <v>0</v>
      </c>
      <c r="AZ51">
        <v>80</v>
      </c>
      <c r="BA51">
        <v>63</v>
      </c>
      <c r="BB51">
        <v>17</v>
      </c>
      <c r="BC51">
        <v>0</v>
      </c>
      <c r="BD51">
        <v>0</v>
      </c>
      <c r="BE51">
        <v>76</v>
      </c>
      <c r="BF51">
        <v>0</v>
      </c>
      <c r="BG51">
        <v>17</v>
      </c>
      <c r="BH51" t="str">
        <v/>
      </c>
      <c r="BI51">
        <v>0</v>
      </c>
      <c r="BJ51">
        <v>0</v>
      </c>
      <c r="BK51">
        <v>0</v>
      </c>
      <c r="BL51">
        <v>0</v>
      </c>
      <c r="BM51">
        <v>1</v>
      </c>
      <c r="BN51">
        <v>0.78749999999999998</v>
      </c>
      <c r="BO51" t="str">
        <v/>
      </c>
      <c r="BP51" t="str">
        <v>W80901</v>
      </c>
      <c r="BQ51" t="str">
        <v>QCM-POS-Test Case&amp;Result_NewStoreSystem_809_S11_บมจ.เอ็มเอสไอจีประกันภัย_ประกันภัยเดินทางในประเทศ_Happy Trip 5 วัน-R1.xlsx</v>
      </c>
      <c r="BR51" t="str">
        <v/>
      </c>
      <c r="BS51" t="str">
        <v>Happy</v>
      </c>
      <c r="BT51">
        <v>0</v>
      </c>
      <c r="BU51" t="str">
        <v>Completed</v>
      </c>
      <c r="BV51">
        <v>0</v>
      </c>
      <c r="BW51">
        <v>0</v>
      </c>
      <c r="BX51" t="s">
        <v>32</v>
      </c>
    </row>
    <row r="52" spans="1:76">
      <c r="A52" t="str">
        <v>Happy</v>
      </c>
      <c r="B52" t="str">
        <v>809_11_P000000508</v>
      </c>
      <c r="C52" t="str">
        <v>บมจ.เอ็มเอสไอจีประกันภัย</v>
      </c>
      <c r="D52" t="str">
        <v>Happy Trip เดินทาง 10 วัน</v>
      </c>
      <c r="E52" t="str">
        <v>Insurance</v>
      </c>
      <c r="F52" t="str">
        <v>เบียร์</v>
      </c>
      <c r="G52" t="str">
        <v>Complete</v>
      </c>
      <c r="H52">
        <v>3</v>
      </c>
      <c r="I52" s="2">
        <v>46161</v>
      </c>
      <c r="J52" s="2">
        <v>46163</v>
      </c>
      <c r="K52">
        <v>2</v>
      </c>
      <c r="L52" s="2">
        <v>46163</v>
      </c>
      <c r="M52" s="2">
        <v>46164</v>
      </c>
      <c r="N52" t="str">
        <v/>
      </c>
      <c r="O52" t="str">
        <v/>
      </c>
      <c r="P52" s="2" t="str">
        <v/>
      </c>
      <c r="Q52" s="2" t="str">
        <v/>
      </c>
      <c r="R52" t="str">
        <v/>
      </c>
      <c r="S52">
        <v>101</v>
      </c>
      <c r="T52">
        <v>0</v>
      </c>
      <c r="U52">
        <v>77</v>
      </c>
      <c r="V52">
        <v>74</v>
      </c>
      <c r="W52">
        <v>3</v>
      </c>
      <c r="X52">
        <v>0</v>
      </c>
      <c r="Y52">
        <v>0</v>
      </c>
      <c r="Z52">
        <v>24</v>
      </c>
      <c r="AA52">
        <v>0</v>
      </c>
      <c r="AB52">
        <v>3</v>
      </c>
      <c r="AC52" t="str">
        <v/>
      </c>
      <c r="AD52">
        <v>0</v>
      </c>
      <c r="AE52">
        <v>0</v>
      </c>
      <c r="AF52">
        <v>0</v>
      </c>
      <c r="AG52">
        <v>0</v>
      </c>
      <c r="AH52">
        <v>1</v>
      </c>
      <c r="AI52">
        <v>0.96103896103896103</v>
      </c>
      <c r="AJ52" t="str">
        <v/>
      </c>
      <c r="AK52" t="str">
        <v>เจ</v>
      </c>
      <c r="AL52" t="str">
        <v>Complete</v>
      </c>
      <c r="AM52">
        <v>2</v>
      </c>
      <c r="AN52">
        <v>46167</v>
      </c>
      <c r="AO52">
        <v>46168</v>
      </c>
      <c r="AP52">
        <v>2</v>
      </c>
      <c r="AQ52" s="2">
        <v>46167</v>
      </c>
      <c r="AR52" s="2">
        <v>46168</v>
      </c>
      <c r="AS52" t="str">
        <v>55</v>
      </c>
      <c r="AT52" t="str">
        <v>24</v>
      </c>
      <c r="AU52" t="str">
        <v/>
      </c>
      <c r="AV52" t="str">
        <v/>
      </c>
      <c r="AW52" t="str">
        <v/>
      </c>
      <c r="AX52">
        <v>103</v>
      </c>
      <c r="AY52">
        <v>0</v>
      </c>
      <c r="AZ52">
        <v>103</v>
      </c>
      <c r="BA52">
        <v>68</v>
      </c>
      <c r="BB52">
        <v>11</v>
      </c>
      <c r="BC52">
        <v>0</v>
      </c>
      <c r="BD52">
        <v>0</v>
      </c>
      <c r="BE52">
        <v>24</v>
      </c>
      <c r="BF52">
        <v>0</v>
      </c>
      <c r="BG52">
        <v>11</v>
      </c>
      <c r="BH52" t="str">
        <v/>
      </c>
      <c r="BI52">
        <v>0</v>
      </c>
      <c r="BJ52">
        <v>0</v>
      </c>
      <c r="BK52">
        <v>10</v>
      </c>
      <c r="BL52">
        <v>0</v>
      </c>
      <c r="BM52">
        <v>1</v>
      </c>
      <c r="BN52">
        <v>0.860759493670886</v>
      </c>
      <c r="BO52" t="str">
        <v/>
      </c>
      <c r="BP52" t="str">
        <v>W80901</v>
      </c>
      <c r="BQ52" t="str">
        <v>QCM-COU-Test Case&amp;Result_809_11_Happy Trip-R1.xlsx</v>
      </c>
      <c r="BR52" t="str">
        <v/>
      </c>
      <c r="BS52" t="str">
        <v>Happy</v>
      </c>
      <c r="BT52">
        <v>0</v>
      </c>
      <c r="BU52" t="str">
        <v>Completed</v>
      </c>
      <c r="BV52">
        <v>0</v>
      </c>
      <c r="BW52">
        <v>0</v>
      </c>
    </row>
    <row r="53" spans="1:76">
      <c r="A53" t="str">
        <v>Happy</v>
      </c>
      <c r="B53" t="str">
        <v>809_11_P000000587</v>
      </c>
      <c r="C53" t="str">
        <v>บมจ.เอ็มเอสไอจีประกันภัย</v>
      </c>
      <c r="D53" t="str">
        <v>Happy Trip เดินทาง 15 วัน</v>
      </c>
      <c r="E53" t="str">
        <v>Insurance</v>
      </c>
      <c r="F53" t="str">
        <v>แชมป์</v>
      </c>
      <c r="G53" t="str">
        <v>Complete</v>
      </c>
      <c r="H53">
        <v>3</v>
      </c>
      <c r="I53" s="2">
        <v>46161</v>
      </c>
      <c r="J53" s="2">
        <v>46163</v>
      </c>
      <c r="K53">
        <v>2</v>
      </c>
      <c r="L53" s="2">
        <v>46163</v>
      </c>
      <c r="M53" s="2">
        <v>46164</v>
      </c>
      <c r="N53" t="str">
        <v/>
      </c>
      <c r="O53" t="str">
        <v/>
      </c>
      <c r="P53" s="2" t="str">
        <v/>
      </c>
      <c r="Q53" s="2" t="str">
        <v/>
      </c>
      <c r="R53" t="str">
        <v/>
      </c>
      <c r="S53">
        <v>101</v>
      </c>
      <c r="T53">
        <v>0</v>
      </c>
      <c r="U53">
        <v>77</v>
      </c>
      <c r="V53">
        <v>74</v>
      </c>
      <c r="W53">
        <v>3</v>
      </c>
      <c r="X53">
        <v>0</v>
      </c>
      <c r="Y53">
        <v>0</v>
      </c>
      <c r="Z53">
        <v>24</v>
      </c>
      <c r="AA53">
        <v>0</v>
      </c>
      <c r="AB53">
        <v>3</v>
      </c>
      <c r="AC53" t="str">
        <v/>
      </c>
      <c r="AD53">
        <v>0</v>
      </c>
      <c r="AE53">
        <v>0</v>
      </c>
      <c r="AF53">
        <v>0</v>
      </c>
      <c r="AG53">
        <v>0</v>
      </c>
      <c r="AH53">
        <v>1</v>
      </c>
      <c r="AI53">
        <v>0.96103896103896103</v>
      </c>
      <c r="AJ53" t="str">
        <v/>
      </c>
      <c r="AK53" t="str">
        <v>เจ</v>
      </c>
      <c r="AL53" t="str">
        <v>Complete</v>
      </c>
      <c r="AM53">
        <v>2</v>
      </c>
      <c r="AN53">
        <v>46169</v>
      </c>
      <c r="AO53">
        <v>46170</v>
      </c>
      <c r="AP53">
        <v>2</v>
      </c>
      <c r="AQ53" s="2">
        <v>46169</v>
      </c>
      <c r="AR53" s="2">
        <v>46170</v>
      </c>
      <c r="AS53" t="str">
        <v/>
      </c>
      <c r="AT53" t="str">
        <v/>
      </c>
      <c r="AU53" t="str">
        <v>51</v>
      </c>
      <c r="AV53" t="str">
        <v>28</v>
      </c>
      <c r="AW53" t="str">
        <v/>
      </c>
      <c r="AX53">
        <v>105</v>
      </c>
      <c r="AY53">
        <v>0</v>
      </c>
      <c r="AZ53">
        <v>105</v>
      </c>
      <c r="BA53">
        <v>69</v>
      </c>
      <c r="BB53">
        <v>12</v>
      </c>
      <c r="BC53">
        <v>0</v>
      </c>
      <c r="BD53">
        <v>0</v>
      </c>
      <c r="BE53">
        <v>24</v>
      </c>
      <c r="BF53">
        <v>0</v>
      </c>
      <c r="BG53">
        <v>12</v>
      </c>
      <c r="BH53" t="str">
        <v/>
      </c>
      <c r="BI53">
        <v>0</v>
      </c>
      <c r="BJ53">
        <v>0</v>
      </c>
      <c r="BK53">
        <v>10</v>
      </c>
      <c r="BL53">
        <v>0</v>
      </c>
      <c r="BM53">
        <v>1</v>
      </c>
      <c r="BN53">
        <v>0.85185185185185197</v>
      </c>
      <c r="BO53" t="str">
        <v/>
      </c>
      <c r="BP53" t="str">
        <v>W80901</v>
      </c>
      <c r="BQ53" t="str">
        <v>QCM-COU-Test Case&amp;Result_809_11_Happy Trip-R1.xlsx</v>
      </c>
      <c r="BR53" t="str">
        <v/>
      </c>
      <c r="BS53" t="str">
        <v>Happy</v>
      </c>
      <c r="BT53">
        <v>0</v>
      </c>
      <c r="BU53" t="str">
        <v>Completed</v>
      </c>
      <c r="BV53">
        <v>0</v>
      </c>
      <c r="BW53">
        <v>0</v>
      </c>
      <c r="BX53" s="20" t="s">
        <v>32</v>
      </c>
    </row>
    <row r="54" spans="1:76">
      <c r="A54" t="str">
        <v>Happy</v>
      </c>
      <c r="B54" t="str">
        <v>809_11_P000000590</v>
      </c>
      <c r="C54" t="str">
        <v>บมจ.เอ็มเอสไอจีประกันภัย</v>
      </c>
      <c r="D54" t="str">
        <v>Happy Flight เดินทาง 5 วัน</v>
      </c>
      <c r="E54" t="str">
        <v>Insurance</v>
      </c>
      <c r="F54" t="str">
        <v>เบียร์</v>
      </c>
      <c r="G54" t="str">
        <v>Complete</v>
      </c>
      <c r="H54">
        <v>3</v>
      </c>
      <c r="I54" s="2">
        <v>46161</v>
      </c>
      <c r="J54" s="2">
        <v>46163</v>
      </c>
      <c r="K54">
        <v>2</v>
      </c>
      <c r="L54" s="2">
        <v>46167</v>
      </c>
      <c r="M54" s="2">
        <v>46168</v>
      </c>
      <c r="N54" t="str">
        <v/>
      </c>
      <c r="O54" t="str">
        <v/>
      </c>
      <c r="P54" s="2" t="str">
        <v/>
      </c>
      <c r="Q54" s="2" t="str">
        <v/>
      </c>
      <c r="R54" t="str">
        <v/>
      </c>
      <c r="S54">
        <v>101</v>
      </c>
      <c r="T54">
        <v>0</v>
      </c>
      <c r="U54">
        <v>77</v>
      </c>
      <c r="V54">
        <v>74</v>
      </c>
      <c r="W54">
        <v>3</v>
      </c>
      <c r="X54">
        <v>0</v>
      </c>
      <c r="Y54">
        <v>0</v>
      </c>
      <c r="Z54">
        <v>24</v>
      </c>
      <c r="AA54">
        <v>0</v>
      </c>
      <c r="AB54">
        <v>3</v>
      </c>
      <c r="AC54" t="str">
        <v/>
      </c>
      <c r="AD54">
        <v>0</v>
      </c>
      <c r="AE54">
        <v>0</v>
      </c>
      <c r="AF54">
        <v>0</v>
      </c>
      <c r="AG54">
        <v>0</v>
      </c>
      <c r="AH54">
        <v>1</v>
      </c>
      <c r="AI54">
        <v>0.96103896103896103</v>
      </c>
      <c r="AJ54" t="str">
        <v/>
      </c>
      <c r="AK54" t="str">
        <v>เจ</v>
      </c>
      <c r="AL54" t="str">
        <v>Complete</v>
      </c>
      <c r="AM54">
        <v>2</v>
      </c>
      <c r="AN54">
        <v>46177</v>
      </c>
      <c r="AO54">
        <v>46178</v>
      </c>
      <c r="AP54" t="str">
        <v/>
      </c>
      <c r="AQ54" s="2">
        <v>46175</v>
      </c>
      <c r="AR54" s="2">
        <v>46178</v>
      </c>
      <c r="AS54" t="str">
        <v/>
      </c>
      <c r="AT54" t="str">
        <v>48</v>
      </c>
      <c r="AU54" t="str">
        <v/>
      </c>
      <c r="AV54">
        <v>99</v>
      </c>
      <c r="AW54" t="str">
        <v>31</v>
      </c>
      <c r="AX54">
        <v>358</v>
      </c>
      <c r="AY54">
        <v>0</v>
      </c>
      <c r="AZ54">
        <v>358</v>
      </c>
      <c r="BA54">
        <v>146</v>
      </c>
      <c r="BB54">
        <v>31</v>
      </c>
      <c r="BC54">
        <v>0</v>
      </c>
      <c r="BD54">
        <v>0</v>
      </c>
      <c r="BE54">
        <v>182</v>
      </c>
      <c r="BF54">
        <v>0</v>
      </c>
      <c r="BG54">
        <v>31</v>
      </c>
      <c r="BH54" t="str">
        <v/>
      </c>
      <c r="BI54">
        <v>0</v>
      </c>
      <c r="BJ54">
        <v>0</v>
      </c>
      <c r="BK54">
        <v>0</v>
      </c>
      <c r="BL54">
        <v>0</v>
      </c>
      <c r="BM54">
        <v>1</v>
      </c>
      <c r="BN54">
        <v>0.82954545454545503</v>
      </c>
      <c r="BO54" t="str">
        <v/>
      </c>
      <c r="BP54" t="str">
        <v>W80901</v>
      </c>
      <c r="BQ54" t="str">
        <v>QCM-COU-Test Case&amp;Result_809_S11_ประกันภัยเดินทางในประเทศ_บมจ.เอ็มเอสไอจีประกันภัย-Happy Flight 5 วัน-R1.xlsx</v>
      </c>
      <c r="BR54" t="str">
        <v/>
      </c>
      <c r="BS54" t="str">
        <v>Happy</v>
      </c>
      <c r="BT54">
        <v>0</v>
      </c>
      <c r="BU54" t="str">
        <v>Completed</v>
      </c>
      <c r="BV54">
        <v>0</v>
      </c>
      <c r="BW54">
        <v>0</v>
      </c>
      <c r="BX54" t="s">
        <v>32</v>
      </c>
    </row>
    <row r="55" spans="1:76">
      <c r="A55" t="str">
        <v>Happy</v>
      </c>
      <c r="B55" t="str">
        <v>809_11_P000000593</v>
      </c>
      <c r="C55" t="str">
        <v>บมจ.เอ็มเอสไอจีประกันภัย</v>
      </c>
      <c r="D55" t="str">
        <v>Happy Flight เดินทาง 10 วัน</v>
      </c>
      <c r="E55" t="str">
        <v>Insurance</v>
      </c>
      <c r="F55" t="str">
        <v>ยู้</v>
      </c>
      <c r="G55" t="str">
        <v>Complete</v>
      </c>
      <c r="H55">
        <v>3</v>
      </c>
      <c r="I55" s="2">
        <v>46161</v>
      </c>
      <c r="J55" s="2">
        <v>46163</v>
      </c>
      <c r="K55">
        <v>2</v>
      </c>
      <c r="L55" s="2">
        <v>46157</v>
      </c>
      <c r="M55" s="2">
        <v>46161</v>
      </c>
      <c r="N55">
        <v>127</v>
      </c>
      <c r="O55">
        <v>11</v>
      </c>
      <c r="P55" s="2" t="str">
        <v/>
      </c>
      <c r="Q55" s="2" t="str">
        <v/>
      </c>
      <c r="R55">
        <v>33</v>
      </c>
      <c r="S55">
        <v>352</v>
      </c>
      <c r="T55">
        <v>0</v>
      </c>
      <c r="U55">
        <v>352</v>
      </c>
      <c r="V55">
        <v>142</v>
      </c>
      <c r="W55">
        <v>28</v>
      </c>
      <c r="X55">
        <v>0</v>
      </c>
      <c r="Y55">
        <v>0</v>
      </c>
      <c r="Z55">
        <v>182</v>
      </c>
      <c r="AA55">
        <v>0</v>
      </c>
      <c r="AB55">
        <v>28</v>
      </c>
      <c r="AC55" t="str">
        <v/>
      </c>
      <c r="AD55">
        <v>0</v>
      </c>
      <c r="AE55">
        <v>25</v>
      </c>
      <c r="AF55">
        <v>1</v>
      </c>
      <c r="AG55">
        <v>0</v>
      </c>
      <c r="AH55">
        <v>1</v>
      </c>
      <c r="AI55">
        <v>0.83529411764705896</v>
      </c>
      <c r="AJ55" t="str">
        <v/>
      </c>
      <c r="AK55" t="str">
        <v>ยู้</v>
      </c>
      <c r="AL55" t="str">
        <v>Complete</v>
      </c>
      <c r="AM55" t="str">
        <v/>
      </c>
      <c r="AN55">
        <v>46162</v>
      </c>
      <c r="AO55">
        <v>46163</v>
      </c>
      <c r="AP55">
        <v>1.5</v>
      </c>
      <c r="AQ55" s="2">
        <v>46162</v>
      </c>
      <c r="AR55" s="2">
        <v>46163</v>
      </c>
      <c r="AS55" t="str">
        <v/>
      </c>
      <c r="AT55" t="str">
        <v/>
      </c>
      <c r="AU55">
        <v>107</v>
      </c>
      <c r="AV55">
        <v>64</v>
      </c>
      <c r="AW55" t="str">
        <v/>
      </c>
      <c r="AX55">
        <v>352</v>
      </c>
      <c r="AY55">
        <v>0</v>
      </c>
      <c r="AZ55">
        <v>352</v>
      </c>
      <c r="BA55">
        <v>139</v>
      </c>
      <c r="BB55">
        <v>32</v>
      </c>
      <c r="BC55">
        <v>0</v>
      </c>
      <c r="BD55">
        <v>0</v>
      </c>
      <c r="BE55">
        <v>181</v>
      </c>
      <c r="BF55">
        <v>0</v>
      </c>
      <c r="BG55">
        <v>32</v>
      </c>
      <c r="BH55" t="str">
        <v/>
      </c>
      <c r="BI55">
        <v>0</v>
      </c>
      <c r="BJ55">
        <v>28</v>
      </c>
      <c r="BK55">
        <v>1</v>
      </c>
      <c r="BL55">
        <v>0</v>
      </c>
      <c r="BM55">
        <v>1</v>
      </c>
      <c r="BN55">
        <v>0.81286549707602296</v>
      </c>
      <c r="BO55" t="str">
        <v/>
      </c>
      <c r="BP55" t="str">
        <v>W80901</v>
      </c>
      <c r="BQ55" t="str">
        <v>QCM-COU-Test Case&amp;Result_809_S11_ประกันภัยเดินทางในประเทศ_บมจ.เอ็มเอสไอจีประกันภัย-Happy Flight 10 วัน-R1.xlsx</v>
      </c>
      <c r="BR55" t="str">
        <v/>
      </c>
      <c r="BS55" t="str">
        <v>Happy</v>
      </c>
      <c r="BT55">
        <v>0</v>
      </c>
      <c r="BU55" t="str">
        <v>Completed</v>
      </c>
      <c r="BV55">
        <v>0</v>
      </c>
      <c r="BW55">
        <v>0</v>
      </c>
      <c r="BX55" t="s">
        <v>32</v>
      </c>
    </row>
    <row r="56" spans="1:76">
      <c r="A56" t="str">
        <v>Happy</v>
      </c>
      <c r="B56" t="str">
        <v>809_11_P000000596</v>
      </c>
      <c r="C56" t="str">
        <v>บมจ.เอ็มเอสไอจีประกันภัย</v>
      </c>
      <c r="D56" t="str">
        <v>Happy Flight เดินทาง 15 วัน</v>
      </c>
      <c r="E56" t="str">
        <v>Insurance</v>
      </c>
      <c r="F56" t="str">
        <v>พล</v>
      </c>
      <c r="G56" t="str">
        <v>Complete</v>
      </c>
      <c r="H56">
        <v>3</v>
      </c>
      <c r="I56" s="2">
        <v>46161</v>
      </c>
      <c r="J56" s="2">
        <v>46163</v>
      </c>
      <c r="K56" t="str">
        <v/>
      </c>
      <c r="L56" s="2">
        <v>46160</v>
      </c>
      <c r="M56" s="2">
        <v>46161</v>
      </c>
      <c r="N56" t="str">
        <v>99</v>
      </c>
      <c r="O56" t="str">
        <v>100</v>
      </c>
      <c r="P56" s="2" t="str">
        <v/>
      </c>
      <c r="Q56" s="2" t="str">
        <v/>
      </c>
      <c r="R56" t="str">
        <v/>
      </c>
      <c r="S56">
        <v>353</v>
      </c>
      <c r="T56">
        <v>0</v>
      </c>
      <c r="U56">
        <v>353</v>
      </c>
      <c r="V56">
        <v>156</v>
      </c>
      <c r="W56">
        <v>26</v>
      </c>
      <c r="X56">
        <v>0</v>
      </c>
      <c r="Y56">
        <v>0</v>
      </c>
      <c r="Z56">
        <v>171</v>
      </c>
      <c r="AA56">
        <v>0</v>
      </c>
      <c r="AB56">
        <v>26</v>
      </c>
      <c r="AC56" t="str">
        <v/>
      </c>
      <c r="AD56">
        <v>0</v>
      </c>
      <c r="AE56">
        <v>0</v>
      </c>
      <c r="AF56">
        <v>0</v>
      </c>
      <c r="AG56">
        <v>0</v>
      </c>
      <c r="AH56">
        <v>1</v>
      </c>
      <c r="AI56">
        <v>0.85714285714285698</v>
      </c>
      <c r="AJ56" t="str">
        <v/>
      </c>
      <c r="AK56" t="str">
        <v>พล</v>
      </c>
      <c r="AL56" t="str">
        <v>Complete</v>
      </c>
      <c r="AM56" t="str">
        <v/>
      </c>
      <c r="AN56">
        <v>46164</v>
      </c>
      <c r="AO56">
        <v>46168</v>
      </c>
      <c r="AP56" t="str">
        <v/>
      </c>
      <c r="AQ56" s="2">
        <v>46164</v>
      </c>
      <c r="AR56" s="2">
        <v>46168</v>
      </c>
      <c r="AS56" t="str">
        <v>96</v>
      </c>
      <c r="AT56" t="str">
        <v/>
      </c>
      <c r="AU56" t="str">
        <v/>
      </c>
      <c r="AV56" t="str">
        <v/>
      </c>
      <c r="AW56" t="str">
        <v>87</v>
      </c>
      <c r="AX56">
        <v>353</v>
      </c>
      <c r="AY56">
        <v>-170</v>
      </c>
      <c r="AZ56">
        <v>353</v>
      </c>
      <c r="BA56">
        <v>155</v>
      </c>
      <c r="BB56">
        <v>28</v>
      </c>
      <c r="BC56">
        <v>0</v>
      </c>
      <c r="BD56">
        <v>0</v>
      </c>
      <c r="BE56">
        <v>170</v>
      </c>
      <c r="BF56">
        <v>1</v>
      </c>
      <c r="BG56">
        <v>27</v>
      </c>
      <c r="BH56" t="str">
        <v/>
      </c>
      <c r="BI56">
        <v>0</v>
      </c>
      <c r="BJ56">
        <v>28</v>
      </c>
      <c r="BK56">
        <v>0</v>
      </c>
      <c r="BL56">
        <v>0</v>
      </c>
      <c r="BM56">
        <v>1.481586402266289</v>
      </c>
      <c r="BN56">
        <v>0.84699453551912596</v>
      </c>
      <c r="BO56" t="str">
        <v/>
      </c>
      <c r="BP56" t="str">
        <v>W80901</v>
      </c>
      <c r="BQ56" t="str">
        <v>QCM-COU-Test Case&amp;Result_809_S11_ประกันภัยเดินทางในประเทศ_บมจ.เอ็มเอสไอจีประกันภัย-Happy Flight 15 วัน-R1.xlsx</v>
      </c>
      <c r="BR56" t="str">
        <v/>
      </c>
      <c r="BS56" t="str">
        <v>Happy</v>
      </c>
      <c r="BT56">
        <v>0</v>
      </c>
      <c r="BU56" t="str">
        <v>Completed</v>
      </c>
      <c r="BV56">
        <v>0</v>
      </c>
      <c r="BW56">
        <v>0</v>
      </c>
      <c r="BX56" t="s">
        <v>31</v>
      </c>
    </row>
    <row r="57" spans="1:76">
      <c r="A57" t="str">
        <v>Happy Linux</v>
      </c>
      <c r="B57" t="str">
        <v>694_02</v>
      </c>
      <c r="C57" t="str">
        <v xml:space="preserve">แม็คกรุ๊ป </v>
      </c>
      <c r="D57" t="str">
        <v>รับฝากเงินสดร้านแม็คยีนส์</v>
      </c>
      <c r="E57" t="str">
        <v>Bill-Pay</v>
      </c>
      <c r="F57" t="str">
        <v>เอ้ก</v>
      </c>
      <c r="G57" t="str">
        <v>Complete</v>
      </c>
      <c r="H57">
        <v>2</v>
      </c>
      <c r="I57" s="2">
        <v>46160</v>
      </c>
      <c r="J57" s="2">
        <v>46161</v>
      </c>
      <c r="K57">
        <v>1.75</v>
      </c>
      <c r="L57" s="2">
        <v>46160</v>
      </c>
      <c r="M57" s="2">
        <v>46167</v>
      </c>
      <c r="N57" t="str">
        <v>7ุ6</v>
      </c>
      <c r="O57" t="str">
        <v>5</v>
      </c>
      <c r="P57" s="2" t="str">
        <v/>
      </c>
      <c r="Q57" s="2" t="str">
        <v/>
      </c>
      <c r="R57" t="str">
        <v/>
      </c>
      <c r="S57">
        <v>94</v>
      </c>
      <c r="T57">
        <v>2</v>
      </c>
      <c r="U57">
        <v>92</v>
      </c>
      <c r="V57">
        <v>72</v>
      </c>
      <c r="W57">
        <v>4</v>
      </c>
      <c r="X57">
        <v>0</v>
      </c>
      <c r="Y57">
        <v>0</v>
      </c>
      <c r="Z57">
        <v>16</v>
      </c>
      <c r="AA57">
        <v>0</v>
      </c>
      <c r="AB57">
        <v>4</v>
      </c>
      <c r="AC57" t="str">
        <v/>
      </c>
      <c r="AD57">
        <v>0</v>
      </c>
      <c r="AE57">
        <v>0</v>
      </c>
      <c r="AF57">
        <v>0</v>
      </c>
      <c r="AG57">
        <v>0</v>
      </c>
      <c r="AH57">
        <v>0.97872340425531901</v>
      </c>
      <c r="AI57">
        <v>0.92307692307692302</v>
      </c>
      <c r="AJ57" t="str">
        <v/>
      </c>
      <c r="AK57" t="str">
        <v/>
      </c>
      <c r="AL57" t="str">
        <v/>
      </c>
      <c r="AM57" t="str">
        <v/>
      </c>
      <c r="AN57" t="str">
        <v/>
      </c>
      <c r="AO57" t="str">
        <v/>
      </c>
      <c r="AP57" t="str">
        <v/>
      </c>
      <c r="AQ57" s="2" t="str">
        <v/>
      </c>
      <c r="AR57" s="2" t="str">
        <v/>
      </c>
      <c r="AS57" t="str">
        <v/>
      </c>
      <c r="AT57" t="str">
        <v/>
      </c>
      <c r="AU57" t="str">
        <v/>
      </c>
      <c r="AV57" t="str">
        <v/>
      </c>
      <c r="AW57" t="str">
        <v/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 t="str">
        <v/>
      </c>
      <c r="BI57">
        <v>0</v>
      </c>
      <c r="BJ57">
        <v>0</v>
      </c>
      <c r="BK57">
        <v>0</v>
      </c>
      <c r="BL57">
        <v>0</v>
      </c>
      <c r="BM57" t="e">
        <v>#DIV/0!</v>
      </c>
      <c r="BN57" t="e">
        <v>#DIV/0!</v>
      </c>
      <c r="BO57" t="str">
        <v/>
      </c>
      <c r="BP57" t="str">
        <v>WCOF</v>
      </c>
      <c r="BQ57" t="str">
        <v>QCM-COU-Test Case&amp;Result_694_S02_บริษัท แม็คกรุ๊ป จำกัด (มหาชน)[NSS]-R1.xlsx</v>
      </c>
      <c r="BR57" t="str">
        <v>W1</v>
      </c>
      <c r="BS57" t="str">
        <v>Happy</v>
      </c>
      <c r="BT57">
        <v>3</v>
      </c>
      <c r="BU57" t="str">
        <v>Done</v>
      </c>
      <c r="BV57">
        <v>0</v>
      </c>
      <c r="BW57">
        <v>0</v>
      </c>
      <c r="BX57" t="s">
        <v>31</v>
      </c>
    </row>
    <row r="58" spans="1:76">
      <c r="A58" t="str">
        <v>Happy Linux</v>
      </c>
      <c r="B58" t="str">
        <v>10419_00</v>
      </c>
      <c r="C58" t="str">
        <v>ชัยฤทธิ์ ลีสซิ่ง 58</v>
      </c>
      <c r="D58" t="str">
        <v>ค่างวด</v>
      </c>
      <c r="E58" t="str">
        <v>Bill-Pay</v>
      </c>
      <c r="F58" t="str">
        <v>นับหนึ่ง</v>
      </c>
      <c r="G58" t="str">
        <v>Complete</v>
      </c>
      <c r="H58">
        <v>2</v>
      </c>
      <c r="I58" s="2">
        <v>46160</v>
      </c>
      <c r="J58" s="2">
        <v>46161</v>
      </c>
      <c r="K58">
        <v>2.5</v>
      </c>
      <c r="L58" s="2">
        <v>46160</v>
      </c>
      <c r="M58" s="2">
        <v>46163</v>
      </c>
      <c r="N58" t="str">
        <v/>
      </c>
      <c r="O58">
        <v>85</v>
      </c>
      <c r="P58" s="2">
        <v>3</v>
      </c>
      <c r="Q58" s="2">
        <v>4</v>
      </c>
      <c r="R58" t="str">
        <v/>
      </c>
      <c r="S58">
        <v>119</v>
      </c>
      <c r="T58">
        <v>0</v>
      </c>
      <c r="U58">
        <v>119</v>
      </c>
      <c r="V58">
        <v>78</v>
      </c>
      <c r="W58">
        <v>15</v>
      </c>
      <c r="X58">
        <v>0</v>
      </c>
      <c r="Y58">
        <v>0</v>
      </c>
      <c r="Z58">
        <v>26</v>
      </c>
      <c r="AA58">
        <v>0</v>
      </c>
      <c r="AB58">
        <v>15</v>
      </c>
      <c r="AC58" t="str">
        <v/>
      </c>
      <c r="AD58">
        <v>0</v>
      </c>
      <c r="AE58">
        <v>9</v>
      </c>
      <c r="AF58">
        <v>2</v>
      </c>
      <c r="AG58">
        <v>3</v>
      </c>
      <c r="AH58">
        <v>1</v>
      </c>
      <c r="AI58">
        <v>0.83870967741935498</v>
      </c>
      <c r="AJ58" t="str">
        <v/>
      </c>
      <c r="AK58" t="str">
        <v/>
      </c>
      <c r="AL58" t="str">
        <v/>
      </c>
      <c r="AM58" t="str">
        <v/>
      </c>
      <c r="AN58" t="str">
        <v/>
      </c>
      <c r="AO58" t="str">
        <v/>
      </c>
      <c r="AP58" t="str">
        <v/>
      </c>
      <c r="AQ58" s="2" t="str">
        <v/>
      </c>
      <c r="AR58" s="2" t="str">
        <v/>
      </c>
      <c r="AS58" t="str">
        <v/>
      </c>
      <c r="AT58" t="str">
        <v/>
      </c>
      <c r="AU58" t="str">
        <v/>
      </c>
      <c r="AV58" t="str">
        <v/>
      </c>
      <c r="AW58" t="str">
        <v/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 t="str">
        <v/>
      </c>
      <c r="BI58">
        <v>0</v>
      </c>
      <c r="BJ58">
        <v>0</v>
      </c>
      <c r="BK58">
        <v>0</v>
      </c>
      <c r="BL58">
        <v>0</v>
      </c>
      <c r="BM58" t="e">
        <v>#DIV/0!</v>
      </c>
      <c r="BN58" t="e">
        <v>#DIV/0!</v>
      </c>
      <c r="BO58" t="str">
        <v/>
      </c>
      <c r="BP58" t="str">
        <v>W1002201</v>
      </c>
      <c r="BQ58" t="str">
        <v>QCM-COU-Test Case&amp;Result_10419_S00_บริษัท ชัยฤทธิ์ ลีสซิ่ง 58 จำกัด-R1</v>
      </c>
      <c r="BR58" t="str">
        <v>W1</v>
      </c>
      <c r="BS58" t="str">
        <v>Happy</v>
      </c>
      <c r="BT58">
        <v>7</v>
      </c>
      <c r="BU58" t="str">
        <v>Done</v>
      </c>
      <c r="BV58">
        <v>0</v>
      </c>
      <c r="BW58">
        <v>0</v>
      </c>
      <c r="BX58" t="s">
        <v>33</v>
      </c>
    </row>
    <row r="59" spans="1:76">
      <c r="A59" t="str">
        <v>Happy Win10</v>
      </c>
      <c r="B59" t="str">
        <v>10798_54</v>
      </c>
      <c r="C59" t="str">
        <v>Lotus's</v>
      </c>
      <c r="D59" t="str">
        <v>ฝากเงินรายวัน</v>
      </c>
      <c r="E59" t="str">
        <v>Bill-Pay</v>
      </c>
      <c r="F59" t="str">
        <v>น้ำเงิน</v>
      </c>
      <c r="G59" t="str">
        <v>Blocked</v>
      </c>
      <c r="H59">
        <v>2</v>
      </c>
      <c r="I59" s="2">
        <v>46160</v>
      </c>
      <c r="J59" s="2">
        <v>46161</v>
      </c>
      <c r="K59">
        <v>2</v>
      </c>
      <c r="L59" s="2">
        <v>46160</v>
      </c>
      <c r="M59" s="2">
        <v>46162</v>
      </c>
      <c r="N59" t="str">
        <v/>
      </c>
      <c r="O59" t="str">
        <v/>
      </c>
      <c r="P59" s="2" t="str">
        <v/>
      </c>
      <c r="Q59" s="2" t="str">
        <v/>
      </c>
      <c r="R59" t="str">
        <v/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v/>
      </c>
      <c r="AD59">
        <v>0</v>
      </c>
      <c r="AE59">
        <v>0</v>
      </c>
      <c r="AF59">
        <v>0</v>
      </c>
      <c r="AG59">
        <v>0</v>
      </c>
      <c r="AH59" t="e">
        <v>#DIV/0!</v>
      </c>
      <c r="AI59" t="e">
        <v>#DIV/0!</v>
      </c>
      <c r="AJ59" t="str">
        <v/>
      </c>
      <c r="AK59" t="str">
        <v>น้ำเงิน</v>
      </c>
      <c r="AL59" t="str">
        <v>Blocked</v>
      </c>
      <c r="AM59">
        <v>2</v>
      </c>
      <c r="AN59">
        <v>46160</v>
      </c>
      <c r="AO59">
        <v>46161</v>
      </c>
      <c r="AP59">
        <v>3</v>
      </c>
      <c r="AQ59" s="2">
        <v>46160</v>
      </c>
      <c r="AR59" s="2">
        <v>46162</v>
      </c>
      <c r="AS59" t="str">
        <v/>
      </c>
      <c r="AT59" t="str">
        <v/>
      </c>
      <c r="AU59" t="str">
        <v/>
      </c>
      <c r="AV59" t="str">
        <v/>
      </c>
      <c r="AW59" t="str">
        <v/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 t="str">
        <v/>
      </c>
      <c r="BI59">
        <v>0</v>
      </c>
      <c r="BJ59">
        <v>0</v>
      </c>
      <c r="BK59">
        <v>0</v>
      </c>
      <c r="BL59">
        <v>0</v>
      </c>
      <c r="BM59" t="e">
        <v>#DIV/0!</v>
      </c>
      <c r="BN59" t="e">
        <v>#DIV/0!</v>
      </c>
      <c r="BO59" t="str">
        <v/>
      </c>
      <c r="BP59" t="str">
        <v>WCONEXAT</v>
      </c>
      <c r="BQ59" t="str">
        <v>QCM-COU-Test Case&amp;Result_10798_54_Lotus's-R1</v>
      </c>
      <c r="BR59" t="str">
        <v/>
      </c>
      <c r="BS59" t="str">
        <v>Happy</v>
      </c>
      <c r="BT59">
        <v>2</v>
      </c>
      <c r="BU59" t="str">
        <v>Blocked</v>
      </c>
      <c r="BV59">
        <v>0</v>
      </c>
      <c r="BW59">
        <v>0</v>
      </c>
    </row>
    <row r="60" spans="1:76">
      <c r="A60" t="str">
        <v>Happy Linux</v>
      </c>
      <c r="B60" t="str">
        <v>383_01</v>
      </c>
      <c r="C60" t="str">
        <v>บริษัท กลางฯ</v>
      </c>
      <c r="D60" t="str">
        <v>Bill Payment(เติมเงิน)</v>
      </c>
      <c r="E60" t="str">
        <v>Bill-Pay</v>
      </c>
      <c r="F60" t="str">
        <v>ยุ่น</v>
      </c>
      <c r="G60" t="str">
        <v>Blocked</v>
      </c>
      <c r="H60">
        <v>2</v>
      </c>
      <c r="I60" s="2">
        <v>46160</v>
      </c>
      <c r="J60" s="2">
        <v>46161</v>
      </c>
      <c r="K60" t="str">
        <v/>
      </c>
      <c r="L60" s="2">
        <v>46160</v>
      </c>
      <c r="M60" s="2" t="str">
        <v/>
      </c>
      <c r="N60">
        <v>12</v>
      </c>
      <c r="O60" t="str">
        <v/>
      </c>
      <c r="P60" s="2" t="str">
        <v/>
      </c>
      <c r="Q60" s="2" t="str">
        <v/>
      </c>
      <c r="R60" t="str">
        <v/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v/>
      </c>
      <c r="AD60">
        <v>0</v>
      </c>
      <c r="AE60">
        <v>0</v>
      </c>
      <c r="AF60">
        <v>0</v>
      </c>
      <c r="AG60">
        <v>0</v>
      </c>
      <c r="AH60" t="e">
        <v>#DIV/0!</v>
      </c>
      <c r="AI60" t="e">
        <v>#DIV/0!</v>
      </c>
      <c r="AJ60" t="str">
        <v/>
      </c>
      <c r="AK60" t="str">
        <v>น้ำเงิน</v>
      </c>
      <c r="AL60" t="str">
        <v>Complete</v>
      </c>
      <c r="AM60">
        <v>2</v>
      </c>
      <c r="AN60">
        <v>46167</v>
      </c>
      <c r="AO60">
        <v>46169</v>
      </c>
      <c r="AP60" t="str">
        <v/>
      </c>
      <c r="AQ60" s="2" t="str">
        <v/>
      </c>
      <c r="AR60" s="2" t="str">
        <v/>
      </c>
      <c r="AS60" t="str">
        <v/>
      </c>
      <c r="AT60" t="str">
        <v/>
      </c>
      <c r="AU60" t="str">
        <v/>
      </c>
      <c r="AV60" t="str">
        <v/>
      </c>
      <c r="AW60" t="str">
        <v/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 t="str">
        <v/>
      </c>
      <c r="BI60">
        <v>0</v>
      </c>
      <c r="BJ60">
        <v>0</v>
      </c>
      <c r="BK60">
        <v>0</v>
      </c>
      <c r="BL60">
        <v>0</v>
      </c>
      <c r="BM60" t="e">
        <v>#DIV/0!</v>
      </c>
      <c r="BN60" t="e">
        <v>#DIV/0!</v>
      </c>
      <c r="BO60" t="str">
        <v/>
      </c>
      <c r="BP60" t="str">
        <v>W42401</v>
      </c>
      <c r="BQ60" t="str">
        <v/>
      </c>
      <c r="BR60" t="str">
        <v>W1</v>
      </c>
      <c r="BS60" t="str">
        <v>Happy</v>
      </c>
      <c r="BT60">
        <v>1</v>
      </c>
      <c r="BU60" t="str">
        <v>Blocked</v>
      </c>
      <c r="BV60">
        <v>0</v>
      </c>
      <c r="BW60">
        <v>0</v>
      </c>
      <c r="BX60" t="s">
        <v>31</v>
      </c>
    </row>
    <row r="61" spans="1:76">
      <c r="A61" t="str">
        <v>Happy Linux</v>
      </c>
      <c r="B61" t="str">
        <v>10913_01</v>
      </c>
      <c r="C61" t="str">
        <v>แมคไทย</v>
      </c>
      <c r="D61" t="str">
        <v>ฝากเงินแมคไทย</v>
      </c>
      <c r="E61" t="str">
        <v>Bill-Pay</v>
      </c>
      <c r="F61" t="str">
        <v>มอส</v>
      </c>
      <c r="G61" t="str">
        <v>Complete</v>
      </c>
      <c r="H61">
        <v>2</v>
      </c>
      <c r="I61" s="2">
        <v>46160</v>
      </c>
      <c r="J61" s="2">
        <v>46161</v>
      </c>
      <c r="K61" t="e">
        <v>#VALUE!</v>
      </c>
      <c r="L61" s="2">
        <v>46161</v>
      </c>
      <c r="M61" s="2" t="str">
        <v>25/5/2026</v>
      </c>
      <c r="N61">
        <v>43</v>
      </c>
      <c r="O61">
        <v>10</v>
      </c>
      <c r="P61" s="2">
        <v>15</v>
      </c>
      <c r="Q61" s="2">
        <v>21</v>
      </c>
      <c r="R61">
        <v>35</v>
      </c>
      <c r="S61">
        <v>161</v>
      </c>
      <c r="T61">
        <v>-30</v>
      </c>
      <c r="U61">
        <v>161</v>
      </c>
      <c r="V61">
        <v>113</v>
      </c>
      <c r="W61">
        <v>18</v>
      </c>
      <c r="X61">
        <v>0</v>
      </c>
      <c r="Y61">
        <v>0</v>
      </c>
      <c r="Z61">
        <v>30</v>
      </c>
      <c r="AA61">
        <v>0</v>
      </c>
      <c r="AB61">
        <v>18</v>
      </c>
      <c r="AC61" t="str">
        <v/>
      </c>
      <c r="AD61">
        <v>0</v>
      </c>
      <c r="AE61">
        <v>0</v>
      </c>
      <c r="AF61">
        <v>0</v>
      </c>
      <c r="AG61">
        <v>0</v>
      </c>
      <c r="AH61">
        <v>1.186335403726708</v>
      </c>
      <c r="AI61">
        <v>0.86259541984732802</v>
      </c>
      <c r="AJ61" t="str">
        <v/>
      </c>
      <c r="AK61" t="str">
        <v/>
      </c>
      <c r="AL61" t="str">
        <v/>
      </c>
      <c r="AM61">
        <v>2</v>
      </c>
      <c r="AN61">
        <v>46169</v>
      </c>
      <c r="AO61">
        <v>46171</v>
      </c>
      <c r="AP61" t="str">
        <v/>
      </c>
      <c r="AQ61" s="2" t="str">
        <v/>
      </c>
      <c r="AR61" s="2" t="str">
        <v/>
      </c>
      <c r="AS61" t="str">
        <v/>
      </c>
      <c r="AT61" t="str">
        <v/>
      </c>
      <c r="AU61" t="str">
        <v/>
      </c>
      <c r="AV61" t="str">
        <v/>
      </c>
      <c r="AW61" t="str">
        <v/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 t="str">
        <v/>
      </c>
      <c r="BI61">
        <v>0</v>
      </c>
      <c r="BJ61">
        <v>0</v>
      </c>
      <c r="BK61">
        <v>0</v>
      </c>
      <c r="BL61">
        <v>0</v>
      </c>
      <c r="BM61" t="e">
        <v>#DIV/0!</v>
      </c>
      <c r="BN61" t="e">
        <v>#DIV/0!</v>
      </c>
      <c r="BO61" t="str">
        <v/>
      </c>
      <c r="BP61" t="str">
        <v>W017V4</v>
      </c>
      <c r="BQ61" t="str">
        <v>QCM-COU-Test Case&amp;Result_10913_S01_บริษัท แมคไทย จำกัด-R1.xlsx</v>
      </c>
      <c r="BR61" t="str">
        <v>W1</v>
      </c>
      <c r="BS61" t="str">
        <v>Happy</v>
      </c>
      <c r="BT61">
        <v>3</v>
      </c>
      <c r="BU61" t="str">
        <v>Done</v>
      </c>
      <c r="BV61">
        <v>0</v>
      </c>
      <c r="BW61">
        <v>0</v>
      </c>
      <c r="BX61" t="s">
        <v>32</v>
      </c>
    </row>
    <row r="62" spans="1:76">
      <c r="A62" t="str">
        <v>Happy Linux</v>
      </c>
      <c r="B62" t="str">
        <v>361_13,93</v>
      </c>
      <c r="C62" t="str">
        <v>โครงการทำบุญมงคล 4ภาค</v>
      </c>
      <c r="D62" t="str">
        <v>โครงการทำบุญมงคล 4 ภาค</v>
      </c>
      <c r="E62" t="str">
        <v>Bill-Pay</v>
      </c>
      <c r="F62" t="str">
        <v>นับหนึ่ง</v>
      </c>
      <c r="G62" t="str">
        <v>Complete</v>
      </c>
      <c r="H62">
        <v>2</v>
      </c>
      <c r="I62" s="2">
        <v>46160</v>
      </c>
      <c r="J62" s="2">
        <v>46161</v>
      </c>
      <c r="K62">
        <v>1.75</v>
      </c>
      <c r="L62" s="2">
        <v>46169</v>
      </c>
      <c r="M62" s="2">
        <v>46170</v>
      </c>
      <c r="N62" t="str">
        <v/>
      </c>
      <c r="O62" t="str">
        <v/>
      </c>
      <c r="P62" s="2" t="str">
        <v>57</v>
      </c>
      <c r="Q62" s="2" t="str">
        <v>57</v>
      </c>
      <c r="R62" t="str">
        <v/>
      </c>
      <c r="S62">
        <v>133</v>
      </c>
      <c r="T62">
        <v>0</v>
      </c>
      <c r="U62">
        <v>114</v>
      </c>
      <c r="V62">
        <v>107</v>
      </c>
      <c r="W62">
        <v>7</v>
      </c>
      <c r="X62">
        <v>0</v>
      </c>
      <c r="Y62">
        <v>0</v>
      </c>
      <c r="Z62">
        <v>19</v>
      </c>
      <c r="AA62">
        <v>0</v>
      </c>
      <c r="AB62">
        <v>7</v>
      </c>
      <c r="AC62" t="str">
        <v/>
      </c>
      <c r="AD62">
        <v>0</v>
      </c>
      <c r="AE62">
        <v>0</v>
      </c>
      <c r="AF62">
        <v>0</v>
      </c>
      <c r="AG62">
        <v>0</v>
      </c>
      <c r="AH62">
        <v>1</v>
      </c>
      <c r="AI62">
        <v>0.93859649122806998</v>
      </c>
      <c r="AJ62" t="str">
        <v/>
      </c>
      <c r="AK62" t="str">
        <v/>
      </c>
      <c r="AL62" t="str">
        <v/>
      </c>
      <c r="AM62" t="str">
        <v/>
      </c>
      <c r="AN62" t="str">
        <v/>
      </c>
      <c r="AO62" t="str">
        <v/>
      </c>
      <c r="AP62" t="str">
        <v/>
      </c>
      <c r="AQ62" s="2" t="str">
        <v/>
      </c>
      <c r="AR62" s="2" t="str">
        <v/>
      </c>
      <c r="AS62" t="str">
        <v/>
      </c>
      <c r="AT62" t="str">
        <v/>
      </c>
      <c r="AU62" t="str">
        <v/>
      </c>
      <c r="AV62" t="str">
        <v/>
      </c>
      <c r="AW62" t="str">
        <v/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 t="str">
        <v/>
      </c>
      <c r="BI62">
        <v>0</v>
      </c>
      <c r="BJ62">
        <v>0</v>
      </c>
      <c r="BK62">
        <v>0</v>
      </c>
      <c r="BL62">
        <v>0</v>
      </c>
      <c r="BM62" t="e">
        <v>#DIV/0!</v>
      </c>
      <c r="BN62" t="e">
        <v>#DIV/0!</v>
      </c>
      <c r="BO62" t="str">
        <v/>
      </c>
      <c r="BP62" t="str">
        <v>W10044</v>
      </c>
      <c r="BQ62" t="str">
        <v>QCM-COU-Test Case&amp;Result_361_S13_โครงการทำบุญ-R1.xlsx</v>
      </c>
      <c r="BR62" t="str">
        <v>W1</v>
      </c>
      <c r="BS62" t="str">
        <v>Happy</v>
      </c>
      <c r="BT62">
        <v>0</v>
      </c>
      <c r="BU62" t="str">
        <v>Completed</v>
      </c>
      <c r="BV62">
        <v>0</v>
      </c>
      <c r="BW62">
        <v>0</v>
      </c>
      <c r="BX62" t="s">
        <v>31</v>
      </c>
    </row>
    <row r="63" spans="1:76">
      <c r="A63" t="str">
        <v>Happy Linux</v>
      </c>
      <c r="B63" t="str">
        <v>306_00</v>
      </c>
      <c r="C63" t="str">
        <v>กรุงเทพประกันภัย</v>
      </c>
      <c r="D63" t="str">
        <v>ค่าเบี้ยประกันภัย</v>
      </c>
      <c r="E63" t="str">
        <v>Bill-Pay</v>
      </c>
      <c r="F63" t="str">
        <v>แพรว</v>
      </c>
      <c r="G63" t="str">
        <v>Complete</v>
      </c>
      <c r="H63">
        <v>2</v>
      </c>
      <c r="I63" s="2">
        <v>46161</v>
      </c>
      <c r="J63" s="2">
        <v>46162</v>
      </c>
      <c r="K63">
        <v>2</v>
      </c>
      <c r="L63" s="2">
        <v>46163</v>
      </c>
      <c r="M63" s="2">
        <v>46167</v>
      </c>
      <c r="N63">
        <v>14</v>
      </c>
      <c r="O63" t="str">
        <v/>
      </c>
      <c r="P63" s="2" t="str">
        <v/>
      </c>
      <c r="Q63" s="2">
        <v>21</v>
      </c>
      <c r="R63">
        <v>85</v>
      </c>
      <c r="S63">
        <v>120</v>
      </c>
      <c r="T63">
        <v>22</v>
      </c>
      <c r="U63">
        <v>87</v>
      </c>
      <c r="V63">
        <v>80</v>
      </c>
      <c r="W63">
        <v>7</v>
      </c>
      <c r="X63">
        <v>0</v>
      </c>
      <c r="Y63">
        <v>0</v>
      </c>
      <c r="Z63">
        <v>11</v>
      </c>
      <c r="AA63">
        <v>0</v>
      </c>
      <c r="AB63">
        <v>7</v>
      </c>
      <c r="AC63" t="str">
        <v/>
      </c>
      <c r="AD63">
        <v>0</v>
      </c>
      <c r="AE63">
        <v>0</v>
      </c>
      <c r="AF63">
        <v>0</v>
      </c>
      <c r="AG63">
        <v>0</v>
      </c>
      <c r="AH63">
        <v>0.81666666666666698</v>
      </c>
      <c r="AI63">
        <v>0.73394495412843996</v>
      </c>
      <c r="AJ63" t="str">
        <v/>
      </c>
      <c r="AK63" t="str">
        <v>น้ำเงิน</v>
      </c>
      <c r="AL63" t="str">
        <v/>
      </c>
      <c r="AM63">
        <v>1</v>
      </c>
      <c r="AN63">
        <v>46182</v>
      </c>
      <c r="AO63">
        <v>46183</v>
      </c>
      <c r="AP63" t="str">
        <v/>
      </c>
      <c r="AQ63" s="2" t="str">
        <v/>
      </c>
      <c r="AR63" s="2" t="str">
        <v/>
      </c>
      <c r="AS63" t="str">
        <v/>
      </c>
      <c r="AT63" t="str">
        <v/>
      </c>
      <c r="AU63" t="str">
        <v/>
      </c>
      <c r="AV63" t="str">
        <v/>
      </c>
      <c r="AW63" t="str">
        <v/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 t="str">
        <v/>
      </c>
      <c r="BI63">
        <v>0</v>
      </c>
      <c r="BJ63">
        <v>0</v>
      </c>
      <c r="BK63">
        <v>0</v>
      </c>
      <c r="BL63">
        <v>0</v>
      </c>
      <c r="BM63" t="e">
        <v>#DIV/0!</v>
      </c>
      <c r="BN63" t="e">
        <v>#DIV/0!</v>
      </c>
      <c r="BO63" t="str">
        <v/>
      </c>
      <c r="BP63" t="str">
        <v>WCOF</v>
      </c>
      <c r="BQ63" t="str">
        <v>QCM-COU-Test Case&amp;Result_306_00_บริษัท กรุงเทพประกันภัย จำกัด (มหาชน)-R1</v>
      </c>
      <c r="BR63" t="str">
        <v>W2</v>
      </c>
      <c r="BS63" t="str">
        <v>Happy</v>
      </c>
      <c r="BT63">
        <v>4</v>
      </c>
      <c r="BU63" t="str">
        <v>Done</v>
      </c>
      <c r="BV63">
        <v>0</v>
      </c>
      <c r="BW63">
        <v>0</v>
      </c>
    </row>
    <row r="64" spans="1:76">
      <c r="A64" t="str">
        <v>Full 2 OS 2 OS</v>
      </c>
      <c r="B64" t="str">
        <v>10985_01</v>
      </c>
      <c r="C64" t="str">
        <v>ซี.เอส. อีสเวลล์</v>
      </c>
      <c r="D64" t="str">
        <v>ค่าเช่าพื้นที่</v>
      </c>
      <c r="E64" t="str">
        <v>Bill-Pay</v>
      </c>
      <c r="F64" t="str">
        <v>เบล</v>
      </c>
      <c r="G64" t="str">
        <v>Complete</v>
      </c>
      <c r="H64">
        <v>3</v>
      </c>
      <c r="I64" s="2">
        <v>46148</v>
      </c>
      <c r="J64" s="2">
        <v>46150</v>
      </c>
      <c r="K64">
        <v>2</v>
      </c>
      <c r="L64" s="2">
        <v>46148</v>
      </c>
      <c r="M64" s="2">
        <v>46150</v>
      </c>
      <c r="N64" t="str">
        <v/>
      </c>
      <c r="O64" t="str">
        <v/>
      </c>
      <c r="P64" s="2" t="str">
        <v/>
      </c>
      <c r="Q64" s="2" t="str">
        <v/>
      </c>
      <c r="R64" t="str">
        <v/>
      </c>
      <c r="S64">
        <v>123</v>
      </c>
      <c r="T64">
        <v>0</v>
      </c>
      <c r="U64">
        <v>123</v>
      </c>
      <c r="V64">
        <v>107</v>
      </c>
      <c r="W64">
        <v>1</v>
      </c>
      <c r="X64">
        <v>0</v>
      </c>
      <c r="Y64">
        <v>0</v>
      </c>
      <c r="Z64">
        <v>15</v>
      </c>
      <c r="AA64">
        <v>1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0.99074074074074103</v>
      </c>
      <c r="AJ64" t="str">
        <v/>
      </c>
      <c r="AK64" t="str">
        <v>น้ำเงิน</v>
      </c>
      <c r="AL64" t="str">
        <v/>
      </c>
      <c r="AM64">
        <v>1</v>
      </c>
      <c r="AN64">
        <v>46184</v>
      </c>
      <c r="AO64">
        <v>46185</v>
      </c>
      <c r="AP64" t="str">
        <v/>
      </c>
      <c r="AQ64" s="2" t="str">
        <v/>
      </c>
      <c r="AR64" s="2" t="str">
        <v/>
      </c>
      <c r="AS64" t="str">
        <v/>
      </c>
      <c r="AT64" t="str">
        <v/>
      </c>
      <c r="AU64" t="str">
        <v/>
      </c>
      <c r="AV64" t="str">
        <v/>
      </c>
      <c r="AW64" t="str">
        <v/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 t="str">
        <v/>
      </c>
      <c r="BI64">
        <v>0</v>
      </c>
      <c r="BJ64">
        <v>0</v>
      </c>
      <c r="BK64">
        <v>0</v>
      </c>
      <c r="BL64">
        <v>0</v>
      </c>
      <c r="BM64" t="e">
        <v>#DIV/0!</v>
      </c>
      <c r="BN64" t="e">
        <v>#DIV/0!</v>
      </c>
      <c r="BO64" t="str">
        <v/>
      </c>
      <c r="BP64" t="str">
        <v>W1004200</v>
      </c>
      <c r="BQ64" t="str">
        <v>QCM-COU-Test Case&amp;Result_10985_S01_ซี.เอส.อีสเวลล์-R1</v>
      </c>
      <c r="BR64">
        <v>0</v>
      </c>
      <c r="BS64" t="str">
        <v>Happy</v>
      </c>
      <c r="BT64">
        <v>0</v>
      </c>
      <c r="BU64" t="str">
        <v>Completed</v>
      </c>
      <c r="BV64">
        <v>0</v>
      </c>
      <c r="BW64">
        <v>0</v>
      </c>
      <c r="BX64" t="s">
        <v>31</v>
      </c>
    </row>
    <row r="65" spans="1:76">
      <c r="A65" t="str">
        <v>Happy Linux</v>
      </c>
      <c r="B65" t="str">
        <v>10880_00</v>
      </c>
      <c r="C65" t="str">
        <v>MICROPLUS</v>
      </c>
      <c r="D65" t="str">
        <v>ค่างวด</v>
      </c>
      <c r="E65" t="str">
        <v>Bill-Pay</v>
      </c>
      <c r="F65" t="str">
        <v>มิกซ์</v>
      </c>
      <c r="G65" t="str">
        <v>Blocked</v>
      </c>
      <c r="H65">
        <v>3</v>
      </c>
      <c r="I65" s="2">
        <v>46161</v>
      </c>
      <c r="J65" s="2">
        <v>46163</v>
      </c>
      <c r="K65">
        <v>3</v>
      </c>
      <c r="L65" s="2">
        <v>46162</v>
      </c>
      <c r="M65" s="2">
        <v>46164</v>
      </c>
      <c r="N65" t="str">
        <v/>
      </c>
      <c r="O65" t="str">
        <v/>
      </c>
      <c r="P65" s="2">
        <v>71</v>
      </c>
      <c r="Q65" s="2">
        <v>45</v>
      </c>
      <c r="R65" t="str">
        <v>32</v>
      </c>
      <c r="S65">
        <v>146</v>
      </c>
      <c r="T65">
        <v>0</v>
      </c>
      <c r="U65">
        <v>146</v>
      </c>
      <c r="V65">
        <v>107</v>
      </c>
      <c r="W65">
        <v>39</v>
      </c>
      <c r="X65">
        <v>0</v>
      </c>
      <c r="Y65">
        <v>0</v>
      </c>
      <c r="Z65">
        <v>24</v>
      </c>
      <c r="AA65">
        <v>0</v>
      </c>
      <c r="AB65">
        <v>39</v>
      </c>
      <c r="AC65" t="str">
        <v/>
      </c>
      <c r="AD65">
        <v>0</v>
      </c>
      <c r="AE65">
        <v>1</v>
      </c>
      <c r="AF65">
        <v>34</v>
      </c>
      <c r="AG65">
        <v>4</v>
      </c>
      <c r="AH65">
        <v>1</v>
      </c>
      <c r="AI65">
        <v>0.87704918032786905</v>
      </c>
      <c r="AJ65" t="str">
        <v/>
      </c>
      <c r="AK65" t="str">
        <v/>
      </c>
      <c r="AL65" t="str">
        <v/>
      </c>
      <c r="AM65" t="str">
        <v/>
      </c>
      <c r="AN65" t="str">
        <v/>
      </c>
      <c r="AO65" t="str">
        <v/>
      </c>
      <c r="AP65" t="str">
        <v/>
      </c>
      <c r="AQ65" s="2" t="str">
        <v/>
      </c>
      <c r="AR65" s="2" t="str">
        <v/>
      </c>
      <c r="AS65" t="str">
        <v/>
      </c>
      <c r="AT65" t="str">
        <v/>
      </c>
      <c r="AU65" t="str">
        <v/>
      </c>
      <c r="AV65" t="str">
        <v/>
      </c>
      <c r="AW65" t="str">
        <v/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 t="str">
        <v/>
      </c>
      <c r="BI65">
        <v>0</v>
      </c>
      <c r="BJ65">
        <v>0</v>
      </c>
      <c r="BK65">
        <v>0</v>
      </c>
      <c r="BL65">
        <v>0</v>
      </c>
      <c r="BM65" t="e">
        <v>#DIV/0!</v>
      </c>
      <c r="BN65" t="e">
        <v>#DIV/0!</v>
      </c>
      <c r="BO65" t="str">
        <v/>
      </c>
      <c r="BP65" t="str">
        <v>W1002201</v>
      </c>
      <c r="BQ65" t="str">
        <v>QCM-COU-Test Case&amp;Result_10880_S00_บริษัท ไมโครพลัสลิสซิ่ง จำกัด-R1</v>
      </c>
      <c r="BR65" t="str">
        <v>W2</v>
      </c>
      <c r="BS65" t="str">
        <v>Happy</v>
      </c>
      <c r="BT65">
        <v>5</v>
      </c>
      <c r="BU65" t="str">
        <v>Blocked</v>
      </c>
      <c r="BV65">
        <v>0</v>
      </c>
      <c r="BW65">
        <v>0</v>
      </c>
      <c r="BX65" t="s">
        <v>31</v>
      </c>
    </row>
    <row r="66" spans="1:76">
      <c r="A66" t="str">
        <v>Happy Linux</v>
      </c>
      <c r="B66" t="str">
        <v>461_02</v>
      </c>
      <c r="C66" t="str">
        <v>บมจ.ดีเอ็มดีแอล</v>
      </c>
      <c r="D66" t="str">
        <v>ฝากเงินรถ Big Blue</v>
      </c>
      <c r="E66" t="str">
        <v>Bill-Pay</v>
      </c>
      <c r="F66" t="str">
        <v>โอม</v>
      </c>
      <c r="G66" t="str">
        <v>Complete</v>
      </c>
      <c r="H66">
        <v>3</v>
      </c>
      <c r="I66" s="2">
        <v>46163</v>
      </c>
      <c r="J66" s="2">
        <v>46167</v>
      </c>
      <c r="K66">
        <v>3</v>
      </c>
      <c r="L66" s="2">
        <v>46163</v>
      </c>
      <c r="M66" s="2">
        <v>46167</v>
      </c>
      <c r="N66">
        <v>60</v>
      </c>
      <c r="O66" t="str">
        <v/>
      </c>
      <c r="P66" s="2" t="str">
        <v/>
      </c>
      <c r="Q66" s="2">
        <v>10</v>
      </c>
      <c r="R66">
        <v>47</v>
      </c>
      <c r="S66">
        <v>141</v>
      </c>
      <c r="T66">
        <v>55</v>
      </c>
      <c r="U66">
        <v>86</v>
      </c>
      <c r="V66">
        <v>83</v>
      </c>
      <c r="W66">
        <v>3</v>
      </c>
      <c r="X66">
        <v>0</v>
      </c>
      <c r="Y66">
        <v>0</v>
      </c>
      <c r="Z66">
        <v>0</v>
      </c>
      <c r="AA66">
        <v>0</v>
      </c>
      <c r="AB66">
        <v>3</v>
      </c>
      <c r="AC66" t="str">
        <v/>
      </c>
      <c r="AD66">
        <v>0</v>
      </c>
      <c r="AE66">
        <v>0</v>
      </c>
      <c r="AF66">
        <v>0</v>
      </c>
      <c r="AG66">
        <v>0</v>
      </c>
      <c r="AH66">
        <v>0.60992907801418395</v>
      </c>
      <c r="AI66">
        <v>0.58865248226950295</v>
      </c>
      <c r="AJ66" t="str">
        <v/>
      </c>
      <c r="AK66" t="str">
        <v/>
      </c>
      <c r="AL66" t="str">
        <v/>
      </c>
      <c r="AM66" t="str">
        <v/>
      </c>
      <c r="AN66" t="str">
        <v/>
      </c>
      <c r="AO66" t="str">
        <v/>
      </c>
      <c r="AP66" t="str">
        <v/>
      </c>
      <c r="AQ66" s="2" t="str">
        <v/>
      </c>
      <c r="AR66" s="2" t="str">
        <v/>
      </c>
      <c r="AS66" t="str">
        <v/>
      </c>
      <c r="AT66" t="str">
        <v/>
      </c>
      <c r="AU66" t="str">
        <v/>
      </c>
      <c r="AV66" t="str">
        <v/>
      </c>
      <c r="AW66" t="str">
        <v/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 t="str">
        <v/>
      </c>
      <c r="BI66">
        <v>0</v>
      </c>
      <c r="BJ66">
        <v>0</v>
      </c>
      <c r="BK66">
        <v>0</v>
      </c>
      <c r="BL66">
        <v>0</v>
      </c>
      <c r="BM66" t="e">
        <v>#DIV/0!</v>
      </c>
      <c r="BN66" t="e">
        <v>#DIV/0!</v>
      </c>
      <c r="BO66" t="str">
        <v/>
      </c>
      <c r="BP66" t="str">
        <v>WCONEXAT</v>
      </c>
      <c r="BQ66" t="str">
        <v>QCM-COU-Test Case&amp;Result 461 02 บมจ.ดีเอ็มดี แอล-R1.xlsx</v>
      </c>
      <c r="BR66" t="str">
        <v>W1</v>
      </c>
      <c r="BS66" t="str">
        <v>Happy</v>
      </c>
      <c r="BT66">
        <v>3</v>
      </c>
      <c r="BU66" t="str">
        <v>Done</v>
      </c>
      <c r="BV66">
        <v>0</v>
      </c>
      <c r="BW66">
        <v>0</v>
      </c>
    </row>
    <row r="67" spans="1:76">
      <c r="A67" t="str">
        <v>---------</v>
      </c>
      <c r="B67" t="str">
        <v>809_01</v>
      </c>
      <c r="C67" t="str">
        <v>เคาน์เตอร์เซอร์วิส</v>
      </c>
      <c r="D67" t="str">
        <v>ALL-iNSURANCE-POS ประกันภัย 100 (ไมโครอินชัวรันส์)</v>
      </c>
      <c r="E67" t="str">
        <v>---------</v>
      </c>
      <c r="F67" t="str">
        <v>---------</v>
      </c>
      <c r="G67" t="str">
        <v>---------</v>
      </c>
      <c r="H67" t="str">
        <v/>
      </c>
      <c r="I67" s="2" t="str">
        <v/>
      </c>
      <c r="J67" s="2" t="str">
        <v/>
      </c>
      <c r="K67" t="str">
        <v/>
      </c>
      <c r="L67" s="2" t="str">
        <v/>
      </c>
      <c r="M67" s="2" t="str">
        <v/>
      </c>
      <c r="N67" t="str">
        <v/>
      </c>
      <c r="O67" t="str">
        <v/>
      </c>
      <c r="P67" s="2" t="str">
        <v/>
      </c>
      <c r="Q67" s="2" t="str">
        <v/>
      </c>
      <c r="R67" t="str">
        <v/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v/>
      </c>
      <c r="AD67">
        <v>0</v>
      </c>
      <c r="AE67">
        <v>0</v>
      </c>
      <c r="AF67">
        <v>0</v>
      </c>
      <c r="AG67">
        <v>0</v>
      </c>
      <c r="AH67" t="e">
        <v>#DIV/0!</v>
      </c>
      <c r="AI67" t="e">
        <v>#DIV/0!</v>
      </c>
      <c r="AJ67" t="str">
        <v/>
      </c>
      <c r="AK67" t="str">
        <v/>
      </c>
      <c r="AL67" t="str">
        <v/>
      </c>
      <c r="AM67" t="str">
        <v/>
      </c>
      <c r="AN67" t="str">
        <v/>
      </c>
      <c r="AO67" t="str">
        <v/>
      </c>
      <c r="AP67" t="str">
        <v/>
      </c>
      <c r="AQ67" s="2" t="str">
        <v/>
      </c>
      <c r="AR67" s="2" t="str">
        <v/>
      </c>
      <c r="AS67" t="str">
        <v/>
      </c>
      <c r="AT67" t="str">
        <v/>
      </c>
      <c r="AU67" t="str">
        <v/>
      </c>
      <c r="AV67" t="str">
        <v/>
      </c>
      <c r="AW67" t="str">
        <v/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 t="str">
        <v/>
      </c>
      <c r="BI67">
        <v>0</v>
      </c>
      <c r="BJ67">
        <v>0</v>
      </c>
      <c r="BK67">
        <v>0</v>
      </c>
      <c r="BL67">
        <v>0</v>
      </c>
      <c r="BM67" t="e">
        <v>#DIV/0!</v>
      </c>
      <c r="BN67" t="e">
        <v>#DIV/0!</v>
      </c>
      <c r="BO67" t="str">
        <v/>
      </c>
      <c r="BP67" t="str">
        <v>W80901</v>
      </c>
      <c r="BQ67" t="str">
        <v/>
      </c>
      <c r="BR67">
        <v>0</v>
      </c>
      <c r="BS67" t="str">
        <v>Happy</v>
      </c>
      <c r="BT67">
        <v>0</v>
      </c>
      <c r="BU67">
        <v>0</v>
      </c>
      <c r="BV67">
        <v>0</v>
      </c>
      <c r="BW67">
        <v>0</v>
      </c>
    </row>
    <row r="68" spans="1:76">
      <c r="A68" t="str">
        <v>Full 2 OS 2 OS</v>
      </c>
      <c r="B68" t="str">
        <v>809_01_P000000329</v>
      </c>
      <c r="C68" t="str">
        <v>บมจ.เมืองไทยประกันชีวิต</v>
      </c>
      <c r="D68" t="str">
        <v>คูปองฟรีประกันภัย 100</v>
      </c>
      <c r="E68" t="str">
        <v>Insurance</v>
      </c>
      <c r="F68" t="str">
        <v>ยู้</v>
      </c>
      <c r="G68" t="str">
        <v>Complete</v>
      </c>
      <c r="H68">
        <v>4</v>
      </c>
      <c r="I68" s="2">
        <v>46119</v>
      </c>
      <c r="J68" s="2">
        <v>46122</v>
      </c>
      <c r="K68">
        <v>4</v>
      </c>
      <c r="L68" s="2">
        <v>46115</v>
      </c>
      <c r="M68" s="2">
        <v>46136</v>
      </c>
      <c r="N68" t="str">
        <v/>
      </c>
      <c r="O68" t="str">
        <v/>
      </c>
      <c r="P68" s="2">
        <v>39</v>
      </c>
      <c r="Q68" s="2">
        <v>29</v>
      </c>
      <c r="R68">
        <v>13</v>
      </c>
      <c r="S68">
        <v>82</v>
      </c>
      <c r="T68">
        <v>0</v>
      </c>
      <c r="U68">
        <v>82</v>
      </c>
      <c r="V68">
        <v>40</v>
      </c>
      <c r="W68">
        <v>11</v>
      </c>
      <c r="X68">
        <v>0</v>
      </c>
      <c r="Y68">
        <v>0</v>
      </c>
      <c r="Z68">
        <v>31</v>
      </c>
      <c r="AA68">
        <v>0</v>
      </c>
      <c r="AB68">
        <v>11</v>
      </c>
      <c r="AC68" t="str">
        <v/>
      </c>
      <c r="AD68" t="str">
        <v>PASS</v>
      </c>
      <c r="AE68" t="str">
        <v>FAIL</v>
      </c>
      <c r="AF68" t="str">
        <v>N/A</v>
      </c>
      <c r="AG68" t="str">
        <v>NOT-EXECUTED</v>
      </c>
      <c r="AH68">
        <v>1</v>
      </c>
      <c r="AI68">
        <v>0.78431372549019596</v>
      </c>
      <c r="AJ68" t="str">
        <v/>
      </c>
      <c r="AK68" t="str">
        <v>เก่ง</v>
      </c>
      <c r="AL68" t="str">
        <v>Blocked</v>
      </c>
      <c r="AM68" t="str">
        <v/>
      </c>
      <c r="AN68" t="str">
        <v/>
      </c>
      <c r="AO68" t="str">
        <v/>
      </c>
      <c r="AP68" t="str">
        <v/>
      </c>
      <c r="AQ68" s="2">
        <v>46164</v>
      </c>
      <c r="AR68" s="2" t="str">
        <v/>
      </c>
      <c r="AS68" t="str">
        <v/>
      </c>
      <c r="AT68" t="str">
        <v/>
      </c>
      <c r="AU68" t="str">
        <v/>
      </c>
      <c r="AV68" t="str">
        <v/>
      </c>
      <c r="AW68" t="str">
        <v/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 t="str">
        <v/>
      </c>
      <c r="BI68">
        <v>0</v>
      </c>
      <c r="BJ68">
        <v>0</v>
      </c>
      <c r="BK68">
        <v>0</v>
      </c>
      <c r="BL68">
        <v>0</v>
      </c>
      <c r="BM68" t="e">
        <v>#DIV/0!</v>
      </c>
      <c r="BN68" t="e">
        <v>#DIV/0!</v>
      </c>
      <c r="BO68" t="str">
        <v/>
      </c>
      <c r="BP68" t="str">
        <v>W80901</v>
      </c>
      <c r="BQ68" t="str">
        <v>QCM-COU-Test Case&amp;Result_809_01_P000000329_คูปองฟรีประกันภัย 100-R1.xlsx</v>
      </c>
      <c r="BR68" t="str">
        <v/>
      </c>
      <c r="BS68" t="str">
        <v>Happy</v>
      </c>
      <c r="BT68">
        <v>7</v>
      </c>
      <c r="BU68" t="str">
        <v>Blocked</v>
      </c>
      <c r="BV68">
        <v>0</v>
      </c>
      <c r="BW68">
        <v>0</v>
      </c>
      <c r="BX68" t="s">
        <v>31</v>
      </c>
    </row>
    <row r="69" spans="1:76">
      <c r="A69" t="str">
        <v>Happy Linux</v>
      </c>
      <c r="B69" t="str">
        <v>809_01_P000000303</v>
      </c>
      <c r="C69" t="str">
        <v>บมจ.เมืองไทยประกันชีวิต</v>
      </c>
      <c r="D69" t="str">
        <v>คูปองฟรีประกันภัย 100</v>
      </c>
      <c r="E69" t="str">
        <v>Insurance</v>
      </c>
      <c r="F69" t="str">
        <v>เอ้ก</v>
      </c>
      <c r="G69" t="str">
        <v>Complete</v>
      </c>
      <c r="H69">
        <v>3</v>
      </c>
      <c r="I69" s="2">
        <v>46167</v>
      </c>
      <c r="J69" s="2">
        <v>46169</v>
      </c>
      <c r="K69">
        <v>1</v>
      </c>
      <c r="L69" s="2">
        <v>46170</v>
      </c>
      <c r="M69" s="2">
        <v>46170</v>
      </c>
      <c r="N69" t="str">
        <v/>
      </c>
      <c r="O69" t="str">
        <v/>
      </c>
      <c r="P69" s="2" t="str">
        <v/>
      </c>
      <c r="Q69" s="2" t="str">
        <v>ุ67</v>
      </c>
      <c r="R69" t="str">
        <v/>
      </c>
      <c r="S69">
        <v>68</v>
      </c>
      <c r="T69">
        <v>10</v>
      </c>
      <c r="U69">
        <v>58</v>
      </c>
      <c r="V69">
        <v>38</v>
      </c>
      <c r="W69">
        <v>6</v>
      </c>
      <c r="X69">
        <v>0</v>
      </c>
      <c r="Y69">
        <v>0</v>
      </c>
      <c r="Z69">
        <v>14</v>
      </c>
      <c r="AA69">
        <v>0</v>
      </c>
      <c r="AB69">
        <v>6</v>
      </c>
      <c r="AC69" t="str">
        <v/>
      </c>
      <c r="AD69">
        <v>0</v>
      </c>
      <c r="AE69">
        <v>0</v>
      </c>
      <c r="AF69">
        <v>0</v>
      </c>
      <c r="AG69">
        <v>0</v>
      </c>
      <c r="AH69">
        <v>0.85294117647058798</v>
      </c>
      <c r="AI69">
        <v>0.70370370370370405</v>
      </c>
      <c r="AJ69" t="str">
        <v/>
      </c>
      <c r="AK69" t="str">
        <v/>
      </c>
      <c r="AL69" t="str">
        <v/>
      </c>
      <c r="AM69" t="str">
        <v/>
      </c>
      <c r="AN69" t="str">
        <v/>
      </c>
      <c r="AO69" t="str">
        <v/>
      </c>
      <c r="AP69" t="str">
        <v/>
      </c>
      <c r="AQ69" s="2" t="str">
        <v/>
      </c>
      <c r="AR69" s="2" t="str">
        <v/>
      </c>
      <c r="AS69" t="str">
        <v/>
      </c>
      <c r="AT69" t="str">
        <v/>
      </c>
      <c r="AU69" t="str">
        <v/>
      </c>
      <c r="AV69" t="str">
        <v/>
      </c>
      <c r="AW69" t="str">
        <v/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 t="str">
        <v/>
      </c>
      <c r="BI69">
        <v>0</v>
      </c>
      <c r="BJ69">
        <v>0</v>
      </c>
      <c r="BK69">
        <v>0</v>
      </c>
      <c r="BL69">
        <v>0</v>
      </c>
      <c r="BM69" t="e">
        <v>#DIV/0!</v>
      </c>
      <c r="BN69" t="e">
        <v>#DIV/0!</v>
      </c>
      <c r="BO69" t="str">
        <v/>
      </c>
      <c r="BP69" t="str">
        <v>W80901</v>
      </c>
      <c r="BQ69" t="str">
        <v>QCM-COU-Test Case&amp;Result_809_S01_PA100_POS NSS บมจ.เมืองไทยประกันชีวิต P0000000303-R1.xlsx</v>
      </c>
      <c r="BR69" t="str">
        <v/>
      </c>
      <c r="BS69" t="str">
        <v>Happy</v>
      </c>
      <c r="BT69">
        <v>2</v>
      </c>
      <c r="BU69" t="str">
        <v>Done</v>
      </c>
      <c r="BV69">
        <v>0</v>
      </c>
      <c r="BW69">
        <v>0</v>
      </c>
      <c r="BX69" t="s">
        <v>33</v>
      </c>
    </row>
    <row r="70" spans="1:76">
      <c r="A70" t="str">
        <v>Happy Linux</v>
      </c>
      <c r="B70" t="str">
        <v>809_01_P000000299</v>
      </c>
      <c r="C70" t="str">
        <v>บมจ.กรุงเทพประกันภัย</v>
      </c>
      <c r="D70" t="str">
        <v>คูปองฟรีประกันภัย 100</v>
      </c>
      <c r="E70" t="str">
        <v>Insurance</v>
      </c>
      <c r="F70" t="str">
        <v>นับหนึ่ง</v>
      </c>
      <c r="G70" t="str">
        <v>Blocked</v>
      </c>
      <c r="H70">
        <v>3</v>
      </c>
      <c r="I70" s="2">
        <v>46167</v>
      </c>
      <c r="J70" s="2">
        <v>46169</v>
      </c>
      <c r="K70">
        <v>1.75</v>
      </c>
      <c r="L70" s="2">
        <v>46167</v>
      </c>
      <c r="M70" s="2">
        <v>46168</v>
      </c>
      <c r="N70">
        <v>34</v>
      </c>
      <c r="O70">
        <v>54</v>
      </c>
      <c r="P70" s="2" t="str">
        <v/>
      </c>
      <c r="Q70" s="2" t="str">
        <v/>
      </c>
      <c r="R70" t="str">
        <v/>
      </c>
      <c r="S70">
        <v>145</v>
      </c>
      <c r="T70">
        <v>28</v>
      </c>
      <c r="U70">
        <v>83</v>
      </c>
      <c r="V70">
        <v>75</v>
      </c>
      <c r="W70">
        <v>8</v>
      </c>
      <c r="X70">
        <v>0</v>
      </c>
      <c r="Y70">
        <v>0</v>
      </c>
      <c r="Z70">
        <v>34</v>
      </c>
      <c r="AA70">
        <v>0</v>
      </c>
      <c r="AB70">
        <v>8</v>
      </c>
      <c r="AC70" t="str">
        <v/>
      </c>
      <c r="AD70">
        <v>0</v>
      </c>
      <c r="AE70">
        <v>5</v>
      </c>
      <c r="AF70">
        <v>3</v>
      </c>
      <c r="AG70">
        <v>0</v>
      </c>
      <c r="AH70">
        <v>0.80689655172413799</v>
      </c>
      <c r="AI70">
        <v>0.67567567567567599</v>
      </c>
      <c r="AJ70" t="str">
        <v/>
      </c>
      <c r="AK70" t="str">
        <v/>
      </c>
      <c r="AL70" t="str">
        <v/>
      </c>
      <c r="AM70" t="str">
        <v/>
      </c>
      <c r="AN70" t="str">
        <v/>
      </c>
      <c r="AO70" t="str">
        <v/>
      </c>
      <c r="AP70" t="str">
        <v/>
      </c>
      <c r="AQ70" s="2" t="str">
        <v/>
      </c>
      <c r="AR70" s="2" t="str">
        <v/>
      </c>
      <c r="AS70" t="str">
        <v/>
      </c>
      <c r="AT70" t="str">
        <v/>
      </c>
      <c r="AU70" t="str">
        <v/>
      </c>
      <c r="AV70" t="str">
        <v/>
      </c>
      <c r="AW70" t="str">
        <v/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 t="str">
        <v/>
      </c>
      <c r="BI70">
        <v>0</v>
      </c>
      <c r="BJ70">
        <v>0</v>
      </c>
      <c r="BK70">
        <v>0</v>
      </c>
      <c r="BL70">
        <v>0</v>
      </c>
      <c r="BM70" t="e">
        <v>#DIV/0!</v>
      </c>
      <c r="BN70" t="e">
        <v>#DIV/0!</v>
      </c>
      <c r="BO70" t="str">
        <v/>
      </c>
      <c r="BP70" t="str">
        <v>W80901</v>
      </c>
      <c r="BQ70" t="str">
        <v>QCM-COU-Test Case&amp;Result_809_S01_P000000299_บริษัท เคาน์เตอร์เซอร์วิส จำกัด(ประกันภัย 100)-R1.xlsx</v>
      </c>
      <c r="BR70" t="str">
        <v/>
      </c>
      <c r="BS70" t="str">
        <v>Happy</v>
      </c>
      <c r="BT70">
        <v>7</v>
      </c>
      <c r="BU70" t="str">
        <v>Blocked</v>
      </c>
      <c r="BV70">
        <v>0</v>
      </c>
      <c r="BW70">
        <v>0</v>
      </c>
      <c r="BX70" t="s">
        <v>33</v>
      </c>
    </row>
    <row r="71" spans="1:76">
      <c r="A71" t="str">
        <v>Happy Linux</v>
      </c>
      <c r="B71" t="str">
        <v>809_01_P000000327</v>
      </c>
      <c r="C71" t="str">
        <v>บมจ.เมืองไทยประกันภัย</v>
      </c>
      <c r="D71" t="str">
        <v>คูปองฟรีประกันภัย 100</v>
      </c>
      <c r="E71" t="str">
        <v>Insurance</v>
      </c>
      <c r="F71" t="str">
        <v>มิกซ์</v>
      </c>
      <c r="G71" t="str">
        <v>Blocked</v>
      </c>
      <c r="H71">
        <v>3</v>
      </c>
      <c r="I71" s="2">
        <v>46167</v>
      </c>
      <c r="J71" s="2">
        <v>46169</v>
      </c>
      <c r="K71">
        <v>2</v>
      </c>
      <c r="L71" s="2">
        <v>46167</v>
      </c>
      <c r="M71" s="2">
        <v>46168</v>
      </c>
      <c r="N71" t="str">
        <v>54</v>
      </c>
      <c r="O71" t="str">
        <v>36</v>
      </c>
      <c r="P71" s="2" t="str">
        <v/>
      </c>
      <c r="Q71" s="2" t="str">
        <v/>
      </c>
      <c r="R71" t="str">
        <v/>
      </c>
      <c r="S71">
        <v>202</v>
      </c>
      <c r="T71">
        <v>13</v>
      </c>
      <c r="U71">
        <v>90</v>
      </c>
      <c r="V71">
        <v>81</v>
      </c>
      <c r="W71">
        <v>9</v>
      </c>
      <c r="X71">
        <v>0</v>
      </c>
      <c r="Y71">
        <v>0</v>
      </c>
      <c r="Z71">
        <v>99</v>
      </c>
      <c r="AA71">
        <v>0</v>
      </c>
      <c r="AB71">
        <v>9</v>
      </c>
      <c r="AC71" t="str">
        <v/>
      </c>
      <c r="AD71">
        <v>0</v>
      </c>
      <c r="AE71">
        <v>3</v>
      </c>
      <c r="AF71">
        <v>6</v>
      </c>
      <c r="AG71">
        <v>0</v>
      </c>
      <c r="AH71">
        <v>0.93564356435643603</v>
      </c>
      <c r="AI71">
        <v>0.78640776699029102</v>
      </c>
      <c r="AJ71" t="str">
        <v/>
      </c>
      <c r="AK71" t="str">
        <v/>
      </c>
      <c r="AL71" t="str">
        <v/>
      </c>
      <c r="AM71" t="str">
        <v/>
      </c>
      <c r="AN71" t="str">
        <v/>
      </c>
      <c r="AO71" t="str">
        <v/>
      </c>
      <c r="AP71" t="str">
        <v/>
      </c>
      <c r="AQ71" s="2" t="str">
        <v/>
      </c>
      <c r="AR71" s="2" t="str">
        <v/>
      </c>
      <c r="AS71" t="str">
        <v/>
      </c>
      <c r="AT71" t="str">
        <v/>
      </c>
      <c r="AU71" t="str">
        <v/>
      </c>
      <c r="AV71" t="str">
        <v/>
      </c>
      <c r="AW71" t="str">
        <v/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 t="str">
        <v/>
      </c>
      <c r="BI71">
        <v>0</v>
      </c>
      <c r="BJ71">
        <v>0</v>
      </c>
      <c r="BK71">
        <v>0</v>
      </c>
      <c r="BL71">
        <v>0</v>
      </c>
      <c r="BM71" t="e">
        <v>#DIV/0!</v>
      </c>
      <c r="BN71" t="e">
        <v>#DIV/0!</v>
      </c>
      <c r="BO71" t="str">
        <v/>
      </c>
      <c r="BP71" t="str">
        <v>W80901</v>
      </c>
      <c r="BQ71" t="str">
        <v>QCM-COU-Test Case&amp;Result_809_01_P000000327_บมจ.เมืองไทยประกันภัย_คูปองฟรีประกันภัย 100-R1</v>
      </c>
      <c r="BR71" t="str">
        <v/>
      </c>
      <c r="BS71" t="str">
        <v>Happy</v>
      </c>
      <c r="BT71">
        <v>5</v>
      </c>
      <c r="BU71" t="str">
        <v>Blocked</v>
      </c>
      <c r="BV71">
        <v>0</v>
      </c>
      <c r="BW71">
        <v>0</v>
      </c>
      <c r="BX71" t="s">
        <v>31</v>
      </c>
    </row>
    <row r="72" spans="1:76">
      <c r="A72" t="str">
        <v>Happy Win10</v>
      </c>
      <c r="B72" t="str">
        <v>809_01_P000000301</v>
      </c>
      <c r="C72" t="str">
        <v>บมจ.ประกันภัยไทยวิวัฒน์</v>
      </c>
      <c r="D72" t="str">
        <v>คูปองฟรีประกันภัย 100</v>
      </c>
      <c r="E72" t="str">
        <v>Insurance</v>
      </c>
      <c r="F72" t="str">
        <v>น้ำเงิน</v>
      </c>
      <c r="G72" t="str">
        <v>Complete</v>
      </c>
      <c r="H72">
        <v>3</v>
      </c>
      <c r="I72" s="2">
        <v>46167</v>
      </c>
      <c r="J72" s="2">
        <v>46169</v>
      </c>
      <c r="K72">
        <v>5</v>
      </c>
      <c r="L72" s="2">
        <v>46163</v>
      </c>
      <c r="M72" s="2">
        <v>46168</v>
      </c>
      <c r="N72" t="str">
        <v/>
      </c>
      <c r="O72" t="str">
        <v/>
      </c>
      <c r="P72" s="2" t="str">
        <v>54</v>
      </c>
      <c r="Q72" s="2" t="str">
        <v>50</v>
      </c>
      <c r="R72" t="str">
        <v/>
      </c>
      <c r="S72">
        <v>113</v>
      </c>
      <c r="T72">
        <v>113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v/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 t="str">
        <v/>
      </c>
      <c r="AK72" t="str">
        <v>น้ำเงิน</v>
      </c>
      <c r="AL72" t="str">
        <v>Complete</v>
      </c>
      <c r="AM72">
        <v>2</v>
      </c>
      <c r="AN72">
        <v>46167</v>
      </c>
      <c r="AO72">
        <v>46169</v>
      </c>
      <c r="AP72">
        <v>3</v>
      </c>
      <c r="AQ72" s="2">
        <v>46164</v>
      </c>
      <c r="AR72" s="2">
        <v>46168</v>
      </c>
      <c r="AS72">
        <v>34</v>
      </c>
      <c r="AT72" t="str">
        <v>20</v>
      </c>
      <c r="AU72" t="str">
        <v/>
      </c>
      <c r="AV72" t="str">
        <v/>
      </c>
      <c r="AW72" t="str">
        <v>57</v>
      </c>
      <c r="AX72">
        <v>113</v>
      </c>
      <c r="AY72">
        <v>31</v>
      </c>
      <c r="AZ72">
        <v>65</v>
      </c>
      <c r="BA72">
        <v>59</v>
      </c>
      <c r="BB72">
        <v>6</v>
      </c>
      <c r="BC72">
        <v>0</v>
      </c>
      <c r="BD72">
        <v>0</v>
      </c>
      <c r="BE72">
        <v>17</v>
      </c>
      <c r="BF72">
        <v>0</v>
      </c>
      <c r="BG72">
        <v>6</v>
      </c>
      <c r="BH72" t="str">
        <v/>
      </c>
      <c r="BI72">
        <v>3</v>
      </c>
      <c r="BJ72">
        <v>0</v>
      </c>
      <c r="BK72">
        <v>0</v>
      </c>
      <c r="BL72">
        <v>0</v>
      </c>
      <c r="BM72">
        <v>0.72566371681415898</v>
      </c>
      <c r="BN72">
        <v>0.61458333333333304</v>
      </c>
      <c r="BO72" t="str">
        <v/>
      </c>
      <c r="BP72" t="str">
        <v>W80901</v>
      </c>
      <c r="BQ72" t="str">
        <v>QCM-COU-Test Case&amp;Result_809_01_P000000301_บมจ.ประกันภัยไทยวิวัฒน์_คูปองฟรีประกันภัย 100-R1.xlsx</v>
      </c>
      <c r="BR72" t="str">
        <v/>
      </c>
      <c r="BS72" t="str">
        <v>Happy</v>
      </c>
      <c r="BT72">
        <v>7</v>
      </c>
      <c r="BU72" t="str">
        <v>Done</v>
      </c>
      <c r="BV72">
        <v>0</v>
      </c>
      <c r="BW72">
        <v>0</v>
      </c>
      <c r="BX72" t="s">
        <v>31</v>
      </c>
    </row>
    <row r="73" spans="1:76">
      <c r="A73" t="str">
        <v>Happy Linux</v>
      </c>
      <c r="B73" t="str">
        <v>809_01_P000001171</v>
      </c>
      <c r="C73" t="str">
        <v>บมจ.กรุงเทพประกันภัย</v>
      </c>
      <c r="D73" t="str">
        <v>ประกันภัยเดินทางต่างประเทศ คุ้มครอง 500,000 บาท</v>
      </c>
      <c r="E73" t="str">
        <v>Insurance</v>
      </c>
      <c r="F73" t="str">
        <v>ยุ่น</v>
      </c>
      <c r="G73" t="str">
        <v>Complete</v>
      </c>
      <c r="H73">
        <v>3</v>
      </c>
      <c r="I73" s="2">
        <v>46167</v>
      </c>
      <c r="J73" s="2">
        <v>46169</v>
      </c>
      <c r="K73" t="str">
        <v/>
      </c>
      <c r="L73" s="2">
        <v>46161</v>
      </c>
      <c r="M73" s="2">
        <v>46169</v>
      </c>
      <c r="N73">
        <v>12</v>
      </c>
      <c r="O73" t="str">
        <v>11</v>
      </c>
      <c r="P73" s="2" t="str">
        <v>20</v>
      </c>
      <c r="Q73" s="2" t="str">
        <v>13</v>
      </c>
      <c r="R73">
        <v>15</v>
      </c>
      <c r="S73">
        <v>182</v>
      </c>
      <c r="T73">
        <v>0</v>
      </c>
      <c r="U73">
        <v>116</v>
      </c>
      <c r="V73">
        <v>87</v>
      </c>
      <c r="W73">
        <v>29</v>
      </c>
      <c r="X73">
        <v>0</v>
      </c>
      <c r="Y73">
        <v>0</v>
      </c>
      <c r="Z73">
        <v>66</v>
      </c>
      <c r="AA73">
        <v>0</v>
      </c>
      <c r="AB73">
        <v>29</v>
      </c>
      <c r="AC73" t="str">
        <v/>
      </c>
      <c r="AD73">
        <v>0</v>
      </c>
      <c r="AE73">
        <v>0</v>
      </c>
      <c r="AF73">
        <v>0</v>
      </c>
      <c r="AG73">
        <v>0</v>
      </c>
      <c r="AH73">
        <v>1</v>
      </c>
      <c r="AI73">
        <v>0.75</v>
      </c>
      <c r="AJ73" t="str">
        <v/>
      </c>
      <c r="AK73" t="str">
        <v/>
      </c>
      <c r="AL73" t="str">
        <v/>
      </c>
      <c r="AM73" t="str">
        <v/>
      </c>
      <c r="AN73" t="str">
        <v/>
      </c>
      <c r="AO73" t="str">
        <v/>
      </c>
      <c r="AP73" t="str">
        <v/>
      </c>
      <c r="AQ73" s="2" t="str">
        <v/>
      </c>
      <c r="AR73" s="2" t="str">
        <v/>
      </c>
      <c r="AS73" t="str">
        <v/>
      </c>
      <c r="AT73" t="str">
        <v/>
      </c>
      <c r="AU73" t="str">
        <v/>
      </c>
      <c r="AV73" t="str">
        <v/>
      </c>
      <c r="AW73" t="str">
        <v/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 t="str">
        <v/>
      </c>
      <c r="BI73">
        <v>0</v>
      </c>
      <c r="BJ73">
        <v>0</v>
      </c>
      <c r="BK73">
        <v>0</v>
      </c>
      <c r="BL73">
        <v>0</v>
      </c>
      <c r="BM73" t="e">
        <v>#DIV/0!</v>
      </c>
      <c r="BN73" t="e">
        <v>#DIV/0!</v>
      </c>
      <c r="BO73" t="str">
        <v/>
      </c>
      <c r="BP73" t="str">
        <v>W80901</v>
      </c>
      <c r="BQ73" t="str">
        <v>QCM-COU-Test Case&amp;Result_809_S01_P000001171_ประกันภัยเดินทางต่างประเทศคุ้มครอง 500,000 บาท-R1</v>
      </c>
      <c r="BR73" t="str">
        <v/>
      </c>
      <c r="BS73" t="str">
        <v>Happy</v>
      </c>
      <c r="BT73">
        <v>11</v>
      </c>
      <c r="BU73" t="str">
        <v>Done</v>
      </c>
      <c r="BV73">
        <v>0</v>
      </c>
      <c r="BW73">
        <v>0</v>
      </c>
      <c r="BX73" t="s">
        <v>31</v>
      </c>
    </row>
    <row r="74" spans="1:76">
      <c r="A74" t="str">
        <v>Happy Linux</v>
      </c>
      <c r="B74" t="str">
        <v>809_01_P000001172</v>
      </c>
      <c r="C74" t="str">
        <v>บมจ.กรุงเทพประกันภัย</v>
      </c>
      <c r="D74" t="str">
        <v>ประกันภัยเดินทางต่างประเทศ คุ้มครอง 1,000,000 บาท</v>
      </c>
      <c r="E74" t="str">
        <v>Insurance</v>
      </c>
      <c r="F74" t="str">
        <v>มอส</v>
      </c>
      <c r="G74" t="str">
        <v>Complete</v>
      </c>
      <c r="H74">
        <v>3</v>
      </c>
      <c r="I74" s="2">
        <v>46167</v>
      </c>
      <c r="J74" s="2">
        <v>46169</v>
      </c>
      <c r="K74" t="str">
        <v/>
      </c>
      <c r="L74" s="2">
        <v>46167</v>
      </c>
      <c r="M74" s="2">
        <v>46170</v>
      </c>
      <c r="N74">
        <v>22</v>
      </c>
      <c r="O74">
        <v>52</v>
      </c>
      <c r="P74" s="2">
        <v>22</v>
      </c>
      <c r="Q74" s="2">
        <v>5</v>
      </c>
      <c r="R74" t="str">
        <v/>
      </c>
      <c r="S74">
        <v>159</v>
      </c>
      <c r="T74">
        <v>0</v>
      </c>
      <c r="U74">
        <v>100</v>
      </c>
      <c r="V74">
        <v>73</v>
      </c>
      <c r="W74">
        <v>27</v>
      </c>
      <c r="X74">
        <v>0</v>
      </c>
      <c r="Y74">
        <v>0</v>
      </c>
      <c r="Z74">
        <v>59</v>
      </c>
      <c r="AA74">
        <v>0</v>
      </c>
      <c r="AB74">
        <v>27</v>
      </c>
      <c r="AC74" t="str">
        <v/>
      </c>
      <c r="AD74">
        <v>0</v>
      </c>
      <c r="AE74">
        <v>0</v>
      </c>
      <c r="AF74">
        <v>0</v>
      </c>
      <c r="AG74">
        <v>0</v>
      </c>
      <c r="AH74">
        <v>1</v>
      </c>
      <c r="AI74">
        <v>0.73</v>
      </c>
      <c r="AJ74" t="str">
        <v/>
      </c>
      <c r="AK74" t="str">
        <v/>
      </c>
      <c r="AL74" t="str">
        <v/>
      </c>
      <c r="AM74" t="str">
        <v/>
      </c>
      <c r="AN74" t="str">
        <v/>
      </c>
      <c r="AO74" t="str">
        <v/>
      </c>
      <c r="AP74" t="str">
        <v/>
      </c>
      <c r="AQ74" s="2" t="str">
        <v/>
      </c>
      <c r="AR74" s="2" t="str">
        <v/>
      </c>
      <c r="AS74" t="str">
        <v/>
      </c>
      <c r="AT74" t="str">
        <v/>
      </c>
      <c r="AU74" t="str">
        <v/>
      </c>
      <c r="AV74" t="str">
        <v/>
      </c>
      <c r="AW74" t="str">
        <v/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 t="str">
        <v/>
      </c>
      <c r="BI74">
        <v>0</v>
      </c>
      <c r="BJ74">
        <v>0</v>
      </c>
      <c r="BK74">
        <v>0</v>
      </c>
      <c r="BL74">
        <v>0</v>
      </c>
      <c r="BM74" t="e">
        <v>#DIV/0!</v>
      </c>
      <c r="BN74" t="e">
        <v>#DIV/0!</v>
      </c>
      <c r="BO74" t="str">
        <v/>
      </c>
      <c r="BP74" t="str">
        <v>W80901</v>
      </c>
      <c r="BQ74" t="str">
        <v>QCM-COU-Test Case&amp;Result_809_01_P000001172_ประกันภัยเดินทางต่างประเทศ คุ้มครอง 1,000,000 บาท-R1.xlsx</v>
      </c>
      <c r="BR74" t="str">
        <v/>
      </c>
      <c r="BS74" t="str">
        <v>Happy</v>
      </c>
      <c r="BT74">
        <v>10</v>
      </c>
      <c r="BU74" t="str">
        <v>Done</v>
      </c>
      <c r="BV74">
        <v>0</v>
      </c>
      <c r="BW74">
        <v>0</v>
      </c>
    </row>
    <row r="75" spans="1:76">
      <c r="A75" t="str">
        <v>Happy Linux</v>
      </c>
      <c r="B75" t="str">
        <v>809_01_P000001173</v>
      </c>
      <c r="C75" t="str">
        <v>บมจ.กรุงเทพประกันภัย</v>
      </c>
      <c r="D75" t="str">
        <v>ประกันภัยเดินทางต่างประเทศ คุ้มครอง 2,000,000 บาท</v>
      </c>
      <c r="E75" t="str">
        <v>Insurance</v>
      </c>
      <c r="F75" t="str">
        <v>เก่ง</v>
      </c>
      <c r="G75" t="str">
        <v>Complete</v>
      </c>
      <c r="H75">
        <v>3</v>
      </c>
      <c r="I75" s="2">
        <v>46167</v>
      </c>
      <c r="J75" s="2">
        <v>46169</v>
      </c>
      <c r="K75">
        <v>3</v>
      </c>
      <c r="L75" s="2">
        <v>46153</v>
      </c>
      <c r="M75" s="2">
        <v>46156</v>
      </c>
      <c r="N75" t="str">
        <v>40</v>
      </c>
      <c r="O75" t="str">
        <v>100</v>
      </c>
      <c r="P75" s="2" t="str">
        <v>11</v>
      </c>
      <c r="Q75" s="2" t="str">
        <v>11</v>
      </c>
      <c r="R75" t="str">
        <v/>
      </c>
      <c r="S75">
        <v>162</v>
      </c>
      <c r="T75">
        <v>0</v>
      </c>
      <c r="U75">
        <v>162</v>
      </c>
      <c r="V75">
        <v>82</v>
      </c>
      <c r="W75">
        <v>23</v>
      </c>
      <c r="X75">
        <v>0</v>
      </c>
      <c r="Y75">
        <v>0</v>
      </c>
      <c r="Z75">
        <v>57</v>
      </c>
      <c r="AA75">
        <v>0</v>
      </c>
      <c r="AB75">
        <v>23</v>
      </c>
      <c r="AC75" t="str">
        <v/>
      </c>
      <c r="AD75">
        <v>0</v>
      </c>
      <c r="AE75">
        <v>8</v>
      </c>
      <c r="AF75">
        <v>15</v>
      </c>
      <c r="AG75">
        <v>0</v>
      </c>
      <c r="AH75">
        <v>1</v>
      </c>
      <c r="AI75">
        <v>0.78095238095238095</v>
      </c>
      <c r="AJ75" t="str">
        <v/>
      </c>
      <c r="AK75" t="str">
        <v>เก่ง</v>
      </c>
      <c r="AL75" t="str">
        <v>Complete</v>
      </c>
      <c r="AM75" t="str">
        <v/>
      </c>
      <c r="AN75" t="str">
        <v/>
      </c>
      <c r="AO75" t="str">
        <v/>
      </c>
      <c r="AP75">
        <v>2.5</v>
      </c>
      <c r="AQ75" s="2">
        <v>46157</v>
      </c>
      <c r="AR75" s="2">
        <v>46161</v>
      </c>
      <c r="AS75" t="str">
        <v>83</v>
      </c>
      <c r="AT75" t="str">
        <v>6</v>
      </c>
      <c r="AU75" t="str">
        <v/>
      </c>
      <c r="AV75" t="str">
        <v/>
      </c>
      <c r="AW75" t="str">
        <v>72</v>
      </c>
      <c r="AX75">
        <v>161</v>
      </c>
      <c r="AY75">
        <v>0</v>
      </c>
      <c r="AZ75">
        <v>161</v>
      </c>
      <c r="BA75">
        <v>89</v>
      </c>
      <c r="BB75">
        <v>16</v>
      </c>
      <c r="BC75">
        <v>0</v>
      </c>
      <c r="BD75">
        <v>0</v>
      </c>
      <c r="BE75">
        <v>56</v>
      </c>
      <c r="BF75">
        <v>0</v>
      </c>
      <c r="BG75">
        <v>16</v>
      </c>
      <c r="BH75" t="str">
        <v/>
      </c>
      <c r="BI75">
        <v>0</v>
      </c>
      <c r="BJ75">
        <v>2</v>
      </c>
      <c r="BK75">
        <v>14</v>
      </c>
      <c r="BL75">
        <v>0</v>
      </c>
      <c r="BM75">
        <v>1</v>
      </c>
      <c r="BN75">
        <v>0.84761904761904805</v>
      </c>
      <c r="BO75" t="str">
        <v/>
      </c>
      <c r="BP75" t="str">
        <v>W80901</v>
      </c>
      <c r="BQ75" t="str">
        <v>QCM-COU-Test Case&amp;Result_809_01_P000001173_ประกันภัยเดินทางต่างประเทศ คุ้มครอง 2,000,000 บาท-R1.xlsx</v>
      </c>
      <c r="BR75" t="str">
        <v/>
      </c>
      <c r="BS75" t="str">
        <v>Happy</v>
      </c>
      <c r="BT75">
        <v>16</v>
      </c>
      <c r="BU75" t="str">
        <v>Done</v>
      </c>
      <c r="BV75">
        <v>0</v>
      </c>
      <c r="BW75">
        <v>0</v>
      </c>
    </row>
    <row r="76" spans="1:76">
      <c r="A76" t="str">
        <v>Happy Linux</v>
      </c>
      <c r="B76" t="str">
        <v>806_03</v>
      </c>
      <c r="C76" t="str">
        <v>Pay at all</v>
      </c>
      <c r="D76" t="str">
        <v>Pay at all</v>
      </c>
      <c r="E76" t="str">
        <v>Bill-Pay</v>
      </c>
      <c r="F76" t="str">
        <v>เอ้ก</v>
      </c>
      <c r="G76" t="str">
        <v>Blocked</v>
      </c>
      <c r="H76">
        <v>3</v>
      </c>
      <c r="I76" s="2">
        <v>46169</v>
      </c>
      <c r="J76" s="2">
        <v>46171</v>
      </c>
      <c r="K76" t="str">
        <v/>
      </c>
      <c r="L76" s="2">
        <v>46169</v>
      </c>
      <c r="M76" s="2" t="str">
        <v/>
      </c>
      <c r="N76">
        <v>15</v>
      </c>
      <c r="O76" t="str">
        <v/>
      </c>
      <c r="P76" s="2">
        <v>3</v>
      </c>
      <c r="Q76" s="2" t="str">
        <v/>
      </c>
      <c r="R76" t="str">
        <v/>
      </c>
      <c r="S76">
        <v>128</v>
      </c>
      <c r="T76">
        <v>127</v>
      </c>
      <c r="U76">
        <v>1</v>
      </c>
      <c r="V76">
        <v>0</v>
      </c>
      <c r="W76">
        <v>1</v>
      </c>
      <c r="X76">
        <v>0</v>
      </c>
      <c r="Y76">
        <v>0</v>
      </c>
      <c r="Z76">
        <v>0</v>
      </c>
      <c r="AA76">
        <v>0</v>
      </c>
      <c r="AB76">
        <v>1</v>
      </c>
      <c r="AC76" t="str">
        <v/>
      </c>
      <c r="AD76">
        <v>0</v>
      </c>
      <c r="AE76">
        <v>0</v>
      </c>
      <c r="AF76">
        <v>0</v>
      </c>
      <c r="AG76">
        <v>0</v>
      </c>
      <c r="AH76">
        <v>7.8125E-3</v>
      </c>
      <c r="AI76">
        <v>0</v>
      </c>
      <c r="AJ76" t="str">
        <v/>
      </c>
      <c r="AK76" t="str">
        <v/>
      </c>
      <c r="AL76" t="str">
        <v/>
      </c>
      <c r="AM76" t="str">
        <v/>
      </c>
      <c r="AN76" t="str">
        <v/>
      </c>
      <c r="AO76" t="str">
        <v/>
      </c>
      <c r="AP76" t="str">
        <v/>
      </c>
      <c r="AQ76" s="2" t="str">
        <v/>
      </c>
      <c r="AR76" s="2" t="str">
        <v/>
      </c>
      <c r="AS76" t="str">
        <v/>
      </c>
      <c r="AT76" t="str">
        <v/>
      </c>
      <c r="AU76" t="str">
        <v/>
      </c>
      <c r="AV76" t="str">
        <v/>
      </c>
      <c r="AW76" t="str">
        <v/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 t="str">
        <v/>
      </c>
      <c r="BI76">
        <v>0</v>
      </c>
      <c r="BJ76">
        <v>0</v>
      </c>
      <c r="BK76">
        <v>0</v>
      </c>
      <c r="BL76">
        <v>0</v>
      </c>
      <c r="BM76" t="e">
        <v>#DIV/0!</v>
      </c>
      <c r="BN76" t="e">
        <v>#DIV/0!</v>
      </c>
      <c r="BO76" t="str">
        <v>ติดเคส Scan/Key Paycode ที่ช่องรหัสบาร์โค้ด</v>
      </c>
      <c r="BP76" t="str">
        <v>WCONEX01</v>
      </c>
      <c r="BQ76" t="str">
        <v>QCM-COU-Test Case&amp;Result_806_S03_บริษัท เคาน์เตอร์ เซอร์วิส จำกัด (gateway) Pay at All [NSS]-R1.xlsx</v>
      </c>
      <c r="BR76" t="str">
        <v>W1</v>
      </c>
      <c r="BS76" t="str">
        <v>Happy</v>
      </c>
      <c r="BT76">
        <v>1</v>
      </c>
      <c r="BU76" t="str">
        <v>Blocked</v>
      </c>
      <c r="BV76">
        <v>0</v>
      </c>
      <c r="BW76">
        <v>0</v>
      </c>
      <c r="BX76" t="s">
        <v>31</v>
      </c>
    </row>
    <row r="77" spans="1:76">
      <c r="A77" t="str">
        <v>Happy Linux</v>
      </c>
      <c r="B77" t="str">
        <v>10770_00</v>
      </c>
      <c r="C77" t="str">
        <v>โทรคมนาคมแห่งชาติ</v>
      </c>
      <c r="D77" t="str">
        <v>ค่าโทรศัพท์</v>
      </c>
      <c r="E77" t="str">
        <v>Bill-Pay</v>
      </c>
      <c r="F77" t="str">
        <v>มิกซ์</v>
      </c>
      <c r="G77" t="str">
        <v>Complete</v>
      </c>
      <c r="H77">
        <v>3</v>
      </c>
      <c r="I77" s="2">
        <v>46169</v>
      </c>
      <c r="J77" s="2">
        <v>46171</v>
      </c>
      <c r="K77">
        <v>3</v>
      </c>
      <c r="L77" s="2">
        <v>46169</v>
      </c>
      <c r="M77" s="2">
        <v>46171</v>
      </c>
      <c r="N77" t="str">
        <v/>
      </c>
      <c r="O77" t="str">
        <v/>
      </c>
      <c r="P77" s="2" t="str">
        <v>37</v>
      </c>
      <c r="Q77" s="2" t="str">
        <v>72</v>
      </c>
      <c r="R77" t="str">
        <v>46</v>
      </c>
      <c r="S77">
        <v>263</v>
      </c>
      <c r="T77">
        <v>4</v>
      </c>
      <c r="U77">
        <v>155</v>
      </c>
      <c r="V77">
        <v>145</v>
      </c>
      <c r="W77">
        <v>10</v>
      </c>
      <c r="X77">
        <v>0</v>
      </c>
      <c r="Y77">
        <v>0</v>
      </c>
      <c r="Z77">
        <v>104</v>
      </c>
      <c r="AA77">
        <v>0</v>
      </c>
      <c r="AB77">
        <v>10</v>
      </c>
      <c r="AC77" t="str">
        <v/>
      </c>
      <c r="AD77">
        <v>0</v>
      </c>
      <c r="AE77">
        <v>5</v>
      </c>
      <c r="AF77">
        <v>5</v>
      </c>
      <c r="AG77">
        <v>0</v>
      </c>
      <c r="AH77">
        <v>0.98479087452471503</v>
      </c>
      <c r="AI77">
        <v>0.91194968553459099</v>
      </c>
      <c r="AJ77" t="str">
        <v/>
      </c>
      <c r="AK77" t="str">
        <v/>
      </c>
      <c r="AL77" t="str">
        <v/>
      </c>
      <c r="AM77" t="str">
        <v/>
      </c>
      <c r="AN77" t="str">
        <v/>
      </c>
      <c r="AO77" t="str">
        <v/>
      </c>
      <c r="AP77" t="str">
        <v/>
      </c>
      <c r="AQ77" s="2" t="str">
        <v/>
      </c>
      <c r="AR77" s="2" t="str">
        <v/>
      </c>
      <c r="AS77" t="str">
        <v/>
      </c>
      <c r="AT77" t="str">
        <v/>
      </c>
      <c r="AU77" t="str">
        <v/>
      </c>
      <c r="AV77" t="str">
        <v/>
      </c>
      <c r="AW77" t="str">
        <v/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 t="str">
        <v/>
      </c>
      <c r="BI77">
        <v>0</v>
      </c>
      <c r="BJ77">
        <v>0</v>
      </c>
      <c r="BK77">
        <v>0</v>
      </c>
      <c r="BL77">
        <v>0</v>
      </c>
      <c r="BM77" t="e">
        <v>#DIV/0!</v>
      </c>
      <c r="BN77" t="e">
        <v>#DIV/0!</v>
      </c>
      <c r="BO77" t="str">
        <v/>
      </c>
      <c r="BP77" t="str">
        <v>WCONEXAT</v>
      </c>
      <c r="BQ77" t="str">
        <v>QCM-COU-Test Case&amp;Result_10770_S00_บริษัท โทรคมนาคมแห่งชาติ-R1</v>
      </c>
      <c r="BR77" t="str">
        <v>W1</v>
      </c>
      <c r="BS77" t="str">
        <v>Happy</v>
      </c>
      <c r="BT77">
        <v>8</v>
      </c>
      <c r="BU77" t="str">
        <v>Done</v>
      </c>
      <c r="BV77">
        <v>0</v>
      </c>
      <c r="BW77">
        <v>0</v>
      </c>
      <c r="BX77" s="20" t="s">
        <v>33</v>
      </c>
    </row>
    <row r="78" spans="1:76">
      <c r="A78" t="str">
        <v>Full 2 OS 2 OS</v>
      </c>
      <c r="B78" t="str">
        <v>300_01</v>
      </c>
      <c r="C78" t="str">
        <v>บริษัท ไทยสมุทรฯ</v>
      </c>
      <c r="D78" t="str">
        <v>เบี้ยประกันภัย</v>
      </c>
      <c r="E78" t="str">
        <v>Bill-Pay</v>
      </c>
      <c r="F78" t="str">
        <v>นับหนึ่ง</v>
      </c>
      <c r="G78" t="str">
        <v>Complete</v>
      </c>
      <c r="H78">
        <v>3</v>
      </c>
      <c r="I78" s="2">
        <v>46169</v>
      </c>
      <c r="J78" s="2">
        <v>46171</v>
      </c>
      <c r="K78">
        <v>3.5</v>
      </c>
      <c r="L78" s="2">
        <v>46171</v>
      </c>
      <c r="M78" s="2">
        <v>46178</v>
      </c>
      <c r="N78">
        <v>1</v>
      </c>
      <c r="O78" t="str">
        <v/>
      </c>
      <c r="P78" s="2" t="str">
        <v/>
      </c>
      <c r="Q78" s="2" t="str">
        <v>27</v>
      </c>
      <c r="R78">
        <v>53</v>
      </c>
      <c r="S78">
        <v>99</v>
      </c>
      <c r="T78">
        <v>0</v>
      </c>
      <c r="U78">
        <v>83</v>
      </c>
      <c r="V78">
        <v>70</v>
      </c>
      <c r="W78">
        <v>13</v>
      </c>
      <c r="X78">
        <v>0</v>
      </c>
      <c r="Y78">
        <v>0</v>
      </c>
      <c r="Z78">
        <v>16</v>
      </c>
      <c r="AA78">
        <v>0</v>
      </c>
      <c r="AB78">
        <v>13</v>
      </c>
      <c r="AC78" t="str">
        <v/>
      </c>
      <c r="AD78">
        <v>0</v>
      </c>
      <c r="AE78">
        <v>13</v>
      </c>
      <c r="AF78">
        <v>2</v>
      </c>
      <c r="AG78">
        <v>0</v>
      </c>
      <c r="AH78">
        <v>1</v>
      </c>
      <c r="AI78">
        <v>0.843373493975904</v>
      </c>
      <c r="AJ78" t="str">
        <v/>
      </c>
      <c r="AK78" t="str">
        <v>นับหนึ่ง</v>
      </c>
      <c r="AL78" t="str">
        <v>Complete</v>
      </c>
      <c r="AM78">
        <v>3</v>
      </c>
      <c r="AN78">
        <v>46177</v>
      </c>
      <c r="AO78">
        <v>46181</v>
      </c>
      <c r="AP78">
        <v>2</v>
      </c>
      <c r="AQ78" s="2">
        <v>46177</v>
      </c>
      <c r="AR78" s="2">
        <v>46178</v>
      </c>
      <c r="AS78" t="str">
        <v/>
      </c>
      <c r="AT78" t="str">
        <v/>
      </c>
      <c r="AU78" t="str">
        <v/>
      </c>
      <c r="AV78">
        <v>47</v>
      </c>
      <c r="AW78">
        <v>33</v>
      </c>
      <c r="AX78">
        <v>99</v>
      </c>
      <c r="AY78">
        <v>0</v>
      </c>
      <c r="AZ78">
        <v>83</v>
      </c>
      <c r="BA78">
        <v>70</v>
      </c>
      <c r="BB78">
        <v>13</v>
      </c>
      <c r="BC78">
        <v>0</v>
      </c>
      <c r="BD78">
        <v>0</v>
      </c>
      <c r="BE78">
        <v>16</v>
      </c>
      <c r="BF78">
        <v>0</v>
      </c>
      <c r="BG78">
        <v>13</v>
      </c>
      <c r="BH78" t="str">
        <v/>
      </c>
      <c r="BI78">
        <v>0</v>
      </c>
      <c r="BJ78">
        <v>13</v>
      </c>
      <c r="BK78">
        <v>0</v>
      </c>
      <c r="BL78">
        <v>0</v>
      </c>
      <c r="BM78">
        <v>1</v>
      </c>
      <c r="BN78">
        <v>0.843373493975904</v>
      </c>
      <c r="BO78" t="str">
        <v/>
      </c>
      <c r="BP78" t="str">
        <v>W30001</v>
      </c>
      <c r="BQ78" t="str">
        <v>QCM-COU-Test Case&amp;Result_300_S01_ไทยสมุทรประกันชีวิต-R1.xlsx</v>
      </c>
      <c r="BR78" t="str">
        <v>W1</v>
      </c>
      <c r="BS78" t="str">
        <v>Full</v>
      </c>
      <c r="BT78">
        <v>9</v>
      </c>
      <c r="BU78" t="str">
        <v>Done</v>
      </c>
      <c r="BV78">
        <v>0</v>
      </c>
      <c r="BW78">
        <v>0</v>
      </c>
      <c r="BX78" t="s">
        <v>31</v>
      </c>
    </row>
    <row r="79" spans="1:76">
      <c r="A79" t="str">
        <v>Full 2 OS 2 OS</v>
      </c>
      <c r="B79" t="str">
        <v>439_22</v>
      </c>
      <c r="C79" t="str">
        <v>มหาวิทยาลัยสุโขทัยธรรมาธิราช</v>
      </c>
      <c r="D79" t="str">
        <v>ค่าลงทะเบียนป.ตรี</v>
      </c>
      <c r="E79" t="str">
        <v>Bill-Pay</v>
      </c>
      <c r="F79" t="str">
        <v>น้ำเงิน</v>
      </c>
      <c r="G79" t="str">
        <v>Complete</v>
      </c>
      <c r="H79">
        <v>3</v>
      </c>
      <c r="I79" s="2">
        <v>46169</v>
      </c>
      <c r="J79" s="2">
        <v>46171</v>
      </c>
      <c r="K79">
        <v>2</v>
      </c>
      <c r="L79" s="2">
        <v>46169</v>
      </c>
      <c r="M79" s="2">
        <v>46171</v>
      </c>
      <c r="N79" t="str">
        <v/>
      </c>
      <c r="O79" t="str">
        <v/>
      </c>
      <c r="P79" s="2">
        <v>34</v>
      </c>
      <c r="Q79" s="2" t="str">
        <v>91</v>
      </c>
      <c r="R79" t="str">
        <v/>
      </c>
      <c r="S79">
        <v>123</v>
      </c>
      <c r="T79">
        <v>34</v>
      </c>
      <c r="U79">
        <v>71</v>
      </c>
      <c r="V79">
        <v>66</v>
      </c>
      <c r="W79">
        <v>5</v>
      </c>
      <c r="X79">
        <v>0</v>
      </c>
      <c r="Y79">
        <v>0</v>
      </c>
      <c r="Z79">
        <v>18</v>
      </c>
      <c r="AA79">
        <v>0</v>
      </c>
      <c r="AB79">
        <v>5</v>
      </c>
      <c r="AC79" t="str">
        <v/>
      </c>
      <c r="AD79">
        <v>0</v>
      </c>
      <c r="AE79">
        <v>2</v>
      </c>
      <c r="AF79">
        <v>0</v>
      </c>
      <c r="AG79">
        <v>0</v>
      </c>
      <c r="AH79">
        <v>0.723577235772358</v>
      </c>
      <c r="AI79">
        <v>0.628571428571428</v>
      </c>
      <c r="AJ79" t="str">
        <v/>
      </c>
      <c r="AK79" t="str">
        <v>น้ำเงิน</v>
      </c>
      <c r="AL79" t="str">
        <v>Complete</v>
      </c>
      <c r="AM79">
        <v>2</v>
      </c>
      <c r="AN79">
        <v>46169</v>
      </c>
      <c r="AO79">
        <v>46171</v>
      </c>
      <c r="AP79">
        <v>3</v>
      </c>
      <c r="AQ79" s="2">
        <v>46169</v>
      </c>
      <c r="AR79" s="2">
        <v>46171</v>
      </c>
      <c r="AS79" t="str">
        <v/>
      </c>
      <c r="AT79" t="str">
        <v/>
      </c>
      <c r="AU79" t="str">
        <v>34</v>
      </c>
      <c r="AV79" t="str">
        <v>91</v>
      </c>
      <c r="AW79" t="str">
        <v/>
      </c>
      <c r="AX79">
        <v>123</v>
      </c>
      <c r="AY79">
        <v>25</v>
      </c>
      <c r="AZ79">
        <v>79</v>
      </c>
      <c r="BA79">
        <v>72</v>
      </c>
      <c r="BB79">
        <v>7</v>
      </c>
      <c r="BC79">
        <v>0</v>
      </c>
      <c r="BD79">
        <v>0</v>
      </c>
      <c r="BE79">
        <v>19</v>
      </c>
      <c r="BF79">
        <v>0</v>
      </c>
      <c r="BG79">
        <v>7</v>
      </c>
      <c r="BH79" t="str">
        <v/>
      </c>
      <c r="BI79">
        <v>3</v>
      </c>
      <c r="BJ79">
        <v>3</v>
      </c>
      <c r="BK79">
        <v>0</v>
      </c>
      <c r="BL79">
        <v>1</v>
      </c>
      <c r="BM79">
        <v>0.79674796747967502</v>
      </c>
      <c r="BN79">
        <v>0.69230769230769196</v>
      </c>
      <c r="BO79" t="str">
        <v/>
      </c>
      <c r="BP79" t="str">
        <v>W43913</v>
      </c>
      <c r="BQ79" t="str">
        <v>QCM-COU-Test Case&amp;Result_439_22_มหาวิทยาลัยสุโขทัยธรรมาธิราช-R1.xlsx</v>
      </c>
      <c r="BR79" t="str">
        <v>W1</v>
      </c>
      <c r="BS79" t="str">
        <v>Full</v>
      </c>
      <c r="BT79">
        <v>7</v>
      </c>
      <c r="BU79" t="str">
        <v>Done</v>
      </c>
      <c r="BV79">
        <v>0</v>
      </c>
      <c r="BW79">
        <v>0</v>
      </c>
    </row>
    <row r="80" spans="1:76">
      <c r="A80" t="str">
        <v>Happy Linux</v>
      </c>
      <c r="B80" t="str">
        <v>089_04</v>
      </c>
      <c r="C80" t="str">
        <v>KTC PHONE</v>
      </c>
      <c r="D80" t="str">
        <v>ชำระสินเชื่อพร้อมใช้</v>
      </c>
      <c r="E80" t="str">
        <v>Bill-Pay</v>
      </c>
      <c r="F80" t="str">
        <v>ยุ่น</v>
      </c>
      <c r="G80" t="str">
        <v>Blocked</v>
      </c>
      <c r="H80">
        <v>3</v>
      </c>
      <c r="I80" s="2">
        <v>46169</v>
      </c>
      <c r="J80" s="2">
        <v>46171</v>
      </c>
      <c r="K80" t="str">
        <v/>
      </c>
      <c r="L80" s="2">
        <v>46177</v>
      </c>
      <c r="M80" s="2" t="str">
        <v/>
      </c>
      <c r="N80">
        <v>33</v>
      </c>
      <c r="O80" t="str">
        <v/>
      </c>
      <c r="P80" s="2" t="str">
        <v/>
      </c>
      <c r="Q80" s="2" t="str">
        <v/>
      </c>
      <c r="R80" t="str">
        <v/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v/>
      </c>
      <c r="AD80">
        <v>0</v>
      </c>
      <c r="AE80">
        <v>0</v>
      </c>
      <c r="AF80">
        <v>0</v>
      </c>
      <c r="AG80">
        <v>0</v>
      </c>
      <c r="AH80" t="e">
        <v>#DIV/0!</v>
      </c>
      <c r="AI80" t="e">
        <v>#DIV/0!</v>
      </c>
      <c r="AJ80" t="str">
        <v/>
      </c>
      <c r="AK80" t="str">
        <v/>
      </c>
      <c r="AL80" t="str">
        <v/>
      </c>
      <c r="AM80" t="str">
        <v/>
      </c>
      <c r="AN80" t="str">
        <v/>
      </c>
      <c r="AO80" t="str">
        <v/>
      </c>
      <c r="AP80" t="str">
        <v/>
      </c>
      <c r="AQ80" s="2" t="str">
        <v/>
      </c>
      <c r="AR80" s="2" t="str">
        <v/>
      </c>
      <c r="AS80" t="str">
        <v/>
      </c>
      <c r="AT80" t="str">
        <v/>
      </c>
      <c r="AU80" t="str">
        <v/>
      </c>
      <c r="AV80" t="str">
        <v/>
      </c>
      <c r="AW80" t="str">
        <v/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 t="str">
        <v/>
      </c>
      <c r="BI80">
        <v>0</v>
      </c>
      <c r="BJ80">
        <v>0</v>
      </c>
      <c r="BK80">
        <v>0</v>
      </c>
      <c r="BL80">
        <v>0</v>
      </c>
      <c r="BM80" t="e">
        <v>#DIV/0!</v>
      </c>
      <c r="BN80" t="e">
        <v>#DIV/0!</v>
      </c>
      <c r="BO80" t="str">
        <v/>
      </c>
      <c r="BP80" t="str">
        <v>WCONEXAT</v>
      </c>
      <c r="BQ80" t="str">
        <v/>
      </c>
      <c r="BR80" t="str">
        <v>W1</v>
      </c>
      <c r="BS80" t="str">
        <v>Happy</v>
      </c>
      <c r="BT80">
        <v>6</v>
      </c>
      <c r="BU80" t="str">
        <v>Blocked</v>
      </c>
      <c r="BV80">
        <v>0</v>
      </c>
      <c r="BW80">
        <v>0</v>
      </c>
    </row>
    <row r="81" spans="1:76">
      <c r="A81" t="str">
        <v>Happy Linux</v>
      </c>
      <c r="B81" t="str">
        <v>225_83</v>
      </c>
      <c r="C81" t="str">
        <v>ธ.กรุงศรีอยุธยา</v>
      </c>
      <c r="D81" t="str">
        <v>สินเชื่อสไมล์แคช</v>
      </c>
      <c r="E81" t="str">
        <v>Bill-Pay</v>
      </c>
      <c r="F81" t="str">
        <v>มอส</v>
      </c>
      <c r="G81" t="str">
        <v>Blocked</v>
      </c>
      <c r="H81">
        <v>3</v>
      </c>
      <c r="I81" s="2">
        <v>46169</v>
      </c>
      <c r="J81" s="2">
        <v>46171</v>
      </c>
      <c r="K81" t="str">
        <v/>
      </c>
      <c r="L81" s="2">
        <v>46170</v>
      </c>
      <c r="M81" s="2" t="str">
        <v/>
      </c>
      <c r="N81" t="str">
        <v/>
      </c>
      <c r="O81" t="str">
        <v/>
      </c>
      <c r="P81" s="2" t="str">
        <v/>
      </c>
      <c r="Q81" s="2">
        <v>3</v>
      </c>
      <c r="R81" t="str">
        <v/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v/>
      </c>
      <c r="AD81">
        <v>0</v>
      </c>
      <c r="AE81">
        <v>0</v>
      </c>
      <c r="AF81">
        <v>0</v>
      </c>
      <c r="AG81">
        <v>0</v>
      </c>
      <c r="AH81" t="e">
        <v>#DIV/0!</v>
      </c>
      <c r="AI81" t="e">
        <v>#DIV/0!</v>
      </c>
      <c r="AJ81" t="str">
        <v/>
      </c>
      <c r="AK81" t="str">
        <v/>
      </c>
      <c r="AL81" t="str">
        <v/>
      </c>
      <c r="AM81" t="str">
        <v/>
      </c>
      <c r="AN81" t="str">
        <v/>
      </c>
      <c r="AO81" t="str">
        <v/>
      </c>
      <c r="AP81" t="str">
        <v/>
      </c>
      <c r="AQ81" s="2" t="str">
        <v/>
      </c>
      <c r="AR81" s="2" t="str">
        <v/>
      </c>
      <c r="AS81" t="str">
        <v/>
      </c>
      <c r="AT81" t="str">
        <v/>
      </c>
      <c r="AU81" t="str">
        <v/>
      </c>
      <c r="AV81" t="str">
        <v/>
      </c>
      <c r="AW81" t="str">
        <v/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 t="str">
        <v/>
      </c>
      <c r="BI81">
        <v>0</v>
      </c>
      <c r="BJ81">
        <v>0</v>
      </c>
      <c r="BK81">
        <v>0</v>
      </c>
      <c r="BL81">
        <v>0</v>
      </c>
      <c r="BM81" t="e">
        <v>#DIV/0!</v>
      </c>
      <c r="BN81" t="e">
        <v>#DIV/0!</v>
      </c>
      <c r="BO81" t="str">
        <v/>
      </c>
      <c r="BP81" t="str">
        <v>WCONEXAT</v>
      </c>
      <c r="BQ81" t="str">
        <v/>
      </c>
      <c r="BR81" t="str">
        <v>W1</v>
      </c>
      <c r="BS81" t="str">
        <v>Happy</v>
      </c>
      <c r="BT81">
        <v>3</v>
      </c>
      <c r="BU81" t="str">
        <v>Blocked</v>
      </c>
      <c r="BV81">
        <v>0</v>
      </c>
      <c r="BW81">
        <v>0</v>
      </c>
    </row>
    <row r="82" spans="1:76">
      <c r="A82" t="str">
        <v>Happy Linux</v>
      </c>
      <c r="B82" t="str">
        <v>10896_01</v>
      </c>
      <c r="C82" t="str">
        <v>CARD X</v>
      </c>
      <c r="D82" t="str">
        <v>บัตรเครดิต/Speedy Cash</v>
      </c>
      <c r="E82" t="str">
        <v>Bill-Pay</v>
      </c>
      <c r="F82" t="str">
        <v>แพรว</v>
      </c>
      <c r="G82" t="str">
        <v>Inprogress</v>
      </c>
      <c r="H82">
        <v>3</v>
      </c>
      <c r="I82" s="2">
        <v>46169</v>
      </c>
      <c r="J82" s="2">
        <v>46171</v>
      </c>
      <c r="K82" t="str">
        <v/>
      </c>
      <c r="L82" s="2">
        <v>46175</v>
      </c>
      <c r="M82" s="2" t="str">
        <v/>
      </c>
      <c r="N82" t="str">
        <v/>
      </c>
      <c r="O82" t="str">
        <v/>
      </c>
      <c r="P82" s="2" t="str">
        <v/>
      </c>
      <c r="Q82" s="2" t="str">
        <v/>
      </c>
      <c r="R82" t="str">
        <v/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str">
        <v/>
      </c>
      <c r="AD82">
        <v>0</v>
      </c>
      <c r="AE82">
        <v>0</v>
      </c>
      <c r="AF82">
        <v>0</v>
      </c>
      <c r="AG82">
        <v>0</v>
      </c>
      <c r="AH82" t="e">
        <v>#DIV/0!</v>
      </c>
      <c r="AI82" t="e">
        <v>#DIV/0!</v>
      </c>
      <c r="AJ82" t="str">
        <v/>
      </c>
      <c r="AK82" t="str">
        <v/>
      </c>
      <c r="AL82" t="str">
        <v/>
      </c>
      <c r="AM82" t="str">
        <v/>
      </c>
      <c r="AN82" t="str">
        <v/>
      </c>
      <c r="AO82" t="str">
        <v/>
      </c>
      <c r="AP82" t="str">
        <v/>
      </c>
      <c r="AQ82" s="2" t="str">
        <v/>
      </c>
      <c r="AR82" s="2" t="str">
        <v/>
      </c>
      <c r="AS82" t="str">
        <v/>
      </c>
      <c r="AT82" t="str">
        <v/>
      </c>
      <c r="AU82" t="str">
        <v/>
      </c>
      <c r="AV82" t="str">
        <v/>
      </c>
      <c r="AW82" t="str">
        <v/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 t="str">
        <v/>
      </c>
      <c r="BI82">
        <v>0</v>
      </c>
      <c r="BJ82">
        <v>0</v>
      </c>
      <c r="BK82">
        <v>0</v>
      </c>
      <c r="BL82">
        <v>0</v>
      </c>
      <c r="BM82" t="e">
        <v>#DIV/0!</v>
      </c>
      <c r="BN82" t="e">
        <v>#DIV/0!</v>
      </c>
      <c r="BO82" t="str">
        <v/>
      </c>
      <c r="BP82" t="str">
        <v>WCOF</v>
      </c>
      <c r="BQ82" t="str">
        <v/>
      </c>
      <c r="BR82" t="str">
        <v>W1</v>
      </c>
      <c r="BS82" t="str">
        <v>Happy</v>
      </c>
      <c r="BT82">
        <v>0</v>
      </c>
      <c r="BU82" t="str">
        <v>Inprogress</v>
      </c>
      <c r="BV82">
        <v>0</v>
      </c>
      <c r="BW82">
        <v>0</v>
      </c>
    </row>
    <row r="83" spans="1:76">
      <c r="A83" t="str">
        <v>Happy Linux</v>
      </c>
      <c r="B83" t="str">
        <v>223_00</v>
      </c>
      <c r="C83" t="str">
        <v>บมจ. ไมด้า ลิสซิ่ง</v>
      </c>
      <c r="D83" t="str">
        <v>ค่างวดรถยนต์</v>
      </c>
      <c r="E83" t="str">
        <v>Bill-Pay</v>
      </c>
      <c r="F83" t="str">
        <v>เอ้ก</v>
      </c>
      <c r="G83" t="str">
        <v>Blocked</v>
      </c>
      <c r="H83">
        <v>3</v>
      </c>
      <c r="I83" s="2">
        <v>46175</v>
      </c>
      <c r="J83" s="2">
        <v>46177</v>
      </c>
      <c r="K83" t="str">
        <v/>
      </c>
      <c r="L83" s="2">
        <v>46175</v>
      </c>
      <c r="M83" s="2" t="str">
        <v/>
      </c>
      <c r="N83" t="str">
        <v/>
      </c>
      <c r="O83" t="str">
        <v/>
      </c>
      <c r="P83" s="2" t="str">
        <v/>
      </c>
      <c r="Q83" s="2" t="str">
        <v/>
      </c>
      <c r="R83">
        <v>73</v>
      </c>
      <c r="S83">
        <v>89</v>
      </c>
      <c r="T83">
        <v>16</v>
      </c>
      <c r="U83">
        <v>56</v>
      </c>
      <c r="V83">
        <v>50</v>
      </c>
      <c r="W83">
        <v>6</v>
      </c>
      <c r="X83">
        <v>0</v>
      </c>
      <c r="Y83">
        <v>0</v>
      </c>
      <c r="Z83">
        <v>17</v>
      </c>
      <c r="AA83">
        <v>0</v>
      </c>
      <c r="AB83">
        <v>6</v>
      </c>
      <c r="AC83" t="str">
        <v/>
      </c>
      <c r="AD83">
        <v>0</v>
      </c>
      <c r="AE83">
        <v>0</v>
      </c>
      <c r="AF83">
        <v>0</v>
      </c>
      <c r="AG83">
        <v>0</v>
      </c>
      <c r="AH83">
        <v>0.82022471910112404</v>
      </c>
      <c r="AI83">
        <v>0.69444444444444398</v>
      </c>
      <c r="AJ83" t="str">
        <v/>
      </c>
      <c r="AK83" t="str">
        <v/>
      </c>
      <c r="AL83" t="str">
        <v/>
      </c>
      <c r="AM83" t="str">
        <v/>
      </c>
      <c r="AN83" t="str">
        <v/>
      </c>
      <c r="AO83" t="str">
        <v/>
      </c>
      <c r="AP83" t="str">
        <v/>
      </c>
      <c r="AQ83" s="2" t="str">
        <v/>
      </c>
      <c r="AR83" s="2" t="str">
        <v/>
      </c>
      <c r="AS83" t="str">
        <v/>
      </c>
      <c r="AT83" t="str">
        <v/>
      </c>
      <c r="AU83" t="str">
        <v/>
      </c>
      <c r="AV83" t="str">
        <v/>
      </c>
      <c r="AW83" t="str">
        <v/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 t="str">
        <v/>
      </c>
      <c r="BI83">
        <v>0</v>
      </c>
      <c r="BJ83">
        <v>0</v>
      </c>
      <c r="BK83">
        <v>0</v>
      </c>
      <c r="BL83">
        <v>0</v>
      </c>
      <c r="BM83" t="e">
        <v>#DIV/0!</v>
      </c>
      <c r="BN83" t="e">
        <v>#DIV/0!</v>
      </c>
      <c r="BO83" t="str">
        <v>ใบเสร็จไม่ออก แต่บันทึก EJ มี DR</v>
      </c>
      <c r="BP83" t="str">
        <v>WCOF</v>
      </c>
      <c r="BQ83" t="str">
        <v>QCM-COU-Test Case&amp;Result_223_S00_บริษัท ไมด้า ลิสซิ่ง จำกัด (มหาชน)[NSS]-R1.xlsx</v>
      </c>
      <c r="BR83" t="str">
        <v>W1</v>
      </c>
      <c r="BS83" t="str">
        <v>Happy</v>
      </c>
      <c r="BT83">
        <v>4</v>
      </c>
      <c r="BU83" t="str">
        <v>Blocked</v>
      </c>
      <c r="BV83">
        <v>0</v>
      </c>
      <c r="BW83">
        <v>0</v>
      </c>
    </row>
    <row r="84" spans="1:76">
      <c r="A84" t="str">
        <v>Happy Linux</v>
      </c>
      <c r="B84" t="str">
        <v>474_01</v>
      </c>
      <c r="C84" t="str">
        <v>บริษัทวิสูตรเจริญยนต์จำกัด</v>
      </c>
      <c r="D84" t="str">
        <v>ค่างวดรถจักรยานยนต์</v>
      </c>
      <c r="E84" t="str">
        <v>Bill-Pay</v>
      </c>
      <c r="F84" t="str">
        <v>นับหนึ่ง</v>
      </c>
      <c r="G84" t="str">
        <v>Blocked</v>
      </c>
      <c r="H84">
        <v>3</v>
      </c>
      <c r="I84" s="2">
        <v>46175</v>
      </c>
      <c r="J84" s="2">
        <v>46177</v>
      </c>
      <c r="K84">
        <v>2.5</v>
      </c>
      <c r="L84" s="2">
        <v>46178</v>
      </c>
      <c r="M84" s="2">
        <v>46182</v>
      </c>
      <c r="N84" t="str">
        <v>85</v>
      </c>
      <c r="O84">
        <v>2</v>
      </c>
      <c r="P84" s="2" t="str">
        <v/>
      </c>
      <c r="Q84" s="2" t="str">
        <v/>
      </c>
      <c r="R84">
        <v>23</v>
      </c>
      <c r="S84">
        <v>166</v>
      </c>
      <c r="T84">
        <v>0</v>
      </c>
      <c r="U84">
        <v>103</v>
      </c>
      <c r="V84">
        <v>93</v>
      </c>
      <c r="W84">
        <v>10</v>
      </c>
      <c r="X84">
        <v>1</v>
      </c>
      <c r="Y84">
        <v>0</v>
      </c>
      <c r="Z84">
        <v>62</v>
      </c>
      <c r="AA84">
        <v>0</v>
      </c>
      <c r="AB84">
        <v>10</v>
      </c>
      <c r="AC84" t="str">
        <v/>
      </c>
      <c r="AD84">
        <v>0</v>
      </c>
      <c r="AE84">
        <v>5</v>
      </c>
      <c r="AF84">
        <v>0</v>
      </c>
      <c r="AG84">
        <v>0</v>
      </c>
      <c r="AH84">
        <v>1</v>
      </c>
      <c r="AI84">
        <v>0.89423076923076905</v>
      </c>
      <c r="AJ84" t="str">
        <v/>
      </c>
      <c r="AK84" t="str">
        <v/>
      </c>
      <c r="AL84" t="str">
        <v/>
      </c>
      <c r="AM84" t="str">
        <v/>
      </c>
      <c r="AN84" t="str">
        <v/>
      </c>
      <c r="AO84" t="str">
        <v/>
      </c>
      <c r="AP84" t="str">
        <v/>
      </c>
      <c r="AQ84" s="2" t="str">
        <v/>
      </c>
      <c r="AR84" s="2" t="str">
        <v/>
      </c>
      <c r="AS84" t="str">
        <v/>
      </c>
      <c r="AT84" t="str">
        <v/>
      </c>
      <c r="AU84" t="str">
        <v/>
      </c>
      <c r="AV84" t="str">
        <v/>
      </c>
      <c r="AW84" t="str">
        <v/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 t="str">
        <v/>
      </c>
      <c r="BI84">
        <v>0</v>
      </c>
      <c r="BJ84">
        <v>0</v>
      </c>
      <c r="BK84">
        <v>0</v>
      </c>
      <c r="BL84">
        <v>0</v>
      </c>
      <c r="BM84" t="e">
        <v>#DIV/0!</v>
      </c>
      <c r="BN84" t="e">
        <v>#DIV/0!</v>
      </c>
      <c r="BO84" t="str">
        <v/>
      </c>
      <c r="BP84" t="str">
        <v>WCOF</v>
      </c>
      <c r="BQ84" t="str">
        <v>QCM-COU-Test Case&amp;Result_474_S01_บริษัท วิสูตรเจริญยนต์ จำกัด-R1</v>
      </c>
      <c r="BR84" t="str">
        <v>W2</v>
      </c>
      <c r="BS84" t="str">
        <v>Happy</v>
      </c>
      <c r="BT84">
        <v>6</v>
      </c>
      <c r="BU84" t="str">
        <v>Blocked</v>
      </c>
      <c r="BV84">
        <v>0</v>
      </c>
      <c r="BW84">
        <v>0</v>
      </c>
      <c r="BX84" t="s">
        <v>31</v>
      </c>
    </row>
    <row r="85" spans="1:76">
      <c r="A85" t="str">
        <v>Happy Linux</v>
      </c>
      <c r="B85" t="str">
        <v>10955_01</v>
      </c>
      <c r="C85" t="str">
        <v>กาแฟพันธุ์ไทย</v>
      </c>
      <c r="D85" t="str">
        <v>ฝากเงินกาแฟพันธุ์ไทย</v>
      </c>
      <c r="E85" t="str">
        <v>Bill-Pay</v>
      </c>
      <c r="F85" t="str">
        <v>มิกซ์</v>
      </c>
      <c r="G85" t="str">
        <v>Complete</v>
      </c>
      <c r="H85">
        <v>3</v>
      </c>
      <c r="I85" s="2">
        <v>46175</v>
      </c>
      <c r="J85" s="2">
        <v>46177</v>
      </c>
      <c r="K85">
        <v>6</v>
      </c>
      <c r="L85" s="2">
        <v>46171</v>
      </c>
      <c r="M85" s="2">
        <v>46177</v>
      </c>
      <c r="N85" t="str">
        <v/>
      </c>
      <c r="O85" t="str">
        <v>93</v>
      </c>
      <c r="P85" s="2" t="str">
        <v/>
      </c>
      <c r="Q85" s="2" t="str">
        <v>7</v>
      </c>
      <c r="R85" t="str">
        <v>51</v>
      </c>
      <c r="S85">
        <v>291</v>
      </c>
      <c r="T85">
        <v>2</v>
      </c>
      <c r="U85">
        <v>151</v>
      </c>
      <c r="V85">
        <v>144</v>
      </c>
      <c r="W85">
        <v>7</v>
      </c>
      <c r="X85">
        <v>0</v>
      </c>
      <c r="Y85">
        <v>0</v>
      </c>
      <c r="Z85">
        <v>138</v>
      </c>
      <c r="AA85">
        <v>0</v>
      </c>
      <c r="AB85">
        <v>7</v>
      </c>
      <c r="AC85" t="str">
        <v/>
      </c>
      <c r="AD85">
        <v>0</v>
      </c>
      <c r="AE85">
        <v>2</v>
      </c>
      <c r="AF85">
        <v>5</v>
      </c>
      <c r="AG85">
        <v>0</v>
      </c>
      <c r="AH85">
        <v>0.99312714776632305</v>
      </c>
      <c r="AI85">
        <v>0.94117647058823495</v>
      </c>
      <c r="AJ85" t="str">
        <v/>
      </c>
      <c r="AK85" t="str">
        <v/>
      </c>
      <c r="AL85" t="str">
        <v/>
      </c>
      <c r="AM85" t="str">
        <v/>
      </c>
      <c r="AN85" t="str">
        <v/>
      </c>
      <c r="AO85" t="str">
        <v/>
      </c>
      <c r="AP85" t="str">
        <v/>
      </c>
      <c r="AQ85" s="2" t="str">
        <v/>
      </c>
      <c r="AR85" s="2" t="str">
        <v/>
      </c>
      <c r="AS85" t="str">
        <v/>
      </c>
      <c r="AT85" t="str">
        <v/>
      </c>
      <c r="AU85" t="str">
        <v/>
      </c>
      <c r="AV85" t="str">
        <v/>
      </c>
      <c r="AW85" t="str">
        <v/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 t="str">
        <v/>
      </c>
      <c r="BI85">
        <v>0</v>
      </c>
      <c r="BJ85">
        <v>0</v>
      </c>
      <c r="BK85">
        <v>0</v>
      </c>
      <c r="BL85">
        <v>0</v>
      </c>
      <c r="BM85" t="e">
        <v>#DIV/0!</v>
      </c>
      <c r="BN85" t="e">
        <v>#DIV/0!</v>
      </c>
      <c r="BO85" t="str">
        <v/>
      </c>
      <c r="BP85" t="str">
        <v>W017V4</v>
      </c>
      <c r="BQ85" t="str">
        <v>QCM-COU-Test Case&amp;Result_10955 _S01_บริษัท กาแฟพันธุ์ไทย จำกัด-R1</v>
      </c>
      <c r="BR85" t="str">
        <v>W1</v>
      </c>
      <c r="BS85" t="str">
        <v>Happy</v>
      </c>
      <c r="BT85">
        <v>7</v>
      </c>
      <c r="BU85" t="str">
        <v>Done</v>
      </c>
      <c r="BV85">
        <v>0</v>
      </c>
      <c r="BW85">
        <v>0</v>
      </c>
      <c r="BX85" s="20" t="s">
        <v>33</v>
      </c>
    </row>
    <row r="86" spans="1:76">
      <c r="A86" t="str">
        <v>Happy Win10</v>
      </c>
      <c r="B86" t="str">
        <v>10769_00</v>
      </c>
      <c r="C86" t="str">
        <v>ควิก ลิสซิ่ง</v>
      </c>
      <c r="D86" t="str">
        <v>ค่างวดสินเชื่อ</v>
      </c>
      <c r="E86" t="str">
        <v>Bill-Pay</v>
      </c>
      <c r="F86" t="str">
        <v>น้ำเงิน</v>
      </c>
      <c r="G86" t="str">
        <v>Complete</v>
      </c>
      <c r="H86">
        <v>3</v>
      </c>
      <c r="I86" s="2">
        <v>46175</v>
      </c>
      <c r="J86" s="2">
        <v>46177</v>
      </c>
      <c r="K86">
        <v>3</v>
      </c>
      <c r="L86" s="2">
        <v>46175</v>
      </c>
      <c r="M86" s="2">
        <v>46178</v>
      </c>
      <c r="N86" t="str">
        <v/>
      </c>
      <c r="O86">
        <v>69</v>
      </c>
      <c r="P86" s="2" t="str">
        <v/>
      </c>
      <c r="Q86" s="2" t="str">
        <v/>
      </c>
      <c r="R86">
        <v>83</v>
      </c>
      <c r="S86">
        <v>152</v>
      </c>
      <c r="T86">
        <v>108</v>
      </c>
      <c r="U86">
        <v>22</v>
      </c>
      <c r="V86">
        <v>0</v>
      </c>
      <c r="W86">
        <v>0</v>
      </c>
      <c r="X86">
        <v>0</v>
      </c>
      <c r="Y86">
        <v>0</v>
      </c>
      <c r="Z86">
        <v>22</v>
      </c>
      <c r="AA86">
        <v>0</v>
      </c>
      <c r="AB86">
        <v>0</v>
      </c>
      <c r="AC86" t="str">
        <v/>
      </c>
      <c r="AD86">
        <v>0</v>
      </c>
      <c r="AE86">
        <v>0</v>
      </c>
      <c r="AF86">
        <v>0</v>
      </c>
      <c r="AG86">
        <v>0</v>
      </c>
      <c r="AH86">
        <v>0.28947368421052599</v>
      </c>
      <c r="AI86">
        <v>0</v>
      </c>
      <c r="AJ86" t="str">
        <v/>
      </c>
      <c r="AK86" t="str">
        <v>น้ำเงิน</v>
      </c>
      <c r="AL86" t="str">
        <v>Complete</v>
      </c>
      <c r="AM86">
        <v>2</v>
      </c>
      <c r="AN86">
        <v>46175</v>
      </c>
      <c r="AO86">
        <v>46177</v>
      </c>
      <c r="AP86">
        <v>4</v>
      </c>
      <c r="AQ86" s="2">
        <v>46175</v>
      </c>
      <c r="AR86" s="2">
        <v>46178</v>
      </c>
      <c r="AS86" t="str">
        <v/>
      </c>
      <c r="AT86">
        <v>69</v>
      </c>
      <c r="AU86" t="str">
        <v/>
      </c>
      <c r="AV86" t="str">
        <v/>
      </c>
      <c r="AW86">
        <v>83</v>
      </c>
      <c r="AX86">
        <v>152</v>
      </c>
      <c r="AY86">
        <v>1</v>
      </c>
      <c r="AZ86">
        <v>151</v>
      </c>
      <c r="BA86">
        <v>124</v>
      </c>
      <c r="BB86">
        <v>5</v>
      </c>
      <c r="BC86">
        <v>0</v>
      </c>
      <c r="BD86">
        <v>0</v>
      </c>
      <c r="BE86">
        <v>22</v>
      </c>
      <c r="BF86">
        <v>0</v>
      </c>
      <c r="BG86">
        <v>5</v>
      </c>
      <c r="BH86" t="str">
        <v/>
      </c>
      <c r="BI86">
        <v>2</v>
      </c>
      <c r="BJ86">
        <v>0</v>
      </c>
      <c r="BK86">
        <v>2</v>
      </c>
      <c r="BL86">
        <v>0</v>
      </c>
      <c r="BM86">
        <v>0.99342105263157898</v>
      </c>
      <c r="BN86">
        <v>0.95384615384615401</v>
      </c>
      <c r="BO86" t="str">
        <v/>
      </c>
      <c r="BP86" t="str">
        <v>WCONEXAT</v>
      </c>
      <c r="BQ86" t="str">
        <v>QCM-COU-Test Case&amp;Result_10769_S00_บริษัท ควิก ลิสซิ่ง จำกัด-R1.xlsx</v>
      </c>
      <c r="BR86" t="str">
        <v>W1</v>
      </c>
      <c r="BS86" t="str">
        <v>Happy</v>
      </c>
      <c r="BT86">
        <v>4</v>
      </c>
      <c r="BU86" t="str">
        <v>Done</v>
      </c>
      <c r="BV86">
        <v>0</v>
      </c>
      <c r="BW86">
        <v>0</v>
      </c>
    </row>
    <row r="87" spans="1:76">
      <c r="A87" t="str">
        <v>Happy Linux</v>
      </c>
      <c r="B87" t="str">
        <v>191_10</v>
      </c>
      <c r="C87" t="str">
        <v>เมืองไทยประกันชีวิต</v>
      </c>
      <c r="D87" t="str">
        <v>ค่าเบี้ยประกันภัย</v>
      </c>
      <c r="E87" t="str">
        <v>Bill-Pay</v>
      </c>
      <c r="F87" t="str">
        <v>ยุ่น</v>
      </c>
      <c r="G87" t="str">
        <v>Complete</v>
      </c>
      <c r="H87">
        <v>3</v>
      </c>
      <c r="I87" s="2">
        <v>46175</v>
      </c>
      <c r="J87" s="2">
        <v>46177</v>
      </c>
      <c r="K87" t="str">
        <v/>
      </c>
      <c r="L87" s="2">
        <v>46181</v>
      </c>
      <c r="M87" s="2" t="str">
        <v/>
      </c>
      <c r="N87">
        <v>7</v>
      </c>
      <c r="O87" t="str">
        <v/>
      </c>
      <c r="P87" s="2">
        <v>42</v>
      </c>
      <c r="Q87" s="2">
        <v>18</v>
      </c>
      <c r="R87" t="str">
        <v/>
      </c>
      <c r="S87">
        <v>148</v>
      </c>
      <c r="T87">
        <v>42</v>
      </c>
      <c r="U87">
        <v>0</v>
      </c>
      <c r="V87">
        <v>69</v>
      </c>
      <c r="W87">
        <v>2</v>
      </c>
      <c r="X87">
        <v>0</v>
      </c>
      <c r="Y87">
        <v>0</v>
      </c>
      <c r="Z87">
        <v>35</v>
      </c>
      <c r="AA87">
        <v>0</v>
      </c>
      <c r="AB87">
        <v>2</v>
      </c>
      <c r="AC87" t="str">
        <v/>
      </c>
      <c r="AD87">
        <v>0</v>
      </c>
      <c r="AE87">
        <v>0</v>
      </c>
      <c r="AF87">
        <v>0</v>
      </c>
      <c r="AG87">
        <v>0</v>
      </c>
      <c r="AH87">
        <v>0.71621621621621601</v>
      </c>
      <c r="AI87">
        <v>0.61061946902654896</v>
      </c>
      <c r="AJ87" t="str">
        <v/>
      </c>
      <c r="AK87" t="str">
        <v/>
      </c>
      <c r="AL87" t="str">
        <v/>
      </c>
      <c r="AM87" t="str">
        <v/>
      </c>
      <c r="AN87" t="str">
        <v/>
      </c>
      <c r="AO87" t="str">
        <v/>
      </c>
      <c r="AP87" t="str">
        <v/>
      </c>
      <c r="AQ87" s="2" t="str">
        <v/>
      </c>
      <c r="AR87" s="2" t="str">
        <v/>
      </c>
      <c r="AS87" t="str">
        <v/>
      </c>
      <c r="AT87" t="str">
        <v/>
      </c>
      <c r="AU87" t="str">
        <v/>
      </c>
      <c r="AV87" t="str">
        <v/>
      </c>
      <c r="AW87" t="str">
        <v/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 t="str">
        <v/>
      </c>
      <c r="BI87">
        <v>0</v>
      </c>
      <c r="BJ87">
        <v>0</v>
      </c>
      <c r="BK87">
        <v>0</v>
      </c>
      <c r="BL87">
        <v>0</v>
      </c>
      <c r="BM87" t="e">
        <v>#DIV/0!</v>
      </c>
      <c r="BN87" t="e">
        <v>#DIV/0!</v>
      </c>
      <c r="BO87" t="str">
        <v/>
      </c>
      <c r="BP87" t="str">
        <v>W017V4</v>
      </c>
      <c r="BQ87" t="str">
        <v/>
      </c>
      <c r="BR87" t="str">
        <v>W2</v>
      </c>
      <c r="BS87" t="str">
        <v>Happy</v>
      </c>
      <c r="BT87">
        <v>2</v>
      </c>
      <c r="BU87" t="str">
        <v>Done</v>
      </c>
      <c r="BV87">
        <v>0</v>
      </c>
      <c r="BW87">
        <v>0</v>
      </c>
    </row>
    <row r="88" spans="1:76">
      <c r="A88" t="str">
        <v>Happy Linux</v>
      </c>
      <c r="B88" t="str">
        <v>10388_01</v>
      </c>
      <c r="C88" t="str">
        <v>บริษัท เฮงลิสซิ่ง แอนด์ แคปปิตอล</v>
      </c>
      <c r="D88" t="str">
        <v>ฝากเงินเฮงลิสซึ่ง</v>
      </c>
      <c r="E88" t="str">
        <v>Bill-Pay</v>
      </c>
      <c r="F88" t="str">
        <v>มอส</v>
      </c>
      <c r="G88" t="str">
        <v>Blocked</v>
      </c>
      <c r="H88">
        <v>3</v>
      </c>
      <c r="I88" s="2">
        <v>46175</v>
      </c>
      <c r="J88" s="2">
        <v>46177</v>
      </c>
      <c r="K88" t="str">
        <v/>
      </c>
      <c r="L88" s="2">
        <v>46170</v>
      </c>
      <c r="M88" s="2" t="str">
        <v/>
      </c>
      <c r="N88" t="str">
        <v/>
      </c>
      <c r="O88" t="str">
        <v/>
      </c>
      <c r="P88" s="2" t="str">
        <v/>
      </c>
      <c r="Q88" s="2" t="str">
        <v>1</v>
      </c>
      <c r="R88" t="str">
        <v/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tr">
        <v/>
      </c>
      <c r="AD88">
        <v>0</v>
      </c>
      <c r="AE88">
        <v>0</v>
      </c>
      <c r="AF88">
        <v>0</v>
      </c>
      <c r="AG88">
        <v>0</v>
      </c>
      <c r="AH88" t="e">
        <v>#DIV/0!</v>
      </c>
      <c r="AI88" t="e">
        <v>#DIV/0!</v>
      </c>
      <c r="AJ88" t="str">
        <v/>
      </c>
      <c r="AK88" t="str">
        <v/>
      </c>
      <c r="AL88" t="str">
        <v/>
      </c>
      <c r="AM88" t="str">
        <v/>
      </c>
      <c r="AN88" t="str">
        <v/>
      </c>
      <c r="AO88" t="str">
        <v/>
      </c>
      <c r="AP88" t="str">
        <v/>
      </c>
      <c r="AQ88" s="2" t="str">
        <v/>
      </c>
      <c r="AR88" s="2" t="str">
        <v/>
      </c>
      <c r="AS88" t="str">
        <v/>
      </c>
      <c r="AT88" t="str">
        <v/>
      </c>
      <c r="AU88" t="str">
        <v/>
      </c>
      <c r="AV88" t="str">
        <v/>
      </c>
      <c r="AW88" t="str">
        <v/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 t="str">
        <v/>
      </c>
      <c r="BI88">
        <v>0</v>
      </c>
      <c r="BJ88">
        <v>0</v>
      </c>
      <c r="BK88">
        <v>0</v>
      </c>
      <c r="BL88">
        <v>0</v>
      </c>
      <c r="BM88" t="e">
        <v>#DIV/0!</v>
      </c>
      <c r="BN88" t="e">
        <v>#DIV/0!</v>
      </c>
      <c r="BO88" t="str">
        <v/>
      </c>
      <c r="BP88" t="str">
        <v>W017V4</v>
      </c>
      <c r="BQ88" t="str">
        <v/>
      </c>
      <c r="BR88" t="str">
        <v>W1</v>
      </c>
      <c r="BS88" t="str">
        <v>Happy</v>
      </c>
      <c r="BT88">
        <v>1</v>
      </c>
      <c r="BU88" t="str">
        <v>Blocked</v>
      </c>
      <c r="BV88">
        <v>0</v>
      </c>
      <c r="BW88">
        <v>0</v>
      </c>
    </row>
    <row r="89" spans="1:76">
      <c r="A89" t="str">
        <v>Happy Linux</v>
      </c>
      <c r="B89" t="str">
        <v>107_02</v>
      </c>
      <c r="C89" t="str">
        <v>ไทยประกันชีวิต</v>
      </c>
      <c r="D89" t="str">
        <v>เบี้ยประกันต่ออายุ</v>
      </c>
      <c r="E89" t="str">
        <v>Bill-Pay</v>
      </c>
      <c r="F89" t="str">
        <v>โอม</v>
      </c>
      <c r="G89" t="str">
        <v>Complete</v>
      </c>
      <c r="H89">
        <v>3</v>
      </c>
      <c r="I89" s="2">
        <v>46175</v>
      </c>
      <c r="J89" s="2">
        <v>46177</v>
      </c>
      <c r="K89" t="str">
        <v/>
      </c>
      <c r="L89" s="2">
        <v>46178</v>
      </c>
      <c r="M89" s="2">
        <v>46271</v>
      </c>
      <c r="N89">
        <v>80</v>
      </c>
      <c r="O89">
        <v>58</v>
      </c>
      <c r="P89" s="2" t="str">
        <v/>
      </c>
      <c r="Q89" s="2" t="str">
        <v/>
      </c>
      <c r="R89" t="str">
        <v/>
      </c>
      <c r="S89">
        <v>138</v>
      </c>
      <c r="T89">
        <v>56</v>
      </c>
      <c r="U89">
        <v>82</v>
      </c>
      <c r="V89">
        <v>42</v>
      </c>
      <c r="W89">
        <v>7</v>
      </c>
      <c r="X89">
        <v>0</v>
      </c>
      <c r="Y89">
        <v>0</v>
      </c>
      <c r="Z89">
        <v>0</v>
      </c>
      <c r="AA89">
        <v>0</v>
      </c>
      <c r="AB89">
        <v>7</v>
      </c>
      <c r="AC89" t="str">
        <v/>
      </c>
      <c r="AD89">
        <v>0</v>
      </c>
      <c r="AE89">
        <v>0</v>
      </c>
      <c r="AF89">
        <v>0</v>
      </c>
      <c r="AG89">
        <v>0</v>
      </c>
      <c r="AH89">
        <v>0.59420289855072495</v>
      </c>
      <c r="AI89">
        <v>0.30434782608695599</v>
      </c>
      <c r="AJ89" t="str">
        <v/>
      </c>
      <c r="AK89" t="str">
        <v/>
      </c>
      <c r="AL89" t="str">
        <v/>
      </c>
      <c r="AM89" t="str">
        <v/>
      </c>
      <c r="AN89" t="str">
        <v/>
      </c>
      <c r="AO89" t="str">
        <v/>
      </c>
      <c r="AP89" t="str">
        <v/>
      </c>
      <c r="AQ89" s="2" t="str">
        <v/>
      </c>
      <c r="AR89" s="2" t="str">
        <v/>
      </c>
      <c r="AS89" t="str">
        <v/>
      </c>
      <c r="AT89" t="str">
        <v/>
      </c>
      <c r="AU89" t="str">
        <v/>
      </c>
      <c r="AV89" t="str">
        <v/>
      </c>
      <c r="AW89" t="str">
        <v/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 t="str">
        <v/>
      </c>
      <c r="BI89">
        <v>0</v>
      </c>
      <c r="BJ89">
        <v>0</v>
      </c>
      <c r="BK89">
        <v>0</v>
      </c>
      <c r="BL89">
        <v>0</v>
      </c>
      <c r="BM89" t="e">
        <v>#DIV/0!</v>
      </c>
      <c r="BN89" t="e">
        <v>#DIV/0!</v>
      </c>
      <c r="BO89" t="str">
        <v/>
      </c>
      <c r="BP89" t="str">
        <v>WCONEXAT</v>
      </c>
      <c r="BQ89" t="str">
        <v>QCM-COU-Test Case&amp;Result_107_02_ ไทยประกันชีวิต -R1</v>
      </c>
      <c r="BR89" t="str">
        <v>W2</v>
      </c>
      <c r="BS89" t="str">
        <v>Happy</v>
      </c>
      <c r="BT89">
        <v>4</v>
      </c>
      <c r="BU89" t="str">
        <v>Done</v>
      </c>
      <c r="BV89">
        <v>0</v>
      </c>
      <c r="BW89">
        <v>0</v>
      </c>
    </row>
    <row r="90" spans="1:76">
      <c r="A90" t="str">
        <v>Happy Linux</v>
      </c>
      <c r="B90" t="str">
        <v>271_01</v>
      </c>
      <c r="C90" t="str">
        <v>บริษัท เงินติดล้อ จำกัด (มหาชน)</v>
      </c>
      <c r="D90" t="str">
        <v>ค่าเช่าซื้อ</v>
      </c>
      <c r="E90" t="str">
        <v>Bill-Pay</v>
      </c>
      <c r="F90" t="str">
        <v>นับหนึ่ง</v>
      </c>
      <c r="G90" t="str">
        <v>Inprogress</v>
      </c>
      <c r="H90">
        <v>2</v>
      </c>
      <c r="I90" s="2">
        <v>46178</v>
      </c>
      <c r="J90" s="2">
        <v>46181</v>
      </c>
      <c r="K90" t="str">
        <v/>
      </c>
      <c r="L90" s="2">
        <v>46184</v>
      </c>
      <c r="M90" s="2" t="str">
        <v/>
      </c>
      <c r="N90" t="str">
        <v/>
      </c>
      <c r="O90" t="str">
        <v/>
      </c>
      <c r="P90" s="2" t="str">
        <v/>
      </c>
      <c r="Q90" s="2" t="str">
        <v>34</v>
      </c>
      <c r="R90" t="str">
        <v/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tr">
        <v/>
      </c>
      <c r="AD90">
        <v>0</v>
      </c>
      <c r="AE90">
        <v>0</v>
      </c>
      <c r="AF90">
        <v>0</v>
      </c>
      <c r="AG90">
        <v>0</v>
      </c>
      <c r="AH90" t="e">
        <v>#DIV/0!</v>
      </c>
      <c r="AI90" t="e">
        <v>#DIV/0!</v>
      </c>
      <c r="AJ90" t="str">
        <v/>
      </c>
      <c r="AK90" t="str">
        <v/>
      </c>
      <c r="AL90" t="str">
        <v/>
      </c>
      <c r="AM90" t="str">
        <v/>
      </c>
      <c r="AN90" t="str">
        <v/>
      </c>
      <c r="AO90" t="str">
        <v/>
      </c>
      <c r="AP90" t="str">
        <v/>
      </c>
      <c r="AQ90" s="2" t="str">
        <v/>
      </c>
      <c r="AR90" s="2" t="str">
        <v/>
      </c>
      <c r="AS90" t="str">
        <v/>
      </c>
      <c r="AT90" t="str">
        <v/>
      </c>
      <c r="AU90" t="str">
        <v/>
      </c>
      <c r="AV90" t="str">
        <v/>
      </c>
      <c r="AW90" t="str">
        <v/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 t="str">
        <v/>
      </c>
      <c r="BI90">
        <v>0</v>
      </c>
      <c r="BJ90">
        <v>0</v>
      </c>
      <c r="BK90">
        <v>0</v>
      </c>
      <c r="BL90">
        <v>0</v>
      </c>
      <c r="BM90" t="e">
        <v>#DIV/0!</v>
      </c>
      <c r="BN90" t="e">
        <v>#DIV/0!</v>
      </c>
      <c r="BO90" t="str">
        <v/>
      </c>
      <c r="BP90" t="str">
        <v>WCONEXAT</v>
      </c>
      <c r="BQ90" t="str">
        <v/>
      </c>
      <c r="BR90" t="str">
        <v>W2</v>
      </c>
      <c r="BS90" t="str">
        <v>Happy</v>
      </c>
      <c r="BT90">
        <v>3</v>
      </c>
      <c r="BU90" t="str">
        <v>Inprogress</v>
      </c>
      <c r="BV90">
        <v>0</v>
      </c>
      <c r="BW90">
        <v>0</v>
      </c>
    </row>
    <row r="91" spans="1:76">
      <c r="A91" t="str">
        <v>Happy Linux</v>
      </c>
      <c r="B91" t="str">
        <v>268_99</v>
      </c>
      <c r="C91" t="str">
        <v>ทีคิวเอ็มโบรคเกอร์</v>
      </c>
      <c r="D91" t="str">
        <v>นำฝากเงิน (ออนไลน์)</v>
      </c>
      <c r="E91" t="str">
        <v>Bill-Pay</v>
      </c>
      <c r="F91" t="str">
        <v>มอส</v>
      </c>
      <c r="G91" t="str">
        <v>Complete</v>
      </c>
      <c r="H91">
        <v>2</v>
      </c>
      <c r="I91" s="2">
        <v>46178</v>
      </c>
      <c r="J91" s="2">
        <v>46181</v>
      </c>
      <c r="K91" t="str">
        <v/>
      </c>
      <c r="L91" s="2">
        <v>46177</v>
      </c>
      <c r="M91" s="2">
        <v>46240</v>
      </c>
      <c r="N91">
        <v>55</v>
      </c>
      <c r="O91" t="str">
        <v/>
      </c>
      <c r="P91" s="2" t="str">
        <v/>
      </c>
      <c r="Q91" s="2">
        <v>12</v>
      </c>
      <c r="R91">
        <v>29</v>
      </c>
      <c r="S91">
        <v>156</v>
      </c>
      <c r="T91">
        <v>-59</v>
      </c>
      <c r="U91">
        <v>156</v>
      </c>
      <c r="V91">
        <v>94</v>
      </c>
      <c r="W91">
        <v>3</v>
      </c>
      <c r="X91">
        <v>0</v>
      </c>
      <c r="Y91">
        <v>0</v>
      </c>
      <c r="Z91">
        <v>59</v>
      </c>
      <c r="AA91">
        <v>0</v>
      </c>
      <c r="AB91">
        <v>3</v>
      </c>
      <c r="AC91" t="str">
        <v/>
      </c>
      <c r="AD91">
        <v>0</v>
      </c>
      <c r="AE91">
        <v>0</v>
      </c>
      <c r="AF91">
        <v>0</v>
      </c>
      <c r="AG91">
        <v>0</v>
      </c>
      <c r="AH91">
        <v>1.378205128205128</v>
      </c>
      <c r="AI91">
        <v>0.96907216494845405</v>
      </c>
      <c r="AJ91" t="str">
        <v/>
      </c>
      <c r="AK91" t="str">
        <v/>
      </c>
      <c r="AL91" t="str">
        <v/>
      </c>
      <c r="AM91" t="str">
        <v/>
      </c>
      <c r="AN91" t="str">
        <v/>
      </c>
      <c r="AO91" t="str">
        <v/>
      </c>
      <c r="AP91" t="str">
        <v/>
      </c>
      <c r="AQ91" s="2" t="str">
        <v/>
      </c>
      <c r="AR91" s="2" t="str">
        <v/>
      </c>
      <c r="AS91" t="str">
        <v/>
      </c>
      <c r="AT91" t="str">
        <v/>
      </c>
      <c r="AU91" t="str">
        <v/>
      </c>
      <c r="AV91" t="str">
        <v/>
      </c>
      <c r="AW91" t="str">
        <v/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 t="str">
        <v/>
      </c>
      <c r="BI91">
        <v>0</v>
      </c>
      <c r="BJ91">
        <v>0</v>
      </c>
      <c r="BK91">
        <v>0</v>
      </c>
      <c r="BL91">
        <v>0</v>
      </c>
      <c r="BM91" t="e">
        <v>#DIV/0!</v>
      </c>
      <c r="BN91" t="e">
        <v>#DIV/0!</v>
      </c>
      <c r="BO91" t="str">
        <v/>
      </c>
      <c r="BP91" t="str">
        <v>WCONEXAT</v>
      </c>
      <c r="BQ91" t="str">
        <v>QCM-COU-Test Case&amp;Result_268_S99_บริษัท ทีคิวเอ็ม อินชัวร์รันส์ โบรคเกอร์ จำกัด-R1.xlsx</v>
      </c>
      <c r="BR91" t="str">
        <v>W2</v>
      </c>
      <c r="BS91" t="str">
        <v>Happy</v>
      </c>
      <c r="BT91">
        <v>2</v>
      </c>
      <c r="BU91" t="str">
        <v>Done</v>
      </c>
      <c r="BV91">
        <v>0</v>
      </c>
      <c r="BW91">
        <v>0</v>
      </c>
      <c r="BX91" t="s">
        <v>33</v>
      </c>
    </row>
    <row r="92" spans="1:76">
      <c r="A92" t="str">
        <v>---------</v>
      </c>
      <c r="B92" t="str">
        <v>809_02</v>
      </c>
      <c r="C92" t="str">
        <v>เคาน์เตอร์เซอร์วิส</v>
      </c>
      <c r="D92" t="str">
        <v>ALL-iNSURANCE-Tele ประกันเดินทางในประเทศ</v>
      </c>
      <c r="E92" t="str">
        <v>---------</v>
      </c>
      <c r="F92" t="str">
        <v>---------</v>
      </c>
      <c r="G92" t="str">
        <v>---------</v>
      </c>
      <c r="H92" t="str">
        <v/>
      </c>
      <c r="I92" s="2" t="str">
        <v/>
      </c>
      <c r="J92" s="2" t="str">
        <v/>
      </c>
      <c r="K92" t="str">
        <v/>
      </c>
      <c r="L92" s="2" t="str">
        <v/>
      </c>
      <c r="M92" s="2" t="str">
        <v/>
      </c>
      <c r="N92" t="str">
        <v/>
      </c>
      <c r="O92" t="str">
        <v/>
      </c>
      <c r="P92" s="2" t="str">
        <v/>
      </c>
      <c r="Q92" s="2" t="str">
        <v xml:space="preserve"> </v>
      </c>
      <c r="R92" t="str">
        <v/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v/>
      </c>
      <c r="AD92">
        <v>0</v>
      </c>
      <c r="AE92">
        <v>0</v>
      </c>
      <c r="AF92">
        <v>0</v>
      </c>
      <c r="AG92">
        <v>0</v>
      </c>
      <c r="AH92" t="e">
        <v>#DIV/0!</v>
      </c>
      <c r="AI92" t="e">
        <v>#DIV/0!</v>
      </c>
      <c r="AJ92" t="str">
        <v/>
      </c>
      <c r="AK92" t="str">
        <v/>
      </c>
      <c r="AL92" t="str">
        <v/>
      </c>
      <c r="AM92" t="str">
        <v/>
      </c>
      <c r="AN92" t="str">
        <v/>
      </c>
      <c r="AO92" t="str">
        <v/>
      </c>
      <c r="AP92" t="str">
        <v/>
      </c>
      <c r="AQ92" s="2" t="str">
        <v/>
      </c>
      <c r="AR92" s="2" t="str">
        <v/>
      </c>
      <c r="AS92" t="str">
        <v/>
      </c>
      <c r="AT92" t="str">
        <v/>
      </c>
      <c r="AU92" t="str">
        <v/>
      </c>
      <c r="AV92" t="str">
        <v/>
      </c>
      <c r="AW92" t="str">
        <v/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 t="str">
        <v/>
      </c>
      <c r="BI92">
        <v>0</v>
      </c>
      <c r="BJ92">
        <v>0</v>
      </c>
      <c r="BK92">
        <v>0</v>
      </c>
      <c r="BL92">
        <v>0</v>
      </c>
      <c r="BM92" t="e">
        <v>#DIV/0!</v>
      </c>
      <c r="BN92" t="e">
        <v>#DIV/0!</v>
      </c>
      <c r="BO92" t="str">
        <v/>
      </c>
      <c r="BP92" t="str">
        <v>W809PC</v>
      </c>
      <c r="BQ92" t="str">
        <v/>
      </c>
      <c r="BR92" t="str">
        <v>W14</v>
      </c>
      <c r="BS92" t="str">
        <v>Full</v>
      </c>
      <c r="BT92">
        <v>0</v>
      </c>
      <c r="BU92">
        <v>0</v>
      </c>
      <c r="BV92">
        <v>0</v>
      </c>
      <c r="BW92">
        <v>0</v>
      </c>
      <c r="BX92" t="s">
        <v>31</v>
      </c>
    </row>
    <row r="93" spans="1:76">
      <c r="A93" t="str">
        <v>Happy Linux</v>
      </c>
      <c r="B93" t="str">
        <v>809_02_P000001174</v>
      </c>
      <c r="C93" t="str">
        <v>บมจ.กรุงเทพประกันภัย</v>
      </c>
      <c r="D93" t="str">
        <v>ประกันภัยเดินทางต่างประเทศ คุ้มครอง 500,000 บาท</v>
      </c>
      <c r="E93" t="str">
        <v>Insurance</v>
      </c>
      <c r="F93" t="str">
        <v>แพรว</v>
      </c>
      <c r="G93" t="str">
        <v>Complete</v>
      </c>
      <c r="H93">
        <v>2</v>
      </c>
      <c r="I93" s="2">
        <v>46178</v>
      </c>
      <c r="J93" s="2">
        <v>46181</v>
      </c>
      <c r="K93" t="str">
        <v/>
      </c>
      <c r="L93" s="2">
        <v>46168</v>
      </c>
      <c r="M93" s="2">
        <v>46171</v>
      </c>
      <c r="N93" t="str">
        <v/>
      </c>
      <c r="O93">
        <v>22</v>
      </c>
      <c r="P93" s="2">
        <v>23</v>
      </c>
      <c r="Q93" s="2">
        <v>44</v>
      </c>
      <c r="R93" t="str">
        <v/>
      </c>
      <c r="S93">
        <v>137</v>
      </c>
      <c r="T93">
        <v>137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v/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 t="str">
        <v/>
      </c>
      <c r="AK93" t="str">
        <v>Ref.Linux</v>
      </c>
      <c r="AL93" t="str">
        <v/>
      </c>
      <c r="AM93" t="str">
        <v/>
      </c>
      <c r="AN93" t="str">
        <v/>
      </c>
      <c r="AO93" t="str">
        <v/>
      </c>
      <c r="AP93" t="str">
        <v/>
      </c>
      <c r="AQ93" s="2" t="str">
        <v/>
      </c>
      <c r="AR93" s="2" t="str">
        <v/>
      </c>
      <c r="AS93" t="str">
        <v/>
      </c>
      <c r="AT93" t="str">
        <v/>
      </c>
      <c r="AU93" t="str">
        <v/>
      </c>
      <c r="AV93" t="str">
        <v/>
      </c>
      <c r="AW93" t="str">
        <v/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 t="str">
        <v/>
      </c>
      <c r="BI93">
        <v>0</v>
      </c>
      <c r="BJ93">
        <v>0</v>
      </c>
      <c r="BK93">
        <v>0</v>
      </c>
      <c r="BL93">
        <v>0</v>
      </c>
      <c r="BM93" t="e">
        <v>#DIV/0!</v>
      </c>
      <c r="BN93" t="e">
        <v>#DIV/0!</v>
      </c>
      <c r="BO93" t="str">
        <v/>
      </c>
      <c r="BP93" t="str">
        <v>W809PC</v>
      </c>
      <c r="BQ93" t="str">
        <v>QCM-COU-Test Case&amp;Result_809_02_P000001174_บมจ.กรุงเทพประกันภัย_ประกันภัยเดินทางต่างประเทศ คุ้มครอง 500,000 บาท-R1</v>
      </c>
      <c r="BR93" t="str">
        <v>W14</v>
      </c>
      <c r="BS93" t="str">
        <v>Happy</v>
      </c>
      <c r="BT93">
        <v>6</v>
      </c>
      <c r="BU93" t="str">
        <v>Done</v>
      </c>
      <c r="BV93">
        <v>0</v>
      </c>
      <c r="BW93">
        <v>0</v>
      </c>
      <c r="BX93" t="s">
        <v>31</v>
      </c>
    </row>
    <row r="94" spans="1:76">
      <c r="A94" t="str">
        <v>Happy Linux</v>
      </c>
      <c r="B94" t="str">
        <v>809_02_P000001175</v>
      </c>
      <c r="C94" t="str">
        <v>บมจ.กรุงเทพประกันภัย</v>
      </c>
      <c r="D94" t="str">
        <v>ประกันภัยเดินทางต่างประเทศ คุ้มครอง 1,000,000 บาท</v>
      </c>
      <c r="E94" t="str">
        <v>Insurance</v>
      </c>
      <c r="F94" t="str">
        <v>โอม</v>
      </c>
      <c r="G94" t="str">
        <v>Complete</v>
      </c>
      <c r="H94">
        <v>2</v>
      </c>
      <c r="I94" s="2">
        <v>46178</v>
      </c>
      <c r="J94" s="2">
        <v>46181</v>
      </c>
      <c r="K94" t="str">
        <v/>
      </c>
      <c r="L94" s="2">
        <v>46168</v>
      </c>
      <c r="M94" s="2">
        <v>46171</v>
      </c>
      <c r="N94" t="str">
        <v/>
      </c>
      <c r="O94">
        <v>40</v>
      </c>
      <c r="P94" s="2">
        <v>55</v>
      </c>
      <c r="Q94" s="2">
        <v>38</v>
      </c>
      <c r="R94" t="str">
        <v/>
      </c>
      <c r="S94">
        <v>135</v>
      </c>
      <c r="T94">
        <v>27</v>
      </c>
      <c r="U94">
        <v>65</v>
      </c>
      <c r="V94">
        <v>55</v>
      </c>
      <c r="W94">
        <v>10</v>
      </c>
      <c r="X94">
        <v>0</v>
      </c>
      <c r="Y94">
        <v>0</v>
      </c>
      <c r="Z94">
        <v>0</v>
      </c>
      <c r="AA94">
        <v>0</v>
      </c>
      <c r="AB94">
        <v>10</v>
      </c>
      <c r="AC94" t="str">
        <v/>
      </c>
      <c r="AD94">
        <v>0</v>
      </c>
      <c r="AE94">
        <v>0</v>
      </c>
      <c r="AF94">
        <v>0</v>
      </c>
      <c r="AG94">
        <v>0</v>
      </c>
      <c r="AH94">
        <v>0.8</v>
      </c>
      <c r="AI94">
        <v>0.407407407407407</v>
      </c>
      <c r="AJ94" t="str">
        <v/>
      </c>
      <c r="AK94" t="str">
        <v>Ref.Linux</v>
      </c>
      <c r="AL94" t="str">
        <v/>
      </c>
      <c r="AM94" t="str">
        <v/>
      </c>
      <c r="AN94" t="str">
        <v/>
      </c>
      <c r="AO94" t="str">
        <v/>
      </c>
      <c r="AP94" t="str">
        <v/>
      </c>
      <c r="AQ94" s="2" t="str">
        <v/>
      </c>
      <c r="AR94" s="2" t="str">
        <v/>
      </c>
      <c r="AS94" t="str">
        <v/>
      </c>
      <c r="AT94" t="str">
        <v/>
      </c>
      <c r="AU94" t="str">
        <v/>
      </c>
      <c r="AV94" t="str">
        <v/>
      </c>
      <c r="AW94" t="str">
        <v/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tr">
        <v/>
      </c>
      <c r="BI94">
        <v>0</v>
      </c>
      <c r="BJ94">
        <v>0</v>
      </c>
      <c r="BK94">
        <v>0</v>
      </c>
      <c r="BL94">
        <v>0</v>
      </c>
      <c r="BM94" t="e">
        <v>#DIV/0!</v>
      </c>
      <c r="BN94" t="e">
        <v>#DIV/0!</v>
      </c>
      <c r="BO94" t="str">
        <v/>
      </c>
      <c r="BP94" t="str">
        <v>W809PC</v>
      </c>
      <c r="BQ94" t="str">
        <v>QCM-COU-Test Case&amp;Result_809_01_P000000301_บมจ.ประกันภัยไทยวิวัฒน์_คูปองฟรีประกันภัย 100-R1</v>
      </c>
      <c r="BR94" t="str">
        <v>W14</v>
      </c>
      <c r="BS94" t="str">
        <v>Happy</v>
      </c>
      <c r="BT94">
        <v>7</v>
      </c>
      <c r="BU94" t="str">
        <v>Done</v>
      </c>
      <c r="BV94">
        <v>0</v>
      </c>
      <c r="BW94">
        <v>0</v>
      </c>
      <c r="BX94" t="s">
        <v>31</v>
      </c>
    </row>
    <row r="95" spans="1:76">
      <c r="A95" t="str">
        <v>Happy Linux</v>
      </c>
      <c r="B95" t="str">
        <v>809_02_P000001176</v>
      </c>
      <c r="C95" t="str">
        <v>บมจ.กรุงเทพประกันภัย</v>
      </c>
      <c r="D95" t="str">
        <v>ประกันภัยเดินทางต่างประเทศ คุ้มครอง 2,000,000 บาท</v>
      </c>
      <c r="E95" t="str">
        <v>Insurance</v>
      </c>
      <c r="F95" t="str">
        <v>เก่ง</v>
      </c>
      <c r="G95" t="str">
        <v>Complete</v>
      </c>
      <c r="H95">
        <v>2</v>
      </c>
      <c r="I95" s="2">
        <v>46178</v>
      </c>
      <c r="J95" s="2">
        <v>46181</v>
      </c>
      <c r="K95">
        <v>2</v>
      </c>
      <c r="L95" s="2">
        <v>46175</v>
      </c>
      <c r="M95" s="2">
        <v>46177</v>
      </c>
      <c r="N95" t="str">
        <v/>
      </c>
      <c r="O95" t="str">
        <v>30</v>
      </c>
      <c r="P95" s="2" t="str">
        <v/>
      </c>
      <c r="Q95" s="2" t="str">
        <v>10</v>
      </c>
      <c r="R95" t="str">
        <v/>
      </c>
      <c r="S95">
        <v>156</v>
      </c>
      <c r="T95">
        <v>0</v>
      </c>
      <c r="U95">
        <v>156</v>
      </c>
      <c r="V95">
        <v>32</v>
      </c>
      <c r="W95">
        <v>8</v>
      </c>
      <c r="X95">
        <v>0</v>
      </c>
      <c r="Y95">
        <v>0</v>
      </c>
      <c r="Z95">
        <v>116</v>
      </c>
      <c r="AA95">
        <v>0</v>
      </c>
      <c r="AB95">
        <v>8</v>
      </c>
      <c r="AC95" t="str">
        <v/>
      </c>
      <c r="AD95">
        <v>3</v>
      </c>
      <c r="AE95">
        <v>3</v>
      </c>
      <c r="AF95">
        <v>2</v>
      </c>
      <c r="AG95">
        <v>0</v>
      </c>
      <c r="AH95">
        <v>1</v>
      </c>
      <c r="AI95">
        <v>0.8</v>
      </c>
      <c r="AJ95" t="str">
        <v/>
      </c>
      <c r="AK95" t="str">
        <v>Ref.Linux</v>
      </c>
      <c r="AL95" t="str">
        <v/>
      </c>
      <c r="AM95" t="str">
        <v/>
      </c>
      <c r="AN95" t="str">
        <v/>
      </c>
      <c r="AO95" t="str">
        <v/>
      </c>
      <c r="AP95" t="str">
        <v/>
      </c>
      <c r="AQ95" s="2" t="str">
        <v/>
      </c>
      <c r="AR95" s="2" t="str">
        <v/>
      </c>
      <c r="AS95" t="str">
        <v/>
      </c>
      <c r="AT95" t="str">
        <v/>
      </c>
      <c r="AU95" t="str">
        <v/>
      </c>
      <c r="AV95" t="str">
        <v/>
      </c>
      <c r="AW95" t="str">
        <v/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 t="str">
        <v/>
      </c>
      <c r="BI95">
        <v>0</v>
      </c>
      <c r="BJ95">
        <v>0</v>
      </c>
      <c r="BK95">
        <v>0</v>
      </c>
      <c r="BL95">
        <v>0</v>
      </c>
      <c r="BM95" t="e">
        <v>#DIV/0!</v>
      </c>
      <c r="BN95" t="e">
        <v>#DIV/0!</v>
      </c>
      <c r="BO95" t="str">
        <v/>
      </c>
      <c r="BP95" t="str">
        <v>W809PC</v>
      </c>
      <c r="BQ95" t="str">
        <v>QCM-COU-Test Case&amp;Result_809_02_P000001176_ประกันภัยเดินทางต่างประเทศ คุ้มครอง 2,000,000 บาท-R1.xlsx</v>
      </c>
      <c r="BR95" t="str">
        <v>W14</v>
      </c>
      <c r="BS95" t="str">
        <v>Happy</v>
      </c>
      <c r="BT95">
        <v>5</v>
      </c>
      <c r="BU95" t="str">
        <v>Done</v>
      </c>
      <c r="BV95">
        <v>0</v>
      </c>
      <c r="BW95">
        <v>0</v>
      </c>
    </row>
    <row r="96" spans="1:76">
      <c r="A96" t="str">
        <v>Full 2 OS</v>
      </c>
      <c r="B96" t="str">
        <v>809_02_P000000388</v>
      </c>
      <c r="C96" t="str">
        <v>บมจ.กรุงเทพประกันภัย</v>
      </c>
      <c r="D96" t="str">
        <v>ธนชาติประกันภัย</v>
      </c>
      <c r="E96" t="str">
        <v>Insurance</v>
      </c>
      <c r="F96" t="str">
        <v>พล</v>
      </c>
      <c r="G96" t="str">
        <v>Complete</v>
      </c>
      <c r="H96">
        <v>2</v>
      </c>
      <c r="I96" s="2">
        <v>46178</v>
      </c>
      <c r="J96" s="2">
        <v>46181</v>
      </c>
      <c r="K96" t="str">
        <v/>
      </c>
      <c r="L96" s="2">
        <v>46175</v>
      </c>
      <c r="M96" s="2">
        <v>46181</v>
      </c>
      <c r="N96" t="str">
        <v>15</v>
      </c>
      <c r="O96" t="str">
        <v/>
      </c>
      <c r="P96" s="2" t="str">
        <v/>
      </c>
      <c r="Q96" s="2" t="str">
        <v/>
      </c>
      <c r="R96" t="str">
        <v>28</v>
      </c>
      <c r="S96">
        <v>45</v>
      </c>
      <c r="T96">
        <v>0</v>
      </c>
      <c r="U96">
        <v>45</v>
      </c>
      <c r="V96">
        <v>41</v>
      </c>
      <c r="W96">
        <v>2</v>
      </c>
      <c r="X96">
        <v>0</v>
      </c>
      <c r="Y96">
        <v>0</v>
      </c>
      <c r="Z96">
        <v>2</v>
      </c>
      <c r="AA96">
        <v>0</v>
      </c>
      <c r="AB96">
        <v>2</v>
      </c>
      <c r="AC96" t="str">
        <v/>
      </c>
      <c r="AD96">
        <v>2</v>
      </c>
      <c r="AE96">
        <v>0</v>
      </c>
      <c r="AF96">
        <v>0</v>
      </c>
      <c r="AG96">
        <v>0</v>
      </c>
      <c r="AH96">
        <v>1</v>
      </c>
      <c r="AI96">
        <v>0.95348837209302295</v>
      </c>
      <c r="AJ96" t="str">
        <v/>
      </c>
      <c r="AK96" t="str">
        <v>พล</v>
      </c>
      <c r="AL96" t="str">
        <v/>
      </c>
      <c r="AM96" t="str">
        <v/>
      </c>
      <c r="AN96" t="str">
        <v/>
      </c>
      <c r="AO96" t="str">
        <v/>
      </c>
      <c r="AP96" t="str">
        <v/>
      </c>
      <c r="AQ96" s="2" t="str">
        <v/>
      </c>
      <c r="AR96" s="2" t="str">
        <v/>
      </c>
      <c r="AS96" t="str">
        <v/>
      </c>
      <c r="AT96" t="str">
        <v/>
      </c>
      <c r="AU96" t="str">
        <v/>
      </c>
      <c r="AV96" t="str">
        <v/>
      </c>
      <c r="AW96" t="str">
        <v/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 t="str">
        <v/>
      </c>
      <c r="BI96">
        <v>0</v>
      </c>
      <c r="BJ96">
        <v>0</v>
      </c>
      <c r="BK96">
        <v>0</v>
      </c>
      <c r="BL96">
        <v>0</v>
      </c>
      <c r="BM96" t="e">
        <v>#DIV/0!</v>
      </c>
      <c r="BN96" t="e">
        <v>#DIV/0!</v>
      </c>
      <c r="BO96" t="str">
        <v/>
      </c>
      <c r="BP96" t="str">
        <v>W809PC</v>
      </c>
      <c r="BQ96" t="str">
        <v>QCM-COU-Test Case&amp;Result_809_02_P000000388 ธนชาติประกันภัย ประกันอัคคีภัย บ้านสุขใจ 555 บาท-R1.xlsx</v>
      </c>
      <c r="BR96" t="str">
        <v>W14</v>
      </c>
      <c r="BS96" t="str">
        <v>Full</v>
      </c>
      <c r="BT96">
        <v>2</v>
      </c>
      <c r="BU96" t="str">
        <v>Done</v>
      </c>
      <c r="BV96">
        <v>0</v>
      </c>
      <c r="BW96">
        <v>0</v>
      </c>
    </row>
    <row r="97" spans="1:76">
      <c r="A97" t="str">
        <v>Happy Linux</v>
      </c>
      <c r="B97" t="str">
        <v>698_01</v>
      </c>
      <c r="C97" t="str">
        <v>เบทาโกรเกษตรฯ</v>
      </c>
      <c r="D97" t="str">
        <v>268_99</v>
      </c>
      <c r="E97" t="str">
        <v>Bill-Pay</v>
      </c>
      <c r="F97" t="str">
        <v>นับหนึ่ง</v>
      </c>
      <c r="G97" t="str">
        <v/>
      </c>
      <c r="H97">
        <v>2</v>
      </c>
      <c r="I97" s="2">
        <v>46182</v>
      </c>
      <c r="J97" s="2">
        <v>46183</v>
      </c>
      <c r="K97" t="str">
        <v/>
      </c>
      <c r="L97" s="2" t="str">
        <v/>
      </c>
      <c r="M97" s="2" t="str">
        <v/>
      </c>
      <c r="N97" t="str">
        <v/>
      </c>
      <c r="O97" t="str">
        <v/>
      </c>
      <c r="P97" s="2" t="str">
        <v/>
      </c>
      <c r="Q97" s="2" t="str">
        <v/>
      </c>
      <c r="R97" t="str">
        <v/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tr">
        <v/>
      </c>
      <c r="AD97">
        <v>0</v>
      </c>
      <c r="AE97">
        <v>0</v>
      </c>
      <c r="AF97">
        <v>0</v>
      </c>
      <c r="AG97">
        <v>0</v>
      </c>
      <c r="AH97" t="e">
        <v>#DIV/0!</v>
      </c>
      <c r="AI97" t="e">
        <v>#DIV/0!</v>
      </c>
      <c r="AJ97" t="str">
        <v/>
      </c>
      <c r="AK97" t="str">
        <v>Ref.Linux</v>
      </c>
      <c r="AL97" t="str">
        <v/>
      </c>
      <c r="AM97" t="str">
        <v/>
      </c>
      <c r="AN97" t="str">
        <v/>
      </c>
      <c r="AO97" t="str">
        <v/>
      </c>
      <c r="AP97" t="str">
        <v/>
      </c>
      <c r="AQ97" s="2" t="str">
        <v/>
      </c>
      <c r="AR97" s="2" t="str">
        <v/>
      </c>
      <c r="AS97" t="str">
        <v/>
      </c>
      <c r="AT97" t="str">
        <v/>
      </c>
      <c r="AU97" t="str">
        <v/>
      </c>
      <c r="AV97" t="str">
        <v/>
      </c>
      <c r="AW97" t="str">
        <v/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 t="str">
        <v/>
      </c>
      <c r="BI97">
        <v>0</v>
      </c>
      <c r="BJ97">
        <v>0</v>
      </c>
      <c r="BK97">
        <v>0</v>
      </c>
      <c r="BL97">
        <v>0</v>
      </c>
      <c r="BM97" t="e">
        <v>#DIV/0!</v>
      </c>
      <c r="BN97" t="e">
        <v>#DIV/0!</v>
      </c>
      <c r="BO97" t="str">
        <v/>
      </c>
      <c r="BP97" t="str">
        <v>WCONEXAT</v>
      </c>
      <c r="BQ97" t="str">
        <v/>
      </c>
      <c r="BR97" t="str">
        <v>W2</v>
      </c>
      <c r="BS97" t="str">
        <v>Happy</v>
      </c>
      <c r="BT97">
        <v>0</v>
      </c>
      <c r="BU97" t="str">
        <v>To Do</v>
      </c>
      <c r="BV97">
        <v>0</v>
      </c>
      <c r="BW97">
        <v>0</v>
      </c>
    </row>
    <row r="98" spans="1:76">
      <c r="A98" t="str">
        <v>Happy Linux</v>
      </c>
      <c r="B98" t="str">
        <v>10954_01</v>
      </c>
      <c r="C98" t="str">
        <v>มิสเตอร์ดีไอวาย</v>
      </c>
      <c r="D98" t="str">
        <v>ฝากเงินมิสเตอร์ดีไอวาย</v>
      </c>
      <c r="E98" t="str">
        <v>Bill-Pay</v>
      </c>
      <c r="F98" t="str">
        <v>มิกซ์</v>
      </c>
      <c r="G98" t="str">
        <v>Blocked</v>
      </c>
      <c r="H98">
        <v>2</v>
      </c>
      <c r="I98" s="2">
        <v>46182</v>
      </c>
      <c r="J98" s="2">
        <v>46183</v>
      </c>
      <c r="K98">
        <v>4</v>
      </c>
      <c r="L98" s="2">
        <v>46177</v>
      </c>
      <c r="M98" s="2">
        <v>46181</v>
      </c>
      <c r="N98" t="str">
        <v>6</v>
      </c>
      <c r="O98" t="str">
        <v/>
      </c>
      <c r="P98" s="2" t="str">
        <v/>
      </c>
      <c r="Q98" s="2" t="str">
        <v>78</v>
      </c>
      <c r="R98" t="str">
        <v>30</v>
      </c>
      <c r="S98">
        <v>236</v>
      </c>
      <c r="T98">
        <v>20</v>
      </c>
      <c r="U98">
        <v>114</v>
      </c>
      <c r="V98">
        <v>108</v>
      </c>
      <c r="W98">
        <v>6</v>
      </c>
      <c r="X98">
        <v>1</v>
      </c>
      <c r="Y98">
        <v>0</v>
      </c>
      <c r="Z98">
        <v>101</v>
      </c>
      <c r="AA98">
        <v>0</v>
      </c>
      <c r="AB98">
        <v>6</v>
      </c>
      <c r="AC98" t="str">
        <v/>
      </c>
      <c r="AD98">
        <v>1</v>
      </c>
      <c r="AE98">
        <v>1</v>
      </c>
      <c r="AF98">
        <v>5</v>
      </c>
      <c r="AG98">
        <v>1</v>
      </c>
      <c r="AH98">
        <v>0.91525423728813604</v>
      </c>
      <c r="AI98">
        <v>0.8</v>
      </c>
      <c r="AJ98" t="str">
        <v/>
      </c>
      <c r="AK98" t="str">
        <v>Ref.Linux</v>
      </c>
      <c r="AL98" t="str">
        <v/>
      </c>
      <c r="AM98" t="str">
        <v/>
      </c>
      <c r="AN98" t="str">
        <v/>
      </c>
      <c r="AO98" t="str">
        <v/>
      </c>
      <c r="AP98" t="str">
        <v/>
      </c>
      <c r="AQ98" s="2" t="str">
        <v/>
      </c>
      <c r="AR98" s="2" t="str">
        <v/>
      </c>
      <c r="AS98" t="str">
        <v/>
      </c>
      <c r="AT98" t="str">
        <v/>
      </c>
      <c r="AU98" t="str">
        <v/>
      </c>
      <c r="AV98" t="str">
        <v/>
      </c>
      <c r="AW98" t="str">
        <v/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 t="str">
        <v/>
      </c>
      <c r="BI98">
        <v>0</v>
      </c>
      <c r="BJ98">
        <v>0</v>
      </c>
      <c r="BK98">
        <v>0</v>
      </c>
      <c r="BL98">
        <v>0</v>
      </c>
      <c r="BM98" t="e">
        <v>#DIV/0!</v>
      </c>
      <c r="BN98" t="e">
        <v>#DIV/0!</v>
      </c>
      <c r="BO98" t="str">
        <v/>
      </c>
      <c r="BP98" t="str">
        <v>W017V4</v>
      </c>
      <c r="BQ98" t="str">
        <v>QCM-COU-Test Case&amp;Result_10954 _S01_บริษัท มิสเตอร์ ดี.ไอ.วาย.(กรุงเทพ)-R1</v>
      </c>
      <c r="BR98" t="str">
        <v>W1</v>
      </c>
      <c r="BS98" t="str">
        <v>Happy</v>
      </c>
      <c r="BT98">
        <v>6</v>
      </c>
      <c r="BU98" t="str">
        <v>Blocked</v>
      </c>
      <c r="BV98">
        <v>0</v>
      </c>
      <c r="BW98">
        <v>0</v>
      </c>
    </row>
    <row r="99" spans="1:76">
      <c r="A99" t="str">
        <v>Happy Win10</v>
      </c>
      <c r="B99" t="str">
        <v>315_01</v>
      </c>
      <c r="C99" t="str">
        <v>การเคหะแห่งชาติ</v>
      </c>
      <c r="D99" t="str">
        <v>ชำระเงินจอง (จองออนไลน์)</v>
      </c>
      <c r="E99" t="str">
        <v>Bill-Pay</v>
      </c>
      <c r="F99" t="str">
        <v>น้ำเงิน</v>
      </c>
      <c r="G99" t="str">
        <v>Blocked</v>
      </c>
      <c r="H99">
        <v>2</v>
      </c>
      <c r="I99" s="2">
        <v>46182</v>
      </c>
      <c r="J99" s="2">
        <v>46183</v>
      </c>
      <c r="K99" t="str">
        <v/>
      </c>
      <c r="L99" s="2" t="str">
        <v/>
      </c>
      <c r="M99" s="2" t="str">
        <v/>
      </c>
      <c r="N99" t="str">
        <v/>
      </c>
      <c r="O99" t="str">
        <v/>
      </c>
      <c r="P99" s="2" t="str">
        <v/>
      </c>
      <c r="Q99" s="2" t="str">
        <v/>
      </c>
      <c r="R99" t="str">
        <v/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v/>
      </c>
      <c r="AD99">
        <v>0</v>
      </c>
      <c r="AE99">
        <v>0</v>
      </c>
      <c r="AF99">
        <v>0</v>
      </c>
      <c r="AG99">
        <v>0</v>
      </c>
      <c r="AH99" t="e">
        <v>#DIV/0!</v>
      </c>
      <c r="AI99" t="e">
        <v>#DIV/0!</v>
      </c>
      <c r="AJ99" t="str">
        <v/>
      </c>
      <c r="AK99" t="str">
        <v>น้ำเงิน</v>
      </c>
      <c r="AL99" t="str">
        <v>Blocked</v>
      </c>
      <c r="AM99">
        <v>1</v>
      </c>
      <c r="AN99">
        <v>46182</v>
      </c>
      <c r="AO99">
        <v>46183</v>
      </c>
      <c r="AP99" t="str">
        <v/>
      </c>
      <c r="AQ99" s="2">
        <v>46181</v>
      </c>
      <c r="AR99" s="2" t="str">
        <v/>
      </c>
      <c r="AS99" t="str">
        <v/>
      </c>
      <c r="AT99" t="str">
        <v/>
      </c>
      <c r="AU99" t="str">
        <v/>
      </c>
      <c r="AV99" t="str">
        <v/>
      </c>
      <c r="AW99" t="str">
        <v/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 t="str">
        <v/>
      </c>
      <c r="BI99">
        <v>0</v>
      </c>
      <c r="BJ99">
        <v>0</v>
      </c>
      <c r="BK99">
        <v>0</v>
      </c>
      <c r="BL99">
        <v>0</v>
      </c>
      <c r="BM99" t="e">
        <v>#DIV/0!</v>
      </c>
      <c r="BN99" t="e">
        <v>#DIV/0!</v>
      </c>
      <c r="BO99" t="str">
        <v/>
      </c>
      <c r="BP99" t="str">
        <v>W31500</v>
      </c>
      <c r="BQ99" t="str">
        <v/>
      </c>
      <c r="BR99" t="str">
        <v>W3</v>
      </c>
      <c r="BS99" t="str">
        <v>Happy</v>
      </c>
      <c r="BT99">
        <v>0</v>
      </c>
      <c r="BU99" t="str">
        <v>Blocked</v>
      </c>
      <c r="BV99">
        <v>0</v>
      </c>
      <c r="BW99">
        <v>0</v>
      </c>
    </row>
    <row r="100" spans="1:76">
      <c r="A100" t="str">
        <v>Happy Linux</v>
      </c>
      <c r="B100" t="str">
        <v>271_05</v>
      </c>
      <c r="C100" t="str">
        <v>บริษัท เงินติดล้อ จำกัด (มหาชน)</v>
      </c>
      <c r="D100" t="str">
        <v>ค่าประกัน/ภาษี/พ.ร.บ.</v>
      </c>
      <c r="E100" t="str">
        <v>Bill-Pay</v>
      </c>
      <c r="F100" t="str">
        <v>ยุ่น</v>
      </c>
      <c r="G100" t="str">
        <v>Blocked</v>
      </c>
      <c r="H100">
        <v>2</v>
      </c>
      <c r="I100" s="2">
        <v>46182</v>
      </c>
      <c r="J100" s="2">
        <v>46183</v>
      </c>
      <c r="K100" t="str">
        <v/>
      </c>
      <c r="L100" s="2">
        <v>46177</v>
      </c>
      <c r="M100" s="2" t="str">
        <v/>
      </c>
      <c r="N100" t="str">
        <v/>
      </c>
      <c r="O100" t="str">
        <v/>
      </c>
      <c r="P100" s="2" t="str">
        <v/>
      </c>
      <c r="Q100" s="2" t="str">
        <v/>
      </c>
      <c r="R100" t="str">
        <v/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v/>
      </c>
      <c r="AD100">
        <v>0</v>
      </c>
      <c r="AE100">
        <v>0</v>
      </c>
      <c r="AF100">
        <v>0</v>
      </c>
      <c r="AG100">
        <v>0</v>
      </c>
      <c r="AH100" t="e">
        <v>#DIV/0!</v>
      </c>
      <c r="AI100" t="e">
        <v>#DIV/0!</v>
      </c>
      <c r="AJ100" t="str">
        <v/>
      </c>
      <c r="AK100" t="str">
        <v>Ref.Linux</v>
      </c>
      <c r="AL100" t="str">
        <v>Inprogress</v>
      </c>
      <c r="AM100" t="str">
        <v/>
      </c>
      <c r="AN100" t="str">
        <v/>
      </c>
      <c r="AO100" t="str">
        <v/>
      </c>
      <c r="AP100" t="str">
        <v/>
      </c>
      <c r="AQ100" s="2" t="str">
        <v/>
      </c>
      <c r="AR100" s="2" t="str">
        <v/>
      </c>
      <c r="AS100" t="str">
        <v/>
      </c>
      <c r="AT100" t="str">
        <v/>
      </c>
      <c r="AU100" t="str">
        <v/>
      </c>
      <c r="AV100" t="str">
        <v/>
      </c>
      <c r="AW100" t="str">
        <v/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 t="str">
        <v/>
      </c>
      <c r="BI100">
        <v>0</v>
      </c>
      <c r="BJ100">
        <v>0</v>
      </c>
      <c r="BK100">
        <v>0</v>
      </c>
      <c r="BL100">
        <v>0</v>
      </c>
      <c r="BM100" t="e">
        <v>#DIV/0!</v>
      </c>
      <c r="BN100" t="e">
        <v>#DIV/0!</v>
      </c>
      <c r="BO100" t="str">
        <v/>
      </c>
      <c r="BP100" t="str">
        <v>WCONEXAT</v>
      </c>
      <c r="BQ100" t="str">
        <v/>
      </c>
      <c r="BR100" t="str">
        <v>W3</v>
      </c>
      <c r="BS100" t="str">
        <v>Happy</v>
      </c>
      <c r="BT100">
        <v>0</v>
      </c>
      <c r="BU100" t="str">
        <v>Blocked</v>
      </c>
      <c r="BV100">
        <v>0</v>
      </c>
      <c r="BW100">
        <v>0</v>
      </c>
    </row>
    <row r="101" spans="1:76">
      <c r="A101" t="str">
        <v>Happy Linux</v>
      </c>
      <c r="B101" t="str">
        <v>10899_01</v>
      </c>
      <c r="C101" t="str">
        <v>บริษัท บางจาก รีเทล จำกัด</v>
      </c>
      <c r="D101" t="str">
        <v>ฝากเงินบางจากรีเทล</v>
      </c>
      <c r="E101" t="str">
        <v>Bill-Pay</v>
      </c>
      <c r="F101" t="str">
        <v>มอส</v>
      </c>
      <c r="G101" t="str">
        <v>Blocked</v>
      </c>
      <c r="H101">
        <v>2</v>
      </c>
      <c r="I101" s="2">
        <v>46182</v>
      </c>
      <c r="J101" s="2">
        <v>46183</v>
      </c>
      <c r="K101" t="str">
        <v/>
      </c>
      <c r="L101" s="2">
        <v>46240</v>
      </c>
      <c r="M101" s="2" t="str">
        <v/>
      </c>
      <c r="N101" t="str">
        <v/>
      </c>
      <c r="O101" t="str">
        <v/>
      </c>
      <c r="P101" s="2" t="str">
        <v/>
      </c>
      <c r="Q101" s="2" t="str">
        <v/>
      </c>
      <c r="R101" t="str">
        <v/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v/>
      </c>
      <c r="AD101">
        <v>0</v>
      </c>
      <c r="AE101">
        <v>0</v>
      </c>
      <c r="AF101">
        <v>0</v>
      </c>
      <c r="AG101">
        <v>0</v>
      </c>
      <c r="AH101" t="e">
        <v>#DIV/0!</v>
      </c>
      <c r="AI101" t="e">
        <v>#DIV/0!</v>
      </c>
      <c r="AJ101" t="str">
        <v/>
      </c>
      <c r="AK101" t="str">
        <v>Ref.Linux</v>
      </c>
      <c r="AL101" t="str">
        <v>Inprogress</v>
      </c>
      <c r="AM101" t="str">
        <v/>
      </c>
      <c r="AN101" t="str">
        <v/>
      </c>
      <c r="AO101" t="str">
        <v/>
      </c>
      <c r="AP101" t="str">
        <v/>
      </c>
      <c r="AQ101" s="2" t="str">
        <v/>
      </c>
      <c r="AR101" s="2" t="str">
        <v/>
      </c>
      <c r="AS101" t="str">
        <v/>
      </c>
      <c r="AT101" t="str">
        <v/>
      </c>
      <c r="AU101" t="str">
        <v/>
      </c>
      <c r="AV101" t="str">
        <v/>
      </c>
      <c r="AW101" t="str">
        <v/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 t="str">
        <v/>
      </c>
      <c r="BI101">
        <v>0</v>
      </c>
      <c r="BJ101">
        <v>0</v>
      </c>
      <c r="BK101">
        <v>0</v>
      </c>
      <c r="BL101">
        <v>0</v>
      </c>
      <c r="BM101" t="e">
        <v>#DIV/0!</v>
      </c>
      <c r="BN101" t="e">
        <v>#DIV/0!</v>
      </c>
      <c r="BO101" t="str">
        <v/>
      </c>
      <c r="BP101" t="str">
        <v>W42401</v>
      </c>
      <c r="BQ101" t="str">
        <v/>
      </c>
      <c r="BR101" t="str">
        <v>W3</v>
      </c>
      <c r="BS101" t="str">
        <v>Happy</v>
      </c>
      <c r="BT101">
        <v>1</v>
      </c>
      <c r="BU101" t="str">
        <v>Blocked</v>
      </c>
      <c r="BV101">
        <v>0</v>
      </c>
      <c r="BW101">
        <v>0</v>
      </c>
    </row>
    <row r="102" spans="1:76">
      <c r="A102" t="str">
        <v>Happy Linux</v>
      </c>
      <c r="B102" s="19" t="str">
        <v>214_01</v>
      </c>
      <c r="C102" t="str">
        <v>ไทยรูท ดอทคอม</v>
      </c>
      <c r="D102" t="str">
        <v>ค่าตั๋วโดยสารและอื่นๆ</v>
      </c>
      <c r="E102" t="str">
        <v>Bill-Pay</v>
      </c>
      <c r="F102" t="str">
        <v>แพรว</v>
      </c>
      <c r="G102" t="str">
        <v>Blocked</v>
      </c>
      <c r="H102">
        <v>2</v>
      </c>
      <c r="I102" s="2">
        <v>46182</v>
      </c>
      <c r="J102" s="2">
        <v>46183</v>
      </c>
      <c r="K102" t="str">
        <v/>
      </c>
      <c r="L102" s="2">
        <v>46184</v>
      </c>
      <c r="M102" s="2">
        <v>46185</v>
      </c>
      <c r="N102" t="str">
        <v/>
      </c>
      <c r="O102" t="str">
        <v/>
      </c>
      <c r="P102" s="2" t="str">
        <v/>
      </c>
      <c r="Q102" s="2">
        <v>42</v>
      </c>
      <c r="R102">
        <v>34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tr">
        <v/>
      </c>
      <c r="AD102">
        <v>0</v>
      </c>
      <c r="AE102">
        <v>0</v>
      </c>
      <c r="AF102">
        <v>0</v>
      </c>
      <c r="AG102">
        <v>0</v>
      </c>
      <c r="AH102" t="e">
        <v>#DIV/0!</v>
      </c>
      <c r="AI102" t="e">
        <v>#DIV/0!</v>
      </c>
      <c r="AJ102" t="str">
        <v/>
      </c>
      <c r="AK102" t="str">
        <v>Ref.Linux</v>
      </c>
      <c r="AL102" t="str">
        <v/>
      </c>
      <c r="AM102" t="str">
        <v/>
      </c>
      <c r="AN102" t="str">
        <v/>
      </c>
      <c r="AO102" t="str">
        <v/>
      </c>
      <c r="AP102" t="str">
        <v/>
      </c>
      <c r="AQ102" s="2" t="str">
        <v/>
      </c>
      <c r="AR102" s="2" t="str">
        <v/>
      </c>
      <c r="AS102" t="str">
        <v/>
      </c>
      <c r="AT102" t="str">
        <v/>
      </c>
      <c r="AU102" t="str">
        <v/>
      </c>
      <c r="AV102" t="str">
        <v/>
      </c>
      <c r="AW102" t="str">
        <v/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 t="str">
        <v/>
      </c>
      <c r="BI102">
        <v>0</v>
      </c>
      <c r="BJ102">
        <v>0</v>
      </c>
      <c r="BK102">
        <v>0</v>
      </c>
      <c r="BL102">
        <v>0</v>
      </c>
      <c r="BM102" t="e">
        <v>#DIV/0!</v>
      </c>
      <c r="BN102" t="e">
        <v>#DIV/0!</v>
      </c>
      <c r="BO102" t="str">
        <v/>
      </c>
      <c r="BP102" t="str">
        <v>WCONTEL13</v>
      </c>
      <c r="BQ102" t="str">
        <v/>
      </c>
      <c r="BR102" t="str">
        <v>W4</v>
      </c>
      <c r="BS102" t="str">
        <v>Happy</v>
      </c>
      <c r="BT102">
        <v>1</v>
      </c>
      <c r="BU102" t="str">
        <v>Blocked</v>
      </c>
      <c r="BV102">
        <v>0</v>
      </c>
      <c r="BW102">
        <v>0</v>
      </c>
    </row>
    <row r="103" spans="1:76">
      <c r="A103" t="str">
        <v>Happy Linux</v>
      </c>
      <c r="B103" s="19" t="str">
        <v>806_04</v>
      </c>
      <c r="C103" t="str">
        <v>Pay at all</v>
      </c>
      <c r="D103" t="str">
        <v>Pay at all</v>
      </c>
      <c r="E103" t="str">
        <v>Bill-Pay</v>
      </c>
      <c r="F103" t="str">
        <v>เอ้ก</v>
      </c>
      <c r="G103" t="str">
        <v>Blocked</v>
      </c>
      <c r="H103">
        <v>2</v>
      </c>
      <c r="I103" s="2">
        <v>46184</v>
      </c>
      <c r="J103" s="2">
        <v>46185</v>
      </c>
      <c r="K103" t="str">
        <v/>
      </c>
      <c r="L103" s="2">
        <v>46169</v>
      </c>
      <c r="M103" s="2" t="str">
        <v/>
      </c>
      <c r="N103" t="str">
        <v/>
      </c>
      <c r="O103" t="str">
        <v/>
      </c>
      <c r="P103" s="2">
        <v>1</v>
      </c>
      <c r="Q103" s="2" t="str">
        <v/>
      </c>
      <c r="R103" t="str">
        <v/>
      </c>
      <c r="S103">
        <v>128</v>
      </c>
      <c r="T103">
        <v>127</v>
      </c>
      <c r="U103">
        <v>1</v>
      </c>
      <c r="V103">
        <v>0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1</v>
      </c>
      <c r="AC103" t="str">
        <v/>
      </c>
      <c r="AD103">
        <v>0</v>
      </c>
      <c r="AE103">
        <v>0</v>
      </c>
      <c r="AF103">
        <v>0</v>
      </c>
      <c r="AG103">
        <v>0</v>
      </c>
      <c r="AH103">
        <v>7.8125E-3</v>
      </c>
      <c r="AI103">
        <v>0</v>
      </c>
      <c r="AJ103" t="str">
        <v/>
      </c>
      <c r="AK103" t="str">
        <v>Ref.Linux</v>
      </c>
      <c r="AL103" t="str">
        <v/>
      </c>
      <c r="AM103" t="str">
        <v/>
      </c>
      <c r="AN103" t="str">
        <v/>
      </c>
      <c r="AO103" t="str">
        <v/>
      </c>
      <c r="AP103" t="str">
        <v/>
      </c>
      <c r="AQ103" s="2" t="str">
        <v/>
      </c>
      <c r="AR103" s="2" t="str">
        <v/>
      </c>
      <c r="AS103" t="str">
        <v/>
      </c>
      <c r="AT103" t="str">
        <v/>
      </c>
      <c r="AU103" t="str">
        <v/>
      </c>
      <c r="AV103" t="str">
        <v/>
      </c>
      <c r="AW103" t="str">
        <v/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 t="str">
        <v/>
      </c>
      <c r="BI103">
        <v>0</v>
      </c>
      <c r="BJ103">
        <v>0</v>
      </c>
      <c r="BK103">
        <v>0</v>
      </c>
      <c r="BL103">
        <v>0</v>
      </c>
      <c r="BM103" t="e">
        <v>#DIV/0!</v>
      </c>
      <c r="BN103" t="e">
        <v>#DIV/0!</v>
      </c>
      <c r="BO103" t="str">
        <v>ติดเคส Scan/Key Paycode ที่ช่องรหัสบาร์โค้ด</v>
      </c>
      <c r="BP103" t="str">
        <v>WCONEX01</v>
      </c>
      <c r="BQ103" t="str">
        <v/>
      </c>
      <c r="BR103" t="str">
        <v>W4</v>
      </c>
      <c r="BS103" t="str">
        <v>Happy</v>
      </c>
      <c r="BT103">
        <v>2</v>
      </c>
      <c r="BU103" t="str">
        <v>Blocked</v>
      </c>
      <c r="BV103">
        <v>0</v>
      </c>
      <c r="BW103">
        <v>0</v>
      </c>
    </row>
    <row r="104" spans="1:76">
      <c r="A104" t="str">
        <v>Happy Linux</v>
      </c>
      <c r="B104" s="19" t="str">
        <v>494_01</v>
      </c>
      <c r="C104" t="str">
        <v>สมบัติทัวร์</v>
      </c>
      <c r="D104" t="str">
        <v>ค่าตั๋วโดยสาร</v>
      </c>
      <c r="E104" t="str">
        <v>Bill-Pay</v>
      </c>
      <c r="F104" t="str">
        <v>นับหนึ่ง</v>
      </c>
      <c r="G104" t="str">
        <v/>
      </c>
      <c r="H104">
        <v>2</v>
      </c>
      <c r="I104" s="2">
        <v>46184</v>
      </c>
      <c r="J104" s="2">
        <v>46185</v>
      </c>
      <c r="K104" t="str">
        <v/>
      </c>
      <c r="L104" s="2" t="str">
        <v/>
      </c>
      <c r="M104" s="2" t="str">
        <v/>
      </c>
      <c r="N104" t="str">
        <v/>
      </c>
      <c r="O104" t="str">
        <v/>
      </c>
      <c r="P104" s="2" t="str">
        <v/>
      </c>
      <c r="Q104" s="2" t="str">
        <v/>
      </c>
      <c r="R104" t="str">
        <v/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v/>
      </c>
      <c r="AD104">
        <v>0</v>
      </c>
      <c r="AE104">
        <v>0</v>
      </c>
      <c r="AF104">
        <v>0</v>
      </c>
      <c r="AG104">
        <v>0</v>
      </c>
      <c r="AH104" t="e">
        <v>#DIV/0!</v>
      </c>
      <c r="AI104" t="e">
        <v>#DIV/0!</v>
      </c>
      <c r="AJ104" t="str">
        <v/>
      </c>
      <c r="AK104" t="str">
        <v>Ref.Linux</v>
      </c>
      <c r="AL104" t="str">
        <v/>
      </c>
      <c r="AM104" t="str">
        <v/>
      </c>
      <c r="AN104" t="str">
        <v/>
      </c>
      <c r="AO104" t="str">
        <v/>
      </c>
      <c r="AP104" t="str">
        <v/>
      </c>
      <c r="AQ104" s="2" t="str">
        <v/>
      </c>
      <c r="AR104" s="2" t="str">
        <v/>
      </c>
      <c r="AS104" t="str">
        <v/>
      </c>
      <c r="AT104" t="str">
        <v/>
      </c>
      <c r="AU104" t="str">
        <v/>
      </c>
      <c r="AV104" t="str">
        <v/>
      </c>
      <c r="AW104" t="str">
        <v/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tr">
        <v/>
      </c>
      <c r="BI104">
        <v>0</v>
      </c>
      <c r="BJ104">
        <v>0</v>
      </c>
      <c r="BK104">
        <v>0</v>
      </c>
      <c r="BL104">
        <v>0</v>
      </c>
      <c r="BM104" t="e">
        <v>#DIV/0!</v>
      </c>
      <c r="BN104" t="e">
        <v>#DIV/0!</v>
      </c>
      <c r="BO104" t="str">
        <v/>
      </c>
      <c r="BP104" t="str">
        <v>WCONTEL13</v>
      </c>
      <c r="BQ104" t="str">
        <v/>
      </c>
      <c r="BR104" t="str">
        <v>W4</v>
      </c>
      <c r="BS104" t="str">
        <v>Happy</v>
      </c>
      <c r="BT104">
        <v>0</v>
      </c>
      <c r="BU104" t="str">
        <v>To Do</v>
      </c>
      <c r="BV104">
        <v>0</v>
      </c>
      <c r="BW104">
        <v>0</v>
      </c>
    </row>
    <row r="105" spans="1:76">
      <c r="A105" t="str">
        <v>Happy Linux</v>
      </c>
      <c r="B105" t="str">
        <v>089_11</v>
      </c>
      <c r="C105" t="str">
        <v>KTC PHONE</v>
      </c>
      <c r="D105" t="str">
        <v>ค่าบัตรเครดิตเคทีซีเจซีบี</v>
      </c>
      <c r="E105" t="str">
        <v>Bill-Pay</v>
      </c>
      <c r="F105" t="str">
        <v>มิกซ์</v>
      </c>
      <c r="G105" t="str">
        <v>Blocked</v>
      </c>
      <c r="H105">
        <v>2</v>
      </c>
      <c r="I105" s="2">
        <v>46184</v>
      </c>
      <c r="J105" s="2">
        <v>46185</v>
      </c>
      <c r="K105">
        <v>1.5</v>
      </c>
      <c r="L105" s="2">
        <v>46182</v>
      </c>
      <c r="M105" s="2">
        <v>46183</v>
      </c>
      <c r="N105" t="str">
        <v/>
      </c>
      <c r="O105">
        <v>51</v>
      </c>
      <c r="P105" s="2">
        <v>18</v>
      </c>
      <c r="Q105" s="2" t="str">
        <v/>
      </c>
      <c r="R105" t="str">
        <v/>
      </c>
      <c r="S105">
        <v>240</v>
      </c>
      <c r="T105">
        <v>88</v>
      </c>
      <c r="U105">
        <v>69</v>
      </c>
      <c r="V105">
        <v>62</v>
      </c>
      <c r="W105">
        <v>7</v>
      </c>
      <c r="X105">
        <v>0</v>
      </c>
      <c r="Y105">
        <v>0</v>
      </c>
      <c r="Z105">
        <v>83</v>
      </c>
      <c r="AA105">
        <v>0</v>
      </c>
      <c r="AB105">
        <v>7</v>
      </c>
      <c r="AC105" t="str">
        <v/>
      </c>
      <c r="AD105">
        <v>0</v>
      </c>
      <c r="AE105">
        <v>3</v>
      </c>
      <c r="AF105">
        <v>3</v>
      </c>
      <c r="AG105">
        <v>1</v>
      </c>
      <c r="AH105">
        <v>0.63333333333333297</v>
      </c>
      <c r="AI105">
        <v>0.39490445859872603</v>
      </c>
      <c r="AJ105" t="str">
        <v/>
      </c>
      <c r="AK105" t="str">
        <v>Ref.Linux</v>
      </c>
      <c r="AL105" t="str">
        <v/>
      </c>
      <c r="AM105" t="str">
        <v/>
      </c>
      <c r="AN105" t="str">
        <v/>
      </c>
      <c r="AO105" t="str">
        <v/>
      </c>
      <c r="AP105" t="str">
        <v/>
      </c>
      <c r="AQ105" s="2" t="str">
        <v/>
      </c>
      <c r="AR105" s="2" t="str">
        <v/>
      </c>
      <c r="AS105" t="str">
        <v/>
      </c>
      <c r="AT105" t="str">
        <v/>
      </c>
      <c r="AU105" t="str">
        <v/>
      </c>
      <c r="AV105" t="str">
        <v/>
      </c>
      <c r="AW105" t="str">
        <v/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 t="str">
        <v/>
      </c>
      <c r="BI105">
        <v>0</v>
      </c>
      <c r="BJ105">
        <v>0</v>
      </c>
      <c r="BK105">
        <v>0</v>
      </c>
      <c r="BL105">
        <v>0</v>
      </c>
      <c r="BM105" t="e">
        <v>#DIV/0!</v>
      </c>
      <c r="BN105" t="e">
        <v>#DIV/0!</v>
      </c>
      <c r="BO105" t="str">
        <v/>
      </c>
      <c r="BP105" t="str">
        <v>WCONEXAT</v>
      </c>
      <c r="BQ105" t="str">
        <v>QCM-COU-Test Case&amp;Result_089_S11_บริษัท บัตรกรุงไทย จำกัด(มหาชน)-R1</v>
      </c>
      <c r="BR105" t="str">
        <v>W5</v>
      </c>
      <c r="BS105" t="str">
        <v>Happy</v>
      </c>
      <c r="BT105">
        <v>5</v>
      </c>
      <c r="BU105" t="str">
        <v>Blocked</v>
      </c>
      <c r="BV105">
        <v>0</v>
      </c>
      <c r="BW105">
        <v>0</v>
      </c>
    </row>
    <row r="106" spans="1:76">
      <c r="A106" t="str">
        <v>Happy Win10</v>
      </c>
      <c r="B106" t="str">
        <v>038_05</v>
      </c>
      <c r="C106" t="str">
        <v>เถ้าแก่ทันใจ/เฟิร์สช้อยส์ บิซ</v>
      </c>
      <c r="D106" t="str">
        <v>เถ้าแก่ทันใจ/เฟิร์สช้อยส์ บิซ</v>
      </c>
      <c r="E106" t="str">
        <v>Bill-Pay</v>
      </c>
      <c r="F106" t="str">
        <v>น้ำเงิน</v>
      </c>
      <c r="G106" t="str">
        <v>Inprogress</v>
      </c>
      <c r="H106">
        <v>2</v>
      </c>
      <c r="I106" s="2">
        <v>46184</v>
      </c>
      <c r="J106" s="2">
        <v>46185</v>
      </c>
      <c r="K106" t="str">
        <v/>
      </c>
      <c r="L106" s="2" t="str">
        <v/>
      </c>
      <c r="M106" s="2" t="str">
        <v/>
      </c>
      <c r="N106" t="str">
        <v/>
      </c>
      <c r="O106" t="str">
        <v/>
      </c>
      <c r="P106" s="2" t="str">
        <v/>
      </c>
      <c r="Q106" s="2" t="str">
        <v/>
      </c>
      <c r="R106" t="str">
        <v/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v/>
      </c>
      <c r="AD106">
        <v>0</v>
      </c>
      <c r="AE106">
        <v>0</v>
      </c>
      <c r="AF106">
        <v>0</v>
      </c>
      <c r="AG106">
        <v>0</v>
      </c>
      <c r="AH106" t="e">
        <v>#DIV/0!</v>
      </c>
      <c r="AI106" t="e">
        <v>#DIV/0!</v>
      </c>
      <c r="AJ106" t="str">
        <v/>
      </c>
      <c r="AK106" t="str">
        <v>น้ำเงิน</v>
      </c>
      <c r="AL106" t="str">
        <v>Inprogress</v>
      </c>
      <c r="AM106">
        <v>1</v>
      </c>
      <c r="AN106">
        <v>46184</v>
      </c>
      <c r="AO106">
        <v>46185</v>
      </c>
      <c r="AP106">
        <v>2</v>
      </c>
      <c r="AQ106" s="2">
        <v>46183</v>
      </c>
      <c r="AR106" s="2">
        <v>46184</v>
      </c>
      <c r="AS106" t="str">
        <v/>
      </c>
      <c r="AT106" t="str">
        <v/>
      </c>
      <c r="AU106">
        <v>37</v>
      </c>
      <c r="AV106" t="str">
        <v/>
      </c>
      <c r="AW106" t="str">
        <v/>
      </c>
      <c r="AX106">
        <v>151</v>
      </c>
      <c r="AY106">
        <v>70</v>
      </c>
      <c r="AZ106">
        <v>59</v>
      </c>
      <c r="BA106">
        <v>36</v>
      </c>
      <c r="BB106">
        <v>1</v>
      </c>
      <c r="BC106">
        <v>0</v>
      </c>
      <c r="BD106">
        <v>0</v>
      </c>
      <c r="BE106">
        <v>22</v>
      </c>
      <c r="BF106">
        <v>0</v>
      </c>
      <c r="BG106">
        <v>1</v>
      </c>
      <c r="BH106" t="str">
        <v/>
      </c>
      <c r="BI106">
        <v>0</v>
      </c>
      <c r="BJ106">
        <v>0</v>
      </c>
      <c r="BK106">
        <v>1</v>
      </c>
      <c r="BL106">
        <v>0</v>
      </c>
      <c r="BM106">
        <v>0.53642384105960295</v>
      </c>
      <c r="BN106">
        <v>0.27906976744186002</v>
      </c>
      <c r="BO106" t="str">
        <v/>
      </c>
      <c r="BP106" t="str">
        <v>WCONEXAT</v>
      </c>
      <c r="BQ106" t="str">
        <v/>
      </c>
      <c r="BR106" t="str">
        <v>W5</v>
      </c>
      <c r="BS106" t="str">
        <v>Happy</v>
      </c>
      <c r="BT106">
        <v>3</v>
      </c>
      <c r="BU106" t="str">
        <v>Inprogress</v>
      </c>
      <c r="BV106">
        <v>0</v>
      </c>
      <c r="BW106">
        <v>0</v>
      </c>
    </row>
    <row r="107" spans="1:76">
      <c r="A107" t="str">
        <v>Happy Linux</v>
      </c>
      <c r="B107" t="str">
        <v>10920_01</v>
      </c>
      <c r="C107" t="str">
        <v>เงินให้ใจ</v>
      </c>
      <c r="D107" t="str">
        <v>ค่างวด/ค่าบริการ</v>
      </c>
      <c r="E107" t="str">
        <v>Bill-Pay</v>
      </c>
      <c r="F107" t="str">
        <v>ยุ่น</v>
      </c>
      <c r="G107" t="str">
        <v>Complete</v>
      </c>
      <c r="H107">
        <v>2</v>
      </c>
      <c r="I107" s="2">
        <v>46184</v>
      </c>
      <c r="J107" s="2">
        <v>46185</v>
      </c>
      <c r="K107" t="str">
        <v/>
      </c>
      <c r="L107" s="2">
        <v>46170</v>
      </c>
      <c r="M107" s="2">
        <v>46181</v>
      </c>
      <c r="N107">
        <v>9</v>
      </c>
      <c r="O107" t="str">
        <v/>
      </c>
      <c r="P107" s="2" t="str">
        <v/>
      </c>
      <c r="Q107" s="2">
        <v>10</v>
      </c>
      <c r="R107" t="str">
        <v>44</v>
      </c>
      <c r="S107">
        <v>228</v>
      </c>
      <c r="T107">
        <v>0</v>
      </c>
      <c r="U107">
        <v>122</v>
      </c>
      <c r="V107">
        <v>120</v>
      </c>
      <c r="W107">
        <v>2</v>
      </c>
      <c r="X107">
        <v>0</v>
      </c>
      <c r="Y107">
        <v>0</v>
      </c>
      <c r="Z107">
        <v>106</v>
      </c>
      <c r="AA107">
        <v>0</v>
      </c>
      <c r="AB107">
        <v>2</v>
      </c>
      <c r="AC107" t="str">
        <v/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0.98360655737704905</v>
      </c>
      <c r="AJ107" t="str">
        <v/>
      </c>
      <c r="AK107" t="str">
        <v>Ref.Linux</v>
      </c>
      <c r="AL107" t="str">
        <v/>
      </c>
      <c r="AM107" t="str">
        <v/>
      </c>
      <c r="AN107" t="str">
        <v/>
      </c>
      <c r="AO107" t="str">
        <v/>
      </c>
      <c r="AP107" t="str">
        <v/>
      </c>
      <c r="AQ107" s="2" t="str">
        <v/>
      </c>
      <c r="AR107" s="2" t="str">
        <v/>
      </c>
      <c r="AS107" t="str">
        <v/>
      </c>
      <c r="AT107" t="str">
        <v/>
      </c>
      <c r="AU107" t="str">
        <v/>
      </c>
      <c r="AV107">
        <v>45</v>
      </c>
      <c r="AW107" t="str">
        <v/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 t="str">
        <v/>
      </c>
      <c r="BI107">
        <v>0</v>
      </c>
      <c r="BJ107">
        <v>0</v>
      </c>
      <c r="BK107">
        <v>0</v>
      </c>
      <c r="BL107">
        <v>0</v>
      </c>
      <c r="BM107" t="e">
        <v>#DIV/0!</v>
      </c>
      <c r="BN107" t="e">
        <v>#DIV/0!</v>
      </c>
      <c r="BO107" t="str">
        <v/>
      </c>
      <c r="BP107" t="str">
        <v>WCONEXAT</v>
      </c>
      <c r="BQ107" t="str">
        <v>QCM-COU-Test Case&amp;Result_10920_S01_เงินให้ใจ-R1</v>
      </c>
      <c r="BR107" t="str">
        <v>W2</v>
      </c>
      <c r="BS107" t="str">
        <v>Happy</v>
      </c>
      <c r="BT107">
        <v>0</v>
      </c>
      <c r="BU107" t="str">
        <v>Completed</v>
      </c>
      <c r="BV107">
        <v>0</v>
      </c>
      <c r="BW107">
        <v>0</v>
      </c>
    </row>
    <row r="108" spans="1:76">
      <c r="A108" t="str">
        <v>Happy Linux</v>
      </c>
      <c r="B108" t="str">
        <v>405_05</v>
      </c>
      <c r="C108" t="str">
        <v>ธนาคารออมสิน</v>
      </c>
      <c r="D108" t="str">
        <v>บัตรเครดิตธนาคารออมสิน</v>
      </c>
      <c r="E108" t="str">
        <v>Bill-Pay</v>
      </c>
      <c r="F108" t="str">
        <v>มอส</v>
      </c>
      <c r="G108" t="str">
        <v>Complete</v>
      </c>
      <c r="H108">
        <v>2</v>
      </c>
      <c r="I108" s="2">
        <v>46184</v>
      </c>
      <c r="J108" s="2">
        <v>46185</v>
      </c>
      <c r="K108" t="str">
        <v/>
      </c>
      <c r="L108" s="2">
        <v>46240</v>
      </c>
      <c r="M108" s="2">
        <v>46301</v>
      </c>
      <c r="N108">
        <v>14</v>
      </c>
      <c r="O108">
        <v>48</v>
      </c>
      <c r="P108" s="2">
        <v>8</v>
      </c>
      <c r="Q108" s="2" t="str">
        <v/>
      </c>
      <c r="R108" t="str">
        <v/>
      </c>
      <c r="S108">
        <v>130</v>
      </c>
      <c r="T108">
        <v>-47</v>
      </c>
      <c r="U108">
        <v>130</v>
      </c>
      <c r="V108">
        <v>82</v>
      </c>
      <c r="W108">
        <v>1</v>
      </c>
      <c r="X108">
        <v>0</v>
      </c>
      <c r="Y108">
        <v>0</v>
      </c>
      <c r="Z108">
        <v>47</v>
      </c>
      <c r="AA108">
        <v>0</v>
      </c>
      <c r="AB108">
        <v>1</v>
      </c>
      <c r="AC108" t="str">
        <v/>
      </c>
      <c r="AD108">
        <v>0</v>
      </c>
      <c r="AE108">
        <v>0</v>
      </c>
      <c r="AF108">
        <v>0</v>
      </c>
      <c r="AG108">
        <v>0</v>
      </c>
      <c r="AH108">
        <v>1.361538461538462</v>
      </c>
      <c r="AI108">
        <v>0.98795180722891596</v>
      </c>
      <c r="AJ108" t="str">
        <v/>
      </c>
      <c r="AK108" t="str">
        <v>Ref.Linux</v>
      </c>
      <c r="AL108" t="str">
        <v/>
      </c>
      <c r="AM108" t="str">
        <v/>
      </c>
      <c r="AN108" t="str">
        <v/>
      </c>
      <c r="AO108" t="str">
        <v/>
      </c>
      <c r="AP108" t="str">
        <v/>
      </c>
      <c r="AQ108" s="2" t="str">
        <v/>
      </c>
      <c r="AR108" s="2" t="str">
        <v/>
      </c>
      <c r="AS108" t="str">
        <v/>
      </c>
      <c r="AT108" t="str">
        <v/>
      </c>
      <c r="AU108" t="str">
        <v/>
      </c>
      <c r="AV108" t="str">
        <v/>
      </c>
      <c r="AW108" t="str">
        <v/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 t="str">
        <v/>
      </c>
      <c r="BI108">
        <v>0</v>
      </c>
      <c r="BJ108">
        <v>0</v>
      </c>
      <c r="BK108">
        <v>0</v>
      </c>
      <c r="BL108">
        <v>0</v>
      </c>
      <c r="BM108" t="e">
        <v>#DIV/0!</v>
      </c>
      <c r="BN108" t="e">
        <v>#DIV/0!</v>
      </c>
      <c r="BO108" t="str">
        <v/>
      </c>
      <c r="BP108" t="str">
        <v>WCONEXAT</v>
      </c>
      <c r="BQ108" t="str">
        <v>QCM-COU-Test Case&amp;Result_405_S05_ธนาคารออมสิน-R1.xlsx</v>
      </c>
      <c r="BR108" t="str">
        <v>W3</v>
      </c>
      <c r="BS108" t="str">
        <v>Happy</v>
      </c>
      <c r="BT108">
        <v>1</v>
      </c>
      <c r="BU108" t="str">
        <v>Done</v>
      </c>
      <c r="BV108">
        <v>0</v>
      </c>
      <c r="BW108">
        <v>0</v>
      </c>
    </row>
    <row r="109" spans="1:76">
      <c r="A109" t="str">
        <v>Happy Linux</v>
      </c>
      <c r="B109" t="str">
        <v>114_01</v>
      </c>
      <c r="C109" t="str">
        <v>ธนาคาร ทิสโก้ จำกัด</v>
      </c>
      <c r="D109" t="str">
        <v>ค่างวดสินเชื่อ</v>
      </c>
      <c r="E109" t="str">
        <v>Bill-Pay</v>
      </c>
      <c r="F109" t="str">
        <v>แพรว</v>
      </c>
      <c r="G109" t="str">
        <v>Inprogress</v>
      </c>
      <c r="H109">
        <v>2</v>
      </c>
      <c r="I109" s="2">
        <v>46184</v>
      </c>
      <c r="J109" s="2">
        <v>46185</v>
      </c>
      <c r="K109" t="str">
        <v/>
      </c>
      <c r="L109" s="2">
        <v>46181</v>
      </c>
      <c r="M109" s="2" t="str">
        <v/>
      </c>
      <c r="N109" t="str">
        <v/>
      </c>
      <c r="O109" t="str">
        <v/>
      </c>
      <c r="P109" s="2" t="str">
        <v/>
      </c>
      <c r="Q109" s="2" t="str">
        <v/>
      </c>
      <c r="R109" t="str">
        <v/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v/>
      </c>
      <c r="AD109">
        <v>0</v>
      </c>
      <c r="AE109">
        <v>0</v>
      </c>
      <c r="AF109">
        <v>0</v>
      </c>
      <c r="AG109">
        <v>0</v>
      </c>
      <c r="AH109" t="e">
        <v>#DIV/0!</v>
      </c>
      <c r="AI109" t="e">
        <v>#DIV/0!</v>
      </c>
      <c r="AJ109" t="str">
        <v/>
      </c>
      <c r="AK109" t="str">
        <v>Ref.Linux</v>
      </c>
      <c r="AL109" t="str">
        <v/>
      </c>
      <c r="AM109" t="str">
        <v/>
      </c>
      <c r="AN109" t="str">
        <v/>
      </c>
      <c r="AO109" t="str">
        <v/>
      </c>
      <c r="AP109" t="str">
        <v/>
      </c>
      <c r="AQ109" s="2" t="str">
        <v/>
      </c>
      <c r="AR109" s="2" t="str">
        <v/>
      </c>
      <c r="AS109" t="str">
        <v/>
      </c>
      <c r="AT109" t="str">
        <v/>
      </c>
      <c r="AU109" t="str">
        <v/>
      </c>
      <c r="AV109" t="str">
        <v/>
      </c>
      <c r="AW109" t="str">
        <v/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 t="str">
        <v/>
      </c>
      <c r="BI109">
        <v>0</v>
      </c>
      <c r="BJ109">
        <v>0</v>
      </c>
      <c r="BK109">
        <v>0</v>
      </c>
      <c r="BL109">
        <v>0</v>
      </c>
      <c r="BM109" t="e">
        <v>#DIV/0!</v>
      </c>
      <c r="BN109" t="e">
        <v>#DIV/0!</v>
      </c>
      <c r="BO109" t="str">
        <v/>
      </c>
      <c r="BP109" t="str">
        <v>W1002201</v>
      </c>
      <c r="BQ109" t="str">
        <v/>
      </c>
      <c r="BR109" t="str">
        <v>W3</v>
      </c>
      <c r="BS109" t="str">
        <v>Happy</v>
      </c>
      <c r="BT109">
        <v>0</v>
      </c>
      <c r="BU109" t="str">
        <v>Inprogress</v>
      </c>
      <c r="BV109">
        <v>0</v>
      </c>
      <c r="BW109">
        <v>0</v>
      </c>
    </row>
    <row r="110" spans="1:76">
      <c r="A110" t="str">
        <v>Happy Linux</v>
      </c>
      <c r="B110" t="str">
        <v>235_02</v>
      </c>
      <c r="C110" t="str">
        <v>บริษัท เจริญโภคภัณฑ์อาหาร จำกัด (มหาชน)</v>
      </c>
      <c r="D110" t="str">
        <v>ลำลูกกา 2</v>
      </c>
      <c r="E110" t="str">
        <v>Bill-Pay</v>
      </c>
      <c r="F110" t="str">
        <v>โอม</v>
      </c>
      <c r="G110" t="str">
        <v>Complete</v>
      </c>
      <c r="H110">
        <v>3</v>
      </c>
      <c r="I110" s="2">
        <v>46167</v>
      </c>
      <c r="J110" s="2">
        <v>46169</v>
      </c>
      <c r="K110">
        <v>5</v>
      </c>
      <c r="L110" s="2">
        <v>46171</v>
      </c>
      <c r="M110" s="2">
        <v>46177</v>
      </c>
      <c r="N110" t="str">
        <v/>
      </c>
      <c r="O110">
        <v>62</v>
      </c>
      <c r="P110" s="2" t="str">
        <v/>
      </c>
      <c r="Q110" s="2" t="str">
        <v/>
      </c>
      <c r="R110">
        <v>41</v>
      </c>
      <c r="S110">
        <v>126</v>
      </c>
      <c r="T110">
        <v>43</v>
      </c>
      <c r="U110">
        <v>64</v>
      </c>
      <c r="V110">
        <v>60</v>
      </c>
      <c r="W110">
        <v>4</v>
      </c>
      <c r="X110">
        <v>0</v>
      </c>
      <c r="Y110">
        <v>0</v>
      </c>
      <c r="Z110">
        <v>19</v>
      </c>
      <c r="AA110">
        <v>0</v>
      </c>
      <c r="AB110">
        <v>4</v>
      </c>
      <c r="AC110" t="str">
        <v/>
      </c>
      <c r="AD110">
        <v>0</v>
      </c>
      <c r="AE110">
        <v>0</v>
      </c>
      <c r="AF110">
        <v>0</v>
      </c>
      <c r="AG110">
        <v>0</v>
      </c>
      <c r="AH110">
        <v>0.65873015873015905</v>
      </c>
      <c r="AI110">
        <v>0.56074766355140204</v>
      </c>
      <c r="AJ110" t="str">
        <v/>
      </c>
      <c r="AK110" t="str">
        <v>Ref.Linux</v>
      </c>
      <c r="AL110" t="str">
        <v/>
      </c>
      <c r="AM110" t="str">
        <v/>
      </c>
      <c r="AN110" t="str">
        <v/>
      </c>
      <c r="AO110" t="str">
        <v/>
      </c>
      <c r="AP110" t="str">
        <v/>
      </c>
      <c r="AQ110" s="2" t="str">
        <v/>
      </c>
      <c r="AR110" s="2" t="str">
        <v/>
      </c>
      <c r="AS110" t="str">
        <v/>
      </c>
      <c r="AT110" t="str">
        <v/>
      </c>
      <c r="AU110" t="str">
        <v/>
      </c>
      <c r="AV110" t="str">
        <v/>
      </c>
      <c r="AW110" t="str">
        <v/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 t="str">
        <v/>
      </c>
      <c r="BI110">
        <v>0</v>
      </c>
      <c r="BJ110">
        <v>0</v>
      </c>
      <c r="BK110">
        <v>0</v>
      </c>
      <c r="BL110">
        <v>0</v>
      </c>
      <c r="BM110" t="e">
        <v>#DIV/0!</v>
      </c>
      <c r="BN110" t="e">
        <v>#DIV/0!</v>
      </c>
      <c r="BO110" t="str">
        <v/>
      </c>
      <c r="BP110" t="str">
        <v>WCONEXAT</v>
      </c>
      <c r="BQ110" t="str">
        <v>QCM-COU-Test Case&amp;Result_235_02_ บริษัท เจริญโภคภัณฑ์อาหาร จำกัด (มหาชน) -R1</v>
      </c>
      <c r="BR110" t="str">
        <v>W3</v>
      </c>
      <c r="BS110" t="str">
        <v>Happy</v>
      </c>
      <c r="BT110">
        <v>3</v>
      </c>
      <c r="BU110" t="str">
        <v>Done</v>
      </c>
      <c r="BV110">
        <v>0</v>
      </c>
      <c r="BW110">
        <v>0</v>
      </c>
      <c r="BX110" t="s">
        <v>31</v>
      </c>
    </row>
    <row r="111" spans="1:76">
      <c r="A111" t="str">
        <v>Happy Linux</v>
      </c>
      <c r="B111" t="str">
        <v>10841_00</v>
      </c>
      <c r="C111" t="str">
        <v>ศักดิ์สยามลิสซิ่ง</v>
      </c>
      <c r="D111" t="str">
        <v>ค่าสินเชื่อ</v>
      </c>
      <c r="E111" t="str">
        <v>Bill-Pay</v>
      </c>
      <c r="F111" t="str">
        <v>เอ้ก</v>
      </c>
      <c r="G111" t="str">
        <v>Complete</v>
      </c>
      <c r="H111">
        <v>2</v>
      </c>
      <c r="I111" s="2">
        <v>46184</v>
      </c>
      <c r="J111" s="2">
        <v>46185</v>
      </c>
      <c r="K111">
        <v>1.5</v>
      </c>
      <c r="L111" s="2">
        <v>46169</v>
      </c>
      <c r="M111" s="2" t="str">
        <v/>
      </c>
      <c r="N111" t="str">
        <v/>
      </c>
      <c r="O111" t="str">
        <v/>
      </c>
      <c r="P111" s="2">
        <v>61</v>
      </c>
      <c r="Q111" s="2" t="str">
        <v/>
      </c>
      <c r="R111" t="str">
        <v/>
      </c>
      <c r="S111">
        <v>145</v>
      </c>
      <c r="T111">
        <v>84</v>
      </c>
      <c r="U111">
        <v>61</v>
      </c>
      <c r="V111">
        <v>61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v/>
      </c>
      <c r="AD111">
        <v>0</v>
      </c>
      <c r="AE111">
        <v>0</v>
      </c>
      <c r="AF111">
        <v>0</v>
      </c>
      <c r="AG111">
        <v>0</v>
      </c>
      <c r="AH111">
        <v>0.42068965517241402</v>
      </c>
      <c r="AI111">
        <v>0.42068965517241402</v>
      </c>
      <c r="AJ111" t="str">
        <v/>
      </c>
      <c r="AK111" t="str">
        <v>Ref.Linux</v>
      </c>
      <c r="AL111" t="str">
        <v/>
      </c>
      <c r="AM111" t="str">
        <v/>
      </c>
      <c r="AN111" t="str">
        <v/>
      </c>
      <c r="AO111" t="str">
        <v/>
      </c>
      <c r="AP111" t="str">
        <v/>
      </c>
      <c r="AQ111" s="2" t="str">
        <v/>
      </c>
      <c r="AR111" s="2" t="str">
        <v/>
      </c>
      <c r="AS111" t="str">
        <v/>
      </c>
      <c r="AT111" t="str">
        <v/>
      </c>
      <c r="AU111" t="str">
        <v/>
      </c>
      <c r="AV111" t="str">
        <v/>
      </c>
      <c r="AW111" t="str">
        <v/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 t="str">
        <v/>
      </c>
      <c r="BI111">
        <v>0</v>
      </c>
      <c r="BJ111">
        <v>0</v>
      </c>
      <c r="BK111">
        <v>0</v>
      </c>
      <c r="BL111">
        <v>0</v>
      </c>
      <c r="BM111" t="e">
        <v>#DIV/0!</v>
      </c>
      <c r="BN111" t="e">
        <v>#DIV/0!</v>
      </c>
      <c r="BO111" t="str">
        <v>G2 มีลงไปรอบ 26005A</v>
      </c>
      <c r="BP111" t="str">
        <v>WCONEXAT</v>
      </c>
      <c r="BQ111" t="str">
        <v>QCM-COU-Test Case&amp;Result_10841_S00_ศักดิ์สยามลิสซิ่ง จำกัด (มหาชน)[NSS]-R1.xlsx</v>
      </c>
      <c r="BR111" t="str">
        <v>W2</v>
      </c>
      <c r="BS111" t="str">
        <v>Happy</v>
      </c>
      <c r="BT111">
        <v>5</v>
      </c>
      <c r="BU111" t="str">
        <v>Done</v>
      </c>
      <c r="BV111">
        <v>0</v>
      </c>
      <c r="BW111">
        <v>0</v>
      </c>
      <c r="BX111" t="s">
        <v>31</v>
      </c>
    </row>
    <row r="112" spans="1:76">
      <c r="A112" t="str">
        <v>Happy Linux</v>
      </c>
      <c r="B112" t="str">
        <v>10835_02</v>
      </c>
      <c r="C112" t="str">
        <v>นครหลวงเงินด๊วนด่วน</v>
      </c>
      <c r="D112" t="str">
        <v>สินเชื่อนาโน</v>
      </c>
      <c r="E112" t="str">
        <v>Bill-Pay</v>
      </c>
      <c r="F112" t="str">
        <v>นับหนึ่ง</v>
      </c>
      <c r="G112" t="str">
        <v/>
      </c>
      <c r="H112">
        <v>2</v>
      </c>
      <c r="I112" s="2">
        <v>46188</v>
      </c>
      <c r="J112" s="2">
        <v>46189</v>
      </c>
      <c r="K112" t="str">
        <v/>
      </c>
      <c r="L112" s="2" t="str">
        <v/>
      </c>
      <c r="M112" s="2" t="str">
        <v/>
      </c>
      <c r="N112" t="str">
        <v/>
      </c>
      <c r="O112" t="str">
        <v/>
      </c>
      <c r="P112" s="2" t="str">
        <v/>
      </c>
      <c r="Q112" s="2" t="str">
        <v/>
      </c>
      <c r="R112" t="str">
        <v/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v/>
      </c>
      <c r="AD112">
        <v>0</v>
      </c>
      <c r="AE112">
        <v>0</v>
      </c>
      <c r="AF112">
        <v>0</v>
      </c>
      <c r="AG112">
        <v>0</v>
      </c>
      <c r="AH112" t="e">
        <v>#DIV/0!</v>
      </c>
      <c r="AI112" t="e">
        <v>#DIV/0!</v>
      </c>
      <c r="AJ112" t="str">
        <v/>
      </c>
      <c r="AK112" t="str">
        <v/>
      </c>
      <c r="AL112" t="str">
        <v/>
      </c>
      <c r="AM112" t="str">
        <v/>
      </c>
      <c r="AN112" t="str">
        <v/>
      </c>
      <c r="AO112" t="str">
        <v/>
      </c>
      <c r="AP112" t="str">
        <v/>
      </c>
      <c r="AQ112" s="2" t="str">
        <v/>
      </c>
      <c r="AR112" s="2" t="str">
        <v/>
      </c>
      <c r="AS112" t="str">
        <v/>
      </c>
      <c r="AT112" t="str">
        <v/>
      </c>
      <c r="AU112" t="str">
        <v/>
      </c>
      <c r="AV112" t="str">
        <v/>
      </c>
      <c r="AW112" t="str">
        <v/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 t="str">
        <v/>
      </c>
      <c r="BI112">
        <v>0</v>
      </c>
      <c r="BJ112">
        <v>0</v>
      </c>
      <c r="BK112">
        <v>0</v>
      </c>
      <c r="BL112">
        <v>0</v>
      </c>
      <c r="BM112" t="e">
        <v>#DIV/0!</v>
      </c>
      <c r="BN112" t="e">
        <v>#DIV/0!</v>
      </c>
      <c r="BO112" t="str">
        <v/>
      </c>
      <c r="BP112" t="str">
        <v>W1002201</v>
      </c>
      <c r="BQ112" t="str">
        <v/>
      </c>
      <c r="BR112" t="str">
        <v>W2</v>
      </c>
      <c r="BS112" t="str">
        <v>Happy</v>
      </c>
      <c r="BT112">
        <v>0</v>
      </c>
      <c r="BU112" t="str">
        <v>To Do</v>
      </c>
      <c r="BV112">
        <v>0</v>
      </c>
      <c r="BW112">
        <v>0</v>
      </c>
    </row>
    <row r="113" spans="1:75">
      <c r="A113" t="str">
        <v>Happy Linux</v>
      </c>
      <c r="B113" t="str">
        <v>063_00</v>
      </c>
      <c r="C113" t="str">
        <v>มิสทิน</v>
      </c>
      <c r="D113" t="str">
        <v>ค่าสินค้า</v>
      </c>
      <c r="E113" t="str">
        <v>Bill-Pay</v>
      </c>
      <c r="F113" t="str">
        <v>มิกซ์</v>
      </c>
      <c r="G113" t="str">
        <v>Blocked</v>
      </c>
      <c r="H113">
        <v>2</v>
      </c>
      <c r="I113" s="2">
        <v>46188</v>
      </c>
      <c r="J113" s="2">
        <v>46189</v>
      </c>
      <c r="K113">
        <v>3</v>
      </c>
      <c r="L113" s="2">
        <v>46183</v>
      </c>
      <c r="M113" s="2">
        <v>46185</v>
      </c>
      <c r="N113" t="str">
        <v/>
      </c>
      <c r="O113" t="str">
        <v/>
      </c>
      <c r="P113" s="2">
        <v>30</v>
      </c>
      <c r="Q113" s="2">
        <v>48</v>
      </c>
      <c r="R113">
        <v>55</v>
      </c>
      <c r="S113">
        <v>235</v>
      </c>
      <c r="T113">
        <v>21</v>
      </c>
      <c r="U113">
        <v>133</v>
      </c>
      <c r="V113">
        <v>129</v>
      </c>
      <c r="W113">
        <v>4</v>
      </c>
      <c r="X113">
        <v>0</v>
      </c>
      <c r="Y113">
        <v>0</v>
      </c>
      <c r="Z113">
        <v>81</v>
      </c>
      <c r="AA113">
        <v>0</v>
      </c>
      <c r="AB113">
        <v>4</v>
      </c>
      <c r="AC113" t="str">
        <v/>
      </c>
      <c r="AD113">
        <v>0</v>
      </c>
      <c r="AE113">
        <v>1</v>
      </c>
      <c r="AF113">
        <v>3</v>
      </c>
      <c r="AG113">
        <v>0</v>
      </c>
      <c r="AH113">
        <v>0.91063829787233996</v>
      </c>
      <c r="AI113">
        <v>0.837662337662338</v>
      </c>
      <c r="AJ113" t="str">
        <v/>
      </c>
      <c r="AK113" t="str">
        <v/>
      </c>
      <c r="AL113" t="str">
        <v/>
      </c>
      <c r="AM113" t="str">
        <v/>
      </c>
      <c r="AN113" t="str">
        <v/>
      </c>
      <c r="AO113" t="str">
        <v/>
      </c>
      <c r="AP113" t="str">
        <v/>
      </c>
      <c r="AQ113" s="2" t="str">
        <v/>
      </c>
      <c r="AR113" s="2" t="str">
        <v/>
      </c>
      <c r="AS113" t="str">
        <v/>
      </c>
      <c r="AT113" t="str">
        <v/>
      </c>
      <c r="AU113" t="str">
        <v/>
      </c>
      <c r="AV113" t="str">
        <v/>
      </c>
      <c r="AW113" t="str">
        <v/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 t="str">
        <v/>
      </c>
      <c r="BI113">
        <v>0</v>
      </c>
      <c r="BJ113">
        <v>0</v>
      </c>
      <c r="BK113">
        <v>0</v>
      </c>
      <c r="BL113">
        <v>0</v>
      </c>
      <c r="BM113" t="e">
        <v>#DIV/0!</v>
      </c>
      <c r="BN113" t="e">
        <v>#DIV/0!</v>
      </c>
      <c r="BO113" t="str">
        <v/>
      </c>
      <c r="BP113" t="str">
        <v>WCONEXAT</v>
      </c>
      <c r="BQ113" t="str">
        <v>QCM-COU-Test Case&amp;Result_063_S00_บริษัท เบทเตอร์เวย์ (ประเทศไทย) จำกัด-R1</v>
      </c>
      <c r="BR113" t="str">
        <v>W1</v>
      </c>
      <c r="BS113" t="str">
        <v>Happy</v>
      </c>
      <c r="BT113">
        <v>6</v>
      </c>
      <c r="BU113" t="str">
        <v>Blocked</v>
      </c>
      <c r="BV113">
        <v>0</v>
      </c>
      <c r="BW113">
        <v>0</v>
      </c>
    </row>
    <row r="114" spans="1:75">
      <c r="A114" t="str">
        <v>Happy Linux</v>
      </c>
      <c r="B114" t="str">
        <v>698_02</v>
      </c>
      <c r="C114" t="str">
        <v>เบทาโกรเกษตรฯ</v>
      </c>
      <c r="D114" t="str">
        <v>ชำระค่าสินค้าBAICM</v>
      </c>
      <c r="E114" t="str">
        <v>Bill-Pay</v>
      </c>
      <c r="F114" t="str">
        <v>น้ำเงิน</v>
      </c>
      <c r="G114" t="str">
        <v>Inprogress</v>
      </c>
      <c r="H114">
        <v>2</v>
      </c>
      <c r="I114" s="2">
        <v>46188</v>
      </c>
      <c r="J114" s="2">
        <v>46189</v>
      </c>
      <c r="K114" t="str">
        <v/>
      </c>
      <c r="L114" s="2">
        <v>46185</v>
      </c>
      <c r="M114" s="2" t="str">
        <v/>
      </c>
      <c r="N114" t="str">
        <v/>
      </c>
      <c r="O114" t="str">
        <v/>
      </c>
      <c r="P114" s="2" t="str">
        <v/>
      </c>
      <c r="Q114" s="2" t="str">
        <v/>
      </c>
      <c r="R114" t="str">
        <v/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v/>
      </c>
      <c r="AD114">
        <v>0</v>
      </c>
      <c r="AE114">
        <v>0</v>
      </c>
      <c r="AF114">
        <v>0</v>
      </c>
      <c r="AG114">
        <v>0</v>
      </c>
      <c r="AH114" t="e">
        <v>#DIV/0!</v>
      </c>
      <c r="AI114" t="e">
        <v>#DIV/0!</v>
      </c>
      <c r="AJ114" t="str">
        <v/>
      </c>
      <c r="AK114" t="str">
        <v/>
      </c>
      <c r="AL114" t="str">
        <v/>
      </c>
      <c r="AM114" t="str">
        <v/>
      </c>
      <c r="AN114" t="str">
        <v/>
      </c>
      <c r="AO114" t="str">
        <v/>
      </c>
      <c r="AP114" t="str">
        <v/>
      </c>
      <c r="AQ114" s="2" t="str">
        <v/>
      </c>
      <c r="AR114" s="2" t="str">
        <v/>
      </c>
      <c r="AS114" t="str">
        <v/>
      </c>
      <c r="AT114" t="str">
        <v/>
      </c>
      <c r="AU114" t="str">
        <v/>
      </c>
      <c r="AV114" t="str">
        <v/>
      </c>
      <c r="AW114" t="str">
        <v/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 t="str">
        <v/>
      </c>
      <c r="BI114">
        <v>0</v>
      </c>
      <c r="BJ114">
        <v>0</v>
      </c>
      <c r="BK114">
        <v>0</v>
      </c>
      <c r="BL114">
        <v>0</v>
      </c>
      <c r="BM114" t="e">
        <v>#DIV/0!</v>
      </c>
      <c r="BN114" t="e">
        <v>#DIV/0!</v>
      </c>
      <c r="BO114" t="str">
        <v/>
      </c>
      <c r="BP114" t="str">
        <v>WCONEXAT</v>
      </c>
      <c r="BQ114" t="str">
        <v/>
      </c>
      <c r="BR114" t="str">
        <v>W3</v>
      </c>
      <c r="BS114" t="str">
        <v>Happy</v>
      </c>
      <c r="BT114">
        <v>0</v>
      </c>
      <c r="BU114" t="str">
        <v>Inprogress</v>
      </c>
      <c r="BV114">
        <v>0</v>
      </c>
      <c r="BW114">
        <v>0</v>
      </c>
    </row>
    <row r="115" spans="1:75">
      <c r="A115" t="str">
        <v>---------</v>
      </c>
      <c r="B115" t="str">
        <v>809_12</v>
      </c>
      <c r="C115" t="str">
        <v>เคาน์เตอร์เซอร์วิส</v>
      </c>
      <c r="D115" t="str">
        <v>ALL-iNSURANCE-Tele</v>
      </c>
      <c r="E115" t="str">
        <v>---------</v>
      </c>
      <c r="F115" t="str">
        <v>---------</v>
      </c>
      <c r="G115" t="str">
        <v>---------</v>
      </c>
      <c r="H115" t="str">
        <v/>
      </c>
      <c r="I115" s="2" t="str">
        <v/>
      </c>
      <c r="J115" s="2" t="str">
        <v/>
      </c>
      <c r="K115" t="str">
        <v/>
      </c>
      <c r="L115" s="2" t="str">
        <v/>
      </c>
      <c r="M115" s="2" t="str">
        <v/>
      </c>
      <c r="N115" t="str">
        <v/>
      </c>
      <c r="O115" t="str">
        <v/>
      </c>
      <c r="P115" s="2" t="str">
        <v/>
      </c>
      <c r="Q115" s="2" t="str">
        <v/>
      </c>
      <c r="R115" t="str">
        <v/>
      </c>
      <c r="S115" t="str">
        <v/>
      </c>
      <c r="T115" t="str">
        <v/>
      </c>
      <c r="U115" t="str">
        <v/>
      </c>
      <c r="V115" t="str">
        <v/>
      </c>
      <c r="W115" t="str">
        <v/>
      </c>
      <c r="X115" t="str">
        <v/>
      </c>
      <c r="Y115" t="str">
        <v/>
      </c>
      <c r="Z115" t="str">
        <v/>
      </c>
      <c r="AA115" t="str">
        <v/>
      </c>
      <c r="AB115" t="str">
        <v/>
      </c>
      <c r="AC115" t="str">
        <v/>
      </c>
      <c r="AD115" t="str">
        <v/>
      </c>
      <c r="AE115" t="str">
        <v/>
      </c>
      <c r="AF115" t="str">
        <v/>
      </c>
      <c r="AG115" t="str">
        <v/>
      </c>
      <c r="AH115" t="str">
        <v/>
      </c>
      <c r="AI115" t="str">
        <v/>
      </c>
      <c r="AJ115" t="str">
        <v/>
      </c>
      <c r="AK115" t="str">
        <v/>
      </c>
      <c r="AL115" t="str">
        <v/>
      </c>
      <c r="AM115" t="str">
        <v/>
      </c>
      <c r="AN115" t="str">
        <v/>
      </c>
      <c r="AO115" t="str">
        <v/>
      </c>
      <c r="AP115" t="str">
        <v/>
      </c>
      <c r="AQ115" s="2" t="str">
        <v/>
      </c>
      <c r="AR115" s="2" t="str">
        <v/>
      </c>
      <c r="AS115" t="str">
        <v/>
      </c>
      <c r="AT115" t="str">
        <v/>
      </c>
      <c r="AU115" t="str">
        <v/>
      </c>
      <c r="AV115" t="str">
        <v/>
      </c>
      <c r="AW115" t="str">
        <v/>
      </c>
      <c r="AX115" t="str">
        <v/>
      </c>
      <c r="AY115" t="str">
        <v/>
      </c>
      <c r="AZ115" t="str">
        <v/>
      </c>
      <c r="BA115" t="str">
        <v/>
      </c>
      <c r="BB115" t="str">
        <v/>
      </c>
      <c r="BC115" t="str">
        <v/>
      </c>
      <c r="BD115" t="str">
        <v/>
      </c>
      <c r="BE115" t="str">
        <v/>
      </c>
      <c r="BF115" t="str">
        <v/>
      </c>
      <c r="BG115" t="str">
        <v/>
      </c>
      <c r="BH115" t="str">
        <v/>
      </c>
      <c r="BI115" t="str">
        <v/>
      </c>
      <c r="BJ115" t="str">
        <v/>
      </c>
      <c r="BK115" t="str">
        <v/>
      </c>
      <c r="BL115" t="str">
        <v/>
      </c>
      <c r="BM115" t="str">
        <v/>
      </c>
      <c r="BN115" t="str">
        <v/>
      </c>
      <c r="BO115" t="str">
        <v/>
      </c>
      <c r="BP115" t="str">
        <v>W809PC</v>
      </c>
      <c r="BQ115" t="str">
        <v/>
      </c>
      <c r="BR115" t="str">
        <v>W15</v>
      </c>
      <c r="BS115" t="str">
        <v>Happy</v>
      </c>
      <c r="BT115">
        <v>0</v>
      </c>
      <c r="BU115">
        <v>0</v>
      </c>
      <c r="BV115">
        <v>0</v>
      </c>
      <c r="BW115">
        <v>0</v>
      </c>
    </row>
    <row r="116" spans="1:75">
      <c r="A116" t="str">
        <v>Happy Linux (ซื้อให้บุตร)</v>
      </c>
      <c r="B116" t="str">
        <v>809_12_P000000594</v>
      </c>
      <c r="C116" t="str">
        <v>บมจ.เอ็มเอสไอจีประกันภัย</v>
      </c>
      <c r="D116" t="str">
        <v>MSIG Happy Flight สำหรับแผนเดินทางโดยเครื่องบิน 10 วัน</v>
      </c>
      <c r="E116" t="str">
        <v>Insurance</v>
      </c>
      <c r="F116" t="str">
        <v>เก่ง</v>
      </c>
      <c r="G116" t="str">
        <v>Complete</v>
      </c>
      <c r="H116">
        <v>2</v>
      </c>
      <c r="I116" s="2">
        <v>46181</v>
      </c>
      <c r="J116" s="2">
        <v>46182</v>
      </c>
      <c r="K116">
        <v>2</v>
      </c>
      <c r="L116" s="2">
        <v>46181</v>
      </c>
      <c r="M116" s="2">
        <v>46182</v>
      </c>
      <c r="N116" t="str">
        <v>33</v>
      </c>
      <c r="O116">
        <v>1</v>
      </c>
      <c r="P116" s="2" t="str">
        <v/>
      </c>
      <c r="Q116" s="2" t="str">
        <v/>
      </c>
      <c r="R116" t="str">
        <v/>
      </c>
      <c r="S116">
        <v>357</v>
      </c>
      <c r="T116">
        <v>0</v>
      </c>
      <c r="U116">
        <v>357</v>
      </c>
      <c r="V116">
        <v>35</v>
      </c>
      <c r="W116">
        <v>1</v>
      </c>
      <c r="X116">
        <v>0</v>
      </c>
      <c r="Y116">
        <v>0</v>
      </c>
      <c r="Z116">
        <v>321</v>
      </c>
      <c r="AA116">
        <v>1</v>
      </c>
      <c r="AB116">
        <v>0</v>
      </c>
      <c r="AC116" t="str">
        <v/>
      </c>
      <c r="AD116">
        <v>0</v>
      </c>
      <c r="AE116">
        <v>1</v>
      </c>
      <c r="AF116">
        <v>0</v>
      </c>
      <c r="AG116">
        <v>0</v>
      </c>
      <c r="AH116">
        <v>1</v>
      </c>
      <c r="AI116">
        <v>0.97222222222222199</v>
      </c>
      <c r="AJ116" t="str">
        <v/>
      </c>
      <c r="AK116" t="str">
        <v>เก่ง</v>
      </c>
      <c r="AL116" t="str">
        <v>---------</v>
      </c>
      <c r="AM116">
        <v>3</v>
      </c>
      <c r="AN116">
        <v>46181</v>
      </c>
      <c r="AO116">
        <v>46183</v>
      </c>
      <c r="AP116" t="str">
        <v/>
      </c>
      <c r="AQ116" s="2" t="str">
        <v/>
      </c>
      <c r="AR116" s="2" t="str">
        <v/>
      </c>
      <c r="AS116" t="str">
        <v/>
      </c>
      <c r="AT116" t="str">
        <v/>
      </c>
      <c r="AU116" t="str">
        <v/>
      </c>
      <c r="AV116" t="str">
        <v/>
      </c>
      <c r="AW116" t="str">
        <v/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 t="str">
        <v/>
      </c>
      <c r="BI116">
        <v>0</v>
      </c>
      <c r="BJ116">
        <v>0</v>
      </c>
      <c r="BK116">
        <v>0</v>
      </c>
      <c r="BL116">
        <v>0</v>
      </c>
      <c r="BM116" t="e">
        <v>#DIV/0!</v>
      </c>
      <c r="BN116" t="e">
        <v>#DIV/0!</v>
      </c>
      <c r="BO116" t="str">
        <v/>
      </c>
      <c r="BP116" t="str">
        <v>W809PC</v>
      </c>
      <c r="BQ116" t="str">
        <v>QCM-COU-Test Case&amp;Result_809_S12_ประกันภัยเดินทางในประเทศ_บมจ.เอ็มเอสไอจีประกันภัย-Happy Flight 10 วัน-R1.xlsx</v>
      </c>
      <c r="BR116" t="str">
        <v>W15</v>
      </c>
      <c r="BS116" t="str">
        <v>Happy</v>
      </c>
      <c r="BT116">
        <v>0</v>
      </c>
      <c r="BU116" t="str">
        <v>Completed</v>
      </c>
      <c r="BV116">
        <v>0</v>
      </c>
      <c r="BW116">
        <v>0</v>
      </c>
    </row>
    <row r="117" spans="1:75">
      <c r="A117" t="str">
        <v>Happy Linux (ซื้อให้ตัวเอง)</v>
      </c>
      <c r="B117" t="str">
        <v>809_12_P000000597</v>
      </c>
      <c r="C117" t="str">
        <v>บมจ.เอ็มเอสไอจีประกันภัย</v>
      </c>
      <c r="D117" t="str">
        <v>MSIG Happy Flight สำหรับแผนเดินทางโดยเครื่องบิน 15 วัน</v>
      </c>
      <c r="E117" t="str">
        <v>Insurance</v>
      </c>
      <c r="F117" t="str">
        <v>เพชร</v>
      </c>
      <c r="G117" t="str">
        <v>Complete</v>
      </c>
      <c r="H117">
        <v>2</v>
      </c>
      <c r="I117" s="2">
        <v>46181</v>
      </c>
      <c r="J117" s="2">
        <v>46182</v>
      </c>
      <c r="K117">
        <v>2</v>
      </c>
      <c r="L117" s="2">
        <v>46182</v>
      </c>
      <c r="M117" s="2">
        <v>46183</v>
      </c>
      <c r="N117" t="str">
        <v/>
      </c>
      <c r="O117" t="str">
        <v/>
      </c>
      <c r="P117" s="2" t="str">
        <v/>
      </c>
      <c r="Q117" s="2" t="str">
        <v/>
      </c>
      <c r="R117" t="str">
        <v/>
      </c>
      <c r="S117">
        <v>87</v>
      </c>
      <c r="T117">
        <v>0</v>
      </c>
      <c r="U117">
        <v>45</v>
      </c>
      <c r="V117">
        <v>40</v>
      </c>
      <c r="W117">
        <v>5</v>
      </c>
      <c r="X117">
        <v>0</v>
      </c>
      <c r="Y117">
        <v>0</v>
      </c>
      <c r="Z117">
        <v>42</v>
      </c>
      <c r="AA117">
        <v>0</v>
      </c>
      <c r="AB117">
        <v>5</v>
      </c>
      <c r="AC117" t="str">
        <v/>
      </c>
      <c r="AD117">
        <v>0</v>
      </c>
      <c r="AE117">
        <v>0</v>
      </c>
      <c r="AF117">
        <v>1</v>
      </c>
      <c r="AG117">
        <v>4</v>
      </c>
      <c r="AH117">
        <v>1</v>
      </c>
      <c r="AI117">
        <v>0.88888888888888895</v>
      </c>
      <c r="AJ117" t="str">
        <v/>
      </c>
      <c r="AK117" t="str">
        <v>เพชร</v>
      </c>
      <c r="AL117" t="str">
        <v>---------</v>
      </c>
      <c r="AM117">
        <v>3</v>
      </c>
      <c r="AN117">
        <v>46181</v>
      </c>
      <c r="AO117">
        <v>46183</v>
      </c>
      <c r="AP117" t="str">
        <v/>
      </c>
      <c r="AQ117" s="2" t="str">
        <v/>
      </c>
      <c r="AR117" s="2" t="str">
        <v/>
      </c>
      <c r="AS117" t="str">
        <v/>
      </c>
      <c r="AT117" t="str">
        <v/>
      </c>
      <c r="AU117" t="str">
        <v/>
      </c>
      <c r="AV117" t="str">
        <v/>
      </c>
      <c r="AW117" t="str">
        <v/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 t="str">
        <v/>
      </c>
      <c r="BI117">
        <v>0</v>
      </c>
      <c r="BJ117">
        <v>0</v>
      </c>
      <c r="BK117">
        <v>0</v>
      </c>
      <c r="BL117">
        <v>0</v>
      </c>
      <c r="BM117" t="e">
        <v>#DIV/0!</v>
      </c>
      <c r="BN117" t="e">
        <v>#DIV/0!</v>
      </c>
      <c r="BO117" t="str">
        <v/>
      </c>
      <c r="BP117" t="str">
        <v>W809PC</v>
      </c>
      <c r="BQ117" t="str">
        <v>QCM-COU-Test Case&amp;Result_809_12_Happy Trip-R1.xlsx</v>
      </c>
      <c r="BR117" t="str">
        <v>W15</v>
      </c>
      <c r="BS117" t="str">
        <v>Happy</v>
      </c>
      <c r="BT117">
        <v>0</v>
      </c>
      <c r="BU117" t="str">
        <v>Completed</v>
      </c>
      <c r="BV117">
        <v>0</v>
      </c>
      <c r="BW117">
        <v>0</v>
      </c>
    </row>
    <row r="118" spans="1:75">
      <c r="A118" t="str">
        <v>Happy Win10 (ซื้อให้ตัวเอง)</v>
      </c>
      <c r="B118" t="str">
        <v>809_12_P000000591</v>
      </c>
      <c r="C118" t="str">
        <v>บมจ.เอ็มเอสไอจีประกันภัย</v>
      </c>
      <c r="D118" t="str">
        <v>MSIG Happy Flight สำหรับแผนเดินทางโดยเครื่องบิน 5 วัน</v>
      </c>
      <c r="E118" t="str">
        <v>Insurance</v>
      </c>
      <c r="F118" t="str">
        <v>พล</v>
      </c>
      <c r="G118" t="str">
        <v>---------</v>
      </c>
      <c r="H118" t="str">
        <v/>
      </c>
      <c r="I118" s="2" t="str">
        <v/>
      </c>
      <c r="J118" s="2" t="str">
        <v/>
      </c>
      <c r="K118" t="str">
        <v/>
      </c>
      <c r="L118" s="2" t="str">
        <v/>
      </c>
      <c r="M118" s="2" t="str">
        <v/>
      </c>
      <c r="N118" t="str">
        <v/>
      </c>
      <c r="O118" t="str">
        <v/>
      </c>
      <c r="P118" s="2" t="str">
        <v/>
      </c>
      <c r="Q118" s="2" t="str">
        <v/>
      </c>
      <c r="R118" t="str">
        <v/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v/>
      </c>
      <c r="AD118">
        <v>0</v>
      </c>
      <c r="AE118">
        <v>0</v>
      </c>
      <c r="AF118">
        <v>0</v>
      </c>
      <c r="AG118">
        <v>0</v>
      </c>
      <c r="AH118" t="e">
        <v>#DIV/0!</v>
      </c>
      <c r="AI118" t="e">
        <v>#DIV/0!</v>
      </c>
      <c r="AJ118" t="str">
        <v/>
      </c>
      <c r="AK118" t="str">
        <v>พล</v>
      </c>
      <c r="AL118" t="str">
        <v>Complete</v>
      </c>
      <c r="AM118">
        <v>2</v>
      </c>
      <c r="AN118">
        <v>46181</v>
      </c>
      <c r="AO118">
        <v>46182</v>
      </c>
      <c r="AP118" t="str">
        <v/>
      </c>
      <c r="AQ118" s="2">
        <v>46181</v>
      </c>
      <c r="AR118" s="2">
        <v>46182</v>
      </c>
      <c r="AS118" t="str">
        <v/>
      </c>
      <c r="AT118" t="str">
        <v>27</v>
      </c>
      <c r="AU118" t="str">
        <v/>
      </c>
      <c r="AV118" t="str">
        <v/>
      </c>
      <c r="AW118" t="str">
        <v/>
      </c>
      <c r="AX118">
        <v>355</v>
      </c>
      <c r="AY118">
        <v>0</v>
      </c>
      <c r="AZ118">
        <v>355</v>
      </c>
      <c r="BA118">
        <v>27</v>
      </c>
      <c r="BB118">
        <v>0</v>
      </c>
      <c r="BC118">
        <v>0</v>
      </c>
      <c r="BD118">
        <v>0</v>
      </c>
      <c r="BE118">
        <v>328</v>
      </c>
      <c r="BF118">
        <v>0</v>
      </c>
      <c r="BG118">
        <v>0</v>
      </c>
      <c r="BH118" t="str">
        <v/>
      </c>
      <c r="BI118">
        <v>0</v>
      </c>
      <c r="BJ118">
        <v>0</v>
      </c>
      <c r="BK118">
        <v>0</v>
      </c>
      <c r="BL118">
        <v>0</v>
      </c>
      <c r="BM118">
        <v>1</v>
      </c>
      <c r="BN118">
        <v>1</v>
      </c>
      <c r="BO118" t="str">
        <v/>
      </c>
      <c r="BP118" t="str">
        <v>W809PC</v>
      </c>
      <c r="BQ118" t="str">
        <v>QCM-COU-Test Case&amp;Result_809_S12_ประกันภัยเดินทางในประเทศ_บมจ.เอ็มเอสไอจีประกันภัย-Happy Flight 5 วัน-R1.xlsx</v>
      </c>
      <c r="BR118" t="str">
        <v>W15</v>
      </c>
      <c r="BS118" t="str">
        <v>Happy</v>
      </c>
      <c r="BT118">
        <v>0</v>
      </c>
      <c r="BU118" t="str">
        <v>Inprogress</v>
      </c>
      <c r="BV118">
        <v>0</v>
      </c>
      <c r="BW118">
        <v>0</v>
      </c>
    </row>
    <row r="119" spans="1:75">
      <c r="A119" t="str">
        <v>Happy Win10 (ซื้อให้ตัวเอง)</v>
      </c>
      <c r="B119" t="str">
        <v>809_12_P000000509</v>
      </c>
      <c r="C119" t="str">
        <v>บมจ.เอ็มเอสไอจีประกันภัย</v>
      </c>
      <c r="D119" t="str">
        <v>MSIG Happy Trip สำหรับแผนเดินทางโดยยานพาหนะอื่นๆ 10 วัน</v>
      </c>
      <c r="E119" t="str">
        <v>Insurance</v>
      </c>
      <c r="F119" t="str">
        <v>เจ</v>
      </c>
      <c r="G119" t="str">
        <v>---------</v>
      </c>
      <c r="H119" t="str">
        <v/>
      </c>
      <c r="I119" s="2" t="str">
        <v/>
      </c>
      <c r="J119" s="2" t="str">
        <v/>
      </c>
      <c r="K119" t="str">
        <v/>
      </c>
      <c r="L119" s="2" t="str">
        <v/>
      </c>
      <c r="M119" s="2" t="str">
        <v/>
      </c>
      <c r="N119" t="str">
        <v/>
      </c>
      <c r="O119" t="str">
        <v/>
      </c>
      <c r="P119" s="2" t="str">
        <v/>
      </c>
      <c r="Q119" s="2" t="str">
        <v/>
      </c>
      <c r="R119" t="str">
        <v/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v/>
      </c>
      <c r="AD119">
        <v>0</v>
      </c>
      <c r="AE119">
        <v>0</v>
      </c>
      <c r="AF119">
        <v>0</v>
      </c>
      <c r="AG119">
        <v>0</v>
      </c>
      <c r="AH119" t="e">
        <v>#DIV/0!</v>
      </c>
      <c r="AI119" t="e">
        <v>#DIV/0!</v>
      </c>
      <c r="AJ119" t="str">
        <v/>
      </c>
      <c r="AK119" t="str">
        <v>เจ</v>
      </c>
      <c r="AL119" t="str">
        <v>Complete</v>
      </c>
      <c r="AM119">
        <v>2</v>
      </c>
      <c r="AN119">
        <v>46181</v>
      </c>
      <c r="AO119">
        <v>46182</v>
      </c>
      <c r="AP119">
        <v>2</v>
      </c>
      <c r="AQ119" s="2">
        <v>46182</v>
      </c>
      <c r="AR119" s="2">
        <v>46183</v>
      </c>
      <c r="AS119" t="str">
        <v/>
      </c>
      <c r="AT119">
        <v>27</v>
      </c>
      <c r="AU119">
        <v>26</v>
      </c>
      <c r="AV119" t="str">
        <v/>
      </c>
      <c r="AW119" t="str">
        <v/>
      </c>
      <c r="AX119">
        <v>361</v>
      </c>
      <c r="AY119">
        <v>0</v>
      </c>
      <c r="AZ119">
        <v>361</v>
      </c>
      <c r="BA119">
        <v>53</v>
      </c>
      <c r="BB119">
        <v>0</v>
      </c>
      <c r="BC119">
        <v>0</v>
      </c>
      <c r="BD119">
        <v>0</v>
      </c>
      <c r="BE119">
        <v>308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1</v>
      </c>
      <c r="BN119">
        <v>1</v>
      </c>
      <c r="BO119" t="str">
        <v/>
      </c>
      <c r="BP119" t="str">
        <v>W809PC</v>
      </c>
      <c r="BQ119" t="str">
        <v>QCM-COU-Test Case&amp;Result_809_S12_ประกันภัยเดินทางในประเทศ_บมจ.เอ็มเอสไอจีประกันภัย-Happy Trip 10 วัน-R1.xlsx</v>
      </c>
      <c r="BR119" t="str">
        <v>W15</v>
      </c>
      <c r="BS119" t="str">
        <v>Happy</v>
      </c>
      <c r="BT119">
        <v>0</v>
      </c>
      <c r="BU119" t="str">
        <v>Inprogress</v>
      </c>
      <c r="BV119">
        <v>0</v>
      </c>
      <c r="BW119">
        <v>0</v>
      </c>
    </row>
    <row r="120" spans="1:75">
      <c r="A120" t="str">
        <v>Happy Linux (ซื้อให้บุตร)</v>
      </c>
      <c r="B120" t="str">
        <v>809_12_P000000588</v>
      </c>
      <c r="C120" t="str">
        <v>บมจ.เอ็มเอสไอจีประกันภัย</v>
      </c>
      <c r="D120" t="str">
        <v>MSIG Happy Trip สำหรับแผนเดินทางโดยยานพาหนะอื่นๆ 15 วัน</v>
      </c>
      <c r="E120" t="str">
        <v>Insurance</v>
      </c>
      <c r="F120" t="str">
        <v>แชมป์</v>
      </c>
      <c r="G120" t="str">
        <v>Complete</v>
      </c>
      <c r="H120">
        <v>2</v>
      </c>
      <c r="I120" s="2">
        <v>46181</v>
      </c>
      <c r="J120" s="2">
        <v>46182</v>
      </c>
      <c r="K120" t="str">
        <v/>
      </c>
      <c r="L120" s="2">
        <v>46181</v>
      </c>
      <c r="M120" s="2">
        <v>46182</v>
      </c>
      <c r="N120" t="str">
        <v/>
      </c>
      <c r="O120" t="str">
        <v/>
      </c>
      <c r="P120" s="2" t="str">
        <v/>
      </c>
      <c r="Q120" s="2" t="str">
        <v/>
      </c>
      <c r="R120" t="str">
        <v/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tr">
        <v/>
      </c>
      <c r="AD120">
        <v>0</v>
      </c>
      <c r="AE120">
        <v>0</v>
      </c>
      <c r="AF120">
        <v>0</v>
      </c>
      <c r="AG120">
        <v>0</v>
      </c>
      <c r="AH120" t="e">
        <v>#DIV/0!</v>
      </c>
      <c r="AI120" t="e">
        <v>#DIV/0!</v>
      </c>
      <c r="AJ120" t="str">
        <v/>
      </c>
      <c r="AK120" t="str">
        <v>แชมป์</v>
      </c>
      <c r="AL120" t="str">
        <v>---------</v>
      </c>
      <c r="AM120">
        <v>3</v>
      </c>
      <c r="AN120">
        <v>46181</v>
      </c>
      <c r="AO120">
        <v>46183</v>
      </c>
      <c r="AP120" t="str">
        <v/>
      </c>
      <c r="AQ120" s="2" t="str">
        <v/>
      </c>
      <c r="AR120" s="2" t="str">
        <v/>
      </c>
      <c r="AS120" t="str">
        <v/>
      </c>
      <c r="AT120" t="str">
        <v/>
      </c>
      <c r="AU120" t="str">
        <v/>
      </c>
      <c r="AV120" t="str">
        <v/>
      </c>
      <c r="AW120" t="str">
        <v/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 t="str">
        <v/>
      </c>
      <c r="BI120">
        <v>0</v>
      </c>
      <c r="BJ120">
        <v>0</v>
      </c>
      <c r="BK120">
        <v>0</v>
      </c>
      <c r="BL120">
        <v>0</v>
      </c>
      <c r="BM120" t="e">
        <v>#DIV/0!</v>
      </c>
      <c r="BN120" t="e">
        <v>#DIV/0!</v>
      </c>
      <c r="BO120" t="str">
        <v/>
      </c>
      <c r="BP120" t="str">
        <v>W809PC</v>
      </c>
      <c r="BQ120" t="str">
        <v>QCM-COU-Test Case&amp;Result_809_12_Happy Trip-R1</v>
      </c>
      <c r="BR120" t="str">
        <v>W15</v>
      </c>
      <c r="BS120" t="str">
        <v>Happy</v>
      </c>
      <c r="BT120">
        <v>0</v>
      </c>
      <c r="BU120" t="str">
        <v>Completed</v>
      </c>
      <c r="BV120">
        <v>0</v>
      </c>
      <c r="BW120">
        <v>0</v>
      </c>
    </row>
    <row r="121" spans="1:75">
      <c r="A121" t="str">
        <v>Happy Linux (ซื้อให้บุตร)</v>
      </c>
      <c r="B121" t="str">
        <v>809_12_P000000506</v>
      </c>
      <c r="C121" t="str">
        <v>บมจ.เอ็มเอสไอจีประกันภัย</v>
      </c>
      <c r="D121" t="str">
        <v>MSIG Happy Trip สำหรับแผนเดินทางโดยยานพาหนะอื่นๆ 5 วัน</v>
      </c>
      <c r="E121" t="str">
        <v>Insurance</v>
      </c>
      <c r="F121" t="str">
        <v>เบล</v>
      </c>
      <c r="G121" t="str">
        <v>Complete</v>
      </c>
      <c r="H121">
        <v>2</v>
      </c>
      <c r="I121" s="2">
        <v>46181</v>
      </c>
      <c r="J121" s="2">
        <v>46182</v>
      </c>
      <c r="K121" t="str">
        <v/>
      </c>
      <c r="L121" s="2">
        <v>46181</v>
      </c>
      <c r="M121" s="2">
        <v>46182</v>
      </c>
      <c r="N121" t="str">
        <v/>
      </c>
      <c r="O121" t="str">
        <v/>
      </c>
      <c r="P121" s="2" t="str">
        <v/>
      </c>
      <c r="Q121" s="2" t="str">
        <v/>
      </c>
      <c r="R121" t="str">
        <v/>
      </c>
      <c r="S121">
        <v>65</v>
      </c>
      <c r="T121">
        <v>0</v>
      </c>
      <c r="U121">
        <v>65</v>
      </c>
      <c r="V121">
        <v>53</v>
      </c>
      <c r="W121">
        <v>2</v>
      </c>
      <c r="X121">
        <v>0</v>
      </c>
      <c r="Y121">
        <v>0</v>
      </c>
      <c r="Z121">
        <v>10</v>
      </c>
      <c r="AA121">
        <v>1</v>
      </c>
      <c r="AB121">
        <v>1</v>
      </c>
      <c r="AC121" t="str">
        <v/>
      </c>
      <c r="AD121">
        <v>0</v>
      </c>
      <c r="AE121">
        <v>0</v>
      </c>
      <c r="AF121">
        <v>0</v>
      </c>
      <c r="AG121">
        <v>0</v>
      </c>
      <c r="AH121">
        <v>1</v>
      </c>
      <c r="AI121">
        <v>0.96363636363636396</v>
      </c>
      <c r="AJ121" t="str">
        <v/>
      </c>
      <c r="AK121" t="str">
        <v>เบล</v>
      </c>
      <c r="AL121" t="str">
        <v>Complete</v>
      </c>
      <c r="AM121">
        <v>3</v>
      </c>
      <c r="AN121">
        <v>46181</v>
      </c>
      <c r="AO121">
        <v>46183</v>
      </c>
      <c r="AP121" t="str">
        <v/>
      </c>
      <c r="AQ121" s="2">
        <v>46182</v>
      </c>
      <c r="AR121" s="2">
        <v>46182</v>
      </c>
      <c r="AS121" t="str">
        <v/>
      </c>
      <c r="AT121" t="str">
        <v/>
      </c>
      <c r="AU121" t="str">
        <v/>
      </c>
      <c r="AV121" t="str">
        <v/>
      </c>
      <c r="AW121" t="str">
        <v/>
      </c>
      <c r="AX121">
        <v>65</v>
      </c>
      <c r="AY121">
        <v>0</v>
      </c>
      <c r="AZ121">
        <v>65</v>
      </c>
      <c r="BA121">
        <v>54</v>
      </c>
      <c r="BB121">
        <v>1</v>
      </c>
      <c r="BC121">
        <v>0</v>
      </c>
      <c r="BD121">
        <v>0</v>
      </c>
      <c r="BE121">
        <v>10</v>
      </c>
      <c r="BF121">
        <v>0</v>
      </c>
      <c r="BG121">
        <v>1</v>
      </c>
      <c r="BH121" t="str">
        <v/>
      </c>
      <c r="BI121">
        <v>0</v>
      </c>
      <c r="BJ121">
        <v>0</v>
      </c>
      <c r="BK121">
        <v>0</v>
      </c>
      <c r="BL121">
        <v>0</v>
      </c>
      <c r="BM121">
        <v>1</v>
      </c>
      <c r="BN121">
        <v>0.98181818181818203</v>
      </c>
      <c r="BO121" t="str">
        <v/>
      </c>
      <c r="BP121" t="str">
        <v>W809PC</v>
      </c>
      <c r="BQ121" t="str">
        <v>QCM-COU-Test Case&amp;Result_809_12_Happy Trip-R1</v>
      </c>
      <c r="BR121" t="str">
        <v>W15</v>
      </c>
      <c r="BS121" t="str">
        <v>Happy</v>
      </c>
      <c r="BT121">
        <v>0</v>
      </c>
      <c r="BU121" t="str">
        <v>Completed</v>
      </c>
      <c r="BV121">
        <v>0</v>
      </c>
      <c r="BW121">
        <v>0</v>
      </c>
    </row>
    <row r="122" spans="1:75">
      <c r="A122" t="str">
        <v>Happy 2 OS</v>
      </c>
      <c r="B122" t="str">
        <v>809_01_P000000779</v>
      </c>
      <c r="C122" t="str">
        <v>บมจ.วิริยะประกันภัย</v>
      </c>
      <c r="D122" t="str">
        <v>ประกันภัยเทคแคร์สองล้อ ทุน 10,000 บาท</v>
      </c>
      <c r="E122" t="str">
        <v>Insurance</v>
      </c>
      <c r="F122" t="str">
        <v>นับหนึ่ง</v>
      </c>
      <c r="G122" t="str">
        <v>Hold</v>
      </c>
      <c r="H122" t="str">
        <v/>
      </c>
      <c r="I122" s="2" t="str">
        <v/>
      </c>
      <c r="J122" s="2" t="str">
        <v/>
      </c>
      <c r="K122" t="str">
        <v/>
      </c>
      <c r="L122" s="2" t="str">
        <v/>
      </c>
      <c r="M122" s="2" t="str">
        <v/>
      </c>
      <c r="N122" t="str">
        <v/>
      </c>
      <c r="O122" t="str">
        <v/>
      </c>
      <c r="P122" s="2" t="str">
        <v/>
      </c>
      <c r="Q122" s="2" t="str">
        <v/>
      </c>
      <c r="R122" t="str">
        <v/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tr">
        <v/>
      </c>
      <c r="AD122">
        <v>0</v>
      </c>
      <c r="AE122">
        <v>0</v>
      </c>
      <c r="AF122">
        <v>0</v>
      </c>
      <c r="AG122">
        <v>0</v>
      </c>
      <c r="AH122" t="e">
        <v>#DIV/0!</v>
      </c>
      <c r="AI122" t="e">
        <v>#DIV/0!</v>
      </c>
      <c r="AJ122" t="str">
        <v/>
      </c>
      <c r="AK122" t="str">
        <v/>
      </c>
      <c r="AL122" t="str">
        <v/>
      </c>
      <c r="AM122" t="str">
        <v/>
      </c>
      <c r="AN122" t="str">
        <v/>
      </c>
      <c r="AO122" t="str">
        <v/>
      </c>
      <c r="AP122" t="str">
        <v/>
      </c>
      <c r="AQ122" s="2" t="str">
        <v/>
      </c>
      <c r="AR122" s="2" t="str">
        <v/>
      </c>
      <c r="AS122" t="str">
        <v/>
      </c>
      <c r="AT122" t="str">
        <v/>
      </c>
      <c r="AU122" t="str">
        <v/>
      </c>
      <c r="AV122" t="str">
        <v/>
      </c>
      <c r="AW122" t="str">
        <v/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 t="str">
        <v/>
      </c>
      <c r="BI122">
        <v>0</v>
      </c>
      <c r="BJ122">
        <v>0</v>
      </c>
      <c r="BK122">
        <v>0</v>
      </c>
      <c r="BL122">
        <v>0</v>
      </c>
      <c r="BM122" t="e">
        <v>#DIV/0!</v>
      </c>
      <c r="BN122" t="e">
        <v>#DIV/0!</v>
      </c>
      <c r="BO122" t="str">
        <v/>
      </c>
      <c r="BP122" t="str">
        <v>W80901</v>
      </c>
      <c r="BQ122" t="str">
        <v/>
      </c>
      <c r="BR122" t="str">
        <v/>
      </c>
      <c r="BS122" t="str">
        <v>Happy</v>
      </c>
      <c r="BT122">
        <v>0</v>
      </c>
      <c r="BU122" t="str">
        <v>Inprogress</v>
      </c>
      <c r="BV122">
        <v>0</v>
      </c>
      <c r="BW122">
        <v>0</v>
      </c>
    </row>
    <row r="123" spans="1:75">
      <c r="A123" t="str">
        <v>Happy Linux</v>
      </c>
      <c r="B123" t="str">
        <v>809_01_P000000780</v>
      </c>
      <c r="C123" t="str">
        <v>บมจ.วิริยะประกันภัย</v>
      </c>
      <c r="D123" t="str">
        <v>ประกันภัยเทคแคร์สองล้อ ทุน 20,000 บาท</v>
      </c>
      <c r="E123" t="str">
        <v>Insurance</v>
      </c>
      <c r="F123" t="str">
        <v>น้ำเงิน</v>
      </c>
      <c r="G123" t="str">
        <v>Hold</v>
      </c>
      <c r="H123" t="str">
        <v/>
      </c>
      <c r="I123" t="str">
        <v/>
      </c>
      <c r="J123" t="str">
        <v/>
      </c>
      <c r="K123" t="str">
        <v/>
      </c>
      <c r="L123" t="str">
        <v/>
      </c>
      <c r="M123" t="str">
        <v/>
      </c>
      <c r="N123" t="str">
        <v/>
      </c>
      <c r="O123" t="str">
        <v/>
      </c>
      <c r="P123" t="str">
        <v/>
      </c>
      <c r="Q123" t="str">
        <v/>
      </c>
      <c r="R123" t="str">
        <v/>
      </c>
      <c r="S123" t="str">
        <v/>
      </c>
      <c r="T123" t="str">
        <v/>
      </c>
      <c r="U123" t="str">
        <v/>
      </c>
      <c r="V123" t="str">
        <v/>
      </c>
      <c r="W123" t="str">
        <v/>
      </c>
      <c r="X123" t="str">
        <v/>
      </c>
      <c r="Y123" t="str">
        <v/>
      </c>
      <c r="Z123" t="str">
        <v/>
      </c>
      <c r="AA123" t="str">
        <v/>
      </c>
      <c r="AB123" t="str">
        <v/>
      </c>
      <c r="AC123" t="str">
        <v/>
      </c>
      <c r="AD123" t="str">
        <v/>
      </c>
      <c r="AE123" t="str">
        <v/>
      </c>
      <c r="AF123" t="str">
        <v/>
      </c>
      <c r="AG123" t="str">
        <v/>
      </c>
      <c r="AH123" t="str">
        <v/>
      </c>
      <c r="AI123" t="str">
        <v/>
      </c>
      <c r="AJ123" t="str">
        <v/>
      </c>
      <c r="AK123" t="str">
        <v/>
      </c>
      <c r="AL123" t="str">
        <v/>
      </c>
      <c r="AM123" t="str">
        <v/>
      </c>
      <c r="AN123" t="str">
        <v/>
      </c>
      <c r="AO123" t="str">
        <v/>
      </c>
      <c r="AP123" t="str">
        <v/>
      </c>
      <c r="AQ123" s="2" t="str">
        <v/>
      </c>
      <c r="AR123" s="2" t="str">
        <v/>
      </c>
      <c r="AS123" t="str">
        <v/>
      </c>
      <c r="AT123" t="str">
        <v/>
      </c>
      <c r="AU123" t="str">
        <v/>
      </c>
      <c r="AV123" t="str">
        <v/>
      </c>
      <c r="AW123" t="str">
        <v/>
      </c>
      <c r="AX123" t="str">
        <v/>
      </c>
      <c r="AY123" t="str">
        <v/>
      </c>
      <c r="AZ123" t="str">
        <v/>
      </c>
      <c r="BA123" t="str">
        <v/>
      </c>
      <c r="BB123" t="str">
        <v/>
      </c>
      <c r="BC123" t="str">
        <v/>
      </c>
      <c r="BD123" t="str">
        <v/>
      </c>
      <c r="BE123" t="str">
        <v/>
      </c>
      <c r="BF123" t="str">
        <v/>
      </c>
      <c r="BG123" t="str">
        <v/>
      </c>
      <c r="BH123" t="str">
        <v/>
      </c>
      <c r="BI123" t="str">
        <v/>
      </c>
      <c r="BJ123" t="str">
        <v/>
      </c>
      <c r="BK123" t="str">
        <v/>
      </c>
      <c r="BL123" t="str">
        <v/>
      </c>
      <c r="BM123" t="str">
        <v/>
      </c>
      <c r="BN123" t="str">
        <v/>
      </c>
      <c r="BO123" t="str">
        <v/>
      </c>
      <c r="BP123" t="str">
        <v>W80901</v>
      </c>
      <c r="BQ123" t="str">
        <v/>
      </c>
      <c r="BR123" t="str">
        <v/>
      </c>
      <c r="BS123" t="str">
        <v>Happy</v>
      </c>
      <c r="BT123">
        <v>0</v>
      </c>
      <c r="BU123" t="str">
        <v>Inprogress</v>
      </c>
      <c r="BV123">
        <v>0</v>
      </c>
      <c r="BW123">
        <v>0</v>
      </c>
    </row>
    <row r="124" spans="1:75">
      <c r="A124" t="str">
        <v>Happy Linux</v>
      </c>
      <c r="B124" t="str">
        <v>809_01_P000000785</v>
      </c>
      <c r="C124" t="str">
        <v>บมจ.วิริยะประกันภัย</v>
      </c>
      <c r="D124" t="str">
        <v>ประกันภัยเทคแคร์สองล้อ ทุน 10,000 บาท</v>
      </c>
      <c r="E124" t="str">
        <v>Insurance</v>
      </c>
      <c r="F124" t="str">
        <v>แชมป์</v>
      </c>
      <c r="G124" t="str">
        <v>Hold</v>
      </c>
      <c r="H124" t="str">
        <v/>
      </c>
      <c r="I124" t="str">
        <v/>
      </c>
      <c r="J124" t="str">
        <v/>
      </c>
      <c r="K124" t="str">
        <v/>
      </c>
      <c r="L124" t="str">
        <v/>
      </c>
      <c r="M124" t="str">
        <v/>
      </c>
      <c r="N124" t="str">
        <v/>
      </c>
      <c r="O124" t="str">
        <v/>
      </c>
      <c r="P124" t="str">
        <v/>
      </c>
      <c r="Q124" t="str">
        <v/>
      </c>
      <c r="R124" t="str">
        <v/>
      </c>
      <c r="S124" t="str">
        <v/>
      </c>
      <c r="T124" t="str">
        <v/>
      </c>
      <c r="U124" t="str">
        <v/>
      </c>
      <c r="V124" t="str">
        <v/>
      </c>
      <c r="W124" t="str">
        <v/>
      </c>
      <c r="X124" t="str">
        <v/>
      </c>
      <c r="Y124" t="str">
        <v/>
      </c>
      <c r="Z124" t="str">
        <v/>
      </c>
      <c r="AA124" t="str">
        <v/>
      </c>
      <c r="AB124" t="str">
        <v/>
      </c>
      <c r="AC124" t="str">
        <v/>
      </c>
      <c r="AD124" t="str">
        <v/>
      </c>
      <c r="AE124" t="str">
        <v/>
      </c>
      <c r="AF124" t="str">
        <v/>
      </c>
      <c r="AG124" t="str">
        <v/>
      </c>
      <c r="AH124" t="str">
        <v/>
      </c>
      <c r="AI124" t="str">
        <v/>
      </c>
      <c r="AJ124" t="str">
        <v/>
      </c>
      <c r="AK124" t="str">
        <v/>
      </c>
      <c r="AL124" t="str">
        <v/>
      </c>
      <c r="AM124" t="str">
        <v/>
      </c>
      <c r="AN124" t="str">
        <v/>
      </c>
      <c r="AO124" t="str">
        <v/>
      </c>
      <c r="AP124" t="str">
        <v/>
      </c>
      <c r="AQ124" s="2" t="str">
        <v/>
      </c>
      <c r="AR124" s="2" t="str">
        <v/>
      </c>
      <c r="AS124" t="str">
        <v/>
      </c>
      <c r="AT124" t="str">
        <v/>
      </c>
      <c r="AU124" t="str">
        <v/>
      </c>
      <c r="AV124" t="str">
        <v/>
      </c>
      <c r="AW124" t="str">
        <v/>
      </c>
      <c r="AX124" t="str">
        <v/>
      </c>
      <c r="AY124" t="str">
        <v/>
      </c>
      <c r="AZ124" t="str">
        <v/>
      </c>
      <c r="BA124" t="str">
        <v/>
      </c>
      <c r="BB124" t="str">
        <v/>
      </c>
      <c r="BC124" t="str">
        <v/>
      </c>
      <c r="BD124" t="str">
        <v/>
      </c>
      <c r="BE124" t="str">
        <v/>
      </c>
      <c r="BF124" t="str">
        <v/>
      </c>
      <c r="BG124" t="str">
        <v/>
      </c>
      <c r="BH124" t="str">
        <v/>
      </c>
      <c r="BI124" t="str">
        <v/>
      </c>
      <c r="BJ124" t="str">
        <v/>
      </c>
      <c r="BK124" t="str">
        <v/>
      </c>
      <c r="BL124" t="str">
        <v/>
      </c>
      <c r="BM124" t="str">
        <v/>
      </c>
      <c r="BN124" t="str">
        <v/>
      </c>
      <c r="BO124" t="str">
        <v/>
      </c>
      <c r="BP124" t="str">
        <v>W80901</v>
      </c>
      <c r="BQ124" t="str">
        <v>QCM-COU-Test Case&amp;Result_809_01_วิริยะประกันภัย-R1</v>
      </c>
      <c r="BR124" t="str">
        <v/>
      </c>
      <c r="BS124" t="str">
        <v>Happy</v>
      </c>
      <c r="BT124">
        <v>0</v>
      </c>
      <c r="BU124" t="str">
        <v>Inprogress</v>
      </c>
      <c r="BV124">
        <v>0</v>
      </c>
      <c r="BW124">
        <v>0</v>
      </c>
    </row>
    <row r="125" spans="1:75">
      <c r="A125" t="str">
        <v>Happy Linux</v>
      </c>
      <c r="B125" t="str">
        <v>809_01_P000000786</v>
      </c>
      <c r="C125" t="str">
        <v>บมจ.วิริยะประกันภัย</v>
      </c>
      <c r="D125" t="str">
        <v>ประกันภัยเทคแคร์สองล้อ ทุน 20,000 บาท</v>
      </c>
      <c r="E125" t="str">
        <v>Insurance</v>
      </c>
      <c r="F125" t="str">
        <v>เบล</v>
      </c>
      <c r="G125" t="str">
        <v>Hold</v>
      </c>
      <c r="H125" t="str">
        <v/>
      </c>
      <c r="I125" t="str">
        <v/>
      </c>
      <c r="J125" t="str">
        <v/>
      </c>
      <c r="K125" t="str">
        <v/>
      </c>
      <c r="L125" t="str">
        <v/>
      </c>
      <c r="M125" t="str">
        <v/>
      </c>
      <c r="N125" t="str">
        <v/>
      </c>
      <c r="O125" t="str">
        <v/>
      </c>
      <c r="P125" t="str">
        <v/>
      </c>
      <c r="Q125" t="str">
        <v/>
      </c>
      <c r="R125" t="str">
        <v/>
      </c>
      <c r="S125" t="str">
        <v/>
      </c>
      <c r="T125" t="str">
        <v/>
      </c>
      <c r="U125" t="str">
        <v/>
      </c>
      <c r="V125" t="str">
        <v/>
      </c>
      <c r="W125" t="str">
        <v/>
      </c>
      <c r="X125" t="str">
        <v/>
      </c>
      <c r="Y125" t="str">
        <v/>
      </c>
      <c r="Z125" t="str">
        <v/>
      </c>
      <c r="AA125" t="str">
        <v/>
      </c>
      <c r="AB125" t="str">
        <v/>
      </c>
      <c r="AC125" t="str">
        <v/>
      </c>
      <c r="AD125" t="str">
        <v/>
      </c>
      <c r="AE125" t="str">
        <v/>
      </c>
      <c r="AF125" t="str">
        <v/>
      </c>
      <c r="AG125" t="str">
        <v/>
      </c>
      <c r="AH125" t="str">
        <v/>
      </c>
      <c r="AI125" t="str">
        <v/>
      </c>
      <c r="AJ125" t="str">
        <v/>
      </c>
      <c r="AK125" t="str">
        <v/>
      </c>
      <c r="AL125" t="str">
        <v/>
      </c>
      <c r="AM125" t="str">
        <v/>
      </c>
      <c r="AN125" t="str">
        <v/>
      </c>
      <c r="AO125" t="str">
        <v/>
      </c>
      <c r="AP125" t="str">
        <v/>
      </c>
      <c r="AQ125" s="2" t="str">
        <v/>
      </c>
      <c r="AR125" s="2" t="str">
        <v/>
      </c>
      <c r="AS125" t="str">
        <v/>
      </c>
      <c r="AT125" t="str">
        <v/>
      </c>
      <c r="AU125" t="str">
        <v/>
      </c>
      <c r="AV125" t="str">
        <v/>
      </c>
      <c r="AW125" t="str">
        <v/>
      </c>
      <c r="AX125" t="str">
        <v/>
      </c>
      <c r="AY125" t="str">
        <v/>
      </c>
      <c r="AZ125" t="str">
        <v/>
      </c>
      <c r="BA125" t="str">
        <v/>
      </c>
      <c r="BB125" t="str">
        <v/>
      </c>
      <c r="BC125" t="str">
        <v/>
      </c>
      <c r="BD125" t="str">
        <v/>
      </c>
      <c r="BE125" t="str">
        <v/>
      </c>
      <c r="BF125" t="str">
        <v/>
      </c>
      <c r="BG125" t="str">
        <v/>
      </c>
      <c r="BH125" t="str">
        <v/>
      </c>
      <c r="BI125" t="str">
        <v/>
      </c>
      <c r="BJ125" t="str">
        <v/>
      </c>
      <c r="BK125" t="str">
        <v/>
      </c>
      <c r="BL125" t="str">
        <v/>
      </c>
      <c r="BM125" t="str">
        <v/>
      </c>
      <c r="BN125" t="str">
        <v/>
      </c>
      <c r="BO125" t="str">
        <v/>
      </c>
      <c r="BP125" t="str">
        <v>W80901</v>
      </c>
      <c r="BQ125" t="str">
        <v>QCM-COU-Test Case&amp;Result_809_01_วิริยะประกันภัย-R1</v>
      </c>
      <c r="BR125" t="str">
        <v/>
      </c>
      <c r="BS125" t="str">
        <v>Happy</v>
      </c>
      <c r="BT125">
        <v>3</v>
      </c>
      <c r="BU125" t="str">
        <v>Inprogress</v>
      </c>
      <c r="BV125">
        <v>0</v>
      </c>
      <c r="BW125">
        <v>0</v>
      </c>
    </row>
    <row r="126" spans="1:75">
      <c r="A126" t="str">
        <v>Happy Linux</v>
      </c>
      <c r="B126" t="str">
        <v>809_11_P000000681</v>
      </c>
      <c r="C126" t="str">
        <v>บมจ.ทิพยประกันภัย</v>
      </c>
      <c r="D126" t="str">
        <v>ประกัน TIP บัดดี้ พลัส ทุนประกัน 200,000 บาท</v>
      </c>
      <c r="E126" t="str">
        <v>Insurance</v>
      </c>
      <c r="F126" t="str">
        <v>เก่ง</v>
      </c>
      <c r="G126" t="str">
        <v>Inprogress</v>
      </c>
      <c r="H126">
        <v>2</v>
      </c>
      <c r="I126">
        <v>46183</v>
      </c>
      <c r="J126">
        <v>46184</v>
      </c>
      <c r="K126" t="str">
        <v/>
      </c>
      <c r="L126">
        <v>46183</v>
      </c>
      <c r="M126" t="str">
        <v/>
      </c>
      <c r="N126" t="str">
        <v/>
      </c>
      <c r="O126" t="str">
        <v/>
      </c>
      <c r="P126" t="str">
        <v>42</v>
      </c>
      <c r="Q126" t="str">
        <v>20</v>
      </c>
      <c r="R126" t="str">
        <v/>
      </c>
      <c r="S126">
        <v>255</v>
      </c>
      <c r="T126">
        <v>14</v>
      </c>
      <c r="U126">
        <v>241</v>
      </c>
      <c r="V126">
        <v>59</v>
      </c>
      <c r="W126">
        <v>3</v>
      </c>
      <c r="X126">
        <v>0</v>
      </c>
      <c r="Y126">
        <v>0</v>
      </c>
      <c r="Z126">
        <v>179</v>
      </c>
      <c r="AA126">
        <v>0</v>
      </c>
      <c r="AB126">
        <v>3</v>
      </c>
      <c r="AC126" t="str">
        <v/>
      </c>
      <c r="AD126">
        <v>0</v>
      </c>
      <c r="AE126">
        <v>3</v>
      </c>
      <c r="AF126">
        <v>0</v>
      </c>
      <c r="AG126">
        <v>0</v>
      </c>
      <c r="AH126">
        <v>0.94509803921568603</v>
      </c>
      <c r="AI126">
        <v>0.77631578947368396</v>
      </c>
      <c r="AJ126" t="str">
        <v/>
      </c>
      <c r="AK126" t="str">
        <v/>
      </c>
      <c r="AL126" t="str">
        <v/>
      </c>
      <c r="AM126" t="str">
        <v/>
      </c>
      <c r="AN126" t="str">
        <v/>
      </c>
      <c r="AO126" t="str">
        <v/>
      </c>
      <c r="AP126" t="str">
        <v/>
      </c>
      <c r="AQ126" s="2" t="str">
        <v/>
      </c>
      <c r="AR126" s="2" t="str">
        <v/>
      </c>
      <c r="AS126" t="str">
        <v/>
      </c>
      <c r="AT126" t="str">
        <v/>
      </c>
      <c r="AU126" t="str">
        <v/>
      </c>
      <c r="AV126" t="str">
        <v/>
      </c>
      <c r="AW126" t="str">
        <v/>
      </c>
      <c r="AX126" t="str">
        <v/>
      </c>
      <c r="AY126" t="str">
        <v/>
      </c>
      <c r="AZ126" t="str">
        <v/>
      </c>
      <c r="BA126" t="str">
        <v/>
      </c>
      <c r="BB126" t="str">
        <v/>
      </c>
      <c r="BC126" t="str">
        <v/>
      </c>
      <c r="BD126" t="str">
        <v/>
      </c>
      <c r="BE126" t="str">
        <v/>
      </c>
      <c r="BF126" t="str">
        <v/>
      </c>
      <c r="BG126" t="str">
        <v/>
      </c>
      <c r="BH126" t="str">
        <v/>
      </c>
      <c r="BI126" t="str">
        <v/>
      </c>
      <c r="BJ126" t="str">
        <v/>
      </c>
      <c r="BK126" t="str">
        <v/>
      </c>
      <c r="BL126" t="str">
        <v/>
      </c>
      <c r="BM126" t="str">
        <v/>
      </c>
      <c r="BN126" t="str">
        <v/>
      </c>
      <c r="BO126" t="str">
        <v/>
      </c>
      <c r="BP126" t="str">
        <v>W80901</v>
      </c>
      <c r="BQ126" t="str">
        <v>QCM-COU-Test Case&amp;Result_809_S11_P000000681_ประกัน TIP บัดดี้ พลัส ทุนประกัน 200,000 บาท-R1.xlsx</v>
      </c>
      <c r="BR126" t="str">
        <v/>
      </c>
      <c r="BS126" t="str">
        <v>Happy</v>
      </c>
      <c r="BT126">
        <v>2</v>
      </c>
      <c r="BU126" t="str">
        <v>Inprogress</v>
      </c>
      <c r="BV126">
        <v>0</v>
      </c>
      <c r="BW126">
        <v>0</v>
      </c>
    </row>
    <row r="127" spans="1:75">
      <c r="A127" t="str">
        <v>Happy Linux</v>
      </c>
      <c r="B127" t="str">
        <v>809_11_P000000682</v>
      </c>
      <c r="C127" t="str">
        <v>บมจ.ทิพยประกันภัย</v>
      </c>
      <c r="D127" t="str">
        <v>ประกัน TIP บัดดี้ พลัส ทุนประกัน 600,000 บาท</v>
      </c>
      <c r="E127" t="str">
        <v>Insurance</v>
      </c>
      <c r="F127" t="str">
        <v>พล</v>
      </c>
      <c r="G127" t="str">
        <v>Inprogress</v>
      </c>
      <c r="H127">
        <v>2</v>
      </c>
      <c r="I127">
        <v>46183</v>
      </c>
      <c r="J127">
        <v>46184</v>
      </c>
      <c r="K127" t="str">
        <v/>
      </c>
      <c r="L127">
        <v>46183</v>
      </c>
      <c r="M127" t="str">
        <v/>
      </c>
      <c r="N127" t="str">
        <v/>
      </c>
      <c r="O127" t="str">
        <v/>
      </c>
      <c r="P127" t="str">
        <v/>
      </c>
      <c r="Q127" t="str">
        <v/>
      </c>
      <c r="R127" t="str">
        <v/>
      </c>
      <c r="S127">
        <v>252</v>
      </c>
      <c r="T127">
        <v>38</v>
      </c>
      <c r="U127">
        <v>214</v>
      </c>
      <c r="V127">
        <v>44</v>
      </c>
      <c r="W127">
        <v>0</v>
      </c>
      <c r="X127">
        <v>0</v>
      </c>
      <c r="Y127">
        <v>0</v>
      </c>
      <c r="Z127">
        <v>170</v>
      </c>
      <c r="AA127">
        <v>0</v>
      </c>
      <c r="AB127">
        <v>0</v>
      </c>
      <c r="AC127" t="str">
        <v/>
      </c>
      <c r="AD127">
        <v>0</v>
      </c>
      <c r="AE127">
        <v>0</v>
      </c>
      <c r="AF127">
        <v>0</v>
      </c>
      <c r="AG127">
        <v>0</v>
      </c>
      <c r="AH127">
        <v>0.84920634920634896</v>
      </c>
      <c r="AI127">
        <v>0.53658536585365901</v>
      </c>
      <c r="AJ127" t="str">
        <v/>
      </c>
      <c r="AK127" t="str">
        <v/>
      </c>
      <c r="AL127" t="str">
        <v/>
      </c>
      <c r="AM127" t="str">
        <v/>
      </c>
      <c r="AN127" t="str">
        <v/>
      </c>
      <c r="AO127" t="str">
        <v/>
      </c>
      <c r="AP127" t="str">
        <v/>
      </c>
      <c r="AQ127" s="2" t="str">
        <v/>
      </c>
      <c r="AR127" s="2" t="str">
        <v/>
      </c>
      <c r="AS127" t="str">
        <v/>
      </c>
      <c r="AT127" t="str">
        <v/>
      </c>
      <c r="AU127" t="str">
        <v/>
      </c>
      <c r="AV127" t="str">
        <v/>
      </c>
      <c r="AW127" t="str">
        <v/>
      </c>
      <c r="AX127" t="str">
        <v/>
      </c>
      <c r="AY127" t="str">
        <v/>
      </c>
      <c r="AZ127" t="str">
        <v/>
      </c>
      <c r="BA127" t="str">
        <v/>
      </c>
      <c r="BB127" t="str">
        <v/>
      </c>
      <c r="BC127" t="str">
        <v/>
      </c>
      <c r="BD127" t="str">
        <v/>
      </c>
      <c r="BE127" t="str">
        <v/>
      </c>
      <c r="BF127" t="str">
        <v/>
      </c>
      <c r="BG127" t="str">
        <v/>
      </c>
      <c r="BH127" t="str">
        <v/>
      </c>
      <c r="BI127" t="str">
        <v/>
      </c>
      <c r="BJ127" t="str">
        <v/>
      </c>
      <c r="BK127" t="str">
        <v/>
      </c>
      <c r="BL127" t="str">
        <v/>
      </c>
      <c r="BM127" t="str">
        <v/>
      </c>
      <c r="BN127" t="str">
        <v/>
      </c>
      <c r="BO127" t="str">
        <v/>
      </c>
      <c r="BP127" t="str">
        <v>W80901</v>
      </c>
      <c r="BQ127" t="str">
        <v/>
      </c>
      <c r="BR127" t="str">
        <v/>
      </c>
      <c r="BS127" t="str">
        <v>Happy</v>
      </c>
      <c r="BT127">
        <v>0</v>
      </c>
      <c r="BU127" t="str">
        <v>Inprogress</v>
      </c>
      <c r="BV127">
        <v>0</v>
      </c>
      <c r="BW127">
        <v>0</v>
      </c>
    </row>
    <row r="128" spans="1:75">
      <c r="A128" t="str">
        <v>Happy Linux</v>
      </c>
      <c r="B128" t="str">
        <v>809_12_P000000687</v>
      </c>
      <c r="C128" t="str">
        <v>บมจ.ทิพยประกันภัย</v>
      </c>
      <c r="D128" t="str">
        <v>ประกัน TIP บัดดี้ พลัส ทุนประกัน 200,000 บาท</v>
      </c>
      <c r="E128" t="str">
        <v>Insurance</v>
      </c>
      <c r="F128" t="str">
        <v>มอส</v>
      </c>
      <c r="G128" t="str">
        <v>Inprogress</v>
      </c>
      <c r="H128">
        <v>3</v>
      </c>
      <c r="I128">
        <v>46190</v>
      </c>
      <c r="J128">
        <v>46192</v>
      </c>
      <c r="K128" t="str">
        <v/>
      </c>
      <c r="L128">
        <v>46301</v>
      </c>
      <c r="M128" t="str">
        <v/>
      </c>
      <c r="N128" t="str">
        <v/>
      </c>
      <c r="O128" t="str">
        <v/>
      </c>
      <c r="P128">
        <v>12</v>
      </c>
      <c r="Q128">
        <v>30</v>
      </c>
      <c r="R128" t="str">
        <v/>
      </c>
      <c r="S128">
        <v>92</v>
      </c>
      <c r="T128">
        <v>-31</v>
      </c>
      <c r="U128">
        <v>92</v>
      </c>
      <c r="V128">
        <v>57</v>
      </c>
      <c r="W128">
        <v>4</v>
      </c>
      <c r="X128">
        <v>0</v>
      </c>
      <c r="Y128">
        <v>0</v>
      </c>
      <c r="Z128">
        <v>31</v>
      </c>
      <c r="AA128">
        <v>0</v>
      </c>
      <c r="AB128">
        <v>4</v>
      </c>
      <c r="AC128" t="str">
        <v/>
      </c>
      <c r="AD128">
        <v>0</v>
      </c>
      <c r="AE128">
        <v>0</v>
      </c>
      <c r="AF128">
        <v>0</v>
      </c>
      <c r="AG128">
        <v>0</v>
      </c>
      <c r="AH128">
        <v>1.3369565217391299</v>
      </c>
      <c r="AI128">
        <v>0.93442622950819698</v>
      </c>
      <c r="AJ128" t="str">
        <v/>
      </c>
      <c r="AK128" t="str">
        <v/>
      </c>
      <c r="AL128" t="str">
        <v/>
      </c>
      <c r="AM128" t="str">
        <v/>
      </c>
      <c r="AN128" t="str">
        <v/>
      </c>
      <c r="AO128" t="str">
        <v/>
      </c>
      <c r="AP128" t="str">
        <v/>
      </c>
      <c r="AQ128" s="2" t="str">
        <v/>
      </c>
      <c r="AR128" s="2" t="str">
        <v/>
      </c>
      <c r="AS128" t="str">
        <v/>
      </c>
      <c r="AT128" t="str">
        <v/>
      </c>
      <c r="AU128" t="str">
        <v/>
      </c>
      <c r="AV128" t="str">
        <v/>
      </c>
      <c r="AW128" t="str">
        <v/>
      </c>
      <c r="AX128" t="str">
        <v/>
      </c>
      <c r="AY128" t="str">
        <v/>
      </c>
      <c r="AZ128" t="str">
        <v/>
      </c>
      <c r="BA128" t="str">
        <v/>
      </c>
      <c r="BB128" t="str">
        <v/>
      </c>
      <c r="BC128" t="str">
        <v/>
      </c>
      <c r="BD128" t="str">
        <v/>
      </c>
      <c r="BE128" t="str">
        <v/>
      </c>
      <c r="BF128" t="str">
        <v/>
      </c>
      <c r="BG128" t="str">
        <v/>
      </c>
      <c r="BH128" t="str">
        <v/>
      </c>
      <c r="BI128" t="str">
        <v/>
      </c>
      <c r="BJ128" t="str">
        <v/>
      </c>
      <c r="BK128" t="str">
        <v/>
      </c>
      <c r="BL128" t="str">
        <v/>
      </c>
      <c r="BM128" t="str">
        <v/>
      </c>
      <c r="BN128" t="str">
        <v/>
      </c>
      <c r="BO128" t="str">
        <v/>
      </c>
      <c r="BP128" t="str">
        <v>W809PC</v>
      </c>
      <c r="BQ128" t="str">
        <v>QCM-COU-Test Case&amp;Result_809_12_P000000687_ประกัน TIP บัดดี้ พลัส ทุนประกัน 200,000 บาท-R1.xlsx</v>
      </c>
      <c r="BR128" t="str">
        <v>W15</v>
      </c>
      <c r="BS128" t="str">
        <v>Happy</v>
      </c>
      <c r="BT128">
        <v>1</v>
      </c>
      <c r="BU128" t="str">
        <v>Inprogress</v>
      </c>
      <c r="BV128">
        <v>0</v>
      </c>
      <c r="BW128">
        <v>0</v>
      </c>
    </row>
    <row r="129" spans="1:75">
      <c r="A129" t="str">
        <v>Happy Linux</v>
      </c>
      <c r="B129" t="str">
        <v>809_12_P000000687</v>
      </c>
      <c r="C129" t="str">
        <v>บมจ.ทิพยประกันภัย</v>
      </c>
      <c r="D129" t="str">
        <v>ประกัน TIP บัดดี้ พลัส ทุนประกัน 600,000 บาท</v>
      </c>
      <c r="E129" t="str">
        <v>Insurance</v>
      </c>
      <c r="F129" t="str">
        <v>เอ้ก</v>
      </c>
      <c r="G129" t="str">
        <v>Blocked</v>
      </c>
      <c r="H129">
        <v>3</v>
      </c>
      <c r="I129">
        <v>46190</v>
      </c>
      <c r="J129">
        <v>46192</v>
      </c>
      <c r="K129" t="str">
        <v/>
      </c>
      <c r="L129">
        <v>46182</v>
      </c>
      <c r="M129" t="str">
        <v/>
      </c>
      <c r="N129" t="str">
        <v/>
      </c>
      <c r="O129">
        <v>3</v>
      </c>
      <c r="P129" t="str">
        <v/>
      </c>
      <c r="Q129" t="str">
        <v/>
      </c>
      <c r="R129" t="str">
        <v/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tr">
        <v/>
      </c>
      <c r="AD129">
        <v>0</v>
      </c>
      <c r="AE129">
        <v>0</v>
      </c>
      <c r="AF129">
        <v>0</v>
      </c>
      <c r="AG129">
        <v>0</v>
      </c>
      <c r="AH129" t="e">
        <v>#DIV/0!</v>
      </c>
      <c r="AI129" t="e">
        <v>#DIV/0!</v>
      </c>
      <c r="AJ129" t="str">
        <v/>
      </c>
      <c r="AK129" t="str">
        <v/>
      </c>
      <c r="AL129" t="str">
        <v/>
      </c>
      <c r="AM129" t="str">
        <v/>
      </c>
      <c r="AN129" t="str">
        <v/>
      </c>
      <c r="AO129" t="str">
        <v/>
      </c>
      <c r="AP129" t="str">
        <v/>
      </c>
      <c r="AQ129" s="2" t="str">
        <v/>
      </c>
      <c r="AR129" s="2" t="str">
        <v/>
      </c>
      <c r="AS129" t="str">
        <v/>
      </c>
      <c r="AT129" t="str">
        <v/>
      </c>
      <c r="AU129" t="str">
        <v/>
      </c>
      <c r="AV129" t="str">
        <v/>
      </c>
      <c r="AW129" t="str">
        <v/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 t="str">
        <v/>
      </c>
      <c r="BI129">
        <v>0</v>
      </c>
      <c r="BJ129">
        <v>0</v>
      </c>
      <c r="BK129">
        <v>0</v>
      </c>
      <c r="BL129">
        <v>0</v>
      </c>
      <c r="BM129" t="e">
        <v>#DIV/0!</v>
      </c>
      <c r="BN129" t="e">
        <v>#DIV/0!</v>
      </c>
      <c r="BO129" t="str">
        <v/>
      </c>
      <c r="BP129" t="str">
        <v>W809PC</v>
      </c>
      <c r="BQ129" t="str">
        <v/>
      </c>
      <c r="BR129" t="str">
        <v>W15</v>
      </c>
      <c r="BS129" t="str">
        <v>Happy</v>
      </c>
      <c r="BT129">
        <v>1</v>
      </c>
      <c r="BU129" t="str">
        <v>Blocked</v>
      </c>
      <c r="BV129">
        <v>0</v>
      </c>
      <c r="BW129">
        <v>0</v>
      </c>
    </row>
    <row r="130" spans="1:75">
      <c r="A130" t="str">
        <v>Happy Win10</v>
      </c>
      <c r="B130" t="str">
        <v>128_07</v>
      </c>
      <c r="C130" t="str">
        <v>ธนาคารกสิกรไทย</v>
      </c>
      <c r="D130" t="str">
        <v>บริการฝากเงิน QR</v>
      </c>
      <c r="E130" t="str">
        <v>Banking-Agent</v>
      </c>
      <c r="F130" t="str">
        <v>เจ</v>
      </c>
      <c r="G130" t="str">
        <v>Inprogress</v>
      </c>
      <c r="H130">
        <v>2</v>
      </c>
      <c r="I130">
        <v>46184</v>
      </c>
      <c r="J130">
        <v>46185</v>
      </c>
      <c r="K130" t="str">
        <v/>
      </c>
      <c r="L130" t="str">
        <v/>
      </c>
      <c r="M130" t="str">
        <v/>
      </c>
      <c r="N130" t="str">
        <v/>
      </c>
      <c r="O130" t="str">
        <v/>
      </c>
      <c r="P130" t="str">
        <v/>
      </c>
      <c r="Q130" t="str">
        <v/>
      </c>
      <c r="R130" t="str">
        <v/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v/>
      </c>
      <c r="AD130">
        <v>0</v>
      </c>
      <c r="AE130">
        <v>0</v>
      </c>
      <c r="AF130">
        <v>0</v>
      </c>
      <c r="AG130">
        <v>0</v>
      </c>
      <c r="AH130" t="e">
        <v>#DIV/0!</v>
      </c>
      <c r="AI130" t="e">
        <v>#DIV/0!</v>
      </c>
      <c r="AJ130" t="str">
        <v/>
      </c>
      <c r="AK130" t="str">
        <v>เจ</v>
      </c>
      <c r="AL130" t="str">
        <v>Inprogress</v>
      </c>
      <c r="AM130">
        <v>2</v>
      </c>
      <c r="AN130">
        <v>46184</v>
      </c>
      <c r="AO130">
        <v>46185</v>
      </c>
      <c r="AP130" t="str">
        <v/>
      </c>
      <c r="AQ130" s="2">
        <v>46184</v>
      </c>
      <c r="AR130" s="2" t="str">
        <v/>
      </c>
      <c r="AS130" t="str">
        <v/>
      </c>
      <c r="AT130" t="str">
        <v/>
      </c>
      <c r="AU130" t="str">
        <v/>
      </c>
      <c r="AV130">
        <v>33</v>
      </c>
      <c r="AW130" t="str">
        <v/>
      </c>
      <c r="AX130">
        <v>191</v>
      </c>
      <c r="AY130">
        <v>56</v>
      </c>
      <c r="AZ130">
        <v>135</v>
      </c>
      <c r="BA130">
        <v>27</v>
      </c>
      <c r="BB130">
        <v>6</v>
      </c>
      <c r="BC130">
        <v>0</v>
      </c>
      <c r="BD130">
        <v>0</v>
      </c>
      <c r="BE130">
        <v>102</v>
      </c>
      <c r="BF130">
        <v>0</v>
      </c>
      <c r="BG130">
        <v>6</v>
      </c>
      <c r="BH130">
        <v>0</v>
      </c>
      <c r="BI130">
        <v>0</v>
      </c>
      <c r="BJ130">
        <v>2</v>
      </c>
      <c r="BK130">
        <v>4</v>
      </c>
      <c r="BL130">
        <v>0</v>
      </c>
      <c r="BM130">
        <v>0.706806282722513</v>
      </c>
      <c r="BN130">
        <v>0.30337078651685401</v>
      </c>
      <c r="BO130" t="str">
        <v/>
      </c>
      <c r="BP130" t="str">
        <v>W809PC</v>
      </c>
      <c r="BQ130" t="str">
        <v>QCM-COU-Test Case&amp;Result_128_S07_ธนาคารกสิกรไทย จำกัด (มหาชน)-R1.xlsx</v>
      </c>
      <c r="BR130" t="str">
        <v>W15</v>
      </c>
      <c r="BS130" t="str">
        <v>Happy</v>
      </c>
      <c r="BT130">
        <v>4</v>
      </c>
      <c r="BU130" t="str">
        <v>Inprogress</v>
      </c>
      <c r="BV130">
        <v>0</v>
      </c>
      <c r="BW130">
        <v>0</v>
      </c>
    </row>
    <row r="131" spans="1:75">
      <c r="A131" t="str">
        <v>Happy Linux</v>
      </c>
      <c r="B131" t="str">
        <v>698_03</v>
      </c>
      <c r="C131" t="str">
        <v>เบทาโกรเกษตรฯ</v>
      </c>
      <c r="D131" t="str">
        <v>ชำระค่าสินค้าBAICM</v>
      </c>
      <c r="E131" t="str">
        <v>Bill-Pay</v>
      </c>
      <c r="F131" t="str">
        <v>น้ำเงิน</v>
      </c>
      <c r="G131" t="str">
        <v/>
      </c>
      <c r="H131">
        <v>3</v>
      </c>
      <c r="I131">
        <v>46185</v>
      </c>
      <c r="J131">
        <v>46189</v>
      </c>
      <c r="K131" t="str">
        <v/>
      </c>
      <c r="L131" t="str">
        <v/>
      </c>
      <c r="M131" t="str">
        <v/>
      </c>
      <c r="N131" t="str">
        <v/>
      </c>
      <c r="O131" t="str">
        <v/>
      </c>
      <c r="P131" t="str">
        <v/>
      </c>
      <c r="Q131" t="str">
        <v/>
      </c>
      <c r="R131" t="str">
        <v/>
      </c>
      <c r="S131" t="str">
        <v/>
      </c>
      <c r="T131" t="str">
        <v/>
      </c>
      <c r="U131" t="str">
        <v/>
      </c>
      <c r="V131" t="str">
        <v/>
      </c>
      <c r="W131" t="str">
        <v/>
      </c>
      <c r="X131" t="str">
        <v/>
      </c>
      <c r="Y131" t="str">
        <v/>
      </c>
      <c r="Z131" t="str">
        <v/>
      </c>
      <c r="AA131" t="str">
        <v/>
      </c>
      <c r="AB131" t="str">
        <v/>
      </c>
      <c r="AC131" t="str">
        <v/>
      </c>
      <c r="AD131" t="str">
        <v/>
      </c>
      <c r="AE131" t="str">
        <v/>
      </c>
      <c r="AF131" t="str">
        <v/>
      </c>
      <c r="AG131" t="str">
        <v/>
      </c>
      <c r="AH131" t="str">
        <v/>
      </c>
      <c r="AI131" t="str">
        <v/>
      </c>
      <c r="AJ131" t="str">
        <v/>
      </c>
      <c r="AK131" t="str">
        <v/>
      </c>
      <c r="AL131" t="str">
        <v/>
      </c>
      <c r="AM131" t="str">
        <v/>
      </c>
      <c r="AN131" t="str">
        <v/>
      </c>
      <c r="AO131" t="str">
        <v/>
      </c>
      <c r="AP131" t="str">
        <v/>
      </c>
      <c r="AQ131" s="2" t="str">
        <v/>
      </c>
      <c r="AR131" s="2" t="str">
        <v/>
      </c>
      <c r="AS131" t="str">
        <v/>
      </c>
      <c r="AT131" t="str">
        <v/>
      </c>
      <c r="AU131" t="str">
        <v/>
      </c>
      <c r="AV131" t="str">
        <v/>
      </c>
      <c r="AW131" t="str">
        <v/>
      </c>
      <c r="AX131" t="str">
        <v/>
      </c>
      <c r="AY131" t="str">
        <v/>
      </c>
      <c r="AZ131" t="str">
        <v/>
      </c>
      <c r="BA131" t="str">
        <v/>
      </c>
      <c r="BB131" t="str">
        <v/>
      </c>
      <c r="BC131" t="str">
        <v/>
      </c>
      <c r="BD131" t="str">
        <v/>
      </c>
      <c r="BE131" t="str">
        <v/>
      </c>
      <c r="BF131" t="str">
        <v/>
      </c>
      <c r="BG131" t="str">
        <v/>
      </c>
      <c r="BH131" t="str">
        <v/>
      </c>
      <c r="BI131" t="str">
        <v/>
      </c>
      <c r="BJ131" t="str">
        <v/>
      </c>
      <c r="BK131" t="str">
        <v/>
      </c>
      <c r="BL131" t="str">
        <v/>
      </c>
      <c r="BM131" t="str">
        <v/>
      </c>
      <c r="BN131" t="str">
        <v/>
      </c>
      <c r="BO131" t="str">
        <v/>
      </c>
      <c r="BP131" t="str">
        <v>WCONEXAT</v>
      </c>
      <c r="BQ131" t="str">
        <v/>
      </c>
      <c r="BR131" t="str">
        <v>W3</v>
      </c>
      <c r="BS131" t="str">
        <v>Happy</v>
      </c>
      <c r="BT131">
        <v>0</v>
      </c>
      <c r="BU131" t="str">
        <v>To Do</v>
      </c>
      <c r="BV131">
        <v>0</v>
      </c>
      <c r="BW131">
        <v>0</v>
      </c>
    </row>
    <row r="132" spans="1:75">
      <c r="A132" t="str">
        <v>Happy Linux</v>
      </c>
      <c r="B132" t="str">
        <v>806_02</v>
      </c>
      <c r="C132" t="str">
        <v>Pay at all</v>
      </c>
      <c r="D132" t="str">
        <v>Pay at all</v>
      </c>
      <c r="E132" t="str">
        <v>Bill-Pay</v>
      </c>
      <c r="F132" t="str">
        <v>เอ้ก</v>
      </c>
      <c r="G132" t="str">
        <v>Inprogress</v>
      </c>
      <c r="H132">
        <v>3</v>
      </c>
      <c r="I132">
        <v>46185</v>
      </c>
      <c r="J132">
        <v>46189</v>
      </c>
      <c r="K132" t="str">
        <v/>
      </c>
      <c r="L132" t="str">
        <v/>
      </c>
      <c r="M132" t="str">
        <v/>
      </c>
      <c r="N132" t="str">
        <v/>
      </c>
      <c r="O132" t="str">
        <v/>
      </c>
      <c r="P132" t="str">
        <v/>
      </c>
      <c r="Q132">
        <v>69</v>
      </c>
      <c r="R132" t="str">
        <v/>
      </c>
      <c r="S132">
        <v>106</v>
      </c>
      <c r="T132">
        <v>2</v>
      </c>
      <c r="U132">
        <v>69</v>
      </c>
      <c r="V132">
        <v>60</v>
      </c>
      <c r="W132">
        <v>9</v>
      </c>
      <c r="X132">
        <v>0</v>
      </c>
      <c r="Y132">
        <v>0</v>
      </c>
      <c r="Z132">
        <v>35</v>
      </c>
      <c r="AA132">
        <v>0</v>
      </c>
      <c r="AB132">
        <v>9</v>
      </c>
      <c r="AC132" t="str">
        <v/>
      </c>
      <c r="AD132">
        <v>0</v>
      </c>
      <c r="AE132">
        <v>0</v>
      </c>
      <c r="AF132">
        <v>0</v>
      </c>
      <c r="AG132">
        <v>0</v>
      </c>
      <c r="AH132">
        <v>0.98113207547169801</v>
      </c>
      <c r="AI132">
        <v>0.84507042253521103</v>
      </c>
      <c r="AJ132" t="str">
        <v/>
      </c>
      <c r="AK132" t="str">
        <v/>
      </c>
      <c r="AL132" t="str">
        <v/>
      </c>
      <c r="AM132" t="str">
        <v/>
      </c>
      <c r="AN132" t="str">
        <v/>
      </c>
      <c r="AO132" t="str">
        <v/>
      </c>
      <c r="AP132" t="str">
        <v/>
      </c>
      <c r="AQ132" s="2" t="str">
        <v/>
      </c>
      <c r="AR132" s="2" t="str">
        <v/>
      </c>
      <c r="AS132" t="str">
        <v/>
      </c>
      <c r="AT132" t="str">
        <v/>
      </c>
      <c r="AU132" t="str">
        <v/>
      </c>
      <c r="AV132" t="str">
        <v/>
      </c>
      <c r="AW132" t="str">
        <v/>
      </c>
      <c r="AX132" t="str">
        <v/>
      </c>
      <c r="AY132" t="str">
        <v/>
      </c>
      <c r="AZ132" t="str">
        <v/>
      </c>
      <c r="BA132" t="str">
        <v/>
      </c>
      <c r="BB132" t="str">
        <v/>
      </c>
      <c r="BC132" t="str">
        <v/>
      </c>
      <c r="BD132" t="str">
        <v/>
      </c>
      <c r="BE132" t="str">
        <v/>
      </c>
      <c r="BF132" t="str">
        <v/>
      </c>
      <c r="BG132" t="str">
        <v/>
      </c>
      <c r="BH132" t="str">
        <v/>
      </c>
      <c r="BI132" t="str">
        <v/>
      </c>
      <c r="BJ132" t="str">
        <v/>
      </c>
      <c r="BK132" t="str">
        <v/>
      </c>
      <c r="BL132" t="str">
        <v/>
      </c>
      <c r="BM132" t="str">
        <v/>
      </c>
      <c r="BN132" t="str">
        <v/>
      </c>
      <c r="BO132" t="str">
        <v/>
      </c>
      <c r="BP132" t="str">
        <v>WCONEX01</v>
      </c>
      <c r="BQ132" t="str">
        <v/>
      </c>
      <c r="BR132" t="str">
        <v>W3</v>
      </c>
      <c r="BS132" t="str">
        <v>Happy</v>
      </c>
      <c r="BT132">
        <v>5</v>
      </c>
      <c r="BU132" t="str">
        <v>Inprogress</v>
      </c>
      <c r="BV132">
        <v>0</v>
      </c>
      <c r="BW132">
        <v>0</v>
      </c>
    </row>
    <row r="133" spans="1:75">
      <c r="A133" t="str">
        <v>Happy Linux</v>
      </c>
      <c r="B133" t="str">
        <v>10842_00</v>
      </c>
      <c r="C133" t="str">
        <v>สมใจ</v>
      </c>
      <c r="D133" t="str">
        <v>ชำระค่างวดเช่าซื้อ</v>
      </c>
      <c r="E133" t="str">
        <v>Bill-Pay</v>
      </c>
      <c r="F133" t="str">
        <v>มิกซ์</v>
      </c>
      <c r="G133" t="str">
        <v/>
      </c>
      <c r="H133">
        <v>4</v>
      </c>
      <c r="I133">
        <v>46185</v>
      </c>
      <c r="J133">
        <v>46190</v>
      </c>
      <c r="K133" t="str">
        <v/>
      </c>
      <c r="L133" t="str">
        <v/>
      </c>
      <c r="M133" t="str">
        <v/>
      </c>
      <c r="N133" t="str">
        <v/>
      </c>
      <c r="O133" t="str">
        <v/>
      </c>
      <c r="P133" t="str">
        <v/>
      </c>
      <c r="Q133" t="str">
        <v/>
      </c>
      <c r="R133" t="str">
        <v/>
      </c>
      <c r="S133" t="str">
        <v/>
      </c>
      <c r="T133" t="str">
        <v/>
      </c>
      <c r="U133" t="str">
        <v/>
      </c>
      <c r="V133" t="str">
        <v/>
      </c>
      <c r="W133" t="str">
        <v/>
      </c>
      <c r="X133" t="str">
        <v/>
      </c>
      <c r="Y133" t="str">
        <v/>
      </c>
      <c r="Z133" t="str">
        <v/>
      </c>
      <c r="AA133" t="str">
        <v/>
      </c>
      <c r="AB133" t="str">
        <v/>
      </c>
      <c r="AC133" t="str">
        <v/>
      </c>
      <c r="AD133" t="str">
        <v/>
      </c>
      <c r="AE133" t="str">
        <v/>
      </c>
      <c r="AF133" t="str">
        <v/>
      </c>
      <c r="AG133" t="str">
        <v/>
      </c>
      <c r="AH133" t="str">
        <v/>
      </c>
      <c r="AI133" t="str">
        <v/>
      </c>
      <c r="AJ133" t="str">
        <v/>
      </c>
      <c r="AK133" t="str">
        <v/>
      </c>
      <c r="AL133" t="str">
        <v/>
      </c>
      <c r="AM133" t="str">
        <v/>
      </c>
      <c r="AN133" t="str">
        <v/>
      </c>
      <c r="AO133" t="str">
        <v/>
      </c>
      <c r="AP133" t="str">
        <v/>
      </c>
      <c r="AQ133" s="2" t="str">
        <v/>
      </c>
      <c r="AR133" s="2" t="str">
        <v/>
      </c>
      <c r="AS133" t="str">
        <v/>
      </c>
      <c r="AT133" t="str">
        <v/>
      </c>
      <c r="AU133" t="str">
        <v/>
      </c>
      <c r="AV133" t="str">
        <v/>
      </c>
      <c r="AW133" t="str">
        <v/>
      </c>
      <c r="AX133" t="str">
        <v/>
      </c>
      <c r="AY133" t="str">
        <v/>
      </c>
      <c r="AZ133" t="str">
        <v/>
      </c>
      <c r="BA133" t="str">
        <v/>
      </c>
      <c r="BB133" t="str">
        <v/>
      </c>
      <c r="BC133" t="str">
        <v/>
      </c>
      <c r="BD133" t="str">
        <v/>
      </c>
      <c r="BE133" t="str">
        <v/>
      </c>
      <c r="BF133" t="str">
        <v/>
      </c>
      <c r="BG133" t="str">
        <v/>
      </c>
      <c r="BH133" t="str">
        <v/>
      </c>
      <c r="BI133" t="str">
        <v/>
      </c>
      <c r="BJ133" t="str">
        <v/>
      </c>
      <c r="BK133" t="str">
        <v/>
      </c>
      <c r="BL133" t="str">
        <v/>
      </c>
      <c r="BM133" t="str">
        <v/>
      </c>
      <c r="BN133" t="str">
        <v/>
      </c>
      <c r="BO133" t="str">
        <v/>
      </c>
      <c r="BP133" t="str">
        <v>WCOF</v>
      </c>
      <c r="BQ133" t="str">
        <v/>
      </c>
      <c r="BR133" t="str">
        <v>W2</v>
      </c>
      <c r="BS133" t="str">
        <v>Happy</v>
      </c>
      <c r="BT133">
        <v>0</v>
      </c>
      <c r="BU133" t="str">
        <v>To Do</v>
      </c>
      <c r="BV133">
        <v>0</v>
      </c>
      <c r="BW133">
        <v>0</v>
      </c>
    </row>
  </sheetData>
  <autoFilter ref="A2:BX133" xr:uid="{4B01753B-DFF1-4B8D-8A0E-5F5148935E80}"/>
  <conditionalFormatting sqref="BU1:BU1048576">
    <cfRule type="containsText" dxfId="3" priority="4" operator="containsText" text="Done">
      <formula>NOT(ISERROR(SEARCH("Done",BU1)))</formula>
    </cfRule>
  </conditionalFormatting>
  <conditionalFormatting sqref="BU1:BU1048576">
    <cfRule type="containsText" dxfId="2" priority="3" operator="containsText" text="Completed">
      <formula>NOT(ISERROR(SEARCH("Completed",BU1)))</formula>
    </cfRule>
  </conditionalFormatting>
  <conditionalFormatting sqref="BU1:BU1048576">
    <cfRule type="containsText" dxfId="1" priority="2" operator="containsText" text="Blocked">
      <formula>NOT(ISERROR(SEARCH("Blocked",BU1)))</formula>
    </cfRule>
  </conditionalFormatting>
  <conditionalFormatting sqref="BU1:BU1048576">
    <cfRule type="containsText" dxfId="0" priority="1" operator="containsText" text="Inprogress">
      <formula>NOT(ISERROR(SEARCH("Inprogress",BU1)))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A731-4404-460D-8E96-D91B42550CED}">
  <dimension ref="A1:V578"/>
  <sheetViews>
    <sheetView tabSelected="1" workbookViewId="0">
      <pane ySplit="1" topLeftCell="B2" activePane="bottomLeft" state="frozen"/>
      <selection pane="bottomLeft" activeCell="X6" sqref="X6"/>
    </sheetView>
  </sheetViews>
  <sheetFormatPr defaultRowHeight="15"/>
  <cols>
    <col min="2" max="2" width="11.5703125" bestFit="1" customWidth="1"/>
    <col min="3" max="3" width="47.5703125" customWidth="1"/>
    <col min="4" max="4" width="12" customWidth="1"/>
    <col min="5" max="6" width="10.85546875" customWidth="1"/>
    <col min="7" max="7" width="8.42578125" bestFit="1" customWidth="1"/>
    <col min="8" max="8" width="10.28515625" customWidth="1"/>
    <col min="9" max="9" width="19.85546875" customWidth="1"/>
    <col min="10" max="10" width="6.85546875" customWidth="1"/>
    <col min="11" max="11" width="0" hidden="1" customWidth="1"/>
    <col min="12" max="12" width="0" style="4" hidden="1" customWidth="1"/>
    <col min="13" max="19" width="0" hidden="1" customWidth="1"/>
    <col min="20" max="20" width="19.28515625" customWidth="1"/>
    <col min="21" max="21" width="24.140625" customWidth="1"/>
    <col min="22" max="22" width="21.5703125" customWidth="1"/>
  </cols>
  <sheetData>
    <row r="1" spans="1:22" s="7" customFormat="1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/>
      <c r="K1" s="6" t="s">
        <v>43</v>
      </c>
      <c r="L1" s="8" t="s">
        <v>43</v>
      </c>
      <c r="M1" s="6" t="s">
        <v>44</v>
      </c>
      <c r="N1" s="6" t="s">
        <v>45</v>
      </c>
      <c r="O1" s="6" t="s">
        <v>46</v>
      </c>
      <c r="P1" s="6" t="s">
        <v>47</v>
      </c>
      <c r="Q1" s="6" t="s">
        <v>48</v>
      </c>
      <c r="R1" s="6" t="s">
        <v>49</v>
      </c>
      <c r="S1" s="6" t="s">
        <v>49</v>
      </c>
      <c r="T1" s="7" t="s">
        <v>50</v>
      </c>
      <c r="U1" s="7" t="s">
        <v>51</v>
      </c>
      <c r="V1" s="7" t="s">
        <v>52</v>
      </c>
    </row>
    <row r="2" spans="1:22">
      <c r="A2" s="5"/>
      <c r="B2" s="5" t="s">
        <v>53</v>
      </c>
      <c r="C2" s="5" t="s">
        <v>54</v>
      </c>
      <c r="D2" s="5" t="s">
        <v>55</v>
      </c>
      <c r="E2" s="5" t="s">
        <v>56</v>
      </c>
      <c r="F2" s="5" t="s">
        <v>57</v>
      </c>
      <c r="G2" s="5" t="s">
        <v>58</v>
      </c>
      <c r="H2" s="5" t="s">
        <v>59</v>
      </c>
      <c r="I2" s="5" t="s">
        <v>60</v>
      </c>
      <c r="J2" s="5"/>
      <c r="K2" s="5"/>
      <c r="L2" s="9"/>
      <c r="M2" s="5"/>
      <c r="N2" s="5"/>
      <c r="O2" s="5"/>
      <c r="P2" s="5"/>
      <c r="Q2" s="5"/>
      <c r="R2" s="5"/>
      <c r="S2" s="5"/>
      <c r="T2" s="4" t="str" cm="1">
        <f t="array" ref="T2">_xlfn.LET(
  _xlpm.src, C2,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" t="str">
        <f t="shared" ref="U2:U64" si="0">IF(LEFT(T2, 1)="L", MID(T2, SEARCH("_", T2) + 1, LEN(T2)), T2)</f>
        <v>128_06</v>
      </c>
      <c r="V2" t="str">
        <f>_xlfn.XLOOKUP(U2,'Lot4'!B:B,'Lot4'!BP:BP,"N/A")</f>
        <v>N/A</v>
      </c>
    </row>
    <row r="3" spans="1:22">
      <c r="A3" s="5"/>
      <c r="B3" s="5" t="s">
        <v>61</v>
      </c>
      <c r="C3" s="5" t="s">
        <v>62</v>
      </c>
      <c r="D3" s="5" t="s">
        <v>55</v>
      </c>
      <c r="E3" s="5" t="s">
        <v>56</v>
      </c>
      <c r="F3" s="5" t="s">
        <v>63</v>
      </c>
      <c r="G3" s="5" t="s">
        <v>58</v>
      </c>
      <c r="H3" s="5" t="s">
        <v>64</v>
      </c>
      <c r="I3" s="5" t="s">
        <v>64</v>
      </c>
      <c r="J3" s="5"/>
      <c r="K3" s="5"/>
      <c r="L3" s="9"/>
      <c r="M3" s="5"/>
      <c r="N3" s="5"/>
      <c r="O3" s="5"/>
      <c r="P3" s="5"/>
      <c r="Q3" s="5"/>
      <c r="R3" s="5"/>
      <c r="S3" s="5"/>
      <c r="T3" s="4" t="str" cm="1">
        <f t="array" ref="T3">_xlfn.LET(
  _xlpm.src, C3,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3" t="str">
        <f t="shared" si="0"/>
        <v>128_06</v>
      </c>
      <c r="V3" t="str">
        <f>_xlfn.XLOOKUP(U3,'Lot4'!B:B,'Lot4'!BP:BP,"N/A")</f>
        <v>N/A</v>
      </c>
    </row>
    <row r="4" spans="1:22">
      <c r="A4" s="5"/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58</v>
      </c>
      <c r="H4" s="5" t="s">
        <v>70</v>
      </c>
      <c r="I4" s="5" t="s">
        <v>64</v>
      </c>
      <c r="J4" s="5"/>
      <c r="K4" s="5"/>
      <c r="L4" s="9"/>
      <c r="M4" s="5"/>
      <c r="N4" s="5"/>
      <c r="O4" s="5"/>
      <c r="P4" s="5"/>
      <c r="Q4" s="5"/>
      <c r="R4" s="5"/>
      <c r="S4" s="5"/>
      <c r="T4" s="4" t="str" cm="1">
        <f t="array" ref="T4">_xlfn.LET(
  _xlpm.src, C4,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4" t="str">
        <f t="shared" si="0"/>
        <v>128_06</v>
      </c>
      <c r="V4" t="str">
        <f>_xlfn.XLOOKUP(U4,'Lot4'!B:B,'Lot4'!BP:BP,"N/A")</f>
        <v>N/A</v>
      </c>
    </row>
    <row r="5" spans="1:22">
      <c r="A5" s="5"/>
      <c r="B5" s="5" t="s">
        <v>71</v>
      </c>
      <c r="C5" s="5" t="s">
        <v>72</v>
      </c>
      <c r="D5" s="5" t="s">
        <v>55</v>
      </c>
      <c r="E5" s="5" t="s">
        <v>56</v>
      </c>
      <c r="F5" s="5" t="s">
        <v>73</v>
      </c>
      <c r="G5" s="5" t="s">
        <v>58</v>
      </c>
      <c r="H5" s="5" t="s">
        <v>74</v>
      </c>
      <c r="I5" s="5" t="s">
        <v>64</v>
      </c>
      <c r="J5" s="5"/>
      <c r="K5" s="5"/>
      <c r="L5" s="9"/>
      <c r="M5" s="5"/>
      <c r="N5" s="5"/>
      <c r="O5" s="5"/>
      <c r="P5" s="5"/>
      <c r="Q5" s="5"/>
      <c r="R5" s="5"/>
      <c r="S5" s="5"/>
      <c r="T5" s="4" t="str" cm="1">
        <f t="array" ref="T5">_xlfn.LET(
  _xlpm.src, C5,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5" t="str">
        <f t="shared" si="0"/>
        <v>128_06</v>
      </c>
      <c r="V5" t="str">
        <f>_xlfn.XLOOKUP(U5,'Lot4'!B:B,'Lot4'!BP:BP,"N/A")</f>
        <v>N/A</v>
      </c>
    </row>
    <row r="6" spans="1:22">
      <c r="A6" s="5"/>
      <c r="B6" s="5" t="s">
        <v>75</v>
      </c>
      <c r="C6" s="5" t="s">
        <v>76</v>
      </c>
      <c r="D6" s="5" t="s">
        <v>55</v>
      </c>
      <c r="E6" s="5" t="s">
        <v>77</v>
      </c>
      <c r="F6" s="5" t="s">
        <v>78</v>
      </c>
      <c r="G6" s="5" t="s">
        <v>58</v>
      </c>
      <c r="H6" s="5" t="s">
        <v>79</v>
      </c>
      <c r="I6" s="5" t="s">
        <v>59</v>
      </c>
      <c r="J6" s="5"/>
      <c r="K6" s="5"/>
      <c r="L6" s="9"/>
      <c r="M6" s="5"/>
      <c r="N6" s="5"/>
      <c r="O6" s="5"/>
      <c r="P6" s="5"/>
      <c r="Q6" s="5"/>
      <c r="R6" s="5"/>
      <c r="S6" s="5"/>
      <c r="T6" s="4" t="str" cm="1">
        <f t="array" ref="T6">_xlfn.LET(
  _xlpm.src, C6,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L3_072_00</v>
      </c>
      <c r="U6" t="str">
        <f t="shared" si="0"/>
        <v>072_00</v>
      </c>
      <c r="V6" t="str">
        <f>_xlfn.XLOOKUP(U6,'Lot4'!B:B,'Lot4'!BP:BP,"N/A")</f>
        <v>N/A</v>
      </c>
    </row>
    <row r="7" spans="1:22">
      <c r="A7" s="5"/>
      <c r="B7" s="5" t="s">
        <v>80</v>
      </c>
      <c r="C7" s="5" t="s">
        <v>81</v>
      </c>
      <c r="D7" s="5" t="s">
        <v>67</v>
      </c>
      <c r="E7" s="5" t="s">
        <v>82</v>
      </c>
      <c r="F7" s="5" t="s">
        <v>83</v>
      </c>
      <c r="G7" s="5" t="s">
        <v>58</v>
      </c>
      <c r="H7" s="5" t="s">
        <v>84</v>
      </c>
      <c r="I7" s="5" t="s">
        <v>85</v>
      </c>
      <c r="J7" s="5"/>
      <c r="K7" s="5"/>
      <c r="L7" s="9"/>
      <c r="M7" s="5"/>
      <c r="N7" s="5"/>
      <c r="O7" s="5"/>
      <c r="P7" s="5"/>
      <c r="Q7" s="5"/>
      <c r="R7" s="5"/>
      <c r="S7" s="5"/>
      <c r="T7" s="4" t="str" cm="1">
        <f t="array" ref="T7">_xlfn.LET(
  _xlpm.src, C7,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Pentest</v>
      </c>
      <c r="U7" t="str">
        <f t="shared" si="0"/>
        <v>Pentest</v>
      </c>
      <c r="V7" t="str">
        <f>_xlfn.XLOOKUP(U7,'Lot4'!B:B,'Lot4'!BP:BP,"N/A")</f>
        <v>N/A</v>
      </c>
    </row>
    <row r="8" spans="1:22">
      <c r="A8" s="5"/>
      <c r="B8" s="5" t="s">
        <v>86</v>
      </c>
      <c r="C8" s="5" t="s">
        <v>87</v>
      </c>
      <c r="D8" s="5" t="s">
        <v>67</v>
      </c>
      <c r="E8" s="5" t="s">
        <v>88</v>
      </c>
      <c r="F8" s="5" t="s">
        <v>89</v>
      </c>
      <c r="G8" s="5" t="s">
        <v>58</v>
      </c>
      <c r="H8" s="5" t="s">
        <v>90</v>
      </c>
      <c r="I8" s="5" t="s">
        <v>64</v>
      </c>
      <c r="J8" s="5"/>
      <c r="K8" s="5"/>
      <c r="L8" s="9"/>
      <c r="M8" s="5"/>
      <c r="N8" s="5"/>
      <c r="O8" s="5"/>
      <c r="P8" s="5"/>
      <c r="Q8" s="5"/>
      <c r="R8" s="5"/>
      <c r="S8" s="5"/>
      <c r="T8" s="4" t="str" cm="1">
        <f t="array" ref="T8">_xlfn.LET(
  _xlpm.src, C8,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8" t="str">
        <f t="shared" si="0"/>
        <v>128_06</v>
      </c>
      <c r="V8" t="str">
        <f>_xlfn.XLOOKUP(U8,'Lot4'!B:B,'Lot4'!BP:BP,"N/A")</f>
        <v>N/A</v>
      </c>
    </row>
    <row r="9" spans="1:22">
      <c r="A9" s="5"/>
      <c r="B9" s="5" t="s">
        <v>91</v>
      </c>
      <c r="C9" s="5" t="s">
        <v>92</v>
      </c>
      <c r="D9" s="5" t="s">
        <v>55</v>
      </c>
      <c r="E9" s="5" t="s">
        <v>93</v>
      </c>
      <c r="F9" s="5" t="s">
        <v>94</v>
      </c>
      <c r="G9" s="5" t="s">
        <v>58</v>
      </c>
      <c r="H9" s="5" t="s">
        <v>95</v>
      </c>
      <c r="I9" s="5" t="s">
        <v>96</v>
      </c>
      <c r="J9" s="5"/>
      <c r="K9" s="5"/>
      <c r="L9" s="9"/>
      <c r="M9" s="5"/>
      <c r="N9" s="5"/>
      <c r="O9" s="5"/>
      <c r="P9" s="5"/>
      <c r="Q9" s="5"/>
      <c r="R9" s="5"/>
      <c r="S9" s="5"/>
      <c r="T9" s="4" t="str" cm="1">
        <f t="array" ref="T9">_xlfn.LET(
  _xlpm.src, C9,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L1_087_00</v>
      </c>
      <c r="U9" t="str">
        <f t="shared" si="0"/>
        <v>087_00</v>
      </c>
      <c r="V9" t="str">
        <f>_xlfn.XLOOKUP(U9,'Lot4'!B:B,'Lot4'!BP:BP,"N/A")</f>
        <v>N/A</v>
      </c>
    </row>
    <row r="10" spans="1:22">
      <c r="A10" s="5"/>
      <c r="B10" s="5" t="s">
        <v>97</v>
      </c>
      <c r="C10" s="5" t="s">
        <v>98</v>
      </c>
      <c r="D10" s="5" t="s">
        <v>99</v>
      </c>
      <c r="E10" s="5" t="s">
        <v>100</v>
      </c>
      <c r="F10" s="5" t="s">
        <v>101</v>
      </c>
      <c r="G10" s="5" t="s">
        <v>58</v>
      </c>
      <c r="H10" s="5" t="s">
        <v>95</v>
      </c>
      <c r="I10" s="5" t="s">
        <v>102</v>
      </c>
      <c r="J10" s="5"/>
      <c r="K10" s="5"/>
      <c r="L10" s="9"/>
      <c r="M10" s="5" t="s">
        <v>103</v>
      </c>
      <c r="N10" s="5" t="s">
        <v>104</v>
      </c>
      <c r="O10" s="5" t="s">
        <v>105</v>
      </c>
      <c r="P10" s="5"/>
      <c r="Q10" s="5"/>
      <c r="R10" s="5"/>
      <c r="S10" s="5"/>
      <c r="T10" s="4" t="str" cm="1">
        <f t="array" ref="T10">_xlfn.LET(
  _xlpm.src, C10,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0" t="str">
        <f t="shared" si="0"/>
        <v/>
      </c>
      <c r="V10" t="str">
        <f>_xlfn.XLOOKUP(U10,'Lot4'!B:B,'Lot4'!BP:BP,"N/A")</f>
        <v>N/A</v>
      </c>
    </row>
    <row r="11" spans="1:22">
      <c r="A11" s="5"/>
      <c r="B11" s="5" t="s">
        <v>106</v>
      </c>
      <c r="C11" s="5" t="s">
        <v>107</v>
      </c>
      <c r="D11" s="5" t="s">
        <v>67</v>
      </c>
      <c r="E11" s="5" t="s">
        <v>108</v>
      </c>
      <c r="F11" s="5" t="s">
        <v>109</v>
      </c>
      <c r="G11" s="5" t="s">
        <v>58</v>
      </c>
      <c r="H11" s="5" t="s">
        <v>79</v>
      </c>
      <c r="I11" s="5" t="s">
        <v>110</v>
      </c>
      <c r="J11" s="5"/>
      <c r="K11" s="5"/>
      <c r="L11" s="9"/>
      <c r="M11" s="5"/>
      <c r="N11" s="5"/>
      <c r="O11" s="5"/>
      <c r="P11" s="5"/>
      <c r="Q11" s="5"/>
      <c r="R11" s="5"/>
      <c r="S11" s="5"/>
      <c r="T11" s="4" t="str" cm="1">
        <f t="array" ref="T11">_xlfn.LET(
  _xlpm.src, C11,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11" t="str">
        <f t="shared" si="0"/>
        <v>CS</v>
      </c>
      <c r="V11" t="str">
        <f>_xlfn.XLOOKUP(U11,'Lot4'!B:B,'Lot4'!BP:BP,"N/A")</f>
        <v>N/A</v>
      </c>
    </row>
    <row r="12" spans="1:22">
      <c r="A12" s="5"/>
      <c r="B12" s="5" t="s">
        <v>111</v>
      </c>
      <c r="C12" s="5" t="s">
        <v>112</v>
      </c>
      <c r="D12" s="5" t="s">
        <v>67</v>
      </c>
      <c r="E12" s="5" t="s">
        <v>113</v>
      </c>
      <c r="F12" s="5" t="s">
        <v>114</v>
      </c>
      <c r="G12" s="5" t="s">
        <v>58</v>
      </c>
      <c r="H12" s="5" t="s">
        <v>90</v>
      </c>
      <c r="I12" s="5" t="s">
        <v>64</v>
      </c>
      <c r="J12" s="5"/>
      <c r="K12" s="5" t="s">
        <v>115</v>
      </c>
      <c r="L12" s="9" t="s">
        <v>116</v>
      </c>
      <c r="M12" s="5"/>
      <c r="N12" s="5"/>
      <c r="O12" s="5"/>
      <c r="P12" s="5"/>
      <c r="Q12" s="5"/>
      <c r="R12" s="5"/>
      <c r="S12" s="5"/>
      <c r="T12" s="4" t="str" cm="1">
        <f t="array" ref="T12">_xlfn.LET(
  _xlpm.src, C12,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API</v>
      </c>
      <c r="U12" t="str">
        <f t="shared" si="0"/>
        <v>API</v>
      </c>
      <c r="V12" t="str">
        <f>_xlfn.XLOOKUP(U12,'Lot4'!B:B,'Lot4'!BP:BP,"N/A")</f>
        <v>N/A</v>
      </c>
    </row>
    <row r="13" spans="1:22">
      <c r="A13" s="5"/>
      <c r="B13" s="5" t="s">
        <v>117</v>
      </c>
      <c r="C13" s="5" t="s">
        <v>118</v>
      </c>
      <c r="D13" s="5" t="s">
        <v>67</v>
      </c>
      <c r="E13" s="5" t="s">
        <v>119</v>
      </c>
      <c r="F13" s="5" t="s">
        <v>120</v>
      </c>
      <c r="G13" s="5" t="s">
        <v>58</v>
      </c>
      <c r="H13" s="5" t="s">
        <v>121</v>
      </c>
      <c r="I13" s="5" t="s">
        <v>110</v>
      </c>
      <c r="J13" s="5"/>
      <c r="K13" s="5"/>
      <c r="L13" s="9"/>
      <c r="M13" s="5"/>
      <c r="N13" s="5"/>
      <c r="O13" s="5"/>
      <c r="P13" s="5"/>
      <c r="Q13" s="5"/>
      <c r="R13" s="5"/>
      <c r="S13" s="5"/>
      <c r="T13" s="4" t="str" cm="1">
        <f t="array" ref="T13">_xlfn.LET(
  _xlpm.src, C13,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13" t="str">
        <f t="shared" si="0"/>
        <v>CS</v>
      </c>
      <c r="V13" t="str">
        <f>_xlfn.XLOOKUP(U13,'Lot4'!B:B,'Lot4'!BP:BP,"N/A")</f>
        <v>N/A</v>
      </c>
    </row>
    <row r="14" spans="1:22">
      <c r="A14" s="5"/>
      <c r="B14" s="5" t="s">
        <v>122</v>
      </c>
      <c r="C14" s="5" t="s">
        <v>123</v>
      </c>
      <c r="D14" s="5" t="s">
        <v>67</v>
      </c>
      <c r="E14" s="5" t="s">
        <v>124</v>
      </c>
      <c r="F14" s="5" t="s">
        <v>125</v>
      </c>
      <c r="G14" s="5" t="s">
        <v>58</v>
      </c>
      <c r="H14" s="5" t="s">
        <v>84</v>
      </c>
      <c r="I14" s="5" t="s">
        <v>102</v>
      </c>
      <c r="J14" s="5"/>
      <c r="K14" s="5" t="s">
        <v>115</v>
      </c>
      <c r="L14" s="9"/>
      <c r="M14" s="5"/>
      <c r="N14" s="5"/>
      <c r="O14" s="5"/>
      <c r="P14" s="5"/>
      <c r="Q14" s="5"/>
      <c r="R14" s="5"/>
      <c r="S14" s="5"/>
      <c r="T14" s="4" t="str" cm="1">
        <f t="array" ref="T14">_xlfn.LET(
  _xlpm.src, C14,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14" t="str">
        <f t="shared" si="0"/>
        <v>CS</v>
      </c>
      <c r="V14" t="str">
        <f>_xlfn.XLOOKUP(U14,'Lot4'!B:B,'Lot4'!BP:BP,"N/A")</f>
        <v>N/A</v>
      </c>
    </row>
    <row r="15" spans="1:22">
      <c r="A15" s="5"/>
      <c r="B15" s="5" t="s">
        <v>126</v>
      </c>
      <c r="C15" s="5" t="s">
        <v>127</v>
      </c>
      <c r="D15" s="5" t="s">
        <v>55</v>
      </c>
      <c r="E15" s="5" t="s">
        <v>128</v>
      </c>
      <c r="F15" s="5" t="s">
        <v>129</v>
      </c>
      <c r="G15" s="5" t="s">
        <v>130</v>
      </c>
      <c r="H15" s="5" t="s">
        <v>131</v>
      </c>
      <c r="I15" s="5" t="s">
        <v>132</v>
      </c>
      <c r="J15" s="5"/>
      <c r="K15" s="5"/>
      <c r="L15" s="9"/>
      <c r="M15" s="5"/>
      <c r="N15" s="5"/>
      <c r="O15" s="5"/>
      <c r="P15" s="5"/>
      <c r="Q15" s="5"/>
      <c r="R15" s="5"/>
      <c r="S15" s="5"/>
      <c r="T15" s="4" t="str" cm="1">
        <f t="array" ref="T15">_xlfn.LET(
  _xlpm.src, C15,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L3_508_00</v>
      </c>
      <c r="U15" t="str">
        <f t="shared" si="0"/>
        <v>508_00</v>
      </c>
      <c r="V15" t="str">
        <f>_xlfn.XLOOKUP(U15,'Lot4'!B:B,'Lot4'!BP:BP,"N/A")</f>
        <v>N/A</v>
      </c>
    </row>
    <row r="16" spans="1:22">
      <c r="A16" s="5"/>
      <c r="B16" s="5" t="s">
        <v>133</v>
      </c>
      <c r="C16" s="5" t="s">
        <v>134</v>
      </c>
      <c r="D16" s="5" t="s">
        <v>67</v>
      </c>
      <c r="E16" s="5" t="s">
        <v>135</v>
      </c>
      <c r="F16" s="5" t="s">
        <v>136</v>
      </c>
      <c r="G16" s="5" t="s">
        <v>58</v>
      </c>
      <c r="H16" s="5" t="s">
        <v>137</v>
      </c>
      <c r="I16" s="5" t="s">
        <v>137</v>
      </c>
      <c r="J16" s="5"/>
      <c r="K16" s="5"/>
      <c r="L16" s="9"/>
      <c r="M16" s="5"/>
      <c r="N16" s="5"/>
      <c r="O16" s="5"/>
      <c r="P16" s="5"/>
      <c r="Q16" s="5"/>
      <c r="R16" s="5"/>
      <c r="S16" s="5"/>
      <c r="T16" s="4" t="str" cm="1">
        <f t="array" ref="T16">_xlfn.LET(
  _xlpm.src, C16,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Credit</v>
      </c>
      <c r="U16" t="str">
        <f t="shared" si="0"/>
        <v>Credit</v>
      </c>
      <c r="V16" t="str">
        <f>_xlfn.XLOOKUP(U16,'Lot4'!B:B,'Lot4'!BP:BP,"N/A")</f>
        <v>N/A</v>
      </c>
    </row>
    <row r="17" spans="1:22">
      <c r="A17" s="5"/>
      <c r="B17" s="5" t="s">
        <v>138</v>
      </c>
      <c r="C17" s="5" t="s">
        <v>139</v>
      </c>
      <c r="D17" s="5" t="s">
        <v>67</v>
      </c>
      <c r="E17" s="5" t="s">
        <v>140</v>
      </c>
      <c r="F17" s="5" t="s">
        <v>141</v>
      </c>
      <c r="G17" s="5" t="s">
        <v>58</v>
      </c>
      <c r="H17" s="5" t="s">
        <v>79</v>
      </c>
      <c r="I17" s="5" t="s">
        <v>110</v>
      </c>
      <c r="J17" s="5"/>
      <c r="K17" s="5"/>
      <c r="L17" s="9"/>
      <c r="M17" s="5" t="s">
        <v>142</v>
      </c>
      <c r="N17" s="5" t="s">
        <v>143</v>
      </c>
      <c r="O17" s="5" t="s">
        <v>144</v>
      </c>
      <c r="P17" s="5"/>
      <c r="Q17" s="5"/>
      <c r="R17" s="5"/>
      <c r="S17" s="5"/>
      <c r="T17" s="4" t="str" cm="1">
        <f t="array" ref="T17">_xlfn.LET(
  _xlpm.src, C17,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L2_110_04</v>
      </c>
      <c r="U17" t="str">
        <f t="shared" si="0"/>
        <v>110_04</v>
      </c>
      <c r="V17" t="str">
        <f>_xlfn.XLOOKUP(U17,'Lot4'!B:B,'Lot4'!BP:BP,"N/A")</f>
        <v>N/A</v>
      </c>
    </row>
    <row r="18" spans="1:22">
      <c r="A18" s="5"/>
      <c r="B18" s="5" t="s">
        <v>145</v>
      </c>
      <c r="C18" s="5" t="s">
        <v>146</v>
      </c>
      <c r="D18" s="5" t="s">
        <v>67</v>
      </c>
      <c r="E18" s="5" t="s">
        <v>140</v>
      </c>
      <c r="F18" s="5" t="s">
        <v>147</v>
      </c>
      <c r="G18" s="5" t="s">
        <v>58</v>
      </c>
      <c r="H18" s="5" t="s">
        <v>79</v>
      </c>
      <c r="I18" s="5" t="s">
        <v>110</v>
      </c>
      <c r="J18" s="5"/>
      <c r="K18" s="5"/>
      <c r="L18" s="9"/>
      <c r="M18" s="5"/>
      <c r="N18" s="5"/>
      <c r="O18" s="5"/>
      <c r="P18" s="5"/>
      <c r="Q18" s="5"/>
      <c r="R18" s="5"/>
      <c r="S18" s="5"/>
      <c r="T18" s="4" t="str" cm="1">
        <f t="array" ref="T18">_xlfn.LET(
  _xlpm.src, C18,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L2_276_01</v>
      </c>
      <c r="U18" t="str">
        <f t="shared" si="0"/>
        <v>276_01</v>
      </c>
      <c r="V18" t="str">
        <f>_xlfn.XLOOKUP(U18,'Lot4'!B:B,'Lot4'!BP:BP,"N/A")</f>
        <v>N/A</v>
      </c>
    </row>
    <row r="19" spans="1:22">
      <c r="A19" s="5"/>
      <c r="B19" s="5" t="s">
        <v>148</v>
      </c>
      <c r="C19" s="5" t="s">
        <v>149</v>
      </c>
      <c r="D19" s="5" t="s">
        <v>55</v>
      </c>
      <c r="E19" s="5" t="s">
        <v>150</v>
      </c>
      <c r="F19" s="5" t="s">
        <v>151</v>
      </c>
      <c r="G19" s="5" t="s">
        <v>58</v>
      </c>
      <c r="H19" s="5" t="s">
        <v>102</v>
      </c>
      <c r="I19" s="5" t="s">
        <v>60</v>
      </c>
      <c r="J19" s="5"/>
      <c r="K19" s="5"/>
      <c r="L19" s="9"/>
      <c r="M19" s="5"/>
      <c r="N19" s="5"/>
      <c r="O19" s="5"/>
      <c r="P19" s="5"/>
      <c r="Q19" s="5"/>
      <c r="R19" s="5"/>
      <c r="S19" s="5"/>
      <c r="T19" s="4" t="str" cm="1">
        <f t="array" ref="T19">_xlfn.LET(
  _xlpm.src, C19,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L2_225_01</v>
      </c>
      <c r="U19" t="str">
        <f t="shared" si="0"/>
        <v>225_01</v>
      </c>
      <c r="V19" t="str">
        <f>_xlfn.XLOOKUP(U19,'Lot4'!B:B,'Lot4'!BP:BP,"N/A")</f>
        <v>N/A</v>
      </c>
    </row>
    <row r="20" spans="1:22">
      <c r="A20" s="5"/>
      <c r="B20" s="5" t="s">
        <v>152</v>
      </c>
      <c r="C20" s="5" t="s">
        <v>153</v>
      </c>
      <c r="D20" s="5" t="s">
        <v>67</v>
      </c>
      <c r="E20" s="5" t="s">
        <v>154</v>
      </c>
      <c r="F20" s="5" t="s">
        <v>155</v>
      </c>
      <c r="G20" s="5" t="s">
        <v>130</v>
      </c>
      <c r="H20" s="5" t="s">
        <v>156</v>
      </c>
      <c r="I20" s="5" t="s">
        <v>96</v>
      </c>
      <c r="J20" s="5"/>
      <c r="K20" s="5"/>
      <c r="L20" s="9"/>
      <c r="M20" s="5"/>
      <c r="N20" s="5"/>
      <c r="O20" s="5"/>
      <c r="P20" s="5"/>
      <c r="Q20" s="5"/>
      <c r="R20" s="5"/>
      <c r="S20" s="5"/>
      <c r="T20" s="4" t="str" cm="1">
        <f t="array" ref="T20">_xlfn.LET(
  _xlpm.src, C20,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Reprint</v>
      </c>
      <c r="U20" t="str">
        <f t="shared" si="0"/>
        <v>Reprint</v>
      </c>
      <c r="V20" t="str">
        <f>_xlfn.XLOOKUP(U20,'Lot4'!B:B,'Lot4'!BP:BP,"N/A")</f>
        <v>N/A</v>
      </c>
    </row>
    <row r="21" spans="1:22">
      <c r="A21" s="5"/>
      <c r="B21" s="5" t="s">
        <v>157</v>
      </c>
      <c r="C21" s="5" t="s">
        <v>158</v>
      </c>
      <c r="D21" s="5" t="s">
        <v>67</v>
      </c>
      <c r="E21" s="5" t="s">
        <v>159</v>
      </c>
      <c r="F21" s="5" t="s">
        <v>159</v>
      </c>
      <c r="G21" s="5" t="s">
        <v>58</v>
      </c>
      <c r="H21" s="5" t="s">
        <v>137</v>
      </c>
      <c r="I21" s="5" t="s">
        <v>137</v>
      </c>
      <c r="J21" s="5"/>
      <c r="K21" s="5"/>
      <c r="L21" s="9"/>
      <c r="M21" s="5"/>
      <c r="N21" s="5"/>
      <c r="O21" s="5"/>
      <c r="P21" s="5"/>
      <c r="Q21" s="5"/>
      <c r="R21" s="5"/>
      <c r="S21" s="5"/>
      <c r="T21" s="4" t="str" cm="1">
        <f t="array" ref="T21">_xlfn.LET(
  _xlpm.src, C21,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Pre-production</v>
      </c>
      <c r="U21" t="str">
        <f t="shared" si="0"/>
        <v>Pre-production</v>
      </c>
      <c r="V21" t="str">
        <f>_xlfn.XLOOKUP(U21,'Lot4'!B:B,'Lot4'!BP:BP,"N/A")</f>
        <v>N/A</v>
      </c>
    </row>
    <row r="22" spans="1:22">
      <c r="A22" s="5"/>
      <c r="B22" s="5" t="s">
        <v>160</v>
      </c>
      <c r="C22" s="5" t="s">
        <v>161</v>
      </c>
      <c r="D22" s="5" t="s">
        <v>55</v>
      </c>
      <c r="E22" s="5" t="s">
        <v>162</v>
      </c>
      <c r="F22" s="5" t="s">
        <v>163</v>
      </c>
      <c r="G22" s="5" t="s">
        <v>58</v>
      </c>
      <c r="H22" s="5" t="s">
        <v>102</v>
      </c>
      <c r="I22" s="5" t="s">
        <v>60</v>
      </c>
      <c r="J22" s="5"/>
      <c r="K22" s="5"/>
      <c r="L22" s="9"/>
      <c r="M22" s="5"/>
      <c r="N22" s="5"/>
      <c r="O22" s="5"/>
      <c r="P22" s="5"/>
      <c r="Q22" s="5"/>
      <c r="R22" s="5"/>
      <c r="S22" s="5"/>
      <c r="T22" s="4" t="str" cm="1">
        <f t="array" ref="T22">_xlfn.LET(
  _xlpm.src, C22,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2" t="str">
        <f t="shared" si="0"/>
        <v>128_06</v>
      </c>
      <c r="V22" t="str">
        <f>_xlfn.XLOOKUP(U22,'Lot4'!B:B,'Lot4'!BP:BP,"N/A")</f>
        <v>N/A</v>
      </c>
    </row>
    <row r="23" spans="1:22">
      <c r="A23" s="5"/>
      <c r="B23" s="5" t="s">
        <v>164</v>
      </c>
      <c r="C23" s="5" t="s">
        <v>165</v>
      </c>
      <c r="D23" s="5" t="s">
        <v>55</v>
      </c>
      <c r="E23" s="5" t="s">
        <v>166</v>
      </c>
      <c r="F23" s="5" t="s">
        <v>167</v>
      </c>
      <c r="G23" s="5" t="s">
        <v>58</v>
      </c>
      <c r="H23" s="5" t="s">
        <v>102</v>
      </c>
      <c r="I23" s="5" t="s">
        <v>110</v>
      </c>
      <c r="J23" s="5"/>
      <c r="K23" s="5"/>
      <c r="L23" s="9"/>
      <c r="M23" s="5"/>
      <c r="N23" s="5"/>
      <c r="O23" s="5"/>
      <c r="P23" s="5"/>
      <c r="Q23" s="5"/>
      <c r="R23" s="5"/>
      <c r="S23" s="5"/>
      <c r="T23" s="4" t="str" cm="1">
        <f t="array" ref="T23">_xlfn.LET(
  _xlpm.src, C23,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fullform</v>
      </c>
      <c r="U23" t="str">
        <f t="shared" si="0"/>
        <v>fullform</v>
      </c>
      <c r="V23" t="str">
        <f>_xlfn.XLOOKUP(U23,'Lot4'!B:B,'Lot4'!BP:BP,"N/A")</f>
        <v>N/A</v>
      </c>
    </row>
    <row r="24" spans="1:22">
      <c r="A24" s="5"/>
      <c r="B24" s="5" t="s">
        <v>168</v>
      </c>
      <c r="C24" s="5" t="s">
        <v>169</v>
      </c>
      <c r="D24" s="5" t="s">
        <v>55</v>
      </c>
      <c r="E24" s="5" t="s">
        <v>170</v>
      </c>
      <c r="F24" s="5" t="s">
        <v>171</v>
      </c>
      <c r="G24" s="5" t="s">
        <v>58</v>
      </c>
      <c r="H24" s="5" t="s">
        <v>102</v>
      </c>
      <c r="I24" s="5" t="s">
        <v>60</v>
      </c>
      <c r="J24" s="5"/>
      <c r="K24" s="5"/>
      <c r="L24" s="9"/>
      <c r="M24" s="5"/>
      <c r="N24" s="5"/>
      <c r="O24" s="5"/>
      <c r="P24" s="5"/>
      <c r="Q24" s="5"/>
      <c r="R24" s="5"/>
      <c r="S24" s="5"/>
      <c r="T24" s="4" t="str" cm="1">
        <f t="array" ref="T24">_xlfn.LET(
  _xlpm.src, C24,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10319_05</v>
      </c>
      <c r="U24" t="str">
        <f t="shared" si="0"/>
        <v>10319_05</v>
      </c>
      <c r="V24" t="str">
        <f>_xlfn.XLOOKUP(U24,'Lot4'!B:B,'Lot4'!BP:BP,"N/A")</f>
        <v>N/A</v>
      </c>
    </row>
    <row r="25" spans="1:22">
      <c r="A25" s="5"/>
      <c r="B25" s="5" t="s">
        <v>172</v>
      </c>
      <c r="C25" s="5" t="s">
        <v>173</v>
      </c>
      <c r="D25" s="5" t="s">
        <v>174</v>
      </c>
      <c r="E25" s="5" t="s">
        <v>175</v>
      </c>
      <c r="F25" s="5" t="s">
        <v>176</v>
      </c>
      <c r="G25" s="5" t="s">
        <v>58</v>
      </c>
      <c r="H25" s="5" t="s">
        <v>177</v>
      </c>
      <c r="I25" s="5" t="s">
        <v>60</v>
      </c>
      <c r="J25" s="5"/>
      <c r="K25" s="5"/>
      <c r="L25" s="9"/>
      <c r="M25" s="5"/>
      <c r="N25" s="5"/>
      <c r="O25" s="5"/>
      <c r="P25" s="5"/>
      <c r="Q25" s="5"/>
      <c r="R25" s="5"/>
      <c r="S25" s="5"/>
      <c r="T25" s="4" t="str" cm="1">
        <f t="array" ref="T25">_xlfn.LET(
  _xlpm.src, C25,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L3_243_01</v>
      </c>
      <c r="U25" t="str">
        <f t="shared" si="0"/>
        <v>243_01</v>
      </c>
      <c r="V25" t="str">
        <f>_xlfn.XLOOKUP(U25,'Lot4'!B:B,'Lot4'!BP:BP,"N/A")</f>
        <v>N/A</v>
      </c>
    </row>
    <row r="26" spans="1:22">
      <c r="A26" s="5"/>
      <c r="B26" s="5" t="s">
        <v>178</v>
      </c>
      <c r="C26" s="5" t="s">
        <v>179</v>
      </c>
      <c r="D26" s="5" t="s">
        <v>67</v>
      </c>
      <c r="E26" s="5" t="s">
        <v>180</v>
      </c>
      <c r="F26" s="5" t="s">
        <v>181</v>
      </c>
      <c r="G26" s="5" t="s">
        <v>182</v>
      </c>
      <c r="H26" s="5" t="s">
        <v>156</v>
      </c>
      <c r="I26" s="5" t="s">
        <v>183</v>
      </c>
      <c r="J26" s="5"/>
      <c r="K26" s="5"/>
      <c r="L26" s="9"/>
      <c r="M26" s="5"/>
      <c r="N26" s="5"/>
      <c r="O26" s="5"/>
      <c r="P26" s="5"/>
      <c r="Q26" s="5"/>
      <c r="R26" s="5"/>
      <c r="S26" s="5"/>
      <c r="T26" s="4" t="str" cm="1">
        <f t="array" ref="T26">_xlfn.LET(
  _xlpm.src, C26,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NSS</v>
      </c>
      <c r="U26" t="str">
        <f t="shared" si="0"/>
        <v>NSS</v>
      </c>
      <c r="V26" t="str">
        <f>_xlfn.XLOOKUP(U26,'Lot4'!B:B,'Lot4'!BP:BP,"N/A")</f>
        <v>N/A</v>
      </c>
    </row>
    <row r="27" spans="1:22">
      <c r="A27" s="5"/>
      <c r="B27" s="5" t="s">
        <v>184</v>
      </c>
      <c r="C27" s="5" t="s">
        <v>185</v>
      </c>
      <c r="D27" s="5" t="s">
        <v>67</v>
      </c>
      <c r="E27" s="5" t="s">
        <v>186</v>
      </c>
      <c r="F27" s="5" t="s">
        <v>186</v>
      </c>
      <c r="G27" s="5" t="s">
        <v>58</v>
      </c>
      <c r="H27" s="5" t="s">
        <v>137</v>
      </c>
      <c r="I27" s="5" t="s">
        <v>137</v>
      </c>
      <c r="J27" s="5"/>
      <c r="K27" s="5"/>
      <c r="L27" s="9"/>
      <c r="M27" s="5"/>
      <c r="N27" s="5"/>
      <c r="O27" s="5"/>
      <c r="P27" s="5"/>
      <c r="Q27" s="5"/>
      <c r="R27" s="5"/>
      <c r="S27" s="5"/>
      <c r="T27" s="4" t="str" cm="1">
        <f t="array" ref="T27">_xlfn.LET(
  _xlpm.src, C27,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27" t="str">
        <f t="shared" si="0"/>
        <v/>
      </c>
      <c r="V27" t="str">
        <f>_xlfn.XLOOKUP(U27,'Lot4'!B:B,'Lot4'!BP:BP,"N/A")</f>
        <v>N/A</v>
      </c>
    </row>
    <row r="28" spans="1:22">
      <c r="A28" s="5"/>
      <c r="B28" s="5" t="s">
        <v>187</v>
      </c>
      <c r="C28" s="5" t="s">
        <v>188</v>
      </c>
      <c r="D28" s="5" t="s">
        <v>67</v>
      </c>
      <c r="E28" s="5" t="s">
        <v>189</v>
      </c>
      <c r="F28" s="5" t="s">
        <v>190</v>
      </c>
      <c r="G28" s="5" t="s">
        <v>182</v>
      </c>
      <c r="H28" s="5" t="s">
        <v>156</v>
      </c>
      <c r="I28" s="5" t="s">
        <v>96</v>
      </c>
      <c r="J28" s="5"/>
      <c r="K28" s="5"/>
      <c r="L28" s="9"/>
      <c r="M28" s="5"/>
      <c r="N28" s="5"/>
      <c r="O28" s="5"/>
      <c r="P28" s="5"/>
      <c r="Q28" s="5"/>
      <c r="R28" s="5"/>
      <c r="S28" s="5"/>
      <c r="T28" s="4" t="str" cm="1">
        <f t="array" ref="T28">_xlfn.LET(
  _xlpm.src, C28,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Fullform</v>
      </c>
      <c r="U28" t="str">
        <f t="shared" si="0"/>
        <v>Fullform</v>
      </c>
      <c r="V28" t="str">
        <f>_xlfn.XLOOKUP(U28,'Lot4'!B:B,'Lot4'!BP:BP,"N/A")</f>
        <v>N/A</v>
      </c>
    </row>
    <row r="29" spans="1:22">
      <c r="A29" s="5"/>
      <c r="B29" s="5" t="s">
        <v>191</v>
      </c>
      <c r="C29" s="5" t="s">
        <v>192</v>
      </c>
      <c r="D29" s="5" t="s">
        <v>67</v>
      </c>
      <c r="E29" s="5" t="s">
        <v>193</v>
      </c>
      <c r="F29" s="5" t="s">
        <v>194</v>
      </c>
      <c r="G29" s="5" t="s">
        <v>58</v>
      </c>
      <c r="H29" s="5" t="s">
        <v>131</v>
      </c>
      <c r="I29" s="5" t="s">
        <v>64</v>
      </c>
      <c r="J29" s="5"/>
      <c r="K29" s="5" t="s">
        <v>115</v>
      </c>
      <c r="L29" s="9"/>
      <c r="M29" s="5"/>
      <c r="N29" s="5"/>
      <c r="O29" s="5"/>
      <c r="P29" s="5"/>
      <c r="Q29" s="5"/>
      <c r="R29" s="5"/>
      <c r="S29" s="5"/>
      <c r="T29" s="4" t="str" cm="1">
        <f t="array" ref="T29">_xlfn.LET(
  _xlpm.src, C29,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L4_10099_01</v>
      </c>
      <c r="U29" t="str">
        <f t="shared" si="0"/>
        <v>10099_01</v>
      </c>
      <c r="V29" t="str">
        <f>_xlfn.XLOOKUP(U29,'Lot4'!B:B,'Lot4'!BP:BP,"N/A")</f>
        <v>WCOF</v>
      </c>
    </row>
    <row r="30" spans="1:22">
      <c r="A30" s="5"/>
      <c r="B30" s="5" t="s">
        <v>195</v>
      </c>
      <c r="C30" s="5" t="s">
        <v>196</v>
      </c>
      <c r="D30" s="5" t="s">
        <v>67</v>
      </c>
      <c r="E30" s="5" t="s">
        <v>193</v>
      </c>
      <c r="F30" s="5" t="s">
        <v>197</v>
      </c>
      <c r="G30" s="5" t="s">
        <v>58</v>
      </c>
      <c r="H30" s="5" t="s">
        <v>131</v>
      </c>
      <c r="I30" s="5" t="s">
        <v>64</v>
      </c>
      <c r="J30" s="5"/>
      <c r="K30" s="5"/>
      <c r="L30" s="9"/>
      <c r="M30" s="5"/>
      <c r="N30" s="5"/>
      <c r="O30" s="5"/>
      <c r="P30" s="5"/>
      <c r="Q30" s="5"/>
      <c r="R30" s="5"/>
      <c r="S30" s="5"/>
      <c r="T30" s="4" t="str" cm="1">
        <f t="array" ref="T30">_xlfn.LET(
  _xlpm.src, C30,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L4_10099_01</v>
      </c>
      <c r="U30" t="str">
        <f t="shared" si="0"/>
        <v>10099_01</v>
      </c>
      <c r="V30" t="str">
        <f>_xlfn.XLOOKUP(U30,'Lot4'!B:B,'Lot4'!BP:BP,"N/A")</f>
        <v>WCOF</v>
      </c>
    </row>
    <row r="31" spans="1:22">
      <c r="A31" s="5"/>
      <c r="B31" s="5" t="s">
        <v>198</v>
      </c>
      <c r="C31" s="5" t="s">
        <v>199</v>
      </c>
      <c r="D31" s="5" t="s">
        <v>99</v>
      </c>
      <c r="E31" s="5" t="s">
        <v>200</v>
      </c>
      <c r="F31" s="5" t="s">
        <v>201</v>
      </c>
      <c r="G31" s="5" t="s">
        <v>130</v>
      </c>
      <c r="H31" s="5" t="s">
        <v>202</v>
      </c>
      <c r="I31" s="5" t="s">
        <v>110</v>
      </c>
      <c r="J31" s="5"/>
      <c r="K31" s="5"/>
      <c r="L31" s="9"/>
      <c r="M31" s="5"/>
      <c r="N31" s="5"/>
      <c r="O31" s="5"/>
      <c r="P31" s="5"/>
      <c r="Q31" s="5"/>
      <c r="R31" s="5"/>
      <c r="S31" s="5"/>
      <c r="T31" s="4" t="str" cm="1">
        <f t="array" ref="T31">_xlfn.LET(
  _xlpm.src, C31,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L4_287_00</v>
      </c>
      <c r="U31" t="str">
        <f t="shared" si="0"/>
        <v>287_00</v>
      </c>
      <c r="V31" t="str">
        <f>_xlfn.XLOOKUP(U31,'Lot4'!B:B,'Lot4'!BP:BP,"N/A")</f>
        <v>WCOF</v>
      </c>
    </row>
    <row r="32" spans="1:22">
      <c r="A32" s="5"/>
      <c r="B32" s="5" t="s">
        <v>203</v>
      </c>
      <c r="C32" s="5" t="s">
        <v>204</v>
      </c>
      <c r="D32" s="5" t="s">
        <v>67</v>
      </c>
      <c r="E32" s="5" t="s">
        <v>205</v>
      </c>
      <c r="F32" s="5" t="s">
        <v>206</v>
      </c>
      <c r="G32" s="5" t="s">
        <v>58</v>
      </c>
      <c r="H32" s="5" t="s">
        <v>131</v>
      </c>
      <c r="I32" s="5" t="s">
        <v>64</v>
      </c>
      <c r="J32" s="5"/>
      <c r="K32" s="5" t="s">
        <v>207</v>
      </c>
      <c r="L32" s="9" t="s">
        <v>115</v>
      </c>
      <c r="M32" s="5"/>
      <c r="N32" s="5"/>
      <c r="O32" s="5"/>
      <c r="P32" s="5"/>
      <c r="Q32" s="5"/>
      <c r="R32" s="5"/>
      <c r="S32" s="5"/>
      <c r="T32" s="4" t="str" cm="1">
        <f t="array" ref="T32">_xlfn.LET(
  _xlpm.src, C32,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L4_10099_01</v>
      </c>
      <c r="U32" t="str">
        <f t="shared" si="0"/>
        <v>10099_01</v>
      </c>
      <c r="V32" t="str">
        <f>_xlfn.XLOOKUP(U32,'Lot4'!B:B,'Lot4'!BP:BP,"N/A")</f>
        <v>WCOF</v>
      </c>
    </row>
    <row r="33" spans="1:22">
      <c r="A33" s="5"/>
      <c r="B33" s="5" t="s">
        <v>208</v>
      </c>
      <c r="C33" s="5" t="s">
        <v>209</v>
      </c>
      <c r="D33" s="5" t="s">
        <v>55</v>
      </c>
      <c r="E33" s="5" t="s">
        <v>210</v>
      </c>
      <c r="F33" s="5" t="s">
        <v>211</v>
      </c>
      <c r="G33" s="5" t="s">
        <v>130</v>
      </c>
      <c r="H33" s="5" t="s">
        <v>102</v>
      </c>
      <c r="I33" s="5" t="s">
        <v>60</v>
      </c>
      <c r="J33" s="5"/>
      <c r="K33" s="5"/>
      <c r="L33" s="9"/>
      <c r="M33" s="5"/>
      <c r="N33" s="5"/>
      <c r="O33" s="5"/>
      <c r="P33" s="5"/>
      <c r="Q33" s="5"/>
      <c r="R33" s="5"/>
      <c r="S33" s="5"/>
      <c r="T33" s="4" t="str" cm="1">
        <f t="array" ref="T33">_xlfn.LET(
  _xlpm.src, C33,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L3_488_02</v>
      </c>
      <c r="U33" t="str">
        <f t="shared" si="0"/>
        <v>488_02</v>
      </c>
      <c r="V33" t="str">
        <f>_xlfn.XLOOKUP(U33,'Lot4'!B:B,'Lot4'!BP:BP,"N/A")</f>
        <v>N/A</v>
      </c>
    </row>
    <row r="34" spans="1:22">
      <c r="A34" s="5"/>
      <c r="B34" s="5" t="s">
        <v>212</v>
      </c>
      <c r="C34" s="5" t="s">
        <v>213</v>
      </c>
      <c r="D34" s="5" t="s">
        <v>214</v>
      </c>
      <c r="E34" s="5" t="s">
        <v>215</v>
      </c>
      <c r="F34" s="5" t="s">
        <v>216</v>
      </c>
      <c r="G34" s="5" t="s">
        <v>58</v>
      </c>
      <c r="H34" s="5" t="s">
        <v>217</v>
      </c>
      <c r="I34" s="5" t="s">
        <v>110</v>
      </c>
      <c r="J34" s="5"/>
      <c r="K34" s="5" t="s">
        <v>207</v>
      </c>
      <c r="L34" s="9"/>
      <c r="M34" s="5"/>
      <c r="N34" s="5"/>
      <c r="O34" s="5"/>
      <c r="P34" s="5"/>
      <c r="Q34" s="5"/>
      <c r="R34" s="5"/>
      <c r="S34" s="5"/>
      <c r="T34" s="4" t="str" cm="1">
        <f t="array" ref="T34">_xlfn.LET(
  _xlpm.src, C34,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L4_592_00</v>
      </c>
      <c r="U34" t="str">
        <f t="shared" si="0"/>
        <v>592_00</v>
      </c>
      <c r="V34" t="str">
        <f>_xlfn.XLOOKUP(U34,'Lot4'!B:B,'Lot4'!BP:BP,"N/A")</f>
        <v>WCOF</v>
      </c>
    </row>
    <row r="35" spans="1:22">
      <c r="A35" s="5"/>
      <c r="B35" s="5" t="s">
        <v>218</v>
      </c>
      <c r="C35" s="5" t="s">
        <v>219</v>
      </c>
      <c r="D35" s="5" t="s">
        <v>99</v>
      </c>
      <c r="E35" s="5" t="s">
        <v>220</v>
      </c>
      <c r="F35" s="5" t="s">
        <v>221</v>
      </c>
      <c r="G35" s="5" t="s">
        <v>58</v>
      </c>
      <c r="H35" s="5" t="s">
        <v>217</v>
      </c>
      <c r="I35" s="5" t="s">
        <v>132</v>
      </c>
      <c r="J35" s="5"/>
      <c r="K35" s="5"/>
      <c r="L35" s="9"/>
      <c r="M35" s="5"/>
      <c r="N35" s="5"/>
      <c r="O35" s="5"/>
      <c r="P35" s="5"/>
      <c r="Q35" s="5"/>
      <c r="R35" s="5"/>
      <c r="S35" s="5"/>
      <c r="T35" s="4" t="str" cm="1">
        <f t="array" ref="T35">_xlfn.LET(
  _xlpm.src, C35,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L4_074_00</v>
      </c>
      <c r="U35" t="str">
        <f t="shared" si="0"/>
        <v>074_00</v>
      </c>
      <c r="V35" t="str">
        <f>_xlfn.XLOOKUP(U35,'Lot4'!B:B,'Lot4'!BP:BP,"N/A")</f>
        <v>WCOF</v>
      </c>
    </row>
    <row r="36" spans="1:22">
      <c r="A36" s="5"/>
      <c r="B36" s="5" t="s">
        <v>222</v>
      </c>
      <c r="C36" s="5" t="s">
        <v>223</v>
      </c>
      <c r="D36" s="5" t="s">
        <v>55</v>
      </c>
      <c r="E36" s="5" t="s">
        <v>224</v>
      </c>
      <c r="F36" s="5" t="s">
        <v>225</v>
      </c>
      <c r="G36" s="5" t="s">
        <v>58</v>
      </c>
      <c r="H36" s="5" t="s">
        <v>217</v>
      </c>
      <c r="I36" s="5" t="s">
        <v>132</v>
      </c>
      <c r="J36" s="5"/>
      <c r="K36" s="5"/>
      <c r="L36" s="9"/>
      <c r="M36" s="5"/>
      <c r="N36" s="5"/>
      <c r="O36" s="5"/>
      <c r="P36" s="5"/>
      <c r="Q36" s="5"/>
      <c r="R36" s="5"/>
      <c r="S36" s="5"/>
      <c r="T36" s="4" t="str" cm="1">
        <f t="array" ref="T36">_xlfn.LET(
  _xlpm.src, C36,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L4_074_00</v>
      </c>
      <c r="U36" t="str">
        <f t="shared" si="0"/>
        <v>074_00</v>
      </c>
      <c r="V36" t="str">
        <f>_xlfn.XLOOKUP(U36,'Lot4'!B:B,'Lot4'!BP:BP,"N/A")</f>
        <v>WCOF</v>
      </c>
    </row>
    <row r="37" spans="1:22">
      <c r="A37" s="5"/>
      <c r="B37" s="5" t="s">
        <v>226</v>
      </c>
      <c r="C37" s="5" t="s">
        <v>227</v>
      </c>
      <c r="D37" s="5" t="s">
        <v>67</v>
      </c>
      <c r="E37" s="5" t="s">
        <v>228</v>
      </c>
      <c r="F37" s="5" t="s">
        <v>229</v>
      </c>
      <c r="G37" s="5" t="s">
        <v>58</v>
      </c>
      <c r="H37" s="5" t="s">
        <v>95</v>
      </c>
      <c r="I37" s="5" t="s">
        <v>96</v>
      </c>
      <c r="J37" s="5"/>
      <c r="K37" s="5"/>
      <c r="L37" s="9"/>
      <c r="M37" s="5"/>
      <c r="N37" s="5"/>
      <c r="O37" s="5"/>
      <c r="P37" s="5"/>
      <c r="Q37" s="5"/>
      <c r="R37" s="5"/>
      <c r="S37" s="5"/>
      <c r="T37" s="4" t="str" cm="1">
        <f t="array" ref="T37">_xlfn.LET(
  _xlpm.src, C37,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L3_077_01</v>
      </c>
      <c r="U37" t="str">
        <f t="shared" si="0"/>
        <v>077_01</v>
      </c>
      <c r="V37" t="str">
        <f>_xlfn.XLOOKUP(U37,'Lot4'!B:B,'Lot4'!BP:BP,"N/A")</f>
        <v>N/A</v>
      </c>
    </row>
    <row r="38" spans="1:22">
      <c r="A38" s="5"/>
      <c r="B38" s="5" t="s">
        <v>230</v>
      </c>
      <c r="C38" s="5" t="s">
        <v>231</v>
      </c>
      <c r="D38" s="5" t="s">
        <v>99</v>
      </c>
      <c r="E38" s="5" t="s">
        <v>220</v>
      </c>
      <c r="F38" s="5" t="s">
        <v>232</v>
      </c>
      <c r="G38" s="5" t="s">
        <v>130</v>
      </c>
      <c r="H38" s="5" t="s">
        <v>217</v>
      </c>
      <c r="I38" s="5" t="s">
        <v>132</v>
      </c>
      <c r="J38" s="5"/>
      <c r="K38" s="5"/>
      <c r="L38" s="9"/>
      <c r="M38" s="5"/>
      <c r="N38" s="5"/>
      <c r="O38" s="5"/>
      <c r="P38" s="5"/>
      <c r="Q38" s="5"/>
      <c r="R38" s="5"/>
      <c r="S38" s="5"/>
      <c r="T38" s="4" t="str" cm="1">
        <f t="array" ref="T38">_xlfn.LET(
  _xlpm.src, C38,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L4_174_00</v>
      </c>
      <c r="U38" t="str">
        <f t="shared" si="0"/>
        <v>174_00</v>
      </c>
      <c r="V38" t="str">
        <f>_xlfn.XLOOKUP(U38,'Lot4'!B:B,'Lot4'!BP:BP,"N/A")</f>
        <v>WCOF</v>
      </c>
    </row>
    <row r="39" spans="1:22">
      <c r="A39" s="5"/>
      <c r="B39" s="5" t="s">
        <v>233</v>
      </c>
      <c r="C39" s="5" t="s">
        <v>234</v>
      </c>
      <c r="D39" s="5" t="s">
        <v>67</v>
      </c>
      <c r="E39" s="5" t="s">
        <v>235</v>
      </c>
      <c r="F39" s="5" t="s">
        <v>236</v>
      </c>
      <c r="G39" s="5" t="s">
        <v>182</v>
      </c>
      <c r="H39" s="5" t="s">
        <v>156</v>
      </c>
      <c r="I39" s="5" t="s">
        <v>132</v>
      </c>
      <c r="J39" s="5"/>
      <c r="K39" s="5" t="s">
        <v>115</v>
      </c>
      <c r="L39" s="9"/>
      <c r="M39" s="5"/>
      <c r="N39" s="5"/>
      <c r="O39" s="5"/>
      <c r="P39" s="5"/>
      <c r="Q39" s="5"/>
      <c r="R39" s="5"/>
      <c r="S39" s="5"/>
      <c r="T39" s="4" t="str" cm="1">
        <f t="array" ref="T39">_xlfn.LET(
  _xlpm.src, C39,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ScanBarcode</v>
      </c>
      <c r="U39" t="str">
        <f t="shared" si="0"/>
        <v>ScanBarcode</v>
      </c>
      <c r="V39" t="str">
        <f>_xlfn.XLOOKUP(U39,'Lot4'!B:B,'Lot4'!BP:BP,"N/A")</f>
        <v>N/A</v>
      </c>
    </row>
    <row r="40" spans="1:22">
      <c r="A40" s="5"/>
      <c r="B40" s="5" t="s">
        <v>237</v>
      </c>
      <c r="C40" s="5" t="s">
        <v>238</v>
      </c>
      <c r="D40" s="5" t="s">
        <v>67</v>
      </c>
      <c r="E40" s="5" t="s">
        <v>239</v>
      </c>
      <c r="F40" s="5" t="s">
        <v>240</v>
      </c>
      <c r="G40" s="5" t="s">
        <v>58</v>
      </c>
      <c r="H40" s="5" t="s">
        <v>95</v>
      </c>
      <c r="I40" s="5" t="s">
        <v>132</v>
      </c>
      <c r="J40" s="5"/>
      <c r="K40" s="5" t="s">
        <v>241</v>
      </c>
      <c r="L40" s="9" t="s">
        <v>115</v>
      </c>
      <c r="M40" s="5"/>
      <c r="N40" s="5"/>
      <c r="O40" s="5"/>
      <c r="P40" s="5"/>
      <c r="Q40" s="5"/>
      <c r="R40" s="5"/>
      <c r="S40" s="5"/>
      <c r="T40" s="4" t="str" cm="1">
        <f t="array" ref="T40">_xlfn.LET(
  _xlpm.src, C40,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40" t="str">
        <f t="shared" si="0"/>
        <v/>
      </c>
      <c r="V40" t="str">
        <f>_xlfn.XLOOKUP(U40,'Lot4'!B:B,'Lot4'!BP:BP,"N/A")</f>
        <v>N/A</v>
      </c>
    </row>
    <row r="41" spans="1:22">
      <c r="A41" s="5"/>
      <c r="B41" s="5" t="s">
        <v>242</v>
      </c>
      <c r="C41" s="5" t="s">
        <v>243</v>
      </c>
      <c r="D41" s="5" t="s">
        <v>55</v>
      </c>
      <c r="E41" s="5" t="s">
        <v>244</v>
      </c>
      <c r="F41" s="5" t="s">
        <v>245</v>
      </c>
      <c r="G41" s="5" t="s">
        <v>58</v>
      </c>
      <c r="H41" s="5" t="s">
        <v>95</v>
      </c>
      <c r="I41" s="5" t="s">
        <v>132</v>
      </c>
      <c r="J41" s="5"/>
      <c r="K41" s="5"/>
      <c r="L41" s="9"/>
      <c r="M41" s="5"/>
      <c r="N41" s="5"/>
      <c r="O41" s="5"/>
      <c r="P41" s="5"/>
      <c r="Q41" s="5"/>
      <c r="R41" s="5"/>
      <c r="S41" s="5"/>
      <c r="T41" s="4" t="str" cm="1">
        <f t="array" ref="T41">_xlfn.LET(
  _xlpm.src, C41,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41" t="str">
        <f t="shared" si="0"/>
        <v/>
      </c>
      <c r="V41" t="str">
        <f>_xlfn.XLOOKUP(U41,'Lot4'!B:B,'Lot4'!BP:BP,"N/A")</f>
        <v>N/A</v>
      </c>
    </row>
    <row r="42" spans="1:22">
      <c r="A42" s="5"/>
      <c r="B42" s="5" t="s">
        <v>246</v>
      </c>
      <c r="C42" s="5" t="s">
        <v>247</v>
      </c>
      <c r="D42" s="5" t="s">
        <v>99</v>
      </c>
      <c r="E42" s="5" t="s">
        <v>248</v>
      </c>
      <c r="F42" s="5" t="s">
        <v>249</v>
      </c>
      <c r="G42" s="5" t="s">
        <v>130</v>
      </c>
      <c r="H42" s="5" t="s">
        <v>250</v>
      </c>
      <c r="I42" s="5" t="s">
        <v>110</v>
      </c>
      <c r="J42" s="5"/>
      <c r="K42" s="5"/>
      <c r="L42" s="9"/>
      <c r="M42" s="5"/>
      <c r="N42" s="5"/>
      <c r="O42" s="5"/>
      <c r="P42" s="5"/>
      <c r="Q42" s="5"/>
      <c r="R42" s="5"/>
      <c r="S42" s="5"/>
      <c r="T42" s="4" t="str" cm="1">
        <f t="array" ref="T42">_xlfn.LET(
  _xlpm.src, C42,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</v>
      </c>
      <c r="U42" t="str">
        <f t="shared" si="0"/>
        <v>Full</v>
      </c>
      <c r="V42" t="str">
        <f>_xlfn.XLOOKUP(U42,'Lot4'!B:B,'Lot4'!BP:BP,"N/A")</f>
        <v>N/A</v>
      </c>
    </row>
    <row r="43" spans="1:22">
      <c r="A43" s="5"/>
      <c r="B43" s="5" t="s">
        <v>251</v>
      </c>
      <c r="C43" s="5" t="s">
        <v>252</v>
      </c>
      <c r="D43" s="5" t="s">
        <v>55</v>
      </c>
      <c r="E43" s="5" t="s">
        <v>253</v>
      </c>
      <c r="F43" s="5" t="s">
        <v>254</v>
      </c>
      <c r="G43" s="5" t="s">
        <v>130</v>
      </c>
      <c r="H43" s="5" t="s">
        <v>102</v>
      </c>
      <c r="I43" s="5" t="s">
        <v>60</v>
      </c>
      <c r="J43" s="5"/>
      <c r="K43" s="5"/>
      <c r="L43" s="9"/>
      <c r="M43" s="5"/>
      <c r="N43" s="5"/>
      <c r="O43" s="5"/>
      <c r="P43" s="5"/>
      <c r="Q43" s="5"/>
      <c r="R43" s="5"/>
      <c r="S43" s="5"/>
      <c r="T43" s="4" t="str" cm="1">
        <f t="array" ref="T43">_xlfn.LET(
  _xlpm.src, C43,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L3_628_04</v>
      </c>
      <c r="U43" t="str">
        <f t="shared" si="0"/>
        <v>628_04</v>
      </c>
      <c r="V43" t="str">
        <f>_xlfn.XLOOKUP(U43,'Lot4'!B:B,'Lot4'!BP:BP,"N/A")</f>
        <v>N/A</v>
      </c>
    </row>
    <row r="44" spans="1:22">
      <c r="A44" s="5"/>
      <c r="B44" s="5" t="s">
        <v>255</v>
      </c>
      <c r="C44" s="5" t="s">
        <v>256</v>
      </c>
      <c r="D44" s="5" t="s">
        <v>55</v>
      </c>
      <c r="E44" s="5" t="s">
        <v>257</v>
      </c>
      <c r="F44" s="5" t="s">
        <v>258</v>
      </c>
      <c r="G44" s="5" t="s">
        <v>182</v>
      </c>
      <c r="H44" s="5" t="s">
        <v>259</v>
      </c>
      <c r="I44" s="5" t="s">
        <v>96</v>
      </c>
      <c r="J44" s="5"/>
      <c r="K44" s="5"/>
      <c r="L44" s="9"/>
      <c r="M44" s="5"/>
      <c r="N44" s="5"/>
      <c r="O44" s="5"/>
      <c r="P44" s="5"/>
      <c r="Q44" s="5"/>
      <c r="R44" s="5"/>
      <c r="S44" s="5"/>
      <c r="T44" s="4" t="str" cm="1">
        <f t="array" ref="T44">_xlfn.LET(
  _xlpm.src, C44,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L3_804_02</v>
      </c>
      <c r="U44" t="str">
        <f t="shared" si="0"/>
        <v>804_02</v>
      </c>
      <c r="V44" t="str">
        <f>_xlfn.XLOOKUP(U44,'Lot4'!B:B,'Lot4'!BP:BP,"N/A")</f>
        <v>N/A</v>
      </c>
    </row>
    <row r="45" spans="1:22">
      <c r="A45" s="5"/>
      <c r="B45" s="5" t="s">
        <v>260</v>
      </c>
      <c r="C45" s="5" t="s">
        <v>261</v>
      </c>
      <c r="D45" s="5" t="s">
        <v>55</v>
      </c>
      <c r="E45" s="5" t="s">
        <v>262</v>
      </c>
      <c r="F45" s="5" t="s">
        <v>263</v>
      </c>
      <c r="G45" s="5" t="s">
        <v>130</v>
      </c>
      <c r="H45" s="5" t="s">
        <v>264</v>
      </c>
      <c r="I45" s="5" t="s">
        <v>64</v>
      </c>
      <c r="J45" s="5"/>
      <c r="K45" s="5"/>
      <c r="L45" s="9"/>
      <c r="M45" s="5"/>
      <c r="N45" s="5"/>
      <c r="O45" s="5"/>
      <c r="P45" s="5"/>
      <c r="Q45" s="5"/>
      <c r="R45" s="5"/>
      <c r="S45" s="5"/>
      <c r="T45" s="4" t="str" cm="1">
        <f t="array" ref="T45">_xlfn.LET(
  _xlpm.src, C45,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L3_804_34</v>
      </c>
      <c r="U45" t="str">
        <f t="shared" si="0"/>
        <v>804_34</v>
      </c>
      <c r="V45" t="str">
        <f>_xlfn.XLOOKUP(U45,'Lot4'!B:B,'Lot4'!BP:BP,"N/A")</f>
        <v>N/A</v>
      </c>
    </row>
    <row r="46" spans="1:22">
      <c r="A46" s="5"/>
      <c r="B46" s="5" t="s">
        <v>265</v>
      </c>
      <c r="C46" s="5" t="s">
        <v>266</v>
      </c>
      <c r="D46" s="5" t="s">
        <v>174</v>
      </c>
      <c r="E46" s="5" t="s">
        <v>267</v>
      </c>
      <c r="F46" s="5" t="s">
        <v>268</v>
      </c>
      <c r="G46" s="5" t="s">
        <v>130</v>
      </c>
      <c r="H46" s="5" t="s">
        <v>264</v>
      </c>
      <c r="I46" s="5" t="s">
        <v>269</v>
      </c>
      <c r="J46" s="5"/>
      <c r="K46" s="5"/>
      <c r="L46" s="9"/>
      <c r="M46" s="5"/>
      <c r="N46" s="5"/>
      <c r="O46" s="5"/>
      <c r="P46" s="5"/>
      <c r="Q46" s="5"/>
      <c r="R46" s="5"/>
      <c r="S46" s="5"/>
      <c r="T46" s="4" t="str" cm="1">
        <f t="array" ref="T46">_xlfn.LET(
  _xlpm.src, C46,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L3_804_33</v>
      </c>
      <c r="U46" t="str">
        <f t="shared" si="0"/>
        <v>804_33</v>
      </c>
      <c r="V46" t="str">
        <f>_xlfn.XLOOKUP(U46,'Lot4'!B:B,'Lot4'!BP:BP,"N/A")</f>
        <v>N/A</v>
      </c>
    </row>
    <row r="47" spans="1:22">
      <c r="A47" s="5"/>
      <c r="B47" s="5" t="s">
        <v>270</v>
      </c>
      <c r="C47" s="5" t="s">
        <v>271</v>
      </c>
      <c r="D47" s="5" t="s">
        <v>99</v>
      </c>
      <c r="E47" s="5" t="s">
        <v>272</v>
      </c>
      <c r="F47" s="5" t="s">
        <v>273</v>
      </c>
      <c r="G47" s="5" t="s">
        <v>58</v>
      </c>
      <c r="H47" s="5" t="s">
        <v>217</v>
      </c>
      <c r="I47" s="5" t="s">
        <v>64</v>
      </c>
      <c r="J47" s="5"/>
      <c r="K47" s="5"/>
      <c r="L47" s="9"/>
      <c r="M47" s="5"/>
      <c r="N47" s="5"/>
      <c r="O47" s="5"/>
      <c r="P47" s="5"/>
      <c r="Q47" s="5"/>
      <c r="R47" s="5"/>
      <c r="S47" s="5"/>
      <c r="T47" s="4" t="str" cm="1">
        <f t="array" ref="T47">_xlfn.LET(
  _xlpm.src, C47,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L4_256_00</v>
      </c>
      <c r="U47" t="str">
        <f t="shared" si="0"/>
        <v>256_00</v>
      </c>
      <c r="V47" t="str">
        <f>_xlfn.XLOOKUP(U47,'Lot4'!B:B,'Lot4'!BP:BP,"N/A")</f>
        <v>WCOF</v>
      </c>
    </row>
    <row r="48" spans="1:22">
      <c r="A48" s="5"/>
      <c r="B48" s="5" t="s">
        <v>274</v>
      </c>
      <c r="C48" s="5" t="s">
        <v>275</v>
      </c>
      <c r="D48" s="5" t="s">
        <v>99</v>
      </c>
      <c r="E48" s="5" t="s">
        <v>276</v>
      </c>
      <c r="F48" s="5" t="s">
        <v>277</v>
      </c>
      <c r="G48" s="5" t="s">
        <v>58</v>
      </c>
      <c r="H48" s="5" t="s">
        <v>217</v>
      </c>
      <c r="I48" s="5" t="s">
        <v>64</v>
      </c>
      <c r="J48" s="5"/>
      <c r="K48" s="5"/>
      <c r="L48" s="9"/>
      <c r="M48" s="5"/>
      <c r="N48" s="5"/>
      <c r="O48" s="5"/>
      <c r="P48" s="5"/>
      <c r="Q48" s="5"/>
      <c r="R48" s="5"/>
      <c r="S48" s="5"/>
      <c r="T48" s="4" t="str" cm="1">
        <f t="array" ref="T48">_xlfn.LET(
  _xlpm.src, C48,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L4_256_00</v>
      </c>
      <c r="U48" t="str">
        <f t="shared" si="0"/>
        <v>256_00</v>
      </c>
      <c r="V48" t="str">
        <f>_xlfn.XLOOKUP(U48,'Lot4'!B:B,'Lot4'!BP:BP,"N/A")</f>
        <v>WCOF</v>
      </c>
    </row>
    <row r="49" spans="1:22">
      <c r="A49" s="5"/>
      <c r="B49" s="5" t="s">
        <v>278</v>
      </c>
      <c r="C49" s="5" t="s">
        <v>279</v>
      </c>
      <c r="D49" s="5" t="s">
        <v>67</v>
      </c>
      <c r="E49" s="5" t="s">
        <v>280</v>
      </c>
      <c r="F49" s="5" t="s">
        <v>281</v>
      </c>
      <c r="G49" s="5" t="s">
        <v>182</v>
      </c>
      <c r="H49" s="5" t="s">
        <v>102</v>
      </c>
      <c r="I49" s="5" t="s">
        <v>110</v>
      </c>
      <c r="J49" s="5"/>
      <c r="K49" s="5" t="s">
        <v>207</v>
      </c>
      <c r="L49" s="9" t="s">
        <v>282</v>
      </c>
      <c r="M49" s="5"/>
      <c r="N49" s="5"/>
      <c r="O49" s="5"/>
      <c r="P49" s="5"/>
      <c r="Q49" s="5"/>
      <c r="R49" s="5"/>
      <c r="S49" s="5"/>
      <c r="T49" s="4" t="str" cm="1">
        <f t="array" ref="T49">_xlfn.LET(
  _xlpm.src, C49,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49" t="str">
        <f t="shared" si="0"/>
        <v>CS</v>
      </c>
      <c r="V49" t="str">
        <f>_xlfn.XLOOKUP(U49,'Lot4'!B:B,'Lot4'!BP:BP,"N/A")</f>
        <v>N/A</v>
      </c>
    </row>
    <row r="50" spans="1:22">
      <c r="A50" s="5"/>
      <c r="B50" s="5" t="s">
        <v>283</v>
      </c>
      <c r="C50" s="5" t="s">
        <v>284</v>
      </c>
      <c r="D50" s="5" t="s">
        <v>55</v>
      </c>
      <c r="E50" s="5" t="s">
        <v>285</v>
      </c>
      <c r="F50" s="5" t="s">
        <v>286</v>
      </c>
      <c r="G50" s="5" t="s">
        <v>58</v>
      </c>
      <c r="H50" s="5" t="s">
        <v>287</v>
      </c>
      <c r="I50" s="5" t="s">
        <v>288</v>
      </c>
      <c r="J50" s="5"/>
      <c r="K50" s="5" t="s">
        <v>207</v>
      </c>
      <c r="L50" s="9" t="s">
        <v>289</v>
      </c>
      <c r="M50" s="5"/>
      <c r="N50" s="5"/>
      <c r="O50" s="5"/>
      <c r="P50" s="5"/>
      <c r="Q50" s="5"/>
      <c r="R50" s="5"/>
      <c r="S50" s="5"/>
      <c r="T50" s="4" t="str" cm="1">
        <f t="array" ref="T50">_xlfn.LET(
  _xlpm.src, C50,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50" t="str">
        <f t="shared" si="0"/>
        <v>804_37</v>
      </c>
      <c r="V50" t="str">
        <f>_xlfn.XLOOKUP(U50,'Lot4'!B:B,'Lot4'!BP:BP,"N/A")</f>
        <v>N/A</v>
      </c>
    </row>
    <row r="51" spans="1:22">
      <c r="A51" s="5"/>
      <c r="B51" s="5" t="s">
        <v>290</v>
      </c>
      <c r="C51" s="5" t="s">
        <v>291</v>
      </c>
      <c r="D51" s="5" t="s">
        <v>55</v>
      </c>
      <c r="E51" s="5" t="s">
        <v>292</v>
      </c>
      <c r="F51" s="5" t="s">
        <v>293</v>
      </c>
      <c r="G51" s="5" t="s">
        <v>58</v>
      </c>
      <c r="H51" s="5" t="s">
        <v>95</v>
      </c>
      <c r="I51" s="5" t="s">
        <v>269</v>
      </c>
      <c r="J51" s="5"/>
      <c r="K51" s="5"/>
      <c r="L51" s="9"/>
      <c r="M51" s="5"/>
      <c r="N51" s="5"/>
      <c r="O51" s="5"/>
      <c r="P51" s="5"/>
      <c r="Q51" s="5"/>
      <c r="R51" s="5"/>
      <c r="S51" s="5"/>
      <c r="T51" s="4" t="str" cm="1">
        <f t="array" ref="T51">_xlfn.LET(
  _xlpm.src, C51,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L3_804_33</v>
      </c>
      <c r="U51" t="str">
        <f t="shared" si="0"/>
        <v>804_33</v>
      </c>
      <c r="V51" t="str">
        <f>_xlfn.XLOOKUP(U51,'Lot4'!B:B,'Lot4'!BP:BP,"N/A")</f>
        <v>N/A</v>
      </c>
    </row>
    <row r="52" spans="1:22">
      <c r="A52" s="5"/>
      <c r="B52" s="5" t="s">
        <v>294</v>
      </c>
      <c r="C52" s="5" t="s">
        <v>295</v>
      </c>
      <c r="D52" s="5" t="s">
        <v>55</v>
      </c>
      <c r="E52" s="5" t="s">
        <v>296</v>
      </c>
      <c r="F52" s="5" t="s">
        <v>297</v>
      </c>
      <c r="G52" s="5" t="s">
        <v>58</v>
      </c>
      <c r="H52" s="5" t="s">
        <v>95</v>
      </c>
      <c r="I52" s="5" t="s">
        <v>110</v>
      </c>
      <c r="J52" s="5"/>
      <c r="K52" s="5"/>
      <c r="L52" s="9"/>
      <c r="M52" s="5"/>
      <c r="N52" s="5"/>
      <c r="O52" s="5"/>
      <c r="P52" s="5"/>
      <c r="Q52" s="5"/>
      <c r="R52" s="5"/>
      <c r="S52" s="5"/>
      <c r="T52" s="4" t="str" cm="1">
        <f t="array" ref="T52">_xlfn.LET(
  _xlpm.src, C52,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L3_258_00</v>
      </c>
      <c r="U52" t="str">
        <f t="shared" si="0"/>
        <v>258_00</v>
      </c>
      <c r="V52" t="str">
        <f>_xlfn.XLOOKUP(U52,'Lot4'!B:B,'Lot4'!BP:BP,"N/A")</f>
        <v>N/A</v>
      </c>
    </row>
    <row r="53" spans="1:22">
      <c r="A53" s="5"/>
      <c r="B53" s="5" t="s">
        <v>298</v>
      </c>
      <c r="C53" s="5" t="s">
        <v>299</v>
      </c>
      <c r="D53" s="5" t="s">
        <v>174</v>
      </c>
      <c r="E53" s="5" t="s">
        <v>300</v>
      </c>
      <c r="F53" s="5" t="s">
        <v>301</v>
      </c>
      <c r="G53" s="5" t="s">
        <v>58</v>
      </c>
      <c r="H53" s="5" t="s">
        <v>264</v>
      </c>
      <c r="I53" s="5" t="s">
        <v>132</v>
      </c>
      <c r="J53" s="5"/>
      <c r="K53" s="5"/>
      <c r="L53" s="9"/>
      <c r="M53" s="5"/>
      <c r="N53" s="5"/>
      <c r="O53" s="5"/>
      <c r="P53" s="5"/>
      <c r="Q53" s="5"/>
      <c r="R53" s="5"/>
      <c r="S53" s="5"/>
      <c r="T53" s="4" t="str" cm="1">
        <f t="array" ref="T53">_xlfn.LET(
  _xlpm.src, C53,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L3_804_38</v>
      </c>
      <c r="U53" t="str">
        <f t="shared" si="0"/>
        <v>804_38</v>
      </c>
      <c r="V53" t="str">
        <f>_xlfn.XLOOKUP(U53,'Lot4'!B:B,'Lot4'!BP:BP,"N/A")</f>
        <v>N/A</v>
      </c>
    </row>
    <row r="54" spans="1:22">
      <c r="A54" s="5"/>
      <c r="B54" s="5" t="s">
        <v>302</v>
      </c>
      <c r="C54" s="5" t="s">
        <v>303</v>
      </c>
      <c r="D54" s="5" t="s">
        <v>174</v>
      </c>
      <c r="E54" s="5" t="s">
        <v>300</v>
      </c>
      <c r="F54" s="5" t="s">
        <v>304</v>
      </c>
      <c r="G54" s="5" t="s">
        <v>130</v>
      </c>
      <c r="H54" s="5" t="s">
        <v>264</v>
      </c>
      <c r="I54" s="5" t="s">
        <v>269</v>
      </c>
      <c r="J54" s="5"/>
      <c r="K54" s="5"/>
      <c r="L54" s="9"/>
      <c r="M54" s="5"/>
      <c r="N54" s="5"/>
      <c r="O54" s="5"/>
      <c r="P54" s="5"/>
      <c r="Q54" s="5"/>
      <c r="R54" s="5"/>
      <c r="S54" s="5"/>
      <c r="T54" s="4" t="str" cm="1">
        <f t="array" ref="T54">_xlfn.LET(
  _xlpm.src, C54,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4" t="str">
        <f t="shared" si="0"/>
        <v>804_43</v>
      </c>
      <c r="V54" t="str">
        <f>_xlfn.XLOOKUP(U54,'Lot4'!B:B,'Lot4'!BP:BP,"N/A")</f>
        <v>N/A</v>
      </c>
    </row>
    <row r="55" spans="1:22">
      <c r="A55" s="5"/>
      <c r="B55" s="5" t="s">
        <v>305</v>
      </c>
      <c r="C55" s="5" t="s">
        <v>306</v>
      </c>
      <c r="D55" s="5" t="s">
        <v>67</v>
      </c>
      <c r="E55" s="5" t="s">
        <v>307</v>
      </c>
      <c r="F55" s="5" t="s">
        <v>308</v>
      </c>
      <c r="G55" s="5" t="s">
        <v>58</v>
      </c>
      <c r="H55" s="5" t="s">
        <v>287</v>
      </c>
      <c r="I55" s="5" t="s">
        <v>269</v>
      </c>
      <c r="J55" s="5"/>
      <c r="K55" s="5" t="s">
        <v>207</v>
      </c>
      <c r="L55" s="9"/>
      <c r="M55" s="5"/>
      <c r="N55" s="5"/>
      <c r="O55" s="5"/>
      <c r="P55" s="5"/>
      <c r="Q55" s="5"/>
      <c r="R55" s="5"/>
      <c r="S55" s="5"/>
      <c r="T55" s="4" t="str" cm="1">
        <f t="array" ref="T55">_xlfn.LET(
  _xlpm.src, C55,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5" t="str">
        <f t="shared" si="0"/>
        <v>804_43</v>
      </c>
      <c r="V55" t="str">
        <f>_xlfn.XLOOKUP(U55,'Lot4'!B:B,'Lot4'!BP:BP,"N/A")</f>
        <v>N/A</v>
      </c>
    </row>
    <row r="56" spans="1:22">
      <c r="A56" s="5"/>
      <c r="B56" s="5" t="s">
        <v>309</v>
      </c>
      <c r="C56" s="5" t="s">
        <v>310</v>
      </c>
      <c r="D56" s="5" t="s">
        <v>67</v>
      </c>
      <c r="E56" s="5" t="s">
        <v>311</v>
      </c>
      <c r="F56" s="5" t="s">
        <v>312</v>
      </c>
      <c r="G56" s="5" t="s">
        <v>130</v>
      </c>
      <c r="H56" s="5" t="s">
        <v>287</v>
      </c>
      <c r="I56" s="5" t="s">
        <v>269</v>
      </c>
      <c r="J56" s="5"/>
      <c r="K56" s="5"/>
      <c r="L56" s="9"/>
      <c r="M56" s="5"/>
      <c r="N56" s="5"/>
      <c r="O56" s="5"/>
      <c r="P56" s="5"/>
      <c r="Q56" s="5"/>
      <c r="R56" s="5"/>
      <c r="S56" s="5"/>
      <c r="T56" s="4" t="str" cm="1">
        <f t="array" ref="T56">_xlfn.LET(
  _xlpm.src, C56,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6" t="str">
        <f t="shared" si="0"/>
        <v>804_43</v>
      </c>
      <c r="V56" t="str">
        <f>_xlfn.XLOOKUP(U56,'Lot4'!B:B,'Lot4'!BP:BP,"N/A")</f>
        <v>N/A</v>
      </c>
    </row>
    <row r="57" spans="1:22">
      <c r="A57" s="5"/>
      <c r="B57" s="5" t="s">
        <v>313</v>
      </c>
      <c r="C57" s="5" t="s">
        <v>314</v>
      </c>
      <c r="D57" s="5" t="s">
        <v>55</v>
      </c>
      <c r="E57" s="5" t="s">
        <v>285</v>
      </c>
      <c r="F57" s="5" t="s">
        <v>315</v>
      </c>
      <c r="G57" s="5" t="s">
        <v>58</v>
      </c>
      <c r="H57" s="5" t="s">
        <v>287</v>
      </c>
      <c r="I57" s="5" t="s">
        <v>269</v>
      </c>
      <c r="J57" s="5"/>
      <c r="K57" s="5"/>
      <c r="L57" s="9"/>
      <c r="M57" s="5"/>
      <c r="N57" s="5"/>
      <c r="O57" s="5"/>
      <c r="P57" s="5"/>
      <c r="Q57" s="5"/>
      <c r="R57" s="5"/>
      <c r="S57" s="5"/>
      <c r="T57" s="4" t="str" cm="1">
        <f t="array" ref="T57">_xlfn.LET(
  _xlpm.src, C57,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7" t="str">
        <f t="shared" si="0"/>
        <v>804_43</v>
      </c>
      <c r="V57" t="str">
        <f>_xlfn.XLOOKUP(U57,'Lot4'!B:B,'Lot4'!BP:BP,"N/A")</f>
        <v>N/A</v>
      </c>
    </row>
    <row r="58" spans="1:22">
      <c r="A58" s="5"/>
      <c r="B58" s="5" t="s">
        <v>316</v>
      </c>
      <c r="C58" s="5" t="s">
        <v>317</v>
      </c>
      <c r="D58" s="5" t="s">
        <v>55</v>
      </c>
      <c r="E58" s="5" t="s">
        <v>318</v>
      </c>
      <c r="F58" s="5" t="s">
        <v>319</v>
      </c>
      <c r="G58" s="5" t="s">
        <v>130</v>
      </c>
      <c r="H58" s="5" t="s">
        <v>259</v>
      </c>
      <c r="I58" s="5" t="s">
        <v>110</v>
      </c>
      <c r="J58" s="5"/>
      <c r="K58" s="5"/>
      <c r="L58" s="9"/>
      <c r="M58" s="5"/>
      <c r="N58" s="5"/>
      <c r="O58" s="5"/>
      <c r="P58" s="5"/>
      <c r="Q58" s="5"/>
      <c r="R58" s="5"/>
      <c r="S58" s="5"/>
      <c r="T58" s="4" t="str" cm="1">
        <f t="array" ref="T58">_xlfn.LET(
  _xlpm.src, C58,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L3_804_07</v>
      </c>
      <c r="U58" t="str">
        <f t="shared" si="0"/>
        <v>804_07</v>
      </c>
      <c r="V58" t="str">
        <f>_xlfn.XLOOKUP(U58,'Lot4'!B:B,'Lot4'!BP:BP,"N/A")</f>
        <v>N/A</v>
      </c>
    </row>
    <row r="59" spans="1:22">
      <c r="A59" s="5"/>
      <c r="B59" s="5" t="s">
        <v>320</v>
      </c>
      <c r="C59" s="5" t="s">
        <v>321</v>
      </c>
      <c r="D59" s="5" t="s">
        <v>55</v>
      </c>
      <c r="E59" s="5" t="s">
        <v>322</v>
      </c>
      <c r="F59" s="5" t="s">
        <v>323</v>
      </c>
      <c r="G59" s="5" t="s">
        <v>58</v>
      </c>
      <c r="H59" s="5" t="s">
        <v>217</v>
      </c>
      <c r="I59" s="5" t="s">
        <v>110</v>
      </c>
      <c r="J59" s="5"/>
      <c r="K59" s="5"/>
      <c r="L59" s="9"/>
      <c r="M59" s="5"/>
      <c r="N59" s="5"/>
      <c r="O59" s="5"/>
      <c r="P59" s="5"/>
      <c r="Q59" s="5"/>
      <c r="R59" s="5"/>
      <c r="S59" s="5"/>
      <c r="T59" s="4" t="str" cm="1">
        <f t="array" ref="T59">_xlfn.LET(
  _xlpm.src, C59,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L3_084_01</v>
      </c>
      <c r="U59" t="str">
        <f t="shared" si="0"/>
        <v>084_01</v>
      </c>
      <c r="V59" t="str">
        <f>_xlfn.XLOOKUP(U59,'Lot4'!B:B,'Lot4'!BP:BP,"N/A")</f>
        <v>N/A</v>
      </c>
    </row>
    <row r="60" spans="1:22">
      <c r="A60" s="5"/>
      <c r="B60" s="5" t="s">
        <v>324</v>
      </c>
      <c r="C60" s="5" t="s">
        <v>325</v>
      </c>
      <c r="D60" s="5" t="s">
        <v>67</v>
      </c>
      <c r="E60" s="5" t="s">
        <v>326</v>
      </c>
      <c r="F60" s="5" t="s">
        <v>327</v>
      </c>
      <c r="G60" s="5" t="s">
        <v>58</v>
      </c>
      <c r="H60" s="5" t="s">
        <v>287</v>
      </c>
      <c r="I60" s="5" t="s">
        <v>288</v>
      </c>
      <c r="J60" s="5"/>
      <c r="K60" s="5"/>
      <c r="L60" s="9"/>
      <c r="M60" s="5"/>
      <c r="N60" s="5"/>
      <c r="O60" s="5"/>
      <c r="P60" s="5"/>
      <c r="Q60" s="5"/>
      <c r="R60" s="5"/>
      <c r="S60" s="5"/>
      <c r="T60" s="4" t="str" cm="1">
        <f t="array" ref="T60">_xlfn.LET(
  _xlpm.src, C60,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0" t="str">
        <f t="shared" si="0"/>
        <v>656_01</v>
      </c>
      <c r="V60" t="str">
        <f>_xlfn.XLOOKUP(U60,'Lot4'!B:B,'Lot4'!BP:BP,"N/A")</f>
        <v>WCOF</v>
      </c>
    </row>
    <row r="61" spans="1:22">
      <c r="A61" s="5"/>
      <c r="B61" s="5" t="s">
        <v>328</v>
      </c>
      <c r="C61" s="5" t="s">
        <v>329</v>
      </c>
      <c r="D61" s="5" t="s">
        <v>67</v>
      </c>
      <c r="E61" s="5" t="s">
        <v>326</v>
      </c>
      <c r="F61" s="5" t="s">
        <v>330</v>
      </c>
      <c r="G61" s="5" t="s">
        <v>58</v>
      </c>
      <c r="H61" s="5" t="s">
        <v>287</v>
      </c>
      <c r="I61" s="5" t="s">
        <v>288</v>
      </c>
      <c r="J61" s="5"/>
      <c r="K61" s="5"/>
      <c r="L61" s="9"/>
      <c r="M61" s="5"/>
      <c r="N61" s="5"/>
      <c r="O61" s="5"/>
      <c r="P61" s="5"/>
      <c r="Q61" s="5"/>
      <c r="R61" s="5"/>
      <c r="S61" s="5"/>
      <c r="T61" s="4" t="str" cm="1">
        <f t="array" ref="T61">_xlfn.LET(
  _xlpm.src, C61,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1" t="str">
        <f t="shared" si="0"/>
        <v>656_01</v>
      </c>
      <c r="V61" t="str">
        <f>_xlfn.XLOOKUP(U61,'Lot4'!B:B,'Lot4'!BP:BP,"N/A")</f>
        <v>WCOF</v>
      </c>
    </row>
    <row r="62" spans="1:22">
      <c r="A62" s="5"/>
      <c r="B62" s="5" t="s">
        <v>331</v>
      </c>
      <c r="C62" s="5" t="s">
        <v>332</v>
      </c>
      <c r="D62" s="5" t="s">
        <v>67</v>
      </c>
      <c r="E62" s="5" t="s">
        <v>326</v>
      </c>
      <c r="F62" s="5" t="s">
        <v>333</v>
      </c>
      <c r="G62" s="5" t="s">
        <v>58</v>
      </c>
      <c r="H62" s="5" t="s">
        <v>287</v>
      </c>
      <c r="I62" s="5" t="s">
        <v>288</v>
      </c>
      <c r="J62" s="5"/>
      <c r="K62" s="5" t="s">
        <v>334</v>
      </c>
      <c r="L62" s="9"/>
      <c r="M62" s="5"/>
      <c r="N62" s="5"/>
      <c r="O62" s="5"/>
      <c r="P62" s="5"/>
      <c r="Q62" s="5"/>
      <c r="R62" s="5"/>
      <c r="S62" s="5"/>
      <c r="T62" s="4" t="str" cm="1">
        <f t="array" ref="T62">_xlfn.LET(
  _xlpm.src, C62,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2" t="str">
        <f t="shared" si="0"/>
        <v>656_01</v>
      </c>
      <c r="V62" t="str">
        <f>_xlfn.XLOOKUP(U62,'Lot4'!B:B,'Lot4'!BP:BP,"N/A")</f>
        <v>WCOF</v>
      </c>
    </row>
    <row r="63" spans="1:22">
      <c r="A63" s="5"/>
      <c r="B63" s="5" t="s">
        <v>335</v>
      </c>
      <c r="C63" s="5" t="s">
        <v>336</v>
      </c>
      <c r="D63" s="5" t="s">
        <v>55</v>
      </c>
      <c r="E63" s="5" t="s">
        <v>322</v>
      </c>
      <c r="F63" s="5" t="s">
        <v>337</v>
      </c>
      <c r="G63" s="5" t="s">
        <v>58</v>
      </c>
      <c r="H63" s="5" t="s">
        <v>202</v>
      </c>
      <c r="I63" s="5" t="s">
        <v>288</v>
      </c>
      <c r="J63" s="5"/>
      <c r="K63" s="5"/>
      <c r="L63" s="9"/>
      <c r="M63" s="5"/>
      <c r="N63" s="5"/>
      <c r="O63" s="5"/>
      <c r="P63" s="5"/>
      <c r="Q63" s="5"/>
      <c r="R63" s="5"/>
      <c r="S63" s="5"/>
      <c r="T63" s="4" t="str" cm="1">
        <f t="array" ref="T63">_xlfn.LET(
  _xlpm.src, C63,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L3_804_03</v>
      </c>
      <c r="U63" t="str">
        <f t="shared" si="0"/>
        <v>804_03</v>
      </c>
      <c r="V63" t="str">
        <f>_xlfn.XLOOKUP(U63,'Lot4'!B:B,'Lot4'!BP:BP,"N/A")</f>
        <v>N/A</v>
      </c>
    </row>
    <row r="64" spans="1:22">
      <c r="A64" s="5"/>
      <c r="B64" s="5" t="s">
        <v>338</v>
      </c>
      <c r="C64" s="5" t="s">
        <v>339</v>
      </c>
      <c r="D64" s="5" t="s">
        <v>67</v>
      </c>
      <c r="E64" s="5" t="s">
        <v>326</v>
      </c>
      <c r="F64" s="5" t="s">
        <v>340</v>
      </c>
      <c r="G64" s="5" t="s">
        <v>58</v>
      </c>
      <c r="H64" s="5" t="s">
        <v>287</v>
      </c>
      <c r="I64" s="5" t="s">
        <v>288</v>
      </c>
      <c r="J64" s="5"/>
      <c r="K64" s="5"/>
      <c r="L64" s="9"/>
      <c r="M64" s="5"/>
      <c r="N64" s="5"/>
      <c r="O64" s="5"/>
      <c r="P64" s="5"/>
      <c r="Q64" s="5"/>
      <c r="R64" s="5"/>
      <c r="S64" s="5"/>
      <c r="T64" s="4" t="str" cm="1">
        <f t="array" ref="T64">_xlfn.LET(
  _xlpm.src, C64,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4" t="str">
        <f t="shared" si="0"/>
        <v>656_01</v>
      </c>
      <c r="V64" t="str">
        <f>_xlfn.XLOOKUP(U64,'Lot4'!B:B,'Lot4'!BP:BP,"N/A")</f>
        <v>WCOF</v>
      </c>
    </row>
    <row r="65" spans="1:22">
      <c r="A65" s="5"/>
      <c r="B65" s="5" t="s">
        <v>341</v>
      </c>
      <c r="C65" s="5" t="s">
        <v>342</v>
      </c>
      <c r="D65" s="5" t="s">
        <v>67</v>
      </c>
      <c r="E65" s="5" t="s">
        <v>343</v>
      </c>
      <c r="F65" s="5" t="s">
        <v>344</v>
      </c>
      <c r="G65" s="5" t="s">
        <v>58</v>
      </c>
      <c r="H65" s="5" t="s">
        <v>95</v>
      </c>
      <c r="I65" s="5" t="s">
        <v>60</v>
      </c>
      <c r="J65" s="5"/>
      <c r="K65" s="5"/>
      <c r="L65" s="9"/>
      <c r="M65" s="5"/>
      <c r="N65" s="5"/>
      <c r="O65" s="5"/>
      <c r="P65" s="5"/>
      <c r="Q65" s="5"/>
      <c r="R65" s="5"/>
      <c r="S65" s="5"/>
      <c r="T65" s="4" t="str" cm="1">
        <f t="array" ref="T65">_xlfn.LET(
  _xlpm.src, C65,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L3_220_02</v>
      </c>
      <c r="U65" t="str">
        <f t="shared" ref="U65:U108" si="1">IF(LEFT(T65, 1)="L", MID(T65, SEARCH("_", T65) + 1, LEN(T65)), T65)</f>
        <v>220_02</v>
      </c>
      <c r="V65" t="str">
        <f>_xlfn.XLOOKUP(U65,'Lot4'!B:B,'Lot4'!BP:BP,"N/A")</f>
        <v>N/A</v>
      </c>
    </row>
    <row r="66" spans="1:22">
      <c r="A66" s="5"/>
      <c r="B66" s="5" t="s">
        <v>345</v>
      </c>
      <c r="C66" s="5" t="s">
        <v>346</v>
      </c>
      <c r="D66" s="5" t="s">
        <v>67</v>
      </c>
      <c r="E66" s="5" t="s">
        <v>347</v>
      </c>
      <c r="F66" s="5" t="s">
        <v>348</v>
      </c>
      <c r="G66" s="5" t="s">
        <v>58</v>
      </c>
      <c r="H66" s="5" t="s">
        <v>287</v>
      </c>
      <c r="I66" s="5" t="s">
        <v>288</v>
      </c>
      <c r="J66" s="5"/>
      <c r="K66" s="5"/>
      <c r="L66" s="9"/>
      <c r="M66" s="5"/>
      <c r="N66" s="5"/>
      <c r="O66" s="5"/>
      <c r="P66" s="5"/>
      <c r="Q66" s="5"/>
      <c r="R66" s="5"/>
      <c r="S66" s="5"/>
      <c r="T66" s="4" t="str" cm="1">
        <f t="array" ref="T66">_xlfn.LET(
  _xlpm.src, C66,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6" t="str">
        <f t="shared" si="1"/>
        <v>656_01</v>
      </c>
      <c r="V66" t="str">
        <f>_xlfn.XLOOKUP(U66,'Lot4'!B:B,'Lot4'!BP:BP,"N/A")</f>
        <v>WCOF</v>
      </c>
    </row>
    <row r="67" spans="1:22">
      <c r="A67" s="5"/>
      <c r="B67" s="5" t="s">
        <v>349</v>
      </c>
      <c r="C67" s="5" t="s">
        <v>350</v>
      </c>
      <c r="D67" s="5" t="s">
        <v>174</v>
      </c>
      <c r="E67" s="5" t="s">
        <v>351</v>
      </c>
      <c r="F67" s="5" t="s">
        <v>352</v>
      </c>
      <c r="G67" s="5" t="s">
        <v>130</v>
      </c>
      <c r="H67" s="5" t="s">
        <v>264</v>
      </c>
      <c r="I67" s="5" t="s">
        <v>288</v>
      </c>
      <c r="J67" s="5"/>
      <c r="K67" s="5"/>
      <c r="L67" s="9"/>
      <c r="M67" s="5"/>
      <c r="N67" s="5"/>
      <c r="O67" s="5"/>
      <c r="P67" s="5"/>
      <c r="Q67" s="5"/>
      <c r="R67" s="5"/>
      <c r="S67" s="5"/>
      <c r="T67" s="4" t="str" cm="1">
        <f t="array" ref="T67">_xlfn.LET(
  _xlpm.src, C67,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L3_804_03</v>
      </c>
      <c r="U67" t="str">
        <f t="shared" si="1"/>
        <v>804_03</v>
      </c>
      <c r="V67" t="str">
        <f>_xlfn.XLOOKUP(U67,'Lot4'!B:B,'Lot4'!BP:BP,"N/A")</f>
        <v>N/A</v>
      </c>
    </row>
    <row r="68" spans="1:22">
      <c r="A68" s="5"/>
      <c r="B68" s="5" t="s">
        <v>353</v>
      </c>
      <c r="C68" s="5" t="s">
        <v>354</v>
      </c>
      <c r="D68" s="5" t="s">
        <v>67</v>
      </c>
      <c r="E68" s="5" t="s">
        <v>347</v>
      </c>
      <c r="F68" s="5" t="s">
        <v>355</v>
      </c>
      <c r="G68" s="5" t="s">
        <v>58</v>
      </c>
      <c r="H68" s="5" t="s">
        <v>287</v>
      </c>
      <c r="I68" s="5" t="s">
        <v>288</v>
      </c>
      <c r="J68" s="5"/>
      <c r="K68" s="5" t="s">
        <v>356</v>
      </c>
      <c r="L68" s="9" t="s">
        <v>357</v>
      </c>
      <c r="M68" s="5"/>
      <c r="N68" s="5"/>
      <c r="O68" s="5"/>
      <c r="P68" s="5"/>
      <c r="Q68" s="5"/>
      <c r="R68" s="5"/>
      <c r="S68" s="5"/>
      <c r="T68" s="4" t="str" cm="1">
        <f t="array" ref="T68">_xlfn.LET(
  _xlpm.src, C68,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8" t="str">
        <f t="shared" si="1"/>
        <v>656_01</v>
      </c>
      <c r="V68" t="str">
        <f>_xlfn.XLOOKUP(U68,'Lot4'!B:B,'Lot4'!BP:BP,"N/A")</f>
        <v>WCOF</v>
      </c>
    </row>
    <row r="69" spans="1:22">
      <c r="A69" s="5"/>
      <c r="B69" s="5" t="s">
        <v>358</v>
      </c>
      <c r="C69" s="5" t="s">
        <v>359</v>
      </c>
      <c r="D69" s="5" t="s">
        <v>67</v>
      </c>
      <c r="E69" s="5" t="s">
        <v>347</v>
      </c>
      <c r="F69" s="5" t="s">
        <v>360</v>
      </c>
      <c r="G69" s="5" t="s">
        <v>58</v>
      </c>
      <c r="H69" s="5" t="s">
        <v>287</v>
      </c>
      <c r="I69" s="5" t="s">
        <v>288</v>
      </c>
      <c r="J69" s="5"/>
      <c r="K69" s="5" t="s">
        <v>361</v>
      </c>
      <c r="L69" s="9"/>
      <c r="M69" s="5"/>
      <c r="N69" s="5"/>
      <c r="O69" s="5"/>
      <c r="P69" s="5"/>
      <c r="Q69" s="5"/>
      <c r="R69" s="5"/>
      <c r="S69" s="5"/>
      <c r="T69" s="4" t="str" cm="1">
        <f t="array" ref="T69">_xlfn.LET(
  _xlpm.src, C69,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9" t="str">
        <f t="shared" si="1"/>
        <v>656_01</v>
      </c>
      <c r="V69" t="str">
        <f>_xlfn.XLOOKUP(U69,'Lot4'!B:B,'Lot4'!BP:BP,"N/A")</f>
        <v>WCOF</v>
      </c>
    </row>
    <row r="70" spans="1:22">
      <c r="A70" s="5"/>
      <c r="B70" s="5" t="s">
        <v>362</v>
      </c>
      <c r="C70" s="5" t="s">
        <v>363</v>
      </c>
      <c r="D70" s="5" t="s">
        <v>214</v>
      </c>
      <c r="E70" s="5" t="s">
        <v>364</v>
      </c>
      <c r="F70" s="5" t="s">
        <v>365</v>
      </c>
      <c r="G70" s="5" t="s">
        <v>58</v>
      </c>
      <c r="H70" s="5" t="s">
        <v>131</v>
      </c>
      <c r="I70" s="5" t="s">
        <v>250</v>
      </c>
      <c r="J70" s="5"/>
      <c r="K70" s="5" t="s">
        <v>361</v>
      </c>
      <c r="L70" s="9"/>
      <c r="M70" s="5"/>
      <c r="N70" s="5"/>
      <c r="O70" s="5"/>
      <c r="P70" s="5"/>
      <c r="Q70" s="5"/>
      <c r="R70" s="5"/>
      <c r="S70" s="5"/>
      <c r="T70" s="4" t="str" cm="1">
        <f t="array" ref="T70">_xlfn.LET(
  _xlpm.src, C70,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L1_408_01</v>
      </c>
      <c r="U70" t="str">
        <f t="shared" si="1"/>
        <v>408_01</v>
      </c>
      <c r="V70" t="str">
        <f>_xlfn.XLOOKUP(U70,'Lot4'!B:B,'Lot4'!BP:BP,"N/A")</f>
        <v>N/A</v>
      </c>
    </row>
    <row r="71" spans="1:22">
      <c r="A71" s="5"/>
      <c r="B71" s="5" t="s">
        <v>366</v>
      </c>
      <c r="C71" s="5" t="s">
        <v>367</v>
      </c>
      <c r="D71" s="5" t="s">
        <v>174</v>
      </c>
      <c r="E71" s="5" t="s">
        <v>368</v>
      </c>
      <c r="F71" s="5" t="s">
        <v>369</v>
      </c>
      <c r="G71" s="5" t="s">
        <v>130</v>
      </c>
      <c r="H71" s="5" t="s">
        <v>264</v>
      </c>
      <c r="I71" s="5" t="s">
        <v>269</v>
      </c>
      <c r="J71" s="5"/>
      <c r="K71" s="5" t="s">
        <v>370</v>
      </c>
      <c r="L71" s="9"/>
      <c r="M71" s="5"/>
      <c r="N71" s="5"/>
      <c r="O71" s="5"/>
      <c r="P71" s="5"/>
      <c r="Q71" s="5"/>
      <c r="R71" s="5"/>
      <c r="S71" s="5"/>
      <c r="T71" s="4" t="str" cm="1">
        <f t="array" ref="T71">_xlfn.LET(
  _xlpm.src, C71,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L3_804_33</v>
      </c>
      <c r="U71" t="str">
        <f t="shared" si="1"/>
        <v>804_33</v>
      </c>
      <c r="V71" t="str">
        <f>_xlfn.XLOOKUP(U71,'Lot4'!B:B,'Lot4'!BP:BP,"N/A")</f>
        <v>N/A</v>
      </c>
    </row>
    <row r="72" spans="1:22">
      <c r="A72" s="5"/>
      <c r="B72" s="5" t="s">
        <v>371</v>
      </c>
      <c r="C72" s="5" t="s">
        <v>372</v>
      </c>
      <c r="D72" s="5" t="s">
        <v>174</v>
      </c>
      <c r="E72" s="5" t="s">
        <v>373</v>
      </c>
      <c r="F72" s="5" t="s">
        <v>374</v>
      </c>
      <c r="G72" s="5" t="s">
        <v>130</v>
      </c>
      <c r="H72" s="5" t="s">
        <v>264</v>
      </c>
      <c r="I72" s="5" t="s">
        <v>110</v>
      </c>
      <c r="J72" s="5"/>
      <c r="K72" s="5"/>
      <c r="L72" s="9"/>
      <c r="M72" s="5"/>
      <c r="N72" s="5"/>
      <c r="O72" s="5"/>
      <c r="P72" s="5"/>
      <c r="Q72" s="5"/>
      <c r="R72" s="5"/>
      <c r="S72" s="5"/>
      <c r="T72" s="4" t="str" cm="1">
        <f t="array" ref="T72">_xlfn.LET(
  _xlpm.src, C72,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L3_804_31</v>
      </c>
      <c r="U72" t="str">
        <f t="shared" si="1"/>
        <v>804_31</v>
      </c>
      <c r="V72" t="str">
        <f>_xlfn.XLOOKUP(U72,'Lot4'!B:B,'Lot4'!BP:BP,"N/A")</f>
        <v>N/A</v>
      </c>
    </row>
    <row r="73" spans="1:22">
      <c r="A73" s="5"/>
      <c r="B73" s="5" t="s">
        <v>375</v>
      </c>
      <c r="C73" s="5" t="s">
        <v>376</v>
      </c>
      <c r="D73" s="5" t="s">
        <v>67</v>
      </c>
      <c r="E73" s="5" t="s">
        <v>296</v>
      </c>
      <c r="F73" s="5" t="s">
        <v>377</v>
      </c>
      <c r="G73" s="5" t="s">
        <v>182</v>
      </c>
      <c r="H73" s="5" t="s">
        <v>95</v>
      </c>
      <c r="I73" s="5" t="s">
        <v>132</v>
      </c>
      <c r="J73" s="5"/>
      <c r="K73" s="5"/>
      <c r="L73" s="9"/>
      <c r="M73" s="5"/>
      <c r="N73" s="5"/>
      <c r="O73" s="5"/>
      <c r="P73" s="5"/>
      <c r="Q73" s="5"/>
      <c r="R73" s="5"/>
      <c r="S73" s="5"/>
      <c r="T73" s="4" t="str" cm="1">
        <f t="array" ref="T73">_xlfn.LET(
  _xlpm.src, C73,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3" t="str">
        <f t="shared" si="1"/>
        <v/>
      </c>
      <c r="V73" t="str">
        <f>_xlfn.XLOOKUP(U73,'Lot4'!B:B,'Lot4'!BP:BP,"N/A")</f>
        <v>N/A</v>
      </c>
    </row>
    <row r="74" spans="1:22">
      <c r="A74" s="5"/>
      <c r="B74" s="5" t="s">
        <v>378</v>
      </c>
      <c r="C74" s="5" t="s">
        <v>379</v>
      </c>
      <c r="D74" s="5" t="s">
        <v>67</v>
      </c>
      <c r="E74" s="5" t="s">
        <v>380</v>
      </c>
      <c r="F74" s="5" t="s">
        <v>381</v>
      </c>
      <c r="G74" s="5" t="s">
        <v>58</v>
      </c>
      <c r="H74" s="5" t="s">
        <v>102</v>
      </c>
      <c r="I74" s="5" t="s">
        <v>288</v>
      </c>
      <c r="J74" s="5"/>
      <c r="K74" s="5"/>
      <c r="L74" s="9"/>
      <c r="M74" s="5"/>
      <c r="N74" s="5"/>
      <c r="O74" s="5"/>
      <c r="P74" s="5"/>
      <c r="Q74" s="5"/>
      <c r="R74" s="5"/>
      <c r="S74" s="5"/>
      <c r="T74" s="4" t="str" cm="1">
        <f t="array" ref="T74">_xlfn.LET(
  _xlpm.src, C74,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74" t="str">
        <f t="shared" si="1"/>
        <v>656_01</v>
      </c>
      <c r="V74" t="str">
        <f>_xlfn.XLOOKUP(U74,'Lot4'!B:B,'Lot4'!BP:BP,"N/A")</f>
        <v>WCOF</v>
      </c>
    </row>
    <row r="75" spans="1:22">
      <c r="A75" s="5"/>
      <c r="B75" s="5" t="s">
        <v>382</v>
      </c>
      <c r="C75" s="5" t="s">
        <v>383</v>
      </c>
      <c r="D75" s="5" t="s">
        <v>55</v>
      </c>
      <c r="E75" s="5" t="s">
        <v>384</v>
      </c>
      <c r="F75" s="5" t="s">
        <v>385</v>
      </c>
      <c r="G75" s="5" t="s">
        <v>182</v>
      </c>
      <c r="H75" s="5" t="s">
        <v>386</v>
      </c>
      <c r="I75" s="5" t="s">
        <v>132</v>
      </c>
      <c r="J75" s="5"/>
      <c r="K75" s="5" t="s">
        <v>115</v>
      </c>
      <c r="L75" s="9"/>
      <c r="M75" s="5"/>
      <c r="N75" s="5"/>
      <c r="O75" s="5"/>
      <c r="P75" s="5"/>
      <c r="Q75" s="5"/>
      <c r="R75" s="5"/>
      <c r="S75" s="5"/>
      <c r="T75" s="4" t="str" cm="1">
        <f t="array" ref="T75">_xlfn.LET(
  _xlpm.src, C75,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5" t="str">
        <f t="shared" si="1"/>
        <v/>
      </c>
      <c r="V75" t="str">
        <f>_xlfn.XLOOKUP(U75,'Lot4'!B:B,'Lot4'!BP:BP,"N/A")</f>
        <v>N/A</v>
      </c>
    </row>
    <row r="76" spans="1:22">
      <c r="A76" s="5"/>
      <c r="B76" s="5" t="s">
        <v>387</v>
      </c>
      <c r="C76" s="5" t="s">
        <v>388</v>
      </c>
      <c r="D76" s="5" t="s">
        <v>67</v>
      </c>
      <c r="E76" s="5" t="s">
        <v>389</v>
      </c>
      <c r="F76" s="5" t="s">
        <v>390</v>
      </c>
      <c r="G76" s="5" t="s">
        <v>58</v>
      </c>
      <c r="H76" s="5" t="s">
        <v>95</v>
      </c>
      <c r="I76" s="5" t="s">
        <v>132</v>
      </c>
      <c r="J76" s="5"/>
      <c r="K76" s="5" t="s">
        <v>115</v>
      </c>
      <c r="L76" s="9"/>
      <c r="M76" s="5"/>
      <c r="N76" s="5"/>
      <c r="O76" s="5"/>
      <c r="P76" s="5"/>
      <c r="Q76" s="5"/>
      <c r="R76" s="5"/>
      <c r="S76" s="5"/>
      <c r="T76" s="4" t="str" cm="1">
        <f t="array" ref="T76">_xlfn.LET(
  _xlpm.src, C76,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6" t="str">
        <f t="shared" si="1"/>
        <v/>
      </c>
      <c r="V76" t="str">
        <f>_xlfn.XLOOKUP(U76,'Lot4'!B:B,'Lot4'!BP:BP,"N/A")</f>
        <v>N/A</v>
      </c>
    </row>
    <row r="77" spans="1:22">
      <c r="A77" s="5"/>
      <c r="B77" s="5" t="s">
        <v>391</v>
      </c>
      <c r="C77" s="5" t="s">
        <v>392</v>
      </c>
      <c r="D77" s="5" t="s">
        <v>67</v>
      </c>
      <c r="E77" s="5" t="s">
        <v>393</v>
      </c>
      <c r="F77" s="5" t="s">
        <v>394</v>
      </c>
      <c r="G77" s="5" t="s">
        <v>182</v>
      </c>
      <c r="H77" s="5" t="s">
        <v>95</v>
      </c>
      <c r="I77" s="5" t="s">
        <v>132</v>
      </c>
      <c r="J77" s="5"/>
      <c r="K77" s="5"/>
      <c r="L77" s="9"/>
      <c r="M77" s="5"/>
      <c r="N77" s="5"/>
      <c r="O77" s="5"/>
      <c r="P77" s="5"/>
      <c r="Q77" s="5"/>
      <c r="R77" s="5"/>
      <c r="S77" s="5"/>
      <c r="T77" s="4" t="str" cm="1">
        <f t="array" ref="T77">_xlfn.LET(
  _xlpm.src, C77,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7" t="str">
        <f t="shared" si="1"/>
        <v/>
      </c>
      <c r="V77" t="str">
        <f>_xlfn.XLOOKUP(U77,'Lot4'!B:B,'Lot4'!BP:BP,"N/A")</f>
        <v>N/A</v>
      </c>
    </row>
    <row r="78" spans="1:22">
      <c r="A78" s="5"/>
      <c r="B78" s="5" t="s">
        <v>395</v>
      </c>
      <c r="C78" s="5" t="s">
        <v>396</v>
      </c>
      <c r="D78" s="5" t="s">
        <v>67</v>
      </c>
      <c r="E78" s="5" t="s">
        <v>397</v>
      </c>
      <c r="F78" s="5" t="s">
        <v>398</v>
      </c>
      <c r="G78" s="5" t="s">
        <v>130</v>
      </c>
      <c r="H78" s="5" t="s">
        <v>259</v>
      </c>
      <c r="I78" s="5" t="s">
        <v>399</v>
      </c>
      <c r="J78" s="5"/>
      <c r="K78" s="5"/>
      <c r="L78" s="9"/>
      <c r="M78" s="5"/>
      <c r="N78" s="5"/>
      <c r="O78" s="5"/>
      <c r="P78" s="5"/>
      <c r="Q78" s="5"/>
      <c r="R78" s="5"/>
      <c r="S78" s="5"/>
      <c r="T78" s="4" t="str" cm="1">
        <f t="array" ref="T78">_xlfn.LET(
  _xlpm.src, C78,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L4_434_S01</v>
      </c>
      <c r="U78" t="str">
        <f t="shared" si="1"/>
        <v>434_S01</v>
      </c>
      <c r="V78" t="str">
        <f>_xlfn.XLOOKUP(U78,'Lot4'!B:B,'Lot4'!BP:BP,"N/A")</f>
        <v>N/A</v>
      </c>
    </row>
    <row r="79" spans="1:22">
      <c r="A79" s="5"/>
      <c r="B79" s="5" t="s">
        <v>400</v>
      </c>
      <c r="C79" s="5" t="s">
        <v>401</v>
      </c>
      <c r="D79" s="5" t="s">
        <v>67</v>
      </c>
      <c r="E79" s="5" t="s">
        <v>402</v>
      </c>
      <c r="F79" s="5" t="s">
        <v>403</v>
      </c>
      <c r="G79" s="5" t="s">
        <v>58</v>
      </c>
      <c r="H79" s="5" t="s">
        <v>217</v>
      </c>
      <c r="I79" s="5" t="s">
        <v>132</v>
      </c>
      <c r="J79" s="5"/>
      <c r="K79" s="5"/>
      <c r="L79" s="9"/>
      <c r="M79" s="5"/>
      <c r="N79" s="5"/>
      <c r="O79" s="5"/>
      <c r="P79" s="5"/>
      <c r="Q79" s="5"/>
      <c r="R79" s="5"/>
      <c r="S79" s="5"/>
      <c r="T79" s="4" t="str" cm="1">
        <f t="array" ref="T79">_xlfn.LET(
  _xlpm.src, C79,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L4_174_00</v>
      </c>
      <c r="U79" t="str">
        <f t="shared" si="1"/>
        <v>174_00</v>
      </c>
      <c r="V79" t="str">
        <f>_xlfn.XLOOKUP(U79,'Lot4'!B:B,'Lot4'!BP:BP,"N/A")</f>
        <v>WCOF</v>
      </c>
    </row>
    <row r="80" spans="1:22">
      <c r="A80" s="5"/>
      <c r="B80" s="5" t="s">
        <v>404</v>
      </c>
      <c r="C80" s="5" t="s">
        <v>405</v>
      </c>
      <c r="D80" s="5" t="s">
        <v>67</v>
      </c>
      <c r="E80" s="5" t="s">
        <v>406</v>
      </c>
      <c r="F80" s="5" t="s">
        <v>407</v>
      </c>
      <c r="G80" s="5" t="s">
        <v>58</v>
      </c>
      <c r="H80" s="5" t="s">
        <v>95</v>
      </c>
      <c r="I80" s="5" t="s">
        <v>64</v>
      </c>
      <c r="J80" s="5"/>
      <c r="K80" s="5"/>
      <c r="L80" s="9"/>
      <c r="M80" s="5"/>
      <c r="N80" s="5"/>
      <c r="O80" s="5"/>
      <c r="P80" s="5"/>
      <c r="Q80" s="5"/>
      <c r="R80" s="5"/>
      <c r="S80" s="5"/>
      <c r="T80" s="4" t="str" cm="1">
        <f t="array" ref="T80">_xlfn.LET(
  _xlpm.src, C80,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L4_10004_00</v>
      </c>
      <c r="U80" t="str">
        <f t="shared" si="1"/>
        <v>10004_00</v>
      </c>
      <c r="V80" t="str">
        <f>_xlfn.XLOOKUP(U80,'Lot4'!B:B,'Lot4'!BP:BP,"N/A")</f>
        <v>WCOF</v>
      </c>
    </row>
    <row r="81" spans="1:22">
      <c r="A81" s="5"/>
      <c r="B81" s="5" t="s">
        <v>408</v>
      </c>
      <c r="C81" s="5" t="s">
        <v>409</v>
      </c>
      <c r="D81" s="5" t="s">
        <v>67</v>
      </c>
      <c r="E81" s="5" t="s">
        <v>410</v>
      </c>
      <c r="F81" s="5" t="s">
        <v>411</v>
      </c>
      <c r="G81" s="5" t="s">
        <v>130</v>
      </c>
      <c r="H81" s="5" t="s">
        <v>259</v>
      </c>
      <c r="I81" s="5" t="s">
        <v>110</v>
      </c>
      <c r="J81" s="5"/>
      <c r="K81" s="5" t="s">
        <v>412</v>
      </c>
      <c r="L81" s="9"/>
      <c r="M81" s="5"/>
      <c r="N81" s="5"/>
      <c r="O81" s="5"/>
      <c r="P81" s="5"/>
      <c r="Q81" s="5"/>
      <c r="R81" s="5"/>
      <c r="S81" s="5"/>
      <c r="T81" s="4" t="str" cm="1">
        <f t="array" ref="T81">_xlfn.LET(
  _xlpm.src, C81,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L3_804_34</v>
      </c>
      <c r="U81" t="str">
        <f t="shared" si="1"/>
        <v>804_34</v>
      </c>
      <c r="V81" t="str">
        <f>_xlfn.XLOOKUP(U81,'Lot4'!B:B,'Lot4'!BP:BP,"N/A")</f>
        <v>N/A</v>
      </c>
    </row>
    <row r="82" spans="1:22">
      <c r="A82" s="5"/>
      <c r="B82" s="5" t="s">
        <v>413</v>
      </c>
      <c r="C82" s="5" t="s">
        <v>414</v>
      </c>
      <c r="D82" s="5" t="s">
        <v>55</v>
      </c>
      <c r="E82" s="5" t="s">
        <v>415</v>
      </c>
      <c r="F82" s="5" t="s">
        <v>416</v>
      </c>
      <c r="G82" s="5" t="s">
        <v>58</v>
      </c>
      <c r="H82" s="5" t="s">
        <v>84</v>
      </c>
      <c r="I82" s="5" t="s">
        <v>288</v>
      </c>
      <c r="J82" s="5"/>
      <c r="K82" s="5"/>
      <c r="L82" s="9"/>
      <c r="M82" s="5"/>
      <c r="N82" s="5"/>
      <c r="O82" s="5"/>
      <c r="P82" s="5"/>
      <c r="Q82" s="5"/>
      <c r="R82" s="5"/>
      <c r="S82" s="5"/>
      <c r="T82" s="4" t="str" cm="1">
        <f t="array" ref="T82">_xlfn.LET(
  _xlpm.src, C82,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L4_436_S88</v>
      </c>
      <c r="U82" t="str">
        <f t="shared" si="1"/>
        <v>436_S88</v>
      </c>
      <c r="V82" t="str">
        <f>_xlfn.XLOOKUP(U82,'Lot4'!B:B,'Lot4'!BP:BP,"N/A")</f>
        <v>N/A</v>
      </c>
    </row>
    <row r="83" spans="1:22">
      <c r="A83" s="5"/>
      <c r="B83" s="5" t="s">
        <v>417</v>
      </c>
      <c r="C83" s="5" t="s">
        <v>418</v>
      </c>
      <c r="D83" s="5" t="s">
        <v>67</v>
      </c>
      <c r="E83" s="5" t="s">
        <v>419</v>
      </c>
      <c r="F83" s="5" t="s">
        <v>420</v>
      </c>
      <c r="G83" s="5" t="s">
        <v>182</v>
      </c>
      <c r="H83" s="5" t="s">
        <v>421</v>
      </c>
      <c r="I83" s="5" t="s">
        <v>132</v>
      </c>
      <c r="J83" s="5"/>
      <c r="K83" s="5" t="s">
        <v>282</v>
      </c>
      <c r="L83" s="9"/>
      <c r="M83" s="5"/>
      <c r="N83" s="5"/>
      <c r="O83" s="5"/>
      <c r="P83" s="5"/>
      <c r="Q83" s="5"/>
      <c r="R83" s="5"/>
      <c r="S83" s="5"/>
      <c r="T83" s="4" t="str" cm="1">
        <f t="array" ref="T83">_xlfn.LET(
  _xlpm.src, C83,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L4_10119_01</v>
      </c>
      <c r="U83" t="str">
        <f t="shared" si="1"/>
        <v>10119_01</v>
      </c>
      <c r="V83" t="str">
        <f>_xlfn.XLOOKUP(U83,'Lot4'!B:B,'Lot4'!BP:BP,"N/A")</f>
        <v>WCOF</v>
      </c>
    </row>
    <row r="84" spans="1:22">
      <c r="A84" s="5"/>
      <c r="B84" s="5" t="s">
        <v>422</v>
      </c>
      <c r="C84" s="5" t="s">
        <v>423</v>
      </c>
      <c r="D84" s="5" t="s">
        <v>67</v>
      </c>
      <c r="E84" s="5" t="s">
        <v>424</v>
      </c>
      <c r="F84" s="5" t="s">
        <v>425</v>
      </c>
      <c r="G84" s="5" t="s">
        <v>130</v>
      </c>
      <c r="H84" s="5" t="s">
        <v>386</v>
      </c>
      <c r="I84" s="5" t="s">
        <v>288</v>
      </c>
      <c r="J84" s="5"/>
      <c r="K84" s="5" t="s">
        <v>115</v>
      </c>
      <c r="L84" s="9"/>
      <c r="M84" s="5"/>
      <c r="N84" s="5"/>
      <c r="O84" s="5"/>
      <c r="P84" s="5"/>
      <c r="Q84" s="5"/>
      <c r="R84" s="5"/>
      <c r="S84" s="5"/>
      <c r="T84" s="4" t="str" cm="1">
        <f t="array" ref="T84">_xlfn.LET(
  _xlpm.src, C84,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L4_436_S88</v>
      </c>
      <c r="U84" t="str">
        <f t="shared" si="1"/>
        <v>436_S88</v>
      </c>
      <c r="V84" t="str">
        <f>_xlfn.XLOOKUP(U84,'Lot4'!B:B,'Lot4'!BP:BP,"N/A")</f>
        <v>N/A</v>
      </c>
    </row>
    <row r="85" spans="1:22">
      <c r="A85" s="5"/>
      <c r="B85" s="5" t="s">
        <v>426</v>
      </c>
      <c r="C85" s="5" t="s">
        <v>427</v>
      </c>
      <c r="D85" s="5" t="s">
        <v>55</v>
      </c>
      <c r="E85" s="5" t="s">
        <v>428</v>
      </c>
      <c r="F85" s="5" t="s">
        <v>429</v>
      </c>
      <c r="G85" s="5" t="s">
        <v>58</v>
      </c>
      <c r="H85" s="5" t="s">
        <v>84</v>
      </c>
      <c r="I85" s="5" t="s">
        <v>288</v>
      </c>
      <c r="J85" s="5"/>
      <c r="K85" s="5"/>
      <c r="L85" s="9"/>
      <c r="M85" s="5"/>
      <c r="N85" s="5"/>
      <c r="O85" s="5"/>
      <c r="P85" s="5"/>
      <c r="Q85" s="5"/>
      <c r="R85" s="5"/>
      <c r="S85" s="5"/>
      <c r="T85" s="4" t="str" cm="1">
        <f t="array" ref="T85">_xlfn.LET(
  _xlpm.src, C85,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L4_810_04</v>
      </c>
      <c r="U85" t="str">
        <f t="shared" si="1"/>
        <v>810_04</v>
      </c>
      <c r="V85" t="str">
        <f>_xlfn.XLOOKUP(U85,'Lot4'!B:B,'Lot4'!BP:BP,"N/A")</f>
        <v>W12803</v>
      </c>
    </row>
    <row r="86" spans="1:22">
      <c r="A86" s="5"/>
      <c r="B86" s="5" t="s">
        <v>430</v>
      </c>
      <c r="C86" s="5" t="s">
        <v>431</v>
      </c>
      <c r="D86" s="5" t="s">
        <v>55</v>
      </c>
      <c r="E86" s="5" t="s">
        <v>432</v>
      </c>
      <c r="F86" s="5" t="s">
        <v>433</v>
      </c>
      <c r="G86" s="5" t="s">
        <v>58</v>
      </c>
      <c r="H86" s="5" t="s">
        <v>95</v>
      </c>
      <c r="I86" s="5" t="s">
        <v>64</v>
      </c>
      <c r="J86" s="5"/>
      <c r="K86" s="5"/>
      <c r="L86" s="9"/>
      <c r="M86" s="5"/>
      <c r="N86" s="5"/>
      <c r="O86" s="5"/>
      <c r="P86" s="5"/>
      <c r="Q86" s="5"/>
      <c r="R86" s="5"/>
      <c r="S86" s="5"/>
      <c r="T86" s="4" t="str" cm="1">
        <f t="array" ref="T86">_xlfn.LET(
  _xlpm.src, C86,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L4_10004_00</v>
      </c>
      <c r="U86" t="str">
        <f t="shared" si="1"/>
        <v>10004_00</v>
      </c>
      <c r="V86" t="str">
        <f>_xlfn.XLOOKUP(U86,'Lot4'!B:B,'Lot4'!BP:BP,"N/A")</f>
        <v>WCOF</v>
      </c>
    </row>
    <row r="87" spans="1:22">
      <c r="A87" s="5"/>
      <c r="B87" s="5" t="s">
        <v>434</v>
      </c>
      <c r="C87" s="5" t="s">
        <v>435</v>
      </c>
      <c r="D87" s="5" t="s">
        <v>67</v>
      </c>
      <c r="E87" s="5" t="s">
        <v>436</v>
      </c>
      <c r="F87" s="5" t="s">
        <v>437</v>
      </c>
      <c r="G87" s="5" t="s">
        <v>58</v>
      </c>
      <c r="H87" s="5" t="s">
        <v>421</v>
      </c>
      <c r="I87" s="5" t="s">
        <v>64</v>
      </c>
      <c r="J87" s="5"/>
      <c r="K87" s="5"/>
      <c r="L87" s="9"/>
      <c r="M87" s="5"/>
      <c r="N87" s="5"/>
      <c r="O87" s="5"/>
      <c r="P87" s="5"/>
      <c r="Q87" s="5"/>
      <c r="R87" s="5"/>
      <c r="S87" s="5"/>
      <c r="T87" s="4" t="str" cm="1">
        <f t="array" ref="T87">_xlfn.LET(
  _xlpm.src, C87,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L4_10004_00</v>
      </c>
      <c r="U87" t="str">
        <f t="shared" si="1"/>
        <v>10004_00</v>
      </c>
      <c r="V87" t="str">
        <f>_xlfn.XLOOKUP(U87,'Lot4'!B:B,'Lot4'!BP:BP,"N/A")</f>
        <v>WCOF</v>
      </c>
    </row>
    <row r="88" spans="1:22">
      <c r="A88" s="5"/>
      <c r="B88" s="5" t="s">
        <v>438</v>
      </c>
      <c r="C88" s="5" t="s">
        <v>439</v>
      </c>
      <c r="D88" s="5" t="s">
        <v>55</v>
      </c>
      <c r="E88" s="5" t="s">
        <v>440</v>
      </c>
      <c r="F88" s="5" t="s">
        <v>441</v>
      </c>
      <c r="G88" s="5" t="s">
        <v>58</v>
      </c>
      <c r="H88" s="5" t="s">
        <v>95</v>
      </c>
      <c r="I88" s="5" t="s">
        <v>96</v>
      </c>
      <c r="J88" s="5"/>
      <c r="K88" s="5" t="s">
        <v>334</v>
      </c>
      <c r="L88" s="9"/>
      <c r="M88" s="5"/>
      <c r="N88" s="5"/>
      <c r="O88" s="5"/>
      <c r="P88" s="5"/>
      <c r="Q88" s="5"/>
      <c r="R88" s="5"/>
      <c r="S88" s="5"/>
      <c r="T88" s="4" t="str" cm="1">
        <f t="array" ref="T88">_xlfn.LET(
  _xlpm.src, C88,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L3_089_01</v>
      </c>
      <c r="U88" t="str">
        <f t="shared" si="1"/>
        <v>089_01</v>
      </c>
      <c r="V88" t="str">
        <f>_xlfn.XLOOKUP(U88,'Lot4'!B:B,'Lot4'!BP:BP,"N/A")</f>
        <v>N/A</v>
      </c>
    </row>
    <row r="89" spans="1:22">
      <c r="A89" s="5"/>
      <c r="B89" s="5" t="s">
        <v>442</v>
      </c>
      <c r="C89" s="5" t="s">
        <v>443</v>
      </c>
      <c r="D89" s="5" t="s">
        <v>67</v>
      </c>
      <c r="E89" s="5" t="s">
        <v>444</v>
      </c>
      <c r="F89" s="5" t="s">
        <v>445</v>
      </c>
      <c r="G89" s="5" t="s">
        <v>58</v>
      </c>
      <c r="H89" s="5" t="s">
        <v>95</v>
      </c>
      <c r="I89" s="5" t="s">
        <v>269</v>
      </c>
      <c r="J89" s="5"/>
      <c r="K89" s="5"/>
      <c r="L89" s="9"/>
      <c r="M89" s="5"/>
      <c r="N89" s="5"/>
      <c r="O89" s="5"/>
      <c r="P89" s="5"/>
      <c r="Q89" s="5"/>
      <c r="R89" s="5"/>
      <c r="S89" s="5"/>
      <c r="T89" s="4" t="str" cm="1">
        <f t="array" ref="T89">_xlfn.LET(
  _xlpm.src, C89,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L4_10849_01</v>
      </c>
      <c r="U89" t="str">
        <f t="shared" si="1"/>
        <v>10849_01</v>
      </c>
      <c r="V89" t="str">
        <f>_xlfn.XLOOKUP(U89,'Lot4'!B:B,'Lot4'!BP:BP,"N/A")</f>
        <v>W10044</v>
      </c>
    </row>
    <row r="90" spans="1:22">
      <c r="A90" s="5"/>
      <c r="B90" s="5" t="s">
        <v>446</v>
      </c>
      <c r="C90" s="5" t="s">
        <v>447</v>
      </c>
      <c r="D90" s="5" t="s">
        <v>55</v>
      </c>
      <c r="E90" s="5" t="s">
        <v>448</v>
      </c>
      <c r="F90" s="5" t="s">
        <v>449</v>
      </c>
      <c r="G90" s="5" t="s">
        <v>58</v>
      </c>
      <c r="H90" s="5" t="s">
        <v>95</v>
      </c>
      <c r="I90" s="5" t="s">
        <v>269</v>
      </c>
      <c r="J90" s="5"/>
      <c r="K90" s="5" t="s">
        <v>450</v>
      </c>
      <c r="L90" s="9"/>
      <c r="M90" s="5"/>
      <c r="N90" s="5"/>
      <c r="O90" s="5"/>
      <c r="P90" s="5"/>
      <c r="Q90" s="5"/>
      <c r="R90" s="5"/>
      <c r="S90" s="5"/>
      <c r="T90" s="4" t="str" cm="1">
        <f t="array" ref="T90">_xlfn.LET(
  _xlpm.src, C90,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L4_10849_01</v>
      </c>
      <c r="U90" t="str">
        <f t="shared" si="1"/>
        <v>10849_01</v>
      </c>
      <c r="V90" t="str">
        <f>_xlfn.XLOOKUP(U90,'Lot4'!B:B,'Lot4'!BP:BP,"N/A")</f>
        <v>W10044</v>
      </c>
    </row>
    <row r="91" spans="1:22">
      <c r="A91" s="5"/>
      <c r="B91" s="5" t="s">
        <v>451</v>
      </c>
      <c r="C91" s="5" t="s">
        <v>452</v>
      </c>
      <c r="D91" s="5" t="s">
        <v>67</v>
      </c>
      <c r="E91" s="5" t="s">
        <v>453</v>
      </c>
      <c r="F91" s="5" t="s">
        <v>454</v>
      </c>
      <c r="G91" s="5" t="s">
        <v>58</v>
      </c>
      <c r="H91" s="5" t="s">
        <v>202</v>
      </c>
      <c r="I91" s="5" t="s">
        <v>288</v>
      </c>
      <c r="J91" s="5"/>
      <c r="K91" s="5"/>
      <c r="L91" s="9"/>
      <c r="M91" s="5"/>
      <c r="N91" s="5"/>
      <c r="O91" s="5"/>
      <c r="P91" s="5"/>
      <c r="Q91" s="5"/>
      <c r="R91" s="5"/>
      <c r="S91" s="5"/>
      <c r="T91" s="4" t="str" cm="1">
        <f t="array" ref="T91">_xlfn.LET(
  _xlpm.src, C91,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L3_10917_00</v>
      </c>
      <c r="U91" t="str">
        <f t="shared" si="1"/>
        <v>10917_00</v>
      </c>
      <c r="V91" t="str">
        <f>_xlfn.XLOOKUP(U91,'Lot4'!B:B,'Lot4'!BP:BP,"N/A")</f>
        <v>N/A</v>
      </c>
    </row>
    <row r="92" spans="1:22">
      <c r="A92" s="5"/>
      <c r="B92" s="5" t="s">
        <v>455</v>
      </c>
      <c r="C92" s="5" t="s">
        <v>456</v>
      </c>
      <c r="D92" s="5" t="s">
        <v>55</v>
      </c>
      <c r="E92" s="5" t="s">
        <v>457</v>
      </c>
      <c r="F92" s="5" t="s">
        <v>458</v>
      </c>
      <c r="G92" s="5" t="s">
        <v>182</v>
      </c>
      <c r="H92" s="5" t="s">
        <v>95</v>
      </c>
      <c r="I92" s="5" t="s">
        <v>132</v>
      </c>
      <c r="J92" s="5"/>
      <c r="K92" s="5"/>
      <c r="L92" s="9"/>
      <c r="M92" s="5"/>
      <c r="N92" s="5"/>
      <c r="O92" s="5"/>
      <c r="P92" s="5"/>
      <c r="Q92" s="5"/>
      <c r="R92" s="5"/>
      <c r="S92" s="5"/>
      <c r="T92" s="4" t="str" cm="1">
        <f t="array" ref="T92">_xlfn.LET(
  _xlpm.src, C92,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92" t="str">
        <f t="shared" si="1"/>
        <v/>
      </c>
      <c r="V92" t="str">
        <f>_xlfn.XLOOKUP(U92,'Lot4'!B:B,'Lot4'!BP:BP,"N/A")</f>
        <v>N/A</v>
      </c>
    </row>
    <row r="93" spans="1:22">
      <c r="A93" s="5"/>
      <c r="B93" s="5" t="s">
        <v>459</v>
      </c>
      <c r="C93" s="5" t="s">
        <v>460</v>
      </c>
      <c r="D93" s="5" t="s">
        <v>67</v>
      </c>
      <c r="E93" s="5" t="s">
        <v>461</v>
      </c>
      <c r="F93" s="5" t="s">
        <v>462</v>
      </c>
      <c r="G93" s="5" t="s">
        <v>58</v>
      </c>
      <c r="H93" s="5" t="s">
        <v>95</v>
      </c>
      <c r="I93" s="5" t="s">
        <v>399</v>
      </c>
      <c r="J93" s="5"/>
      <c r="K93" s="5"/>
      <c r="L93" s="9"/>
      <c r="M93" s="5"/>
      <c r="N93" s="5"/>
      <c r="O93" s="5"/>
      <c r="P93" s="5"/>
      <c r="Q93" s="5"/>
      <c r="R93" s="5"/>
      <c r="S93" s="5"/>
      <c r="T93" s="4" t="str" cm="1">
        <f t="array" ref="T93">_xlfn.LET(
  _xlpm.src, C93,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L4_10299_00</v>
      </c>
      <c r="U93" t="str">
        <f t="shared" si="1"/>
        <v>10299_00</v>
      </c>
      <c r="V93" t="str">
        <f>_xlfn.XLOOKUP(U93,'Lot4'!B:B,'Lot4'!BP:BP,"N/A")</f>
        <v>W64902</v>
      </c>
    </row>
    <row r="94" spans="1:22">
      <c r="A94" s="5"/>
      <c r="B94" s="5" t="s">
        <v>463</v>
      </c>
      <c r="C94" s="5" t="s">
        <v>464</v>
      </c>
      <c r="D94" s="5" t="s">
        <v>67</v>
      </c>
      <c r="E94" s="5" t="s">
        <v>465</v>
      </c>
      <c r="F94" s="5" t="s">
        <v>466</v>
      </c>
      <c r="G94" s="5" t="s">
        <v>130</v>
      </c>
      <c r="H94" s="5" t="s">
        <v>386</v>
      </c>
      <c r="I94" s="5" t="s">
        <v>269</v>
      </c>
      <c r="J94" s="5"/>
      <c r="K94" s="5"/>
      <c r="L94" s="9"/>
      <c r="M94" s="5"/>
      <c r="N94" s="5"/>
      <c r="O94" s="5"/>
      <c r="P94" s="5"/>
      <c r="Q94" s="5"/>
      <c r="R94" s="5"/>
      <c r="S94" s="5"/>
      <c r="T94" s="4" t="str" cm="1">
        <f t="array" ref="T94">_xlfn.LET(
  _xlpm.src, C94,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94" t="str">
        <f t="shared" si="1"/>
        <v>309_88</v>
      </c>
      <c r="V94" t="str">
        <f>_xlfn.XLOOKUP(U94,'Lot4'!B:B,'Lot4'!BP:BP,"N/A")</f>
        <v>W12803</v>
      </c>
    </row>
    <row r="95" spans="1:22">
      <c r="A95" s="5"/>
      <c r="B95" s="5" t="s">
        <v>467</v>
      </c>
      <c r="C95" s="5" t="s">
        <v>468</v>
      </c>
      <c r="D95" s="5" t="s">
        <v>214</v>
      </c>
      <c r="E95" s="5" t="s">
        <v>469</v>
      </c>
      <c r="F95" s="5" t="s">
        <v>470</v>
      </c>
      <c r="G95" s="5" t="s">
        <v>58</v>
      </c>
      <c r="H95" s="5" t="s">
        <v>95</v>
      </c>
      <c r="I95" s="5" t="s">
        <v>288</v>
      </c>
      <c r="J95" s="5"/>
      <c r="K95" s="5"/>
      <c r="L95" s="9"/>
      <c r="M95" s="5"/>
      <c r="N95" s="5"/>
      <c r="O95" s="5"/>
      <c r="P95" s="5"/>
      <c r="Q95" s="5"/>
      <c r="R95" s="5"/>
      <c r="S95" s="5"/>
      <c r="T95" s="4" t="str" cm="1">
        <f t="array" ref="T95">_xlfn.LET(
  _xlpm.src, C95,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95" t="str">
        <f t="shared" si="1"/>
        <v>10816_01</v>
      </c>
      <c r="V95" t="str">
        <f>_xlfn.XLOOKUP(U95,'Lot4'!B:B,'Lot4'!BP:BP,"N/A")</f>
        <v>WCOF</v>
      </c>
    </row>
    <row r="96" spans="1:22">
      <c r="A96" s="5"/>
      <c r="B96" s="5" t="s">
        <v>471</v>
      </c>
      <c r="C96" s="5" t="s">
        <v>472</v>
      </c>
      <c r="D96" s="5" t="s">
        <v>67</v>
      </c>
      <c r="E96" s="5" t="s">
        <v>461</v>
      </c>
      <c r="F96" s="5" t="s">
        <v>473</v>
      </c>
      <c r="G96" s="5" t="s">
        <v>58</v>
      </c>
      <c r="H96" s="5" t="s">
        <v>95</v>
      </c>
      <c r="I96" s="5" t="s">
        <v>288</v>
      </c>
      <c r="J96" s="5"/>
      <c r="K96" s="5"/>
      <c r="L96" s="9"/>
      <c r="M96" s="5"/>
      <c r="N96" s="5"/>
      <c r="O96" s="5"/>
      <c r="P96" s="5"/>
      <c r="Q96" s="5"/>
      <c r="R96" s="5"/>
      <c r="S96" s="5"/>
      <c r="T96" s="4" t="str" cm="1">
        <f t="array" ref="T96">_xlfn.LET(
  _xlpm.src, C96,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96" t="str">
        <f t="shared" si="1"/>
        <v>10816_01</v>
      </c>
      <c r="V96" t="str">
        <f>_xlfn.XLOOKUP(U96,'Lot4'!B:B,'Lot4'!BP:BP,"N/A")</f>
        <v>WCOF</v>
      </c>
    </row>
    <row r="97" spans="1:22">
      <c r="A97" s="5"/>
      <c r="B97" s="5" t="s">
        <v>474</v>
      </c>
      <c r="C97" s="5" t="s">
        <v>475</v>
      </c>
      <c r="D97" s="5" t="s">
        <v>55</v>
      </c>
      <c r="E97" s="5" t="s">
        <v>397</v>
      </c>
      <c r="F97" s="5" t="s">
        <v>476</v>
      </c>
      <c r="G97" s="5" t="s">
        <v>130</v>
      </c>
      <c r="H97" s="5" t="s">
        <v>386</v>
      </c>
      <c r="I97" s="5" t="s">
        <v>269</v>
      </c>
      <c r="J97" s="5"/>
      <c r="K97" s="5"/>
      <c r="L97" s="9"/>
      <c r="M97" s="5"/>
      <c r="N97" s="5"/>
      <c r="O97" s="5"/>
      <c r="P97" s="5"/>
      <c r="Q97" s="5"/>
      <c r="R97" s="5"/>
      <c r="S97" s="5"/>
      <c r="T97" s="4" t="str" cm="1">
        <f t="array" ref="T97">_xlfn.LET(
  _xlpm.src, C97,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97" t="str">
        <f t="shared" si="1"/>
        <v>309_88</v>
      </c>
      <c r="V97" t="str">
        <f>_xlfn.XLOOKUP(U97,'Lot4'!B:B,'Lot4'!BP:BP,"N/A")</f>
        <v>W12803</v>
      </c>
    </row>
    <row r="98" spans="1:22">
      <c r="A98" s="5"/>
      <c r="B98" s="5" t="s">
        <v>477</v>
      </c>
      <c r="C98" s="5" t="s">
        <v>478</v>
      </c>
      <c r="D98" s="5" t="s">
        <v>67</v>
      </c>
      <c r="E98" s="5" t="s">
        <v>479</v>
      </c>
      <c r="F98" s="5" t="s">
        <v>480</v>
      </c>
      <c r="G98" s="5" t="s">
        <v>130</v>
      </c>
      <c r="H98" s="5" t="s">
        <v>386</v>
      </c>
      <c r="I98" s="5" t="s">
        <v>269</v>
      </c>
      <c r="J98" s="5"/>
      <c r="K98" s="5"/>
      <c r="L98" s="9"/>
      <c r="M98" s="5"/>
      <c r="N98" s="5"/>
      <c r="O98" s="5"/>
      <c r="P98" s="5"/>
      <c r="Q98" s="5"/>
      <c r="R98" s="5"/>
      <c r="S98" s="5"/>
      <c r="T98" s="4" t="str" cm="1">
        <f t="array" ref="T98">_xlfn.LET(
  _xlpm.src, C98,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98" t="str">
        <f t="shared" si="1"/>
        <v>309_88</v>
      </c>
      <c r="V98" t="str">
        <f>_xlfn.XLOOKUP(U98,'Lot4'!B:B,'Lot4'!BP:BP,"N/A")</f>
        <v>W12803</v>
      </c>
    </row>
    <row r="99" spans="1:22">
      <c r="A99" s="5"/>
      <c r="B99" s="5" t="s">
        <v>481</v>
      </c>
      <c r="C99" s="5" t="s">
        <v>482</v>
      </c>
      <c r="D99" s="5" t="s">
        <v>55</v>
      </c>
      <c r="E99" s="5" t="s">
        <v>483</v>
      </c>
      <c r="F99" s="5" t="s">
        <v>461</v>
      </c>
      <c r="G99" s="5" t="s">
        <v>58</v>
      </c>
      <c r="H99" s="5" t="s">
        <v>95</v>
      </c>
      <c r="I99" s="5" t="s">
        <v>64</v>
      </c>
      <c r="J99" s="5"/>
      <c r="K99" s="5"/>
      <c r="L99" s="9"/>
      <c r="M99" s="5"/>
      <c r="N99" s="5"/>
      <c r="O99" s="5"/>
      <c r="P99" s="5"/>
      <c r="Q99" s="5"/>
      <c r="R99" s="5"/>
      <c r="S99" s="5"/>
      <c r="T99" s="4" t="str" cm="1">
        <f t="array" ref="T99">_xlfn.LET(
  _xlpm.src, C99,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L4_485_00</v>
      </c>
      <c r="U99" t="str">
        <f t="shared" si="1"/>
        <v>485_00</v>
      </c>
      <c r="V99" t="str">
        <f>_xlfn.XLOOKUP(U99,'Lot4'!B:B,'Lot4'!BP:BP,"N/A")</f>
        <v>WCOF</v>
      </c>
    </row>
    <row r="100" spans="1:22">
      <c r="A100" s="5"/>
      <c r="B100" s="5" t="s">
        <v>484</v>
      </c>
      <c r="C100" s="5" t="s">
        <v>485</v>
      </c>
      <c r="D100" s="5" t="s">
        <v>67</v>
      </c>
      <c r="E100" s="5" t="s">
        <v>486</v>
      </c>
      <c r="F100" s="5" t="s">
        <v>487</v>
      </c>
      <c r="G100" s="5" t="s">
        <v>58</v>
      </c>
      <c r="H100" s="5" t="s">
        <v>386</v>
      </c>
      <c r="I100" s="5" t="s">
        <v>269</v>
      </c>
      <c r="J100" s="5"/>
      <c r="K100" s="5"/>
      <c r="L100" s="9"/>
      <c r="M100" s="5"/>
      <c r="N100" s="5"/>
      <c r="O100" s="5"/>
      <c r="P100" s="5"/>
      <c r="Q100" s="5"/>
      <c r="R100" s="5"/>
      <c r="S100" s="5"/>
      <c r="T100" s="4" t="str" cm="1">
        <f t="array" ref="T100">_xlfn.LET(
  _xlpm.src, C100,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100" t="str">
        <f t="shared" si="1"/>
        <v>309_88</v>
      </c>
      <c r="V100" t="str">
        <f>_xlfn.XLOOKUP(U100,'Lot4'!B:B,'Lot4'!BP:BP,"N/A")</f>
        <v>W12803</v>
      </c>
    </row>
    <row r="101" spans="1:22">
      <c r="A101" s="5"/>
      <c r="B101" s="5" t="s">
        <v>488</v>
      </c>
      <c r="C101" s="5" t="s">
        <v>489</v>
      </c>
      <c r="D101" s="5" t="s">
        <v>55</v>
      </c>
      <c r="E101" s="5" t="s">
        <v>490</v>
      </c>
      <c r="F101" s="5" t="s">
        <v>491</v>
      </c>
      <c r="G101" s="5" t="s">
        <v>182</v>
      </c>
      <c r="H101" s="5" t="s">
        <v>386</v>
      </c>
      <c r="I101" s="5" t="s">
        <v>399</v>
      </c>
      <c r="J101" s="5"/>
      <c r="K101" s="5" t="s">
        <v>450</v>
      </c>
      <c r="L101" s="9"/>
      <c r="M101" s="5"/>
      <c r="N101" s="5"/>
      <c r="O101" s="5"/>
      <c r="P101" s="5"/>
      <c r="Q101" s="5"/>
      <c r="R101" s="5"/>
      <c r="S101" s="5"/>
      <c r="T101" s="4" t="str" cm="1">
        <f t="array" ref="T101">_xlfn.LET(
  _xlpm.src, C101,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L4_191_88</v>
      </c>
      <c r="U101" t="str">
        <f t="shared" si="1"/>
        <v>191_88</v>
      </c>
      <c r="V101" t="str">
        <f>_xlfn.XLOOKUP(U101,'Lot4'!B:B,'Lot4'!BP:BP,"N/A")</f>
        <v>W12803</v>
      </c>
    </row>
    <row r="102" spans="1:22">
      <c r="A102" s="5"/>
      <c r="B102" s="5" t="s">
        <v>492</v>
      </c>
      <c r="C102" s="5" t="s">
        <v>493</v>
      </c>
      <c r="D102" s="5" t="s">
        <v>55</v>
      </c>
      <c r="E102" s="5" t="s">
        <v>494</v>
      </c>
      <c r="F102" s="5" t="s">
        <v>495</v>
      </c>
      <c r="G102" s="5" t="s">
        <v>58</v>
      </c>
      <c r="H102" s="5" t="s">
        <v>102</v>
      </c>
      <c r="I102" s="5" t="s">
        <v>96</v>
      </c>
      <c r="J102" s="5"/>
      <c r="K102" s="5"/>
      <c r="L102" s="9"/>
      <c r="M102" s="5"/>
      <c r="N102" s="5"/>
      <c r="O102" s="5"/>
      <c r="P102" s="5"/>
      <c r="Q102" s="5"/>
      <c r="R102" s="5"/>
      <c r="S102" s="5"/>
      <c r="T102" s="4" t="str" cm="1">
        <f t="array" ref="T102">_xlfn.LET(
  _xlpm.src, C102,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L3_276_15</v>
      </c>
      <c r="U102" t="str">
        <f t="shared" si="1"/>
        <v>276_15</v>
      </c>
      <c r="V102" t="str">
        <f>_xlfn.XLOOKUP(U102,'Lot4'!B:B,'Lot4'!BP:BP,"N/A")</f>
        <v>N/A</v>
      </c>
    </row>
    <row r="103" spans="1:22">
      <c r="A103" s="5"/>
      <c r="B103" s="5" t="s">
        <v>496</v>
      </c>
      <c r="C103" s="5" t="s">
        <v>497</v>
      </c>
      <c r="D103" s="5" t="s">
        <v>67</v>
      </c>
      <c r="E103" s="5" t="s">
        <v>498</v>
      </c>
      <c r="F103" s="5" t="s">
        <v>499</v>
      </c>
      <c r="G103" s="5" t="s">
        <v>58</v>
      </c>
      <c r="H103" s="5" t="s">
        <v>95</v>
      </c>
      <c r="I103" s="5" t="s">
        <v>96</v>
      </c>
      <c r="J103" s="5"/>
      <c r="K103" s="5"/>
      <c r="L103" s="9"/>
      <c r="M103" s="5"/>
      <c r="N103" s="5"/>
      <c r="O103" s="5"/>
      <c r="P103" s="5"/>
      <c r="Q103" s="5"/>
      <c r="R103" s="5"/>
      <c r="S103" s="5"/>
      <c r="T103" s="4" t="str" cm="1">
        <f t="array" ref="T103">_xlfn.LET(
  _xlpm.src, C103,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03" t="str">
        <f t="shared" si="1"/>
        <v/>
      </c>
      <c r="V103" t="str">
        <f>_xlfn.XLOOKUP(U103,'Lot4'!B:B,'Lot4'!BP:BP,"N/A")</f>
        <v>N/A</v>
      </c>
    </row>
    <row r="104" spans="1:22">
      <c r="A104" s="5"/>
      <c r="B104" s="5" t="s">
        <v>500</v>
      </c>
      <c r="C104" s="5" t="s">
        <v>501</v>
      </c>
      <c r="D104" s="5" t="s">
        <v>67</v>
      </c>
      <c r="E104" s="5" t="s">
        <v>502</v>
      </c>
      <c r="F104" s="5" t="s">
        <v>503</v>
      </c>
      <c r="G104" s="5" t="s">
        <v>58</v>
      </c>
      <c r="H104" s="5" t="s">
        <v>131</v>
      </c>
      <c r="I104" s="5" t="s">
        <v>64</v>
      </c>
      <c r="J104" s="5"/>
      <c r="K104" s="5"/>
      <c r="L104" s="9"/>
      <c r="M104" s="5"/>
      <c r="N104" s="5"/>
      <c r="O104" s="5"/>
      <c r="P104" s="5"/>
      <c r="Q104" s="5"/>
      <c r="R104" s="5"/>
      <c r="S104" s="5"/>
      <c r="T104" s="4" t="str" cm="1">
        <f t="array" ref="T104">_xlfn.LET(
  _xlpm.src, C104,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04" t="str">
        <f t="shared" si="1"/>
        <v>278_07</v>
      </c>
      <c r="V104" t="str">
        <f>_xlfn.XLOOKUP(U104,'Lot4'!B:B,'Lot4'!BP:BP,"N/A")</f>
        <v>WCOF</v>
      </c>
    </row>
    <row r="105" spans="1:22">
      <c r="A105" s="5"/>
      <c r="B105" s="5" t="s">
        <v>504</v>
      </c>
      <c r="C105" s="5" t="s">
        <v>505</v>
      </c>
      <c r="D105" s="5" t="s">
        <v>67</v>
      </c>
      <c r="E105" s="5" t="s">
        <v>506</v>
      </c>
      <c r="F105" s="5" t="s">
        <v>507</v>
      </c>
      <c r="G105" s="5" t="s">
        <v>58</v>
      </c>
      <c r="H105" s="5" t="s">
        <v>95</v>
      </c>
      <c r="I105" s="5" t="s">
        <v>95</v>
      </c>
      <c r="J105" s="5"/>
      <c r="K105" s="5" t="s">
        <v>508</v>
      </c>
      <c r="L105" s="9"/>
      <c r="M105" s="5"/>
      <c r="N105" s="5"/>
      <c r="O105" s="5"/>
      <c r="P105" s="5"/>
      <c r="Q105" s="5"/>
      <c r="R105" s="5"/>
      <c r="S105" s="5"/>
      <c r="T105" s="4" t="str" cm="1">
        <f t="array" ref="T105">_xlfn.LET(
  _xlpm.src, C105,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Fullform</v>
      </c>
      <c r="U105" t="str">
        <f t="shared" si="1"/>
        <v>Fullform</v>
      </c>
      <c r="V105" t="str">
        <f>_xlfn.XLOOKUP(U105,'Lot4'!B:B,'Lot4'!BP:BP,"N/A")</f>
        <v>N/A</v>
      </c>
    </row>
    <row r="106" spans="1:22">
      <c r="A106" s="5"/>
      <c r="B106" s="5" t="s">
        <v>509</v>
      </c>
      <c r="C106" s="5" t="s">
        <v>510</v>
      </c>
      <c r="D106" s="5" t="s">
        <v>67</v>
      </c>
      <c r="E106" s="5" t="s">
        <v>511</v>
      </c>
      <c r="F106" s="5" t="s">
        <v>511</v>
      </c>
      <c r="G106" s="5" t="s">
        <v>58</v>
      </c>
      <c r="H106" s="5"/>
      <c r="I106" s="5" t="s">
        <v>288</v>
      </c>
      <c r="J106" s="5"/>
      <c r="K106" s="5" t="s">
        <v>512</v>
      </c>
      <c r="L106" s="9"/>
      <c r="M106" s="5"/>
      <c r="N106" s="5"/>
      <c r="O106" s="5"/>
      <c r="P106" s="5"/>
      <c r="Q106" s="5"/>
      <c r="R106" s="5"/>
      <c r="S106" s="5"/>
      <c r="T106" s="4" t="str" cm="1">
        <f t="array" ref="T106">_xlfn.LET(
  _xlpm.src, C106,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106" t="str">
        <f t="shared" si="1"/>
        <v>804_37</v>
      </c>
      <c r="V106" t="str">
        <f>_xlfn.XLOOKUP(U106,'Lot4'!B:B,'Lot4'!BP:BP,"N/A")</f>
        <v>N/A</v>
      </c>
    </row>
    <row r="107" spans="1:22">
      <c r="A107" s="5"/>
      <c r="B107" s="5" t="s">
        <v>513</v>
      </c>
      <c r="C107" s="5" t="s">
        <v>510</v>
      </c>
      <c r="D107" s="5" t="s">
        <v>67</v>
      </c>
      <c r="E107" s="5" t="s">
        <v>511</v>
      </c>
      <c r="F107" s="5" t="s">
        <v>511</v>
      </c>
      <c r="G107" s="5" t="s">
        <v>58</v>
      </c>
      <c r="H107" s="5"/>
      <c r="I107" s="5" t="s">
        <v>288</v>
      </c>
      <c r="J107" s="5"/>
      <c r="K107" s="5"/>
      <c r="L107" s="9"/>
      <c r="M107" s="5"/>
      <c r="N107" s="5"/>
      <c r="O107" s="5"/>
      <c r="P107" s="5"/>
      <c r="Q107" s="5"/>
      <c r="R107" s="5"/>
      <c r="S107" s="5"/>
      <c r="T107" s="4" t="str" cm="1">
        <f t="array" ref="T107">_xlfn.LET(
  _xlpm.src, C107,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107" t="str">
        <f t="shared" si="1"/>
        <v>804_37</v>
      </c>
      <c r="V107" t="str">
        <f>_xlfn.XLOOKUP(U107,'Lot4'!B:B,'Lot4'!BP:BP,"N/A")</f>
        <v>N/A</v>
      </c>
    </row>
    <row r="108" spans="1:22">
      <c r="A108" s="5"/>
      <c r="B108" s="5" t="s">
        <v>514</v>
      </c>
      <c r="C108" s="5" t="s">
        <v>515</v>
      </c>
      <c r="D108" s="5" t="s">
        <v>67</v>
      </c>
      <c r="E108" s="5" t="s">
        <v>516</v>
      </c>
      <c r="F108" s="5" t="s">
        <v>517</v>
      </c>
      <c r="G108" s="5" t="s">
        <v>58</v>
      </c>
      <c r="H108" s="5" t="s">
        <v>131</v>
      </c>
      <c r="I108" s="5" t="s">
        <v>64</v>
      </c>
      <c r="J108" s="5"/>
      <c r="K108" s="5"/>
      <c r="L108" s="9"/>
      <c r="M108" s="5"/>
      <c r="N108" s="5"/>
      <c r="O108" s="5"/>
      <c r="P108" s="5"/>
      <c r="Q108" s="5"/>
      <c r="R108" s="5"/>
      <c r="S108" s="5"/>
      <c r="T108" s="4" t="str" cm="1">
        <f t="array" ref="T108">_xlfn.LET(
  _xlpm.src, C108,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08" t="str">
        <f t="shared" si="1"/>
        <v>278_07</v>
      </c>
      <c r="V108" t="str">
        <f>_xlfn.XLOOKUP(U108,'Lot4'!B:B,'Lot4'!BP:BP,"N/A")</f>
        <v>WCOF</v>
      </c>
    </row>
    <row r="109" spans="1:22">
      <c r="A109" s="5"/>
      <c r="B109" s="5" t="s">
        <v>518</v>
      </c>
      <c r="C109" s="5" t="s">
        <v>519</v>
      </c>
      <c r="D109" s="5" t="s">
        <v>67</v>
      </c>
      <c r="E109" s="5" t="s">
        <v>516</v>
      </c>
      <c r="F109" s="5" t="s">
        <v>520</v>
      </c>
      <c r="G109" s="5" t="s">
        <v>58</v>
      </c>
      <c r="H109" s="5" t="s">
        <v>131</v>
      </c>
      <c r="I109" s="5" t="s">
        <v>64</v>
      </c>
      <c r="J109" s="5"/>
      <c r="K109" s="5"/>
      <c r="L109" s="9"/>
      <c r="M109" s="5"/>
      <c r="N109" s="5"/>
      <c r="O109" s="5"/>
      <c r="P109" s="5"/>
      <c r="Q109" s="5"/>
      <c r="R109" s="5"/>
      <c r="S109" s="5"/>
      <c r="T109" s="4" t="str" cm="1">
        <f t="array" ref="T109">_xlfn.LET(
  _xlpm.src, C109,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09" t="str">
        <f>IF(LEFT(T109, 1)="L", MID(T109, SEARCH("_", T109) + 1, LEN(T109)), T109)</f>
        <v>278_07</v>
      </c>
      <c r="V109" t="str">
        <f>_xlfn.XLOOKUP(U109,'Lot4'!B:B,'Lot4'!BP:BP,"N/A")</f>
        <v>WCOF</v>
      </c>
    </row>
    <row r="110" spans="1:22">
      <c r="A110" s="5"/>
      <c r="B110" s="5" t="s">
        <v>521</v>
      </c>
      <c r="C110" s="5" t="s">
        <v>522</v>
      </c>
      <c r="D110" s="5" t="s">
        <v>67</v>
      </c>
      <c r="E110" s="5" t="s">
        <v>516</v>
      </c>
      <c r="F110" s="5" t="s">
        <v>523</v>
      </c>
      <c r="G110" s="5" t="s">
        <v>58</v>
      </c>
      <c r="H110" s="5" t="s">
        <v>131</v>
      </c>
      <c r="I110" s="5" t="s">
        <v>64</v>
      </c>
      <c r="J110" s="5"/>
      <c r="K110" s="5"/>
      <c r="L110" s="9"/>
      <c r="M110" s="5"/>
      <c r="N110" s="5"/>
      <c r="O110" s="5"/>
      <c r="P110" s="5"/>
      <c r="Q110" s="5"/>
      <c r="R110" s="5"/>
      <c r="S110" s="5"/>
      <c r="T110" s="4" t="str" cm="1">
        <f t="array" ref="T110">_xlfn.LET(
  _xlpm.src, C110,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10" t="str">
        <f t="shared" ref="U110:U173" si="2">IF(LEFT(T110, 1)="L", MID(T110, SEARCH("_", T110) + 1, LEN(T110)), T110)</f>
        <v>278_07</v>
      </c>
      <c r="V110" t="str">
        <f>_xlfn.XLOOKUP(U110,'Lot4'!B:B,'Lot4'!BP:BP,"N/A")</f>
        <v>WCOF</v>
      </c>
    </row>
    <row r="111" spans="1:22">
      <c r="A111" s="5"/>
      <c r="B111" s="5" t="s">
        <v>524</v>
      </c>
      <c r="C111" s="5" t="s">
        <v>525</v>
      </c>
      <c r="D111" s="5" t="s">
        <v>67</v>
      </c>
      <c r="E111" s="5" t="s">
        <v>516</v>
      </c>
      <c r="F111" s="5" t="s">
        <v>526</v>
      </c>
      <c r="G111" s="5" t="s">
        <v>58</v>
      </c>
      <c r="H111" s="5" t="s">
        <v>131</v>
      </c>
      <c r="I111" s="5" t="s">
        <v>64</v>
      </c>
      <c r="J111" s="5"/>
      <c r="K111" s="5"/>
      <c r="L111" s="9"/>
      <c r="M111" s="5"/>
      <c r="N111" s="5"/>
      <c r="O111" s="5"/>
      <c r="P111" s="5"/>
      <c r="Q111" s="5"/>
      <c r="R111" s="5"/>
      <c r="S111" s="5"/>
      <c r="T111" s="4" t="str" cm="1">
        <f t="array" ref="T111">_xlfn.LET(
  _xlpm.src, C111,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11" t="str">
        <f t="shared" si="2"/>
        <v>278_07</v>
      </c>
      <c r="V111" t="str">
        <f>_xlfn.XLOOKUP(U111,'Lot4'!B:B,'Lot4'!BP:BP,"N/A")</f>
        <v>WCOF</v>
      </c>
    </row>
    <row r="112" spans="1:22">
      <c r="A112" s="5"/>
      <c r="B112" s="5" t="s">
        <v>527</v>
      </c>
      <c r="C112" s="5" t="s">
        <v>528</v>
      </c>
      <c r="D112" s="5" t="s">
        <v>67</v>
      </c>
      <c r="E112" s="5" t="s">
        <v>529</v>
      </c>
      <c r="F112" s="5" t="s">
        <v>530</v>
      </c>
      <c r="G112" s="5" t="s">
        <v>58</v>
      </c>
      <c r="H112" s="5" t="s">
        <v>95</v>
      </c>
      <c r="I112" s="5" t="s">
        <v>288</v>
      </c>
      <c r="J112" s="5"/>
      <c r="K112" s="5"/>
      <c r="L112" s="9"/>
      <c r="M112" s="5"/>
      <c r="N112" s="5"/>
      <c r="O112" s="5"/>
      <c r="P112" s="5"/>
      <c r="Q112" s="5"/>
      <c r="R112" s="5"/>
      <c r="S112" s="5"/>
      <c r="T112" s="4" t="str" cm="1">
        <f t="array" ref="T112">_xlfn.LET(
  _xlpm.src, C112,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112" t="str">
        <f t="shared" si="2"/>
        <v>10816_01</v>
      </c>
      <c r="V112" t="str">
        <f>_xlfn.XLOOKUP(U112,'Lot4'!B:B,'Lot4'!BP:BP,"N/A")</f>
        <v>WCOF</v>
      </c>
    </row>
    <row r="113" spans="1:22">
      <c r="A113" s="5"/>
      <c r="B113" s="5" t="s">
        <v>531</v>
      </c>
      <c r="C113" s="5" t="s">
        <v>532</v>
      </c>
      <c r="D113" s="5" t="s">
        <v>67</v>
      </c>
      <c r="E113" s="5" t="s">
        <v>533</v>
      </c>
      <c r="F113" s="5" t="s">
        <v>534</v>
      </c>
      <c r="G113" s="5" t="s">
        <v>58</v>
      </c>
      <c r="H113" s="5" t="s">
        <v>202</v>
      </c>
      <c r="I113" s="5" t="s">
        <v>288</v>
      </c>
      <c r="J113" s="5"/>
      <c r="K113" s="5"/>
      <c r="L113" s="9"/>
      <c r="M113" s="5"/>
      <c r="N113" s="5"/>
      <c r="O113" s="5"/>
      <c r="P113" s="5"/>
      <c r="Q113" s="5"/>
      <c r="R113" s="5"/>
      <c r="S113" s="5"/>
      <c r="T113" s="4" t="str" cm="1">
        <f t="array" ref="T113">_xlfn.LET(
  _xlpm.src, C113,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113" t="str">
        <f t="shared" si="2"/>
        <v>10816_01</v>
      </c>
      <c r="V113" t="str">
        <f>_xlfn.XLOOKUP(U113,'Lot4'!B:B,'Lot4'!BP:BP,"N/A")</f>
        <v>WCOF</v>
      </c>
    </row>
    <row r="114" spans="1:22">
      <c r="A114" s="5"/>
      <c r="B114" s="5" t="s">
        <v>535</v>
      </c>
      <c r="C114" s="5" t="s">
        <v>536</v>
      </c>
      <c r="D114" s="5" t="s">
        <v>67</v>
      </c>
      <c r="E114" s="5" t="s">
        <v>537</v>
      </c>
      <c r="F114" s="5" t="s">
        <v>538</v>
      </c>
      <c r="G114" s="5" t="s">
        <v>58</v>
      </c>
      <c r="H114" s="5" t="s">
        <v>202</v>
      </c>
      <c r="I114" s="5" t="s">
        <v>288</v>
      </c>
      <c r="J114" s="5"/>
      <c r="K114" s="5"/>
      <c r="L114" s="9"/>
      <c r="M114" s="5"/>
      <c r="N114" s="5"/>
      <c r="O114" s="5"/>
      <c r="P114" s="5"/>
      <c r="Q114" s="5"/>
      <c r="R114" s="5"/>
      <c r="S114" s="5"/>
      <c r="T114" s="4" t="str" cm="1">
        <f t="array" ref="T114">_xlfn.LET(
  _xlpm.src, C114,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114" t="str">
        <f t="shared" si="2"/>
        <v>10816_01</v>
      </c>
      <c r="V114" t="str">
        <f>_xlfn.XLOOKUP(U114,'Lot4'!B:B,'Lot4'!BP:BP,"N/A")</f>
        <v>WCOF</v>
      </c>
    </row>
    <row r="115" spans="1:22">
      <c r="A115" s="5"/>
      <c r="B115" s="5" t="s">
        <v>539</v>
      </c>
      <c r="C115" s="5" t="s">
        <v>540</v>
      </c>
      <c r="D115" s="5" t="s">
        <v>55</v>
      </c>
      <c r="E115" s="5" t="s">
        <v>541</v>
      </c>
      <c r="F115" s="5" t="s">
        <v>542</v>
      </c>
      <c r="G115" s="5" t="s">
        <v>130</v>
      </c>
      <c r="H115" s="5" t="s">
        <v>102</v>
      </c>
      <c r="I115" s="5" t="s">
        <v>269</v>
      </c>
      <c r="J115" s="5"/>
      <c r="K115" s="5"/>
      <c r="L115" s="9"/>
      <c r="M115" s="5"/>
      <c r="N115" s="5"/>
      <c r="O115" s="5"/>
      <c r="P115" s="5"/>
      <c r="Q115" s="5"/>
      <c r="R115" s="5"/>
      <c r="S115" s="5"/>
      <c r="T115" s="4" t="str" cm="1">
        <f t="array" ref="T115">_xlfn.LET(
  _xlpm.src, C115,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L3_278_09</v>
      </c>
      <c r="U115" t="str">
        <f t="shared" si="2"/>
        <v>278_09</v>
      </c>
      <c r="V115" t="str">
        <f>_xlfn.XLOOKUP(U115,'Lot4'!B:B,'Lot4'!BP:BP,"N/A")</f>
        <v>N/A</v>
      </c>
    </row>
    <row r="116" spans="1:22">
      <c r="A116" s="5"/>
      <c r="B116" s="5" t="s">
        <v>543</v>
      </c>
      <c r="C116" s="5" t="s">
        <v>544</v>
      </c>
      <c r="D116" s="5" t="s">
        <v>67</v>
      </c>
      <c r="E116" s="5" t="s">
        <v>545</v>
      </c>
      <c r="F116" s="5" t="s">
        <v>546</v>
      </c>
      <c r="G116" s="5" t="s">
        <v>58</v>
      </c>
      <c r="H116" s="5" t="s">
        <v>95</v>
      </c>
      <c r="I116" s="5" t="s">
        <v>269</v>
      </c>
      <c r="J116" s="5"/>
      <c r="K116" s="5"/>
      <c r="L116" s="9"/>
      <c r="M116" s="5"/>
      <c r="N116" s="5"/>
      <c r="O116" s="5"/>
      <c r="P116" s="5"/>
      <c r="Q116" s="5"/>
      <c r="R116" s="5"/>
      <c r="S116" s="5"/>
      <c r="T116" s="4" t="str" cm="1">
        <f t="array" ref="T116">_xlfn.LET(
  _xlpm.src, C116,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L4_119_01</v>
      </c>
      <c r="U116" t="str">
        <f t="shared" si="2"/>
        <v>119_01</v>
      </c>
      <c r="V116" t="str">
        <f>_xlfn.XLOOKUP(U116,'Lot4'!B:B,'Lot4'!BP:BP,"N/A")</f>
        <v>WCOF</v>
      </c>
    </row>
    <row r="117" spans="1:22">
      <c r="A117" s="5"/>
      <c r="B117" s="5" t="s">
        <v>547</v>
      </c>
      <c r="C117" s="5" t="s">
        <v>548</v>
      </c>
      <c r="D117" s="5" t="s">
        <v>67</v>
      </c>
      <c r="E117" s="5" t="s">
        <v>545</v>
      </c>
      <c r="F117" s="5" t="s">
        <v>549</v>
      </c>
      <c r="G117" s="5" t="s">
        <v>130</v>
      </c>
      <c r="H117" s="5" t="s">
        <v>95</v>
      </c>
      <c r="I117" s="5" t="s">
        <v>288</v>
      </c>
      <c r="J117" s="5"/>
      <c r="K117" s="5"/>
      <c r="L117" s="9"/>
      <c r="M117" s="5"/>
      <c r="N117" s="5"/>
      <c r="O117" s="5"/>
      <c r="P117" s="5"/>
      <c r="Q117" s="5"/>
      <c r="R117" s="5"/>
      <c r="S117" s="5"/>
      <c r="T117" s="4" t="str" cm="1">
        <f t="array" ref="T117">_xlfn.LET(
  _xlpm.src, C117,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L4_153_00</v>
      </c>
      <c r="U117" t="str">
        <f t="shared" si="2"/>
        <v>153_00</v>
      </c>
      <c r="V117" t="str">
        <f>_xlfn.XLOOKUP(U117,'Lot4'!B:B,'Lot4'!BP:BP,"N/A")</f>
        <v>WCOF</v>
      </c>
    </row>
    <row r="118" spans="1:22">
      <c r="A118" s="5"/>
      <c r="B118" s="5" t="s">
        <v>550</v>
      </c>
      <c r="C118" s="5" t="s">
        <v>551</v>
      </c>
      <c r="D118" s="5" t="s">
        <v>67</v>
      </c>
      <c r="E118" s="5" t="s">
        <v>552</v>
      </c>
      <c r="F118" s="5" t="s">
        <v>553</v>
      </c>
      <c r="G118" s="5" t="s">
        <v>58</v>
      </c>
      <c r="H118" s="5" t="s">
        <v>386</v>
      </c>
      <c r="I118" s="5" t="s">
        <v>96</v>
      </c>
      <c r="J118" s="5"/>
      <c r="K118" s="5"/>
      <c r="L118" s="9"/>
      <c r="M118" s="5"/>
      <c r="N118" s="5"/>
      <c r="O118" s="5"/>
      <c r="P118" s="5"/>
      <c r="Q118" s="5"/>
      <c r="R118" s="5"/>
      <c r="S118" s="5"/>
      <c r="T118" s="4" t="str" cm="1">
        <f t="array" ref="T118">_xlfn.LET(
  _xlpm.src, C118,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L3_128_15</v>
      </c>
      <c r="U118" t="str">
        <f t="shared" si="2"/>
        <v>128_15</v>
      </c>
      <c r="V118" t="str">
        <f>_xlfn.XLOOKUP(U118,'Lot4'!B:B,'Lot4'!BP:BP,"N/A")</f>
        <v>N/A</v>
      </c>
    </row>
    <row r="119" spans="1:22">
      <c r="A119" s="5"/>
      <c r="B119" s="5" t="s">
        <v>554</v>
      </c>
      <c r="C119" s="5" t="s">
        <v>555</v>
      </c>
      <c r="D119" s="5" t="s">
        <v>67</v>
      </c>
      <c r="E119" s="5" t="s">
        <v>545</v>
      </c>
      <c r="F119" s="5" t="s">
        <v>556</v>
      </c>
      <c r="G119" s="5" t="s">
        <v>130</v>
      </c>
      <c r="H119" s="5" t="s">
        <v>95</v>
      </c>
      <c r="I119" s="5" t="s">
        <v>288</v>
      </c>
      <c r="J119" s="5"/>
      <c r="K119" s="5"/>
      <c r="L119" s="9"/>
      <c r="M119" s="5"/>
      <c r="N119" s="5"/>
      <c r="O119" s="5"/>
      <c r="P119" s="5"/>
      <c r="Q119" s="5"/>
      <c r="R119" s="5"/>
      <c r="S119" s="5"/>
      <c r="T119" s="4" t="str" cm="1">
        <f t="array" ref="T119">_xlfn.LET(
  _xlpm.src, C119,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L4_153_00</v>
      </c>
      <c r="U119" t="str">
        <f t="shared" si="2"/>
        <v>153_00</v>
      </c>
      <c r="V119" t="str">
        <f>_xlfn.XLOOKUP(U119,'Lot4'!B:B,'Lot4'!BP:BP,"N/A")</f>
        <v>WCOF</v>
      </c>
    </row>
    <row r="120" spans="1:22">
      <c r="A120" s="5"/>
      <c r="B120" s="5" t="s">
        <v>557</v>
      </c>
      <c r="C120" s="5" t="s">
        <v>558</v>
      </c>
      <c r="D120" s="5" t="s">
        <v>55</v>
      </c>
      <c r="E120" s="5" t="s">
        <v>559</v>
      </c>
      <c r="F120" s="5" t="s">
        <v>560</v>
      </c>
      <c r="G120" s="5" t="s">
        <v>130</v>
      </c>
      <c r="H120" s="5" t="s">
        <v>102</v>
      </c>
      <c r="I120" s="5" t="s">
        <v>110</v>
      </c>
      <c r="J120" s="5"/>
      <c r="K120" s="5"/>
      <c r="L120" s="9"/>
      <c r="M120" s="5" t="s">
        <v>561</v>
      </c>
      <c r="N120" s="5" t="s">
        <v>562</v>
      </c>
      <c r="O120" s="5" t="s">
        <v>563</v>
      </c>
      <c r="P120" s="5"/>
      <c r="Q120" s="5"/>
      <c r="R120" s="5"/>
      <c r="S120" s="5"/>
      <c r="T120" s="4" t="str" cm="1">
        <f t="array" ref="T120">_xlfn.LET(
  _xlpm.src, C120,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10819_S15</v>
      </c>
      <c r="U120" t="str">
        <f t="shared" si="2"/>
        <v>10819_S15</v>
      </c>
      <c r="V120" t="str">
        <f>_xlfn.XLOOKUP(U120,'Lot4'!B:B,'Lot4'!BP:BP,"N/A")</f>
        <v>N/A</v>
      </c>
    </row>
    <row r="121" spans="1:22">
      <c r="A121" s="5"/>
      <c r="B121" s="5" t="s">
        <v>564</v>
      </c>
      <c r="C121" s="5" t="s">
        <v>565</v>
      </c>
      <c r="D121" s="5" t="s">
        <v>55</v>
      </c>
      <c r="E121" s="5" t="s">
        <v>566</v>
      </c>
      <c r="F121" s="5" t="s">
        <v>567</v>
      </c>
      <c r="G121" s="5" t="s">
        <v>58</v>
      </c>
      <c r="H121" s="5" t="s">
        <v>386</v>
      </c>
      <c r="I121" s="5" t="s">
        <v>60</v>
      </c>
      <c r="J121" s="5"/>
      <c r="K121" s="5"/>
      <c r="L121" s="9"/>
      <c r="M121" s="5"/>
      <c r="N121" s="5"/>
      <c r="O121" s="5"/>
      <c r="P121" s="5"/>
      <c r="Q121" s="5"/>
      <c r="R121" s="5"/>
      <c r="S121" s="5"/>
      <c r="T121" s="4" t="str" cm="1">
        <f t="array" ref="T121">_xlfn.LET(
  _xlpm.src, C121,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L3_10815_15</v>
      </c>
      <c r="U121" t="str">
        <f t="shared" si="2"/>
        <v>10815_15</v>
      </c>
      <c r="V121" t="str">
        <f>_xlfn.XLOOKUP(U121,'Lot4'!B:B,'Lot4'!BP:BP,"N/A")</f>
        <v>N/A</v>
      </c>
    </row>
    <row r="122" spans="1:22">
      <c r="A122" s="5"/>
      <c r="B122" s="5" t="s">
        <v>568</v>
      </c>
      <c r="C122" s="5" t="s">
        <v>569</v>
      </c>
      <c r="D122" s="5" t="s">
        <v>55</v>
      </c>
      <c r="E122" s="5" t="s">
        <v>440</v>
      </c>
      <c r="F122" s="5" t="s">
        <v>570</v>
      </c>
      <c r="G122" s="5" t="s">
        <v>58</v>
      </c>
      <c r="H122" s="5" t="s">
        <v>84</v>
      </c>
      <c r="I122" s="5" t="s">
        <v>60</v>
      </c>
      <c r="J122" s="5"/>
      <c r="K122" s="5"/>
      <c r="L122" s="9"/>
      <c r="M122" s="5"/>
      <c r="N122" s="5"/>
      <c r="O122" s="5"/>
      <c r="P122" s="5"/>
      <c r="Q122" s="5"/>
      <c r="R122" s="5"/>
      <c r="S122" s="5"/>
      <c r="T122" s="4" t="str" cm="1">
        <f t="array" ref="T122">_xlfn.LET(
  _xlpm.src, C122,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L3_10797_15</v>
      </c>
      <c r="U122" t="str">
        <f t="shared" si="2"/>
        <v>10797_15</v>
      </c>
      <c r="V122" t="str">
        <f>_xlfn.XLOOKUP(U122,'Lot4'!B:B,'Lot4'!BP:BP,"N/A")</f>
        <v>N/A</v>
      </c>
    </row>
    <row r="123" spans="1:22">
      <c r="A123" s="5"/>
      <c r="B123" s="5" t="s">
        <v>571</v>
      </c>
      <c r="C123" s="5" t="s">
        <v>572</v>
      </c>
      <c r="D123" s="5" t="s">
        <v>55</v>
      </c>
      <c r="E123" s="5" t="s">
        <v>573</v>
      </c>
      <c r="F123" s="5" t="s">
        <v>574</v>
      </c>
      <c r="G123" s="5" t="s">
        <v>58</v>
      </c>
      <c r="H123" s="5" t="s">
        <v>386</v>
      </c>
      <c r="I123" s="5" t="s">
        <v>60</v>
      </c>
      <c r="J123" s="5"/>
      <c r="K123" s="5"/>
      <c r="L123" s="9"/>
      <c r="M123" s="5"/>
      <c r="N123" s="5"/>
      <c r="O123" s="5"/>
      <c r="P123" s="5"/>
      <c r="Q123" s="5"/>
      <c r="R123" s="5"/>
      <c r="S123" s="5"/>
      <c r="T123" s="4" t="str" cm="1">
        <f t="array" ref="T123">_xlfn.LET(
  _xlpm.src, C123,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L3_243_15</v>
      </c>
      <c r="U123" t="str">
        <f t="shared" si="2"/>
        <v>243_15</v>
      </c>
      <c r="V123" t="str">
        <f>_xlfn.XLOOKUP(U123,'Lot4'!B:B,'Lot4'!BP:BP,"N/A")</f>
        <v>N/A</v>
      </c>
    </row>
    <row r="124" spans="1:22">
      <c r="A124" s="5"/>
      <c r="B124" s="5" t="s">
        <v>575</v>
      </c>
      <c r="C124" s="5" t="s">
        <v>510</v>
      </c>
      <c r="D124" s="5" t="s">
        <v>67</v>
      </c>
      <c r="E124" s="5" t="s">
        <v>576</v>
      </c>
      <c r="F124" s="5" t="s">
        <v>576</v>
      </c>
      <c r="G124" s="5" t="s">
        <v>58</v>
      </c>
      <c r="H124" s="5"/>
      <c r="I124" s="5" t="s">
        <v>288</v>
      </c>
      <c r="J124" s="5"/>
      <c r="K124" s="5"/>
      <c r="L124" s="9"/>
      <c r="M124" s="5"/>
      <c r="N124" s="5"/>
      <c r="O124" s="5"/>
      <c r="P124" s="5"/>
      <c r="Q124" s="5"/>
      <c r="R124" s="5"/>
      <c r="S124" s="5"/>
      <c r="T124" s="4" t="str" cm="1">
        <f t="array" ref="T124">_xlfn.LET(
  _xlpm.src, C124,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124" t="str">
        <f t="shared" si="2"/>
        <v>804_37</v>
      </c>
      <c r="V124" t="str">
        <f>_xlfn.XLOOKUP(U124,'Lot4'!B:B,'Lot4'!BP:BP,"N/A")</f>
        <v>N/A</v>
      </c>
    </row>
    <row r="125" spans="1:22">
      <c r="A125" s="5"/>
      <c r="B125" s="5" t="s">
        <v>577</v>
      </c>
      <c r="C125" s="5" t="s">
        <v>578</v>
      </c>
      <c r="D125" s="5" t="s">
        <v>55</v>
      </c>
      <c r="E125" s="5" t="s">
        <v>579</v>
      </c>
      <c r="F125" s="5" t="s">
        <v>580</v>
      </c>
      <c r="G125" s="5" t="s">
        <v>58</v>
      </c>
      <c r="H125" s="5" t="s">
        <v>177</v>
      </c>
      <c r="I125" s="5" t="s">
        <v>132</v>
      </c>
      <c r="J125" s="5"/>
      <c r="K125" s="5"/>
      <c r="L125" s="9"/>
      <c r="M125" s="5"/>
      <c r="N125" s="5"/>
      <c r="O125" s="5"/>
      <c r="P125" s="5"/>
      <c r="Q125" s="5"/>
      <c r="R125" s="5"/>
      <c r="S125" s="5"/>
      <c r="T125" s="4" t="str" cm="1">
        <f t="array" ref="T125">_xlfn.LET(
  _xlpm.src, C125,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E-KYC</v>
      </c>
      <c r="U125" t="str">
        <f t="shared" si="2"/>
        <v>E-KYC</v>
      </c>
      <c r="V125" t="str">
        <f>_xlfn.XLOOKUP(U125,'Lot4'!B:B,'Lot4'!BP:BP,"N/A")</f>
        <v>N/A</v>
      </c>
    </row>
    <row r="126" spans="1:22">
      <c r="A126" s="5"/>
      <c r="B126" s="5" t="s">
        <v>581</v>
      </c>
      <c r="C126" s="5" t="s">
        <v>582</v>
      </c>
      <c r="D126" s="5" t="s">
        <v>174</v>
      </c>
      <c r="E126" s="5" t="s">
        <v>583</v>
      </c>
      <c r="F126" s="5" t="s">
        <v>584</v>
      </c>
      <c r="G126" s="5" t="s">
        <v>130</v>
      </c>
      <c r="H126" s="5" t="s">
        <v>264</v>
      </c>
      <c r="I126" s="5" t="s">
        <v>110</v>
      </c>
      <c r="J126" s="5"/>
      <c r="K126" s="5"/>
      <c r="L126" s="9"/>
      <c r="M126" s="5"/>
      <c r="N126" s="5"/>
      <c r="O126" s="5"/>
      <c r="P126" s="5"/>
      <c r="Q126" s="5"/>
      <c r="R126" s="5"/>
      <c r="S126" s="5"/>
      <c r="T126" s="4" t="str" cm="1">
        <f t="array" ref="T126">_xlfn.LET(
  _xlpm.src, C126,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L3_804_07</v>
      </c>
      <c r="U126" t="str">
        <f t="shared" si="2"/>
        <v>804_07</v>
      </c>
      <c r="V126" t="str">
        <f>_xlfn.XLOOKUP(U126,'Lot4'!B:B,'Lot4'!BP:BP,"N/A")</f>
        <v>N/A</v>
      </c>
    </row>
    <row r="127" spans="1:22">
      <c r="A127" s="5"/>
      <c r="B127" s="5" t="s">
        <v>585</v>
      </c>
      <c r="C127" s="5" t="s">
        <v>586</v>
      </c>
      <c r="D127" s="5" t="s">
        <v>67</v>
      </c>
      <c r="E127" s="5" t="s">
        <v>587</v>
      </c>
      <c r="F127" s="5" t="s">
        <v>588</v>
      </c>
      <c r="G127" s="5" t="s">
        <v>130</v>
      </c>
      <c r="H127" s="5" t="s">
        <v>217</v>
      </c>
      <c r="I127" s="5" t="s">
        <v>269</v>
      </c>
      <c r="J127" s="5"/>
      <c r="K127" s="5"/>
      <c r="L127" s="9"/>
      <c r="M127" s="5"/>
      <c r="N127" s="5"/>
      <c r="O127" s="5"/>
      <c r="P127" s="5"/>
      <c r="Q127" s="5"/>
      <c r="R127" s="5"/>
      <c r="S127" s="5"/>
      <c r="T127" s="4" t="str" cm="1">
        <f t="array" ref="T127">_xlfn.LET(
  _xlpm.src, C127,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L4_10071_01</v>
      </c>
      <c r="U127" t="str">
        <f t="shared" si="2"/>
        <v>10071_01</v>
      </c>
      <c r="V127" t="str">
        <f>_xlfn.XLOOKUP(U127,'Lot4'!B:B,'Lot4'!BP:BP,"N/A")</f>
        <v>WCONEXAT</v>
      </c>
    </row>
    <row r="128" spans="1:22">
      <c r="A128" s="5"/>
      <c r="B128" s="5" t="s">
        <v>589</v>
      </c>
      <c r="C128" s="5" t="s">
        <v>590</v>
      </c>
      <c r="D128" s="5" t="s">
        <v>67</v>
      </c>
      <c r="E128" s="5" t="s">
        <v>591</v>
      </c>
      <c r="F128" s="5" t="s">
        <v>592</v>
      </c>
      <c r="G128" s="5" t="s">
        <v>58</v>
      </c>
      <c r="H128" s="5" t="s">
        <v>217</v>
      </c>
      <c r="I128" s="5" t="s">
        <v>269</v>
      </c>
      <c r="J128" s="5"/>
      <c r="K128" s="5"/>
      <c r="L128" s="9"/>
      <c r="M128" s="5"/>
      <c r="N128" s="5"/>
      <c r="O128" s="5"/>
      <c r="P128" s="5"/>
      <c r="Q128" s="5"/>
      <c r="R128" s="5"/>
      <c r="S128" s="5"/>
      <c r="T128" s="4" t="str" cm="1">
        <f t="array" ref="T128">_xlfn.LET(
  _xlpm.src, C128,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L4_10071_01</v>
      </c>
      <c r="U128" t="str">
        <f t="shared" si="2"/>
        <v>10071_01</v>
      </c>
      <c r="V128" t="str">
        <f>_xlfn.XLOOKUP(U128,'Lot4'!B:B,'Lot4'!BP:BP,"N/A")</f>
        <v>WCONEXAT</v>
      </c>
    </row>
    <row r="129" spans="1:22" ht="16.5">
      <c r="A129" s="5"/>
      <c r="B129" s="5" t="s">
        <v>593</v>
      </c>
      <c r="C129" s="5" t="s">
        <v>594</v>
      </c>
      <c r="D129" s="5" t="s">
        <v>67</v>
      </c>
      <c r="E129" s="5" t="s">
        <v>595</v>
      </c>
      <c r="F129" s="5" t="s">
        <v>596</v>
      </c>
      <c r="G129" s="5" t="s">
        <v>182</v>
      </c>
      <c r="H129" s="5" t="s">
        <v>95</v>
      </c>
      <c r="I129" s="5" t="s">
        <v>399</v>
      </c>
      <c r="J129" s="5"/>
      <c r="K129" s="5"/>
      <c r="L129" s="9"/>
      <c r="M129" s="5"/>
      <c r="N129" s="5"/>
      <c r="O129" s="5"/>
      <c r="P129" s="5"/>
      <c r="Q129" s="5"/>
      <c r="R129" s="5"/>
      <c r="S129" s="5"/>
      <c r="T129" s="4" t="str" cm="1">
        <f t="array" ref="T129">_xlfn.LET(
  _xlpm.src, C129,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409_03</v>
      </c>
      <c r="U129" t="str">
        <f t="shared" si="2"/>
        <v>409_03</v>
      </c>
      <c r="V129" t="str">
        <f>_xlfn.XLOOKUP(U129,'Lot4'!B:B,'Lot4'!BP:BP,"N/A")</f>
        <v>WCONEXAT</v>
      </c>
    </row>
    <row r="130" spans="1:22">
      <c r="A130" s="5"/>
      <c r="B130" s="5" t="s">
        <v>597</v>
      </c>
      <c r="C130" s="5" t="s">
        <v>598</v>
      </c>
      <c r="D130" s="5" t="s">
        <v>67</v>
      </c>
      <c r="E130" s="5" t="s">
        <v>599</v>
      </c>
      <c r="F130" s="5" t="s">
        <v>600</v>
      </c>
      <c r="G130" s="5" t="s">
        <v>130</v>
      </c>
      <c r="H130" s="5" t="s">
        <v>287</v>
      </c>
      <c r="I130" s="5" t="s">
        <v>110</v>
      </c>
      <c r="J130" s="5"/>
      <c r="K130" s="5"/>
      <c r="L130" s="9"/>
      <c r="M130" s="5"/>
      <c r="N130" s="5"/>
      <c r="O130" s="5"/>
      <c r="P130" s="5"/>
      <c r="Q130" s="5"/>
      <c r="R130" s="5"/>
      <c r="S130" s="5"/>
      <c r="T130" s="4" t="str" cm="1">
        <f t="array" ref="T130">_xlfn.LET(
  _xlpm.src, C130,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L3_804_07</v>
      </c>
      <c r="U130" t="str">
        <f t="shared" si="2"/>
        <v>804_07</v>
      </c>
      <c r="V130" t="str">
        <f>_xlfn.XLOOKUP(U130,'Lot4'!B:B,'Lot4'!BP:BP,"N/A")</f>
        <v>N/A</v>
      </c>
    </row>
    <row r="131" spans="1:22">
      <c r="A131" s="5"/>
      <c r="B131" s="5" t="s">
        <v>601</v>
      </c>
      <c r="C131" s="5" t="s">
        <v>602</v>
      </c>
      <c r="D131" s="5" t="s">
        <v>55</v>
      </c>
      <c r="E131" s="5" t="s">
        <v>603</v>
      </c>
      <c r="F131" s="5" t="s">
        <v>604</v>
      </c>
      <c r="G131" s="5" t="s">
        <v>58</v>
      </c>
      <c r="H131" s="5" t="s">
        <v>95</v>
      </c>
      <c r="I131" s="5" t="s">
        <v>288</v>
      </c>
      <c r="J131" s="5"/>
      <c r="K131" s="5"/>
      <c r="L131" s="9"/>
      <c r="M131" s="5"/>
      <c r="N131" s="5"/>
      <c r="O131" s="5"/>
      <c r="P131" s="5"/>
      <c r="Q131" s="5"/>
      <c r="R131" s="5"/>
      <c r="S131" s="5"/>
      <c r="T131" s="4" t="str" cm="1">
        <f t="array" ref="T131">_xlfn.LET(
  _xlpm.src, C131,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L4_169_99</v>
      </c>
      <c r="U131" t="str">
        <f t="shared" si="2"/>
        <v>169_99</v>
      </c>
      <c r="V131" t="str">
        <f>_xlfn.XLOOKUP(U131,'Lot4'!B:B,'Lot4'!BP:BP,"N/A")</f>
        <v>N/A</v>
      </c>
    </row>
    <row r="132" spans="1:22">
      <c r="A132" s="5"/>
      <c r="B132" s="5" t="s">
        <v>605</v>
      </c>
      <c r="C132" s="5" t="s">
        <v>606</v>
      </c>
      <c r="D132" s="5" t="s">
        <v>67</v>
      </c>
      <c r="E132" s="5" t="s">
        <v>595</v>
      </c>
      <c r="F132" s="5" t="s">
        <v>607</v>
      </c>
      <c r="G132" s="5" t="s">
        <v>182</v>
      </c>
      <c r="H132" s="5" t="s">
        <v>95</v>
      </c>
      <c r="I132" s="5" t="s">
        <v>269</v>
      </c>
      <c r="J132" s="5"/>
      <c r="K132" s="5"/>
      <c r="L132" s="9"/>
      <c r="M132" s="5"/>
      <c r="N132" s="5"/>
      <c r="O132" s="5"/>
      <c r="P132" s="5"/>
      <c r="Q132" s="5"/>
      <c r="R132" s="5"/>
      <c r="S132" s="5"/>
      <c r="T132" s="4" t="str" cm="1">
        <f t="array" ref="T132">_xlfn.LET(
  _xlpm.src, C132,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L4_594_00</v>
      </c>
      <c r="U132" t="str">
        <f t="shared" si="2"/>
        <v>594_00</v>
      </c>
      <c r="V132" t="str">
        <f>_xlfn.XLOOKUP(U132,'Lot4'!B:B,'Lot4'!BP:BP,"N/A")</f>
        <v>WCONEXATCHKD</v>
      </c>
    </row>
    <row r="133" spans="1:22">
      <c r="A133" s="5"/>
      <c r="B133" s="5" t="s">
        <v>608</v>
      </c>
      <c r="C133" s="5" t="s">
        <v>609</v>
      </c>
      <c r="D133" s="5" t="s">
        <v>67</v>
      </c>
      <c r="E133" s="5" t="s">
        <v>610</v>
      </c>
      <c r="F133" s="5" t="s">
        <v>611</v>
      </c>
      <c r="G133" s="5" t="s">
        <v>130</v>
      </c>
      <c r="H133" s="5" t="s">
        <v>95</v>
      </c>
      <c r="I133" s="5" t="s">
        <v>288</v>
      </c>
      <c r="J133" s="5"/>
      <c r="K133" s="5"/>
      <c r="L133" s="9"/>
      <c r="M133" s="5"/>
      <c r="N133" s="5"/>
      <c r="O133" s="5"/>
      <c r="P133" s="5"/>
      <c r="Q133" s="5"/>
      <c r="R133" s="5"/>
      <c r="S133" s="5"/>
      <c r="T133" s="4" t="str" cm="1">
        <f t="array" ref="T133">_xlfn.LET(
  _xlpm.src, C133,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33" t="str">
        <f t="shared" si="2"/>
        <v>308_03</v>
      </c>
      <c r="V133" t="str">
        <f>_xlfn.XLOOKUP(U133,'Lot4'!B:B,'Lot4'!BP:BP,"N/A")</f>
        <v>N/A</v>
      </c>
    </row>
    <row r="134" spans="1:22">
      <c r="A134" s="5"/>
      <c r="B134" s="5" t="s">
        <v>612</v>
      </c>
      <c r="C134" s="5" t="s">
        <v>613</v>
      </c>
      <c r="D134" s="5" t="s">
        <v>67</v>
      </c>
      <c r="E134" s="5" t="s">
        <v>614</v>
      </c>
      <c r="F134" s="5" t="s">
        <v>614</v>
      </c>
      <c r="G134" s="5" t="s">
        <v>58</v>
      </c>
      <c r="H134" s="5" t="s">
        <v>131</v>
      </c>
      <c r="I134" s="5" t="s">
        <v>131</v>
      </c>
      <c r="J134" s="5"/>
      <c r="K134" s="5"/>
      <c r="L134" s="9"/>
      <c r="M134" s="5"/>
      <c r="N134" s="5"/>
      <c r="O134" s="5"/>
      <c r="P134" s="5"/>
      <c r="Q134" s="5"/>
      <c r="R134" s="5"/>
      <c r="S134" s="5"/>
      <c r="T134" s="4" t="str" cm="1">
        <f t="array" ref="T134">_xlfn.LET(
  _xlpm.src, C134,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34" t="str">
        <f t="shared" si="2"/>
        <v/>
      </c>
      <c r="V134" t="str">
        <f>_xlfn.XLOOKUP(U134,'Lot4'!B:B,'Lot4'!BP:BP,"N/A")</f>
        <v>N/A</v>
      </c>
    </row>
    <row r="135" spans="1:22">
      <c r="A135" s="5"/>
      <c r="B135" s="5" t="s">
        <v>615</v>
      </c>
      <c r="C135" s="5" t="s">
        <v>616</v>
      </c>
      <c r="D135" s="5" t="s">
        <v>67</v>
      </c>
      <c r="E135" s="5" t="s">
        <v>617</v>
      </c>
      <c r="F135" s="5" t="s">
        <v>618</v>
      </c>
      <c r="G135" s="5" t="s">
        <v>130</v>
      </c>
      <c r="H135" s="5" t="s">
        <v>95</v>
      </c>
      <c r="I135" s="5" t="s">
        <v>288</v>
      </c>
      <c r="J135" s="5"/>
      <c r="K135" s="5"/>
      <c r="L135" s="9"/>
      <c r="M135" s="5"/>
      <c r="N135" s="5"/>
      <c r="O135" s="5"/>
      <c r="P135" s="5"/>
      <c r="Q135" s="5"/>
      <c r="R135" s="5"/>
      <c r="S135" s="5"/>
      <c r="T135" s="4" t="str" cm="1">
        <f t="array" ref="T135">_xlfn.LET(
  _xlpm.src, C135,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35" t="str">
        <f t="shared" si="2"/>
        <v>308_03</v>
      </c>
      <c r="V135" t="str">
        <f>_xlfn.XLOOKUP(U135,'Lot4'!B:B,'Lot4'!BP:BP,"N/A")</f>
        <v>N/A</v>
      </c>
    </row>
    <row r="136" spans="1:22">
      <c r="A136" s="5"/>
      <c r="B136" s="5" t="s">
        <v>619</v>
      </c>
      <c r="C136" s="5" t="s">
        <v>620</v>
      </c>
      <c r="D136" s="5" t="s">
        <v>55</v>
      </c>
      <c r="E136" s="5" t="s">
        <v>621</v>
      </c>
      <c r="F136" s="5" t="s">
        <v>622</v>
      </c>
      <c r="G136" s="5" t="s">
        <v>58</v>
      </c>
      <c r="H136" s="5" t="s">
        <v>95</v>
      </c>
      <c r="I136" s="5" t="s">
        <v>250</v>
      </c>
      <c r="J136" s="5"/>
      <c r="K136" s="5"/>
      <c r="L136" s="9"/>
      <c r="M136" s="5"/>
      <c r="N136" s="5"/>
      <c r="O136" s="5"/>
      <c r="P136" s="5"/>
      <c r="Q136" s="5"/>
      <c r="R136" s="5"/>
      <c r="S136" s="5"/>
      <c r="T136" s="4" t="str" cm="1">
        <f t="array" ref="T136">_xlfn.LET(
  _xlpm.src, C136,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L3_258_00</v>
      </c>
      <c r="U136" t="str">
        <f t="shared" si="2"/>
        <v>258_00</v>
      </c>
      <c r="V136" t="str">
        <f>_xlfn.XLOOKUP(U136,'Lot4'!B:B,'Lot4'!BP:BP,"N/A")</f>
        <v>N/A</v>
      </c>
    </row>
    <row r="137" spans="1:22">
      <c r="A137" s="5"/>
      <c r="B137" s="5" t="s">
        <v>623</v>
      </c>
      <c r="C137" s="5" t="s">
        <v>624</v>
      </c>
      <c r="D137" s="5" t="s">
        <v>67</v>
      </c>
      <c r="E137" s="5" t="s">
        <v>625</v>
      </c>
      <c r="F137" s="5" t="s">
        <v>626</v>
      </c>
      <c r="G137" s="5" t="s">
        <v>58</v>
      </c>
      <c r="H137" s="5" t="s">
        <v>102</v>
      </c>
      <c r="I137" s="5" t="s">
        <v>288</v>
      </c>
      <c r="J137" s="5"/>
      <c r="K137" s="5"/>
      <c r="L137" s="9"/>
      <c r="M137" s="5"/>
      <c r="N137" s="5"/>
      <c r="O137" s="5"/>
      <c r="P137" s="5"/>
      <c r="Q137" s="5"/>
      <c r="R137" s="5"/>
      <c r="S137" s="5"/>
      <c r="T137" s="4" t="str" cm="1">
        <f t="array" ref="T137">_xlfn.LET(
  _xlpm.src, C137,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L4_169_99</v>
      </c>
      <c r="U137" t="str">
        <f t="shared" si="2"/>
        <v>169_99</v>
      </c>
      <c r="V137" t="str">
        <f>_xlfn.XLOOKUP(U137,'Lot4'!B:B,'Lot4'!BP:BP,"N/A")</f>
        <v>N/A</v>
      </c>
    </row>
    <row r="138" spans="1:22">
      <c r="A138" s="5"/>
      <c r="B138" s="5" t="s">
        <v>627</v>
      </c>
      <c r="C138" s="5" t="s">
        <v>628</v>
      </c>
      <c r="D138" s="5" t="s">
        <v>67</v>
      </c>
      <c r="E138" s="5" t="s">
        <v>629</v>
      </c>
      <c r="F138" s="5" t="s">
        <v>630</v>
      </c>
      <c r="G138" s="5" t="s">
        <v>58</v>
      </c>
      <c r="H138" s="5" t="s">
        <v>421</v>
      </c>
      <c r="I138" s="5" t="s">
        <v>132</v>
      </c>
      <c r="J138" s="5"/>
      <c r="K138" s="5"/>
      <c r="L138" s="9"/>
      <c r="M138" s="5"/>
      <c r="N138" s="5"/>
      <c r="O138" s="5"/>
      <c r="P138" s="5"/>
      <c r="Q138" s="5"/>
      <c r="R138" s="5"/>
      <c r="S138" s="5"/>
      <c r="T138" s="4" t="str" cm="1">
        <f t="array" ref="T138">_xlfn.LET(
  _xlpm.src, C138,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38" t="str">
        <f t="shared" si="2"/>
        <v/>
      </c>
      <c r="V138" t="str">
        <f>_xlfn.XLOOKUP(U138,'Lot4'!B:B,'Lot4'!BP:BP,"N/A")</f>
        <v>N/A</v>
      </c>
    </row>
    <row r="139" spans="1:22">
      <c r="A139" s="5"/>
      <c r="B139" s="5" t="s">
        <v>631</v>
      </c>
      <c r="C139" s="5" t="s">
        <v>632</v>
      </c>
      <c r="D139" s="5" t="s">
        <v>67</v>
      </c>
      <c r="E139" s="5" t="s">
        <v>633</v>
      </c>
      <c r="F139" s="5" t="s">
        <v>634</v>
      </c>
      <c r="G139" s="5" t="s">
        <v>58</v>
      </c>
      <c r="H139" s="5" t="s">
        <v>102</v>
      </c>
      <c r="I139" s="5" t="s">
        <v>269</v>
      </c>
      <c r="J139" s="5"/>
      <c r="K139" s="5"/>
      <c r="L139" s="9"/>
      <c r="M139" s="5"/>
      <c r="N139" s="5"/>
      <c r="O139" s="5"/>
      <c r="P139" s="5"/>
      <c r="Q139" s="5"/>
      <c r="R139" s="5"/>
      <c r="S139" s="5"/>
      <c r="T139" s="4" t="str" cm="1">
        <f t="array" ref="T139">_xlfn.LET(
  _xlpm.src, C139,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KYC</v>
      </c>
      <c r="U139" t="str">
        <f t="shared" si="2"/>
        <v>KYC</v>
      </c>
      <c r="V139" t="str">
        <f>_xlfn.XLOOKUP(U139,'Lot4'!B:B,'Lot4'!BP:BP,"N/A")</f>
        <v>N/A</v>
      </c>
    </row>
    <row r="140" spans="1:22">
      <c r="A140" s="5"/>
      <c r="B140" s="5" t="s">
        <v>635</v>
      </c>
      <c r="C140" s="5" t="s">
        <v>636</v>
      </c>
      <c r="D140" s="5" t="s">
        <v>67</v>
      </c>
      <c r="E140" s="5" t="s">
        <v>629</v>
      </c>
      <c r="F140" s="5" t="s">
        <v>637</v>
      </c>
      <c r="G140" s="5" t="s">
        <v>130</v>
      </c>
      <c r="H140" s="5" t="s">
        <v>102</v>
      </c>
      <c r="I140" s="5" t="s">
        <v>132</v>
      </c>
      <c r="J140" s="5"/>
      <c r="K140" s="5"/>
      <c r="L140" s="9"/>
      <c r="M140" s="5"/>
      <c r="N140" s="5"/>
      <c r="O140" s="5"/>
      <c r="P140" s="5"/>
      <c r="Q140" s="5"/>
      <c r="R140" s="5"/>
      <c r="S140" s="5"/>
      <c r="T140" s="4" t="str" cm="1">
        <f t="array" ref="T140">_xlfn.LET(
  _xlpm.src, C140,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E-KYC</v>
      </c>
      <c r="U140" t="str">
        <f t="shared" si="2"/>
        <v>E-KYC</v>
      </c>
      <c r="V140" t="str">
        <f>_xlfn.XLOOKUP(U140,'Lot4'!B:B,'Lot4'!BP:BP,"N/A")</f>
        <v>N/A</v>
      </c>
    </row>
    <row r="141" spans="1:22">
      <c r="A141" s="5"/>
      <c r="B141" s="5" t="s">
        <v>638</v>
      </c>
      <c r="C141" s="5" t="s">
        <v>639</v>
      </c>
      <c r="D141" s="5" t="s">
        <v>67</v>
      </c>
      <c r="E141" s="5" t="s">
        <v>640</v>
      </c>
      <c r="F141" s="5" t="s">
        <v>641</v>
      </c>
      <c r="G141" s="5" t="s">
        <v>130</v>
      </c>
      <c r="H141" s="5" t="s">
        <v>102</v>
      </c>
      <c r="I141" s="5" t="s">
        <v>288</v>
      </c>
      <c r="J141" s="5"/>
      <c r="K141" s="5"/>
      <c r="L141" s="9"/>
      <c r="M141" s="5"/>
      <c r="N141" s="5"/>
      <c r="O141" s="5"/>
      <c r="P141" s="5"/>
      <c r="Q141" s="5"/>
      <c r="R141" s="5"/>
      <c r="S141" s="5"/>
      <c r="T141" s="4" t="str" cm="1">
        <f t="array" ref="T141">_xlfn.LET(
  _xlpm.src, C141,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1" t="str">
        <f t="shared" si="2"/>
        <v>308_03</v>
      </c>
      <c r="V141" t="str">
        <f>_xlfn.XLOOKUP(U141,'Lot4'!B:B,'Lot4'!BP:BP,"N/A")</f>
        <v>N/A</v>
      </c>
    </row>
    <row r="142" spans="1:22">
      <c r="A142" s="5"/>
      <c r="B142" s="5" t="s">
        <v>642</v>
      </c>
      <c r="C142" s="5" t="s">
        <v>643</v>
      </c>
      <c r="D142" s="5" t="s">
        <v>67</v>
      </c>
      <c r="E142" s="5" t="s">
        <v>644</v>
      </c>
      <c r="F142" s="5" t="s">
        <v>645</v>
      </c>
      <c r="G142" s="5" t="s">
        <v>130</v>
      </c>
      <c r="H142" s="5" t="s">
        <v>102</v>
      </c>
      <c r="I142" s="5" t="s">
        <v>288</v>
      </c>
      <c r="J142" s="5"/>
      <c r="K142" s="5" t="s">
        <v>334</v>
      </c>
      <c r="L142" s="9"/>
      <c r="M142" s="5"/>
      <c r="N142" s="5"/>
      <c r="O142" s="5"/>
      <c r="P142" s="5"/>
      <c r="Q142" s="5"/>
      <c r="R142" s="5"/>
      <c r="S142" s="5"/>
      <c r="T142" s="4" t="str" cm="1">
        <f t="array" ref="T142">_xlfn.LET(
  _xlpm.src, C142,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2" t="str">
        <f t="shared" si="2"/>
        <v>308_03</v>
      </c>
      <c r="V142" t="str">
        <f>_xlfn.XLOOKUP(U142,'Lot4'!B:B,'Lot4'!BP:BP,"N/A")</f>
        <v>N/A</v>
      </c>
    </row>
    <row r="143" spans="1:22">
      <c r="A143" s="5"/>
      <c r="B143" s="5" t="s">
        <v>646</v>
      </c>
      <c r="C143" s="5" t="s">
        <v>647</v>
      </c>
      <c r="D143" s="5" t="s">
        <v>67</v>
      </c>
      <c r="E143" s="5" t="s">
        <v>648</v>
      </c>
      <c r="F143" s="5" t="s">
        <v>644</v>
      </c>
      <c r="G143" s="5" t="s">
        <v>130</v>
      </c>
      <c r="H143" s="5" t="s">
        <v>102</v>
      </c>
      <c r="I143" s="5" t="s">
        <v>288</v>
      </c>
      <c r="J143" s="5"/>
      <c r="K143" s="5"/>
      <c r="L143" s="9"/>
      <c r="M143" s="5"/>
      <c r="N143" s="5"/>
      <c r="O143" s="5"/>
      <c r="P143" s="5"/>
      <c r="Q143" s="5"/>
      <c r="R143" s="5"/>
      <c r="S143" s="5"/>
      <c r="T143" s="4" t="str" cm="1">
        <f t="array" ref="T143">_xlfn.LET(
  _xlpm.src, C143,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3" t="str">
        <f t="shared" si="2"/>
        <v>308_03</v>
      </c>
      <c r="V143" t="str">
        <f>_xlfn.XLOOKUP(U143,'Lot4'!B:B,'Lot4'!BP:BP,"N/A")</f>
        <v>N/A</v>
      </c>
    </row>
    <row r="144" spans="1:22">
      <c r="A144" s="5"/>
      <c r="B144" s="5" t="s">
        <v>649</v>
      </c>
      <c r="C144" s="5" t="s">
        <v>650</v>
      </c>
      <c r="D144" s="5" t="s">
        <v>67</v>
      </c>
      <c r="E144" s="5" t="s">
        <v>651</v>
      </c>
      <c r="F144" s="5" t="s">
        <v>652</v>
      </c>
      <c r="G144" s="5" t="s">
        <v>130</v>
      </c>
      <c r="H144" s="5" t="s">
        <v>102</v>
      </c>
      <c r="I144" s="5" t="s">
        <v>288</v>
      </c>
      <c r="J144" s="5"/>
      <c r="K144" s="5"/>
      <c r="L144" s="9"/>
      <c r="M144" s="5"/>
      <c r="N144" s="5"/>
      <c r="O144" s="5"/>
      <c r="P144" s="5"/>
      <c r="Q144" s="5"/>
      <c r="R144" s="5"/>
      <c r="S144" s="5"/>
      <c r="T144" s="4" t="str" cm="1">
        <f t="array" ref="T144">_xlfn.LET(
  _xlpm.src, C144,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4" t="str">
        <f t="shared" si="2"/>
        <v>308_03</v>
      </c>
      <c r="V144" t="str">
        <f>_xlfn.XLOOKUP(U144,'Lot4'!B:B,'Lot4'!BP:BP,"N/A")</f>
        <v>N/A</v>
      </c>
    </row>
    <row r="145" spans="1:22">
      <c r="A145" s="5"/>
      <c r="B145" s="5" t="s">
        <v>653</v>
      </c>
      <c r="C145" s="5" t="s">
        <v>654</v>
      </c>
      <c r="D145" s="5" t="s">
        <v>67</v>
      </c>
      <c r="E145" s="5" t="s">
        <v>655</v>
      </c>
      <c r="F145" s="5" t="s">
        <v>656</v>
      </c>
      <c r="G145" s="5" t="s">
        <v>130</v>
      </c>
      <c r="H145" s="5" t="s">
        <v>102</v>
      </c>
      <c r="I145" s="5" t="s">
        <v>288</v>
      </c>
      <c r="J145" s="5"/>
      <c r="K145" s="5"/>
      <c r="L145" s="9"/>
      <c r="M145" s="5"/>
      <c r="N145" s="5"/>
      <c r="O145" s="5"/>
      <c r="P145" s="5"/>
      <c r="Q145" s="5"/>
      <c r="R145" s="5"/>
      <c r="S145" s="5"/>
      <c r="T145" s="4" t="str" cm="1">
        <f t="array" ref="T145">_xlfn.LET(
  _xlpm.src, C145,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5" t="str">
        <f t="shared" si="2"/>
        <v>308_03</v>
      </c>
      <c r="V145" t="str">
        <f>_xlfn.XLOOKUP(U145,'Lot4'!B:B,'Lot4'!BP:BP,"N/A")</f>
        <v>N/A</v>
      </c>
    </row>
    <row r="146" spans="1:22">
      <c r="A146" s="5"/>
      <c r="B146" s="5" t="s">
        <v>657</v>
      </c>
      <c r="C146" s="5" t="s">
        <v>658</v>
      </c>
      <c r="D146" s="5" t="s">
        <v>67</v>
      </c>
      <c r="E146" s="5" t="s">
        <v>659</v>
      </c>
      <c r="F146" s="5" t="s">
        <v>660</v>
      </c>
      <c r="G146" s="5" t="s">
        <v>130</v>
      </c>
      <c r="H146" s="5" t="s">
        <v>102</v>
      </c>
      <c r="I146" s="5" t="s">
        <v>288</v>
      </c>
      <c r="J146" s="5"/>
      <c r="K146" s="5"/>
      <c r="L146" s="9"/>
      <c r="M146" s="5"/>
      <c r="N146" s="5"/>
      <c r="O146" s="5"/>
      <c r="P146" s="5"/>
      <c r="Q146" s="5"/>
      <c r="R146" s="5"/>
      <c r="S146" s="5"/>
      <c r="T146" s="4" t="str" cm="1">
        <f t="array" ref="T146">_xlfn.LET(
  _xlpm.src, C146,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6" t="str">
        <f t="shared" si="2"/>
        <v>308_03</v>
      </c>
      <c r="V146" t="str">
        <f>_xlfn.XLOOKUP(U146,'Lot4'!B:B,'Lot4'!BP:BP,"N/A")</f>
        <v>N/A</v>
      </c>
    </row>
    <row r="147" spans="1:22">
      <c r="A147" s="5"/>
      <c r="B147" s="5" t="s">
        <v>661</v>
      </c>
      <c r="C147" s="5" t="s">
        <v>662</v>
      </c>
      <c r="D147" s="5" t="s">
        <v>67</v>
      </c>
      <c r="E147" s="5" t="s">
        <v>663</v>
      </c>
      <c r="F147" s="5" t="s">
        <v>664</v>
      </c>
      <c r="G147" s="5" t="s">
        <v>130</v>
      </c>
      <c r="H147" s="5" t="s">
        <v>102</v>
      </c>
      <c r="I147" s="5" t="s">
        <v>288</v>
      </c>
      <c r="J147" s="5"/>
      <c r="K147" s="5"/>
      <c r="L147" s="9"/>
      <c r="M147" s="5"/>
      <c r="N147" s="5"/>
      <c r="O147" s="5"/>
      <c r="P147" s="5"/>
      <c r="Q147" s="5"/>
      <c r="R147" s="5"/>
      <c r="S147" s="5"/>
      <c r="T147" s="4" t="str" cm="1">
        <f t="array" ref="T147">_xlfn.LET(
  _xlpm.src, C147,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7" t="str">
        <f t="shared" si="2"/>
        <v>308_03</v>
      </c>
      <c r="V147" t="str">
        <f>_xlfn.XLOOKUP(U147,'Lot4'!B:B,'Lot4'!BP:BP,"N/A")</f>
        <v>N/A</v>
      </c>
    </row>
    <row r="148" spans="1:22">
      <c r="A148" s="5"/>
      <c r="B148" s="5" t="s">
        <v>665</v>
      </c>
      <c r="C148" s="5" t="s">
        <v>666</v>
      </c>
      <c r="D148" s="5" t="s">
        <v>67</v>
      </c>
      <c r="E148" s="5" t="s">
        <v>667</v>
      </c>
      <c r="F148" s="5" t="s">
        <v>668</v>
      </c>
      <c r="G148" s="5" t="s">
        <v>58</v>
      </c>
      <c r="H148" s="5" t="s">
        <v>217</v>
      </c>
      <c r="I148" s="5" t="s">
        <v>217</v>
      </c>
      <c r="J148" s="5"/>
      <c r="K148" s="5"/>
      <c r="L148" s="9"/>
      <c r="M148" s="5"/>
      <c r="N148" s="5"/>
      <c r="O148" s="5"/>
      <c r="P148" s="5"/>
      <c r="Q148" s="5"/>
      <c r="R148" s="5"/>
      <c r="S148" s="5"/>
      <c r="T148" s="4" t="str" cm="1">
        <f t="array" ref="T148">_xlfn.LET(
  _xlpm.src, C148,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AfterSale</v>
      </c>
      <c r="U148" t="str">
        <f t="shared" si="2"/>
        <v>AfterSale</v>
      </c>
      <c r="V148" t="str">
        <f>_xlfn.XLOOKUP(U148,'Lot4'!B:B,'Lot4'!BP:BP,"N/A")</f>
        <v>N/A</v>
      </c>
    </row>
    <row r="149" spans="1:22">
      <c r="A149" s="5"/>
      <c r="B149" s="5" t="s">
        <v>669</v>
      </c>
      <c r="C149" s="5" t="s">
        <v>670</v>
      </c>
      <c r="D149" s="5" t="s">
        <v>55</v>
      </c>
      <c r="E149" s="5" t="s">
        <v>671</v>
      </c>
      <c r="F149" s="5" t="s">
        <v>672</v>
      </c>
      <c r="G149" s="5" t="s">
        <v>58</v>
      </c>
      <c r="H149" s="5" t="s">
        <v>102</v>
      </c>
      <c r="I149" s="5" t="s">
        <v>64</v>
      </c>
      <c r="J149" s="5"/>
      <c r="K149" s="5"/>
      <c r="L149" s="9"/>
      <c r="M149" s="5"/>
      <c r="N149" s="5"/>
      <c r="O149" s="5"/>
      <c r="P149" s="5"/>
      <c r="Q149" s="5"/>
      <c r="R149" s="5"/>
      <c r="S149" s="5"/>
      <c r="T149" s="4" t="str" cm="1">
        <f t="array" ref="T149">_xlfn.LET(
  _xlpm.src, C149,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49" t="str">
        <f t="shared" si="2"/>
        <v>810_01</v>
      </c>
      <c r="V149" t="str">
        <f>_xlfn.XLOOKUP(U149,'Lot4'!B:B,'Lot4'!BP:BP,"N/A")</f>
        <v>N/A</v>
      </c>
    </row>
    <row r="150" spans="1:22">
      <c r="A150" s="5"/>
      <c r="B150" s="5" t="s">
        <v>673</v>
      </c>
      <c r="C150" s="5" t="s">
        <v>674</v>
      </c>
      <c r="D150" s="5" t="s">
        <v>67</v>
      </c>
      <c r="E150" s="5" t="s">
        <v>675</v>
      </c>
      <c r="F150" s="5" t="s">
        <v>676</v>
      </c>
      <c r="G150" s="5" t="s">
        <v>130</v>
      </c>
      <c r="H150" s="5" t="s">
        <v>102</v>
      </c>
      <c r="I150" s="5" t="s">
        <v>288</v>
      </c>
      <c r="J150" s="5"/>
      <c r="K150" s="5"/>
      <c r="L150" s="9"/>
      <c r="M150" s="5"/>
      <c r="N150" s="5"/>
      <c r="O150" s="5"/>
      <c r="P150" s="5"/>
      <c r="Q150" s="5"/>
      <c r="R150" s="5"/>
      <c r="S150" s="5"/>
      <c r="T150" s="4" t="str" cm="1">
        <f t="array" ref="T150">_xlfn.LET(
  _xlpm.src, C150,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0" t="str">
        <f t="shared" si="2"/>
        <v>308_03</v>
      </c>
      <c r="V150" t="str">
        <f>_xlfn.XLOOKUP(U150,'Lot4'!B:B,'Lot4'!BP:BP,"N/A")</f>
        <v>N/A</v>
      </c>
    </row>
    <row r="151" spans="1:22">
      <c r="A151" s="5"/>
      <c r="B151" s="5" t="s">
        <v>677</v>
      </c>
      <c r="C151" s="5" t="s">
        <v>678</v>
      </c>
      <c r="D151" s="5" t="s">
        <v>67</v>
      </c>
      <c r="E151" s="5" t="s">
        <v>679</v>
      </c>
      <c r="F151" s="5" t="s">
        <v>680</v>
      </c>
      <c r="G151" s="5" t="s">
        <v>130</v>
      </c>
      <c r="H151" s="5" t="s">
        <v>102</v>
      </c>
      <c r="I151" s="5" t="s">
        <v>288</v>
      </c>
      <c r="J151" s="5"/>
      <c r="K151" s="5"/>
      <c r="L151" s="9"/>
      <c r="M151" s="5"/>
      <c r="N151" s="5"/>
      <c r="O151" s="5"/>
      <c r="P151" s="5"/>
      <c r="Q151" s="5"/>
      <c r="R151" s="5"/>
      <c r="S151" s="5"/>
      <c r="T151" s="4" t="str" cm="1">
        <f t="array" ref="T151">_xlfn.LET(
  _xlpm.src, C151,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1" t="str">
        <f t="shared" si="2"/>
        <v>308_03</v>
      </c>
      <c r="V151" t="str">
        <f>_xlfn.XLOOKUP(U151,'Lot4'!B:B,'Lot4'!BP:BP,"N/A")</f>
        <v>N/A</v>
      </c>
    </row>
    <row r="152" spans="1:22">
      <c r="A152" s="5"/>
      <c r="B152" s="5" t="s">
        <v>681</v>
      </c>
      <c r="C152" s="5" t="s">
        <v>682</v>
      </c>
      <c r="D152" s="5" t="s">
        <v>67</v>
      </c>
      <c r="E152" s="5" t="s">
        <v>683</v>
      </c>
      <c r="F152" s="5" t="s">
        <v>684</v>
      </c>
      <c r="G152" s="5" t="s">
        <v>130</v>
      </c>
      <c r="H152" s="5" t="s">
        <v>102</v>
      </c>
      <c r="I152" s="5" t="s">
        <v>288</v>
      </c>
      <c r="J152" s="5"/>
      <c r="K152" s="5"/>
      <c r="L152" s="9"/>
      <c r="M152" s="5"/>
      <c r="N152" s="5"/>
      <c r="O152" s="5"/>
      <c r="P152" s="5"/>
      <c r="Q152" s="5"/>
      <c r="R152" s="5"/>
      <c r="S152" s="5"/>
      <c r="T152" s="4" t="str" cm="1">
        <f t="array" ref="T152">_xlfn.LET(
  _xlpm.src, C152,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2" t="str">
        <f t="shared" si="2"/>
        <v>308_03</v>
      </c>
      <c r="V152" t="str">
        <f>_xlfn.XLOOKUP(U152,'Lot4'!B:B,'Lot4'!BP:BP,"N/A")</f>
        <v>N/A</v>
      </c>
    </row>
    <row r="153" spans="1:22">
      <c r="A153" s="5"/>
      <c r="B153" s="5" t="s">
        <v>685</v>
      </c>
      <c r="C153" s="5" t="s">
        <v>686</v>
      </c>
      <c r="D153" s="5" t="s">
        <v>67</v>
      </c>
      <c r="E153" s="5" t="s">
        <v>687</v>
      </c>
      <c r="F153" s="5" t="s">
        <v>688</v>
      </c>
      <c r="G153" s="5" t="s">
        <v>130</v>
      </c>
      <c r="H153" s="5" t="s">
        <v>102</v>
      </c>
      <c r="I153" s="5" t="s">
        <v>288</v>
      </c>
      <c r="J153" s="5"/>
      <c r="K153" s="5" t="s">
        <v>334</v>
      </c>
      <c r="L153" s="9"/>
      <c r="M153" s="5"/>
      <c r="N153" s="5"/>
      <c r="O153" s="5"/>
      <c r="P153" s="5"/>
      <c r="Q153" s="5"/>
      <c r="R153" s="5"/>
      <c r="S153" s="5"/>
      <c r="T153" s="4" t="str" cm="1">
        <f t="array" ref="T153">_xlfn.LET(
  _xlpm.src, C153,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3" t="str">
        <f t="shared" si="2"/>
        <v>308_03</v>
      </c>
      <c r="V153" t="str">
        <f>_xlfn.XLOOKUP(U153,'Lot4'!B:B,'Lot4'!BP:BP,"N/A")</f>
        <v>N/A</v>
      </c>
    </row>
    <row r="154" spans="1:22">
      <c r="A154" s="5"/>
      <c r="B154" s="5" t="s">
        <v>689</v>
      </c>
      <c r="C154" s="5" t="s">
        <v>690</v>
      </c>
      <c r="D154" s="5" t="s">
        <v>67</v>
      </c>
      <c r="E154" s="5" t="s">
        <v>691</v>
      </c>
      <c r="F154" s="5" t="s">
        <v>692</v>
      </c>
      <c r="G154" s="5" t="s">
        <v>130</v>
      </c>
      <c r="H154" s="5" t="s">
        <v>102</v>
      </c>
      <c r="I154" s="5" t="s">
        <v>288</v>
      </c>
      <c r="J154" s="5"/>
      <c r="K154" s="5"/>
      <c r="L154" s="9"/>
      <c r="M154" s="5"/>
      <c r="N154" s="5"/>
      <c r="O154" s="5"/>
      <c r="P154" s="5"/>
      <c r="Q154" s="5"/>
      <c r="R154" s="5"/>
      <c r="S154" s="5"/>
      <c r="T154" s="4" t="str" cm="1">
        <f t="array" ref="T154">_xlfn.LET(
  _xlpm.src, C154,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4" t="str">
        <f t="shared" si="2"/>
        <v>308_03</v>
      </c>
      <c r="V154" t="str">
        <f>_xlfn.XLOOKUP(U154,'Lot4'!B:B,'Lot4'!BP:BP,"N/A")</f>
        <v>N/A</v>
      </c>
    </row>
    <row r="155" spans="1:22">
      <c r="A155" s="5"/>
      <c r="B155" s="5" t="s">
        <v>693</v>
      </c>
      <c r="C155" s="5" t="s">
        <v>694</v>
      </c>
      <c r="D155" s="5" t="s">
        <v>67</v>
      </c>
      <c r="E155" s="5" t="s">
        <v>695</v>
      </c>
      <c r="F155" s="5" t="s">
        <v>696</v>
      </c>
      <c r="G155" s="5" t="s">
        <v>130</v>
      </c>
      <c r="H155" s="5" t="s">
        <v>102</v>
      </c>
      <c r="I155" s="5" t="s">
        <v>288</v>
      </c>
      <c r="J155" s="5"/>
      <c r="K155" s="5"/>
      <c r="L155" s="9"/>
      <c r="M155" s="5"/>
      <c r="N155" s="5"/>
      <c r="O155" s="5"/>
      <c r="P155" s="5"/>
      <c r="Q155" s="5"/>
      <c r="R155" s="5"/>
      <c r="S155" s="5"/>
      <c r="T155" s="4" t="str" cm="1">
        <f t="array" ref="T155">_xlfn.LET(
  _xlpm.src, C155,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5" t="str">
        <f t="shared" si="2"/>
        <v>308_03</v>
      </c>
      <c r="V155" t="str">
        <f>_xlfn.XLOOKUP(U155,'Lot4'!B:B,'Lot4'!BP:BP,"N/A")</f>
        <v>N/A</v>
      </c>
    </row>
    <row r="156" spans="1:22">
      <c r="A156" s="5"/>
      <c r="B156" s="5" t="s">
        <v>697</v>
      </c>
      <c r="C156" s="5" t="s">
        <v>698</v>
      </c>
      <c r="D156" s="5" t="s">
        <v>67</v>
      </c>
      <c r="E156" s="5" t="s">
        <v>699</v>
      </c>
      <c r="F156" s="5" t="s">
        <v>700</v>
      </c>
      <c r="G156" s="5" t="s">
        <v>182</v>
      </c>
      <c r="H156" s="5" t="s">
        <v>95</v>
      </c>
      <c r="I156" s="5" t="s">
        <v>288</v>
      </c>
      <c r="J156" s="5"/>
      <c r="K156" s="5"/>
      <c r="L156" s="9"/>
      <c r="M156" s="5"/>
      <c r="N156" s="5"/>
      <c r="O156" s="5"/>
      <c r="P156" s="5"/>
      <c r="Q156" s="5"/>
      <c r="R156" s="5"/>
      <c r="S156" s="5"/>
      <c r="T156" s="4" t="str" cm="1">
        <f t="array" ref="T156">_xlfn.LET(
  _xlpm.src, C156,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6" t="str">
        <f t="shared" si="2"/>
        <v>308_03</v>
      </c>
      <c r="V156" t="str">
        <f>_xlfn.XLOOKUP(U156,'Lot4'!B:B,'Lot4'!BP:BP,"N/A")</f>
        <v>N/A</v>
      </c>
    </row>
    <row r="157" spans="1:22">
      <c r="A157" s="5"/>
      <c r="B157" s="5" t="s">
        <v>701</v>
      </c>
      <c r="C157" s="5" t="s">
        <v>702</v>
      </c>
      <c r="D157" s="5" t="s">
        <v>67</v>
      </c>
      <c r="E157" s="5" t="s">
        <v>703</v>
      </c>
      <c r="F157" s="5" t="s">
        <v>704</v>
      </c>
      <c r="G157" s="5" t="s">
        <v>182</v>
      </c>
      <c r="H157" s="5" t="s">
        <v>102</v>
      </c>
      <c r="I157" s="5" t="s">
        <v>288</v>
      </c>
      <c r="J157" s="5"/>
      <c r="K157" s="5"/>
      <c r="L157" s="9"/>
      <c r="M157" s="5"/>
      <c r="N157" s="5"/>
      <c r="O157" s="5"/>
      <c r="P157" s="5"/>
      <c r="Q157" s="5"/>
      <c r="R157" s="5"/>
      <c r="S157" s="5"/>
      <c r="T157" s="4" t="str" cm="1">
        <f t="array" ref="T157">_xlfn.LET(
  _xlpm.src, C157,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7" t="str">
        <f t="shared" si="2"/>
        <v>308_03</v>
      </c>
      <c r="V157" t="str">
        <f>_xlfn.XLOOKUP(U157,'Lot4'!B:B,'Lot4'!BP:BP,"N/A")</f>
        <v>N/A</v>
      </c>
    </row>
    <row r="158" spans="1:22">
      <c r="A158" s="5"/>
      <c r="B158" s="5" t="s">
        <v>705</v>
      </c>
      <c r="C158" s="5" t="s">
        <v>706</v>
      </c>
      <c r="D158" s="5" t="s">
        <v>174</v>
      </c>
      <c r="E158" s="5" t="s">
        <v>707</v>
      </c>
      <c r="F158" s="5" t="s">
        <v>708</v>
      </c>
      <c r="G158" s="5" t="s">
        <v>182</v>
      </c>
      <c r="H158" s="5" t="s">
        <v>177</v>
      </c>
      <c r="I158" s="5" t="s">
        <v>288</v>
      </c>
      <c r="J158" s="5"/>
      <c r="K158" s="5"/>
      <c r="L158" s="9"/>
      <c r="M158" s="5"/>
      <c r="N158" s="5"/>
      <c r="O158" s="5"/>
      <c r="P158" s="5"/>
      <c r="Q158" s="5"/>
      <c r="R158" s="5"/>
      <c r="S158" s="5"/>
      <c r="T158" s="4" t="str" cm="1">
        <f t="array" ref="T158">_xlfn.LET(
  _xlpm.src, C158,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58" t="str">
        <f t="shared" si="2"/>
        <v>809_01_P000000329</v>
      </c>
      <c r="V158" t="str">
        <f>_xlfn.XLOOKUP(U158,'Lot4'!B:B,'Lot4'!BP:BP,"N/A")</f>
        <v>W80901</v>
      </c>
    </row>
    <row r="159" spans="1:22">
      <c r="A159" s="5"/>
      <c r="B159" s="5" t="s">
        <v>709</v>
      </c>
      <c r="C159" s="5" t="s">
        <v>710</v>
      </c>
      <c r="D159" s="5" t="s">
        <v>174</v>
      </c>
      <c r="E159" s="5" t="s">
        <v>707</v>
      </c>
      <c r="F159" s="5" t="s">
        <v>711</v>
      </c>
      <c r="G159" s="5" t="s">
        <v>182</v>
      </c>
      <c r="H159" s="5" t="s">
        <v>177</v>
      </c>
      <c r="I159" s="5" t="s">
        <v>288</v>
      </c>
      <c r="J159" s="5"/>
      <c r="K159" s="5"/>
      <c r="L159" s="9"/>
      <c r="M159" s="5"/>
      <c r="N159" s="5"/>
      <c r="O159" s="5"/>
      <c r="P159" s="5"/>
      <c r="Q159" s="5"/>
      <c r="R159" s="5"/>
      <c r="S159" s="5"/>
      <c r="T159" s="4" t="str" cm="1">
        <f t="array" ref="T159">_xlfn.LET(
  _xlpm.src, C159,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59" t="str">
        <f t="shared" si="2"/>
        <v>809_01_P000000329</v>
      </c>
      <c r="V159" t="str">
        <f>_xlfn.XLOOKUP(U159,'Lot4'!B:B,'Lot4'!BP:BP,"N/A")</f>
        <v>W80901</v>
      </c>
    </row>
    <row r="160" spans="1:22">
      <c r="A160" s="5"/>
      <c r="B160" s="5" t="s">
        <v>712</v>
      </c>
      <c r="C160" s="5" t="s">
        <v>713</v>
      </c>
      <c r="D160" s="5" t="s">
        <v>55</v>
      </c>
      <c r="E160" s="5" t="s">
        <v>714</v>
      </c>
      <c r="F160" s="5" t="s">
        <v>715</v>
      </c>
      <c r="G160" s="5" t="s">
        <v>58</v>
      </c>
      <c r="H160" s="5" t="s">
        <v>102</v>
      </c>
      <c r="I160" s="5" t="s">
        <v>95</v>
      </c>
      <c r="J160" s="5"/>
      <c r="K160" s="5"/>
      <c r="L160" s="9"/>
      <c r="M160" s="5"/>
      <c r="N160" s="5"/>
      <c r="O160" s="5"/>
      <c r="P160" s="5"/>
      <c r="Q160" s="5"/>
      <c r="R160" s="5"/>
      <c r="S160" s="5"/>
      <c r="T160" s="4" t="str" cm="1">
        <f t="array" ref="T160">_xlfn.LET(
  _xlpm.src, C160,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Barcode</v>
      </c>
      <c r="U160" t="str">
        <f t="shared" si="2"/>
        <v>Barcode</v>
      </c>
      <c r="V160" t="str">
        <f>_xlfn.XLOOKUP(U160,'Lot4'!B:B,'Lot4'!BP:BP,"N/A")</f>
        <v>N/A</v>
      </c>
    </row>
    <row r="161" spans="1:22">
      <c r="A161" s="5"/>
      <c r="B161" s="5" t="s">
        <v>716</v>
      </c>
      <c r="C161" s="5" t="s">
        <v>717</v>
      </c>
      <c r="D161" s="5" t="s">
        <v>55</v>
      </c>
      <c r="E161" s="5" t="s">
        <v>718</v>
      </c>
      <c r="F161" s="5" t="s">
        <v>719</v>
      </c>
      <c r="G161" s="5" t="s">
        <v>58</v>
      </c>
      <c r="H161" s="5" t="s">
        <v>84</v>
      </c>
      <c r="I161" s="5" t="s">
        <v>60</v>
      </c>
      <c r="J161" s="5"/>
      <c r="K161" s="5"/>
      <c r="L161" s="9"/>
      <c r="M161" s="5"/>
      <c r="N161" s="5"/>
      <c r="O161" s="5"/>
      <c r="P161" s="5"/>
      <c r="Q161" s="5"/>
      <c r="R161" s="5"/>
      <c r="S161" s="5"/>
      <c r="T161" s="4" t="str" cm="1">
        <f t="array" ref="T161">_xlfn.LET(
  _xlpm.src, C161,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L3_10884_16</v>
      </c>
      <c r="U161" t="str">
        <f t="shared" si="2"/>
        <v>10884_16</v>
      </c>
      <c r="V161" t="str">
        <f>_xlfn.XLOOKUP(U161,'Lot4'!B:B,'Lot4'!BP:BP,"N/A")</f>
        <v>N/A</v>
      </c>
    </row>
    <row r="162" spans="1:22">
      <c r="A162" s="5"/>
      <c r="B162" s="5" t="s">
        <v>720</v>
      </c>
      <c r="C162" s="5" t="s">
        <v>721</v>
      </c>
      <c r="D162" s="5" t="s">
        <v>174</v>
      </c>
      <c r="E162" s="5" t="s">
        <v>722</v>
      </c>
      <c r="F162" s="5" t="s">
        <v>723</v>
      </c>
      <c r="G162" s="5" t="s">
        <v>130</v>
      </c>
      <c r="H162" s="5" t="s">
        <v>264</v>
      </c>
      <c r="I162" s="5" t="s">
        <v>110</v>
      </c>
      <c r="J162" s="5"/>
      <c r="K162" s="5"/>
      <c r="L162" s="9"/>
      <c r="M162" s="5"/>
      <c r="N162" s="5"/>
      <c r="O162" s="5"/>
      <c r="P162" s="5"/>
      <c r="Q162" s="5"/>
      <c r="R162" s="5"/>
      <c r="S162" s="5"/>
      <c r="T162" s="4" t="str" cm="1">
        <f t="array" ref="T162">_xlfn.LET(
  _xlpm.src, C162,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L3_804_31</v>
      </c>
      <c r="U162" t="str">
        <f t="shared" si="2"/>
        <v>804_31</v>
      </c>
      <c r="V162" t="str">
        <f>_xlfn.XLOOKUP(U162,'Lot4'!B:B,'Lot4'!BP:BP,"N/A")</f>
        <v>N/A</v>
      </c>
    </row>
    <row r="163" spans="1:22">
      <c r="A163" s="5"/>
      <c r="B163" s="5" t="s">
        <v>724</v>
      </c>
      <c r="C163" s="5" t="s">
        <v>725</v>
      </c>
      <c r="D163" s="5" t="s">
        <v>99</v>
      </c>
      <c r="E163" s="5" t="s">
        <v>726</v>
      </c>
      <c r="F163" s="5" t="s">
        <v>727</v>
      </c>
      <c r="G163" s="5" t="s">
        <v>130</v>
      </c>
      <c r="H163" s="5" t="s">
        <v>287</v>
      </c>
      <c r="I163" s="5" t="s">
        <v>288</v>
      </c>
      <c r="J163" s="5"/>
      <c r="K163" s="5"/>
      <c r="L163" s="9"/>
      <c r="M163" s="5"/>
      <c r="N163" s="5"/>
      <c r="O163" s="5"/>
      <c r="P163" s="5"/>
      <c r="Q163" s="5"/>
      <c r="R163" s="5"/>
      <c r="S163" s="5"/>
      <c r="T163" s="4" t="str" cm="1">
        <f t="array" ref="T163">_xlfn.LET(
  _xlpm.src, C163,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3" t="str">
        <f t="shared" si="2"/>
        <v>809_01_P000000329</v>
      </c>
      <c r="V163" t="str">
        <f>_xlfn.XLOOKUP(U163,'Lot4'!B:B,'Lot4'!BP:BP,"N/A")</f>
        <v>W80901</v>
      </c>
    </row>
    <row r="164" spans="1:22">
      <c r="A164" s="5"/>
      <c r="B164" s="5" t="s">
        <v>728</v>
      </c>
      <c r="C164" s="5" t="s">
        <v>729</v>
      </c>
      <c r="D164" s="5" t="s">
        <v>99</v>
      </c>
      <c r="E164" s="5" t="s">
        <v>730</v>
      </c>
      <c r="F164" s="5" t="s">
        <v>731</v>
      </c>
      <c r="G164" s="5" t="s">
        <v>182</v>
      </c>
      <c r="H164" s="5" t="s">
        <v>217</v>
      </c>
      <c r="I164" s="5" t="s">
        <v>288</v>
      </c>
      <c r="J164" s="5"/>
      <c r="K164" s="5"/>
      <c r="L164" s="9"/>
      <c r="M164" s="5"/>
      <c r="N164" s="5"/>
      <c r="O164" s="5"/>
      <c r="P164" s="5"/>
      <c r="Q164" s="5"/>
      <c r="R164" s="5"/>
      <c r="S164" s="5"/>
      <c r="T164" s="4" t="str" cm="1">
        <f t="array" ref="T164">_xlfn.LET(
  _xlpm.src, C164,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4" t="str">
        <f t="shared" si="2"/>
        <v>809_01_P000000329</v>
      </c>
      <c r="V164" t="str">
        <f>_xlfn.XLOOKUP(U164,'Lot4'!B:B,'Lot4'!BP:BP,"N/A")</f>
        <v>W80901</v>
      </c>
    </row>
    <row r="165" spans="1:22">
      <c r="A165" s="5"/>
      <c r="B165" s="5" t="s">
        <v>732</v>
      </c>
      <c r="C165" s="5" t="s">
        <v>733</v>
      </c>
      <c r="D165" s="5" t="s">
        <v>99</v>
      </c>
      <c r="E165" s="5" t="s">
        <v>734</v>
      </c>
      <c r="F165" s="5" t="s">
        <v>735</v>
      </c>
      <c r="G165" s="5" t="s">
        <v>182</v>
      </c>
      <c r="H165" s="5" t="s">
        <v>217</v>
      </c>
      <c r="I165" s="5" t="s">
        <v>288</v>
      </c>
      <c r="J165" s="5"/>
      <c r="K165" s="5"/>
      <c r="L165" s="9"/>
      <c r="M165" s="5"/>
      <c r="N165" s="5"/>
      <c r="O165" s="5"/>
      <c r="P165" s="5"/>
      <c r="Q165" s="5"/>
      <c r="R165" s="5"/>
      <c r="S165" s="5"/>
      <c r="T165" s="4" t="str" cm="1">
        <f t="array" ref="T165">_xlfn.LET(
  _xlpm.src, C165,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5" t="str">
        <f t="shared" si="2"/>
        <v>809_01_P000000329</v>
      </c>
      <c r="V165" t="str">
        <f>_xlfn.XLOOKUP(U165,'Lot4'!B:B,'Lot4'!BP:BP,"N/A")</f>
        <v>W80901</v>
      </c>
    </row>
    <row r="166" spans="1:22">
      <c r="A166" s="5"/>
      <c r="B166" s="5" t="s">
        <v>736</v>
      </c>
      <c r="C166" s="5" t="s">
        <v>737</v>
      </c>
      <c r="D166" s="5" t="s">
        <v>99</v>
      </c>
      <c r="E166" s="5" t="s">
        <v>730</v>
      </c>
      <c r="F166" s="5" t="s">
        <v>738</v>
      </c>
      <c r="G166" s="5" t="s">
        <v>130</v>
      </c>
      <c r="H166" s="5" t="s">
        <v>287</v>
      </c>
      <c r="I166" s="5" t="s">
        <v>288</v>
      </c>
      <c r="J166" s="5"/>
      <c r="K166" s="5"/>
      <c r="L166" s="9"/>
      <c r="M166" s="5"/>
      <c r="N166" s="5"/>
      <c r="O166" s="5"/>
      <c r="P166" s="5"/>
      <c r="Q166" s="5"/>
      <c r="R166" s="5"/>
      <c r="S166" s="5"/>
      <c r="T166" s="4" t="str" cm="1">
        <f t="array" ref="T166">_xlfn.LET(
  _xlpm.src, C166,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6" t="str">
        <f t="shared" si="2"/>
        <v>809_01_P000000329</v>
      </c>
      <c r="V166" t="str">
        <f>_xlfn.XLOOKUP(U166,'Lot4'!B:B,'Lot4'!BP:BP,"N/A")</f>
        <v>W80901</v>
      </c>
    </row>
    <row r="167" spans="1:22">
      <c r="A167" s="5"/>
      <c r="B167" s="5" t="s">
        <v>739</v>
      </c>
      <c r="C167" s="5" t="s">
        <v>740</v>
      </c>
      <c r="D167" s="5" t="s">
        <v>214</v>
      </c>
      <c r="E167" s="5" t="s">
        <v>707</v>
      </c>
      <c r="F167" s="5" t="s">
        <v>741</v>
      </c>
      <c r="G167" s="5" t="s">
        <v>130</v>
      </c>
      <c r="H167" s="5" t="s">
        <v>217</v>
      </c>
      <c r="I167" s="5" t="s">
        <v>288</v>
      </c>
      <c r="J167" s="5"/>
      <c r="K167" s="5"/>
      <c r="L167" s="9"/>
      <c r="M167" s="5"/>
      <c r="N167" s="5"/>
      <c r="O167" s="5"/>
      <c r="P167" s="5"/>
      <c r="Q167" s="5"/>
      <c r="R167" s="5"/>
      <c r="S167" s="5"/>
      <c r="T167" s="4" t="str" cm="1">
        <f t="array" ref="T167">_xlfn.LET(
  _xlpm.src, C167,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7" t="str">
        <f t="shared" si="2"/>
        <v>809_01_P000000329</v>
      </c>
      <c r="V167" t="str">
        <f>_xlfn.XLOOKUP(U167,'Lot4'!B:B,'Lot4'!BP:BP,"N/A")</f>
        <v>W80901</v>
      </c>
    </row>
    <row r="168" spans="1:22">
      <c r="A168" s="5"/>
      <c r="B168" s="5" t="s">
        <v>742</v>
      </c>
      <c r="C168" s="5" t="s">
        <v>743</v>
      </c>
      <c r="D168" s="5" t="s">
        <v>67</v>
      </c>
      <c r="E168" s="5" t="s">
        <v>744</v>
      </c>
      <c r="F168" s="5" t="s">
        <v>745</v>
      </c>
      <c r="G168" s="5" t="s">
        <v>58</v>
      </c>
      <c r="H168" s="5" t="s">
        <v>102</v>
      </c>
      <c r="I168" s="5" t="s">
        <v>269</v>
      </c>
      <c r="J168" s="5"/>
      <c r="K168" s="5"/>
      <c r="L168" s="9"/>
      <c r="M168" s="5"/>
      <c r="N168" s="5"/>
      <c r="O168" s="5"/>
      <c r="P168" s="5"/>
      <c r="Q168" s="5"/>
      <c r="R168" s="5"/>
      <c r="S168" s="5"/>
      <c r="T168" s="4" t="str" cm="1">
        <f t="array" ref="T168">_xlfn.LET(
  _xlpm.src, C168,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68" t="str">
        <f t="shared" si="2"/>
        <v>810_01</v>
      </c>
      <c r="V168" t="str">
        <f>_xlfn.XLOOKUP(U168,'Lot4'!B:B,'Lot4'!BP:BP,"N/A")</f>
        <v>N/A</v>
      </c>
    </row>
    <row r="169" spans="1:22">
      <c r="A169" s="5"/>
      <c r="B169" s="5" t="s">
        <v>746</v>
      </c>
      <c r="C169" s="5" t="s">
        <v>747</v>
      </c>
      <c r="D169" s="5" t="s">
        <v>55</v>
      </c>
      <c r="E169" s="5" t="s">
        <v>671</v>
      </c>
      <c r="F169" s="5" t="s">
        <v>748</v>
      </c>
      <c r="G169" s="5" t="s">
        <v>58</v>
      </c>
      <c r="H169" s="5" t="s">
        <v>102</v>
      </c>
      <c r="I169" s="5" t="s">
        <v>60</v>
      </c>
      <c r="J169" s="5"/>
      <c r="K169" s="5"/>
      <c r="L169" s="9"/>
      <c r="M169" s="5"/>
      <c r="N169" s="5"/>
      <c r="O169" s="5"/>
      <c r="P169" s="5"/>
      <c r="Q169" s="5"/>
      <c r="R169" s="5"/>
      <c r="S169" s="5"/>
      <c r="T169" s="4" t="str" cm="1">
        <f t="array" ref="T169">_xlfn.LET(
  _xlpm.src, C169,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69" t="str">
        <f t="shared" si="2"/>
        <v>810_01</v>
      </c>
      <c r="V169" t="str">
        <f>_xlfn.XLOOKUP(U169,'Lot4'!B:B,'Lot4'!BP:BP,"N/A")</f>
        <v>N/A</v>
      </c>
    </row>
    <row r="170" spans="1:22">
      <c r="A170" s="5"/>
      <c r="B170" s="5" t="s">
        <v>749</v>
      </c>
      <c r="C170" s="5" t="s">
        <v>750</v>
      </c>
      <c r="D170" s="5" t="s">
        <v>67</v>
      </c>
      <c r="E170" s="5" t="s">
        <v>751</v>
      </c>
      <c r="F170" s="5" t="s">
        <v>752</v>
      </c>
      <c r="G170" s="5" t="s">
        <v>58</v>
      </c>
      <c r="H170" s="5" t="s">
        <v>102</v>
      </c>
      <c r="I170" s="5" t="s">
        <v>60</v>
      </c>
      <c r="J170" s="5"/>
      <c r="K170" s="5"/>
      <c r="L170" s="9"/>
      <c r="M170" s="5"/>
      <c r="N170" s="5"/>
      <c r="O170" s="5"/>
      <c r="P170" s="5"/>
      <c r="Q170" s="5"/>
      <c r="R170" s="5"/>
      <c r="S170" s="5"/>
      <c r="T170" s="4" t="str" cm="1">
        <f t="array" ref="T170">_xlfn.LET(
  _xlpm.src, C170,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0" t="str">
        <f t="shared" si="2"/>
        <v>810_01</v>
      </c>
      <c r="V170" t="str">
        <f>_xlfn.XLOOKUP(U170,'Lot4'!B:B,'Lot4'!BP:BP,"N/A")</f>
        <v>N/A</v>
      </c>
    </row>
    <row r="171" spans="1:22">
      <c r="A171" s="5"/>
      <c r="B171" s="5" t="s">
        <v>753</v>
      </c>
      <c r="C171" s="5" t="s">
        <v>754</v>
      </c>
      <c r="D171" s="5" t="s">
        <v>67</v>
      </c>
      <c r="E171" s="5" t="s">
        <v>755</v>
      </c>
      <c r="F171" s="5" t="s">
        <v>756</v>
      </c>
      <c r="G171" s="5" t="s">
        <v>58</v>
      </c>
      <c r="H171" s="5" t="s">
        <v>102</v>
      </c>
      <c r="I171" s="5" t="s">
        <v>60</v>
      </c>
      <c r="J171" s="5"/>
      <c r="K171" s="5"/>
      <c r="L171" s="9"/>
      <c r="M171" s="5"/>
      <c r="N171" s="5"/>
      <c r="O171" s="5"/>
      <c r="P171" s="5"/>
      <c r="Q171" s="5"/>
      <c r="R171" s="5"/>
      <c r="S171" s="5"/>
      <c r="T171" s="4" t="str" cm="1">
        <f t="array" ref="T171">_xlfn.LET(
  _xlpm.src, C171,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1" t="str">
        <f t="shared" si="2"/>
        <v>810_01</v>
      </c>
      <c r="V171" t="str">
        <f>_xlfn.XLOOKUP(U171,'Lot4'!B:B,'Lot4'!BP:BP,"N/A")</f>
        <v>N/A</v>
      </c>
    </row>
    <row r="172" spans="1:22">
      <c r="A172" s="5"/>
      <c r="B172" s="5" t="s">
        <v>757</v>
      </c>
      <c r="C172" s="5" t="s">
        <v>758</v>
      </c>
      <c r="D172" s="5" t="s">
        <v>67</v>
      </c>
      <c r="E172" s="5" t="s">
        <v>759</v>
      </c>
      <c r="F172" s="5" t="s">
        <v>760</v>
      </c>
      <c r="G172" s="5" t="s">
        <v>58</v>
      </c>
      <c r="H172" s="5" t="s">
        <v>102</v>
      </c>
      <c r="I172" s="5" t="s">
        <v>96</v>
      </c>
      <c r="J172" s="5"/>
      <c r="K172" s="5"/>
      <c r="L172" s="9"/>
      <c r="M172" s="5"/>
      <c r="N172" s="5"/>
      <c r="O172" s="5"/>
      <c r="P172" s="5"/>
      <c r="Q172" s="5"/>
      <c r="R172" s="5"/>
      <c r="S172" s="5"/>
      <c r="T172" s="4" t="str" cm="1">
        <f t="array" ref="T172">_xlfn.LET(
  _xlpm.src, C172,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2" t="str">
        <f t="shared" si="2"/>
        <v>810_01</v>
      </c>
      <c r="V172" t="str">
        <f>_xlfn.XLOOKUP(U172,'Lot4'!B:B,'Lot4'!BP:BP,"N/A")</f>
        <v>N/A</v>
      </c>
    </row>
    <row r="173" spans="1:22">
      <c r="A173" s="5"/>
      <c r="B173" s="5" t="s">
        <v>761</v>
      </c>
      <c r="C173" s="5" t="s">
        <v>762</v>
      </c>
      <c r="D173" s="5" t="s">
        <v>55</v>
      </c>
      <c r="E173" s="5" t="s">
        <v>763</v>
      </c>
      <c r="F173" s="5" t="s">
        <v>764</v>
      </c>
      <c r="G173" s="5" t="s">
        <v>58</v>
      </c>
      <c r="H173" s="5" t="s">
        <v>102</v>
      </c>
      <c r="I173" s="5" t="s">
        <v>96</v>
      </c>
      <c r="J173" s="5"/>
      <c r="K173" s="5"/>
      <c r="L173" s="9"/>
      <c r="M173" s="5"/>
      <c r="N173" s="5"/>
      <c r="O173" s="5"/>
      <c r="P173" s="5"/>
      <c r="Q173" s="5"/>
      <c r="R173" s="5"/>
      <c r="S173" s="5"/>
      <c r="T173" s="4" t="str" cm="1">
        <f t="array" ref="T173">_xlfn.LET(
  _xlpm.src, C173,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3" t="str">
        <f t="shared" si="2"/>
        <v>810_01</v>
      </c>
      <c r="V173" t="str">
        <f>_xlfn.XLOOKUP(U173,'Lot4'!B:B,'Lot4'!BP:BP,"N/A")</f>
        <v>N/A</v>
      </c>
    </row>
    <row r="174" spans="1:22">
      <c r="A174" s="5"/>
      <c r="B174" s="5" t="s">
        <v>765</v>
      </c>
      <c r="C174" s="5" t="s">
        <v>766</v>
      </c>
      <c r="D174" s="5" t="s">
        <v>67</v>
      </c>
      <c r="E174" s="5" t="s">
        <v>767</v>
      </c>
      <c r="F174" s="5" t="s">
        <v>768</v>
      </c>
      <c r="G174" s="5" t="s">
        <v>58</v>
      </c>
      <c r="H174" s="5" t="s">
        <v>102</v>
      </c>
      <c r="I174" s="5" t="s">
        <v>269</v>
      </c>
      <c r="J174" s="5"/>
      <c r="K174" s="5"/>
      <c r="L174" s="9"/>
      <c r="M174" s="5"/>
      <c r="N174" s="5"/>
      <c r="O174" s="5"/>
      <c r="P174" s="5"/>
      <c r="Q174" s="5"/>
      <c r="R174" s="5"/>
      <c r="S174" s="5"/>
      <c r="T174" s="4" t="str" cm="1">
        <f t="array" ref="T174">_xlfn.LET(
  _xlpm.src, C174,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4" t="str">
        <f t="shared" ref="U174:U237" si="3">IF(LEFT(T174, 1)="L", MID(T174, SEARCH("_", T174) + 1, LEN(T174)), T174)</f>
        <v>810_01</v>
      </c>
      <c r="V174" t="str">
        <f>_xlfn.XLOOKUP(U174,'Lot4'!B:B,'Lot4'!BP:BP,"N/A")</f>
        <v>N/A</v>
      </c>
    </row>
    <row r="175" spans="1:22">
      <c r="A175" s="5"/>
      <c r="B175" s="5" t="s">
        <v>769</v>
      </c>
      <c r="C175" s="5" t="s">
        <v>770</v>
      </c>
      <c r="D175" s="5" t="s">
        <v>174</v>
      </c>
      <c r="E175" s="5" t="s">
        <v>771</v>
      </c>
      <c r="F175" s="5" t="s">
        <v>772</v>
      </c>
      <c r="G175" s="5" t="s">
        <v>58</v>
      </c>
      <c r="H175" s="5" t="s">
        <v>131</v>
      </c>
      <c r="I175" s="5" t="s">
        <v>217</v>
      </c>
      <c r="J175" s="5"/>
      <c r="K175" s="5"/>
      <c r="L175" s="9"/>
      <c r="M175" s="5"/>
      <c r="N175" s="5"/>
      <c r="O175" s="5"/>
      <c r="P175" s="5"/>
      <c r="Q175" s="5"/>
      <c r="R175" s="5"/>
      <c r="S175" s="5"/>
      <c r="T175" s="4" t="str" cm="1">
        <f t="array" ref="T175">_xlfn.LET(
  _xlpm.src, C175,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75" t="str">
        <f t="shared" si="3"/>
        <v/>
      </c>
      <c r="V175" t="str">
        <f>_xlfn.XLOOKUP(U175,'Lot4'!B:B,'Lot4'!BP:BP,"N/A")</f>
        <v>N/A</v>
      </c>
    </row>
    <row r="176" spans="1:22">
      <c r="A176" s="5"/>
      <c r="B176" s="5" t="s">
        <v>773</v>
      </c>
      <c r="C176" s="5" t="s">
        <v>774</v>
      </c>
      <c r="D176" s="5" t="s">
        <v>67</v>
      </c>
      <c r="E176" s="5" t="s">
        <v>775</v>
      </c>
      <c r="F176" s="5" t="s">
        <v>776</v>
      </c>
      <c r="G176" s="5" t="s">
        <v>58</v>
      </c>
      <c r="H176" s="5" t="s">
        <v>102</v>
      </c>
      <c r="I176" s="5" t="s">
        <v>96</v>
      </c>
      <c r="J176" s="5"/>
      <c r="K176" s="5"/>
      <c r="L176" s="9"/>
      <c r="M176" s="5"/>
      <c r="N176" s="5"/>
      <c r="O176" s="5"/>
      <c r="P176" s="5"/>
      <c r="Q176" s="5"/>
      <c r="R176" s="5"/>
      <c r="S176" s="5"/>
      <c r="T176" s="4" t="str" cm="1">
        <f t="array" ref="T176">_xlfn.LET(
  _xlpm.src, C176,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6" t="str">
        <f t="shared" si="3"/>
        <v>810_01</v>
      </c>
      <c r="V176" t="str">
        <f>_xlfn.XLOOKUP(U176,'Lot4'!B:B,'Lot4'!BP:BP,"N/A")</f>
        <v>N/A</v>
      </c>
    </row>
    <row r="177" spans="1:22">
      <c r="A177" s="5"/>
      <c r="B177" s="5" t="s">
        <v>777</v>
      </c>
      <c r="C177" s="5" t="s">
        <v>778</v>
      </c>
      <c r="D177" s="5" t="s">
        <v>55</v>
      </c>
      <c r="E177" s="5" t="s">
        <v>671</v>
      </c>
      <c r="F177" s="5" t="s">
        <v>779</v>
      </c>
      <c r="G177" s="5" t="s">
        <v>58</v>
      </c>
      <c r="H177" s="5" t="s">
        <v>780</v>
      </c>
      <c r="I177" s="5" t="s">
        <v>96</v>
      </c>
      <c r="J177" s="5"/>
      <c r="K177" s="5"/>
      <c r="L177" s="9"/>
      <c r="M177" s="5"/>
      <c r="N177" s="5"/>
      <c r="O177" s="5"/>
      <c r="P177" s="5"/>
      <c r="Q177" s="5"/>
      <c r="R177" s="5"/>
      <c r="S177" s="5"/>
      <c r="T177" s="4" t="str" cm="1">
        <f t="array" ref="T177">_xlfn.LET(
  _xlpm.src, C177,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7" t="str">
        <f t="shared" si="3"/>
        <v>810_01</v>
      </c>
      <c r="V177" t="str">
        <f>_xlfn.XLOOKUP(U177,'Lot4'!B:B,'Lot4'!BP:BP,"N/A")</f>
        <v>N/A</v>
      </c>
    </row>
    <row r="178" spans="1:22">
      <c r="A178" s="5"/>
      <c r="B178" s="5" t="s">
        <v>781</v>
      </c>
      <c r="C178" s="5" t="s">
        <v>782</v>
      </c>
      <c r="D178" s="5" t="s">
        <v>67</v>
      </c>
      <c r="E178" s="5" t="s">
        <v>783</v>
      </c>
      <c r="F178" s="5" t="s">
        <v>784</v>
      </c>
      <c r="G178" s="5" t="s">
        <v>58</v>
      </c>
      <c r="H178" s="5" t="s">
        <v>102</v>
      </c>
      <c r="I178" s="5" t="s">
        <v>96</v>
      </c>
      <c r="J178" s="5"/>
      <c r="K178" s="5"/>
      <c r="L178" s="9"/>
      <c r="M178" s="5"/>
      <c r="N178" s="5"/>
      <c r="O178" s="5"/>
      <c r="P178" s="5"/>
      <c r="Q178" s="5"/>
      <c r="R178" s="5"/>
      <c r="S178" s="5"/>
      <c r="T178" s="4" t="str" cm="1">
        <f t="array" ref="T178">_xlfn.LET(
  _xlpm.src, C178,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8" t="str">
        <f t="shared" si="3"/>
        <v>810_01</v>
      </c>
      <c r="V178" t="str">
        <f>_xlfn.XLOOKUP(U178,'Lot4'!B:B,'Lot4'!BP:BP,"N/A")</f>
        <v>N/A</v>
      </c>
    </row>
    <row r="179" spans="1:22">
      <c r="A179" s="5"/>
      <c r="B179" s="5" t="s">
        <v>785</v>
      </c>
      <c r="C179" s="5" t="s">
        <v>786</v>
      </c>
      <c r="D179" s="5" t="s">
        <v>67</v>
      </c>
      <c r="E179" s="5" t="s">
        <v>783</v>
      </c>
      <c r="F179" s="5" t="s">
        <v>787</v>
      </c>
      <c r="G179" s="5" t="s">
        <v>58</v>
      </c>
      <c r="H179" s="5" t="s">
        <v>102</v>
      </c>
      <c r="I179" s="5" t="s">
        <v>96</v>
      </c>
      <c r="J179" s="5"/>
      <c r="K179" s="5"/>
      <c r="L179" s="9"/>
      <c r="M179" s="5"/>
      <c r="N179" s="5"/>
      <c r="O179" s="5"/>
      <c r="P179" s="5"/>
      <c r="Q179" s="5"/>
      <c r="R179" s="5"/>
      <c r="S179" s="5"/>
      <c r="T179" s="4" t="str" cm="1">
        <f t="array" ref="T179">_xlfn.LET(
  _xlpm.src, C179,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9" t="str">
        <f t="shared" si="3"/>
        <v>810_01</v>
      </c>
      <c r="V179" t="str">
        <f>_xlfn.XLOOKUP(U179,'Lot4'!B:B,'Lot4'!BP:BP,"N/A")</f>
        <v>N/A</v>
      </c>
    </row>
    <row r="180" spans="1:22">
      <c r="A180" s="5"/>
      <c r="B180" s="5" t="s">
        <v>788</v>
      </c>
      <c r="C180" s="5" t="s">
        <v>789</v>
      </c>
      <c r="D180" s="5" t="s">
        <v>55</v>
      </c>
      <c r="E180" s="5" t="s">
        <v>671</v>
      </c>
      <c r="F180" s="5" t="s">
        <v>790</v>
      </c>
      <c r="G180" s="5" t="s">
        <v>58</v>
      </c>
      <c r="H180" s="5" t="s">
        <v>102</v>
      </c>
      <c r="I180" s="5" t="s">
        <v>269</v>
      </c>
      <c r="J180" s="5"/>
      <c r="K180" s="5"/>
      <c r="L180" s="9"/>
      <c r="M180" s="5"/>
      <c r="N180" s="5"/>
      <c r="O180" s="5"/>
      <c r="P180" s="5"/>
      <c r="Q180" s="5"/>
      <c r="R180" s="5"/>
      <c r="S180" s="5"/>
      <c r="T180" s="4" t="str" cm="1">
        <f t="array" ref="T180">_xlfn.LET(
  _xlpm.src, C180,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0" t="str">
        <f t="shared" si="3"/>
        <v>810_01</v>
      </c>
      <c r="V180" t="str">
        <f>_xlfn.XLOOKUP(U180,'Lot4'!B:B,'Lot4'!BP:BP,"N/A")</f>
        <v>N/A</v>
      </c>
    </row>
    <row r="181" spans="1:22">
      <c r="A181" s="5"/>
      <c r="B181" s="5" t="s">
        <v>791</v>
      </c>
      <c r="C181" s="5" t="s">
        <v>792</v>
      </c>
      <c r="D181" s="5" t="s">
        <v>55</v>
      </c>
      <c r="E181" s="5" t="s">
        <v>793</v>
      </c>
      <c r="F181" s="5" t="s">
        <v>794</v>
      </c>
      <c r="G181" s="5" t="s">
        <v>58</v>
      </c>
      <c r="H181" s="5" t="s">
        <v>102</v>
      </c>
      <c r="I181" s="5" t="s">
        <v>96</v>
      </c>
      <c r="J181" s="5"/>
      <c r="K181" s="5"/>
      <c r="L181" s="9"/>
      <c r="M181" s="5"/>
      <c r="N181" s="5"/>
      <c r="O181" s="5"/>
      <c r="P181" s="5"/>
      <c r="Q181" s="5"/>
      <c r="R181" s="5"/>
      <c r="S181" s="5"/>
      <c r="T181" s="4" t="str" cm="1">
        <f t="array" ref="T181">_xlfn.LET(
  _xlpm.src, C181,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1" t="str">
        <f t="shared" si="3"/>
        <v>810_01</v>
      </c>
      <c r="V181" t="str">
        <f>_xlfn.XLOOKUP(U181,'Lot4'!B:B,'Lot4'!BP:BP,"N/A")</f>
        <v>N/A</v>
      </c>
    </row>
    <row r="182" spans="1:22">
      <c r="A182" s="5"/>
      <c r="B182" s="5" t="s">
        <v>795</v>
      </c>
      <c r="C182" s="5" t="s">
        <v>796</v>
      </c>
      <c r="D182" s="5" t="s">
        <v>55</v>
      </c>
      <c r="E182" s="5" t="s">
        <v>671</v>
      </c>
      <c r="F182" s="5" t="s">
        <v>797</v>
      </c>
      <c r="G182" s="5" t="s">
        <v>58</v>
      </c>
      <c r="H182" s="5" t="s">
        <v>95</v>
      </c>
      <c r="I182" s="5" t="s">
        <v>269</v>
      </c>
      <c r="J182" s="5"/>
      <c r="K182" s="5"/>
      <c r="L182" s="9"/>
      <c r="M182" s="5"/>
      <c r="N182" s="5"/>
      <c r="O182" s="5"/>
      <c r="P182" s="5"/>
      <c r="Q182" s="5"/>
      <c r="R182" s="5"/>
      <c r="S182" s="5"/>
      <c r="T182" s="4" t="str" cm="1">
        <f t="array" ref="T182">_xlfn.LET(
  _xlpm.src, C182,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2" t="str">
        <f t="shared" si="3"/>
        <v>810_01</v>
      </c>
      <c r="V182" t="str">
        <f>_xlfn.XLOOKUP(U182,'Lot4'!B:B,'Lot4'!BP:BP,"N/A")</f>
        <v>N/A</v>
      </c>
    </row>
    <row r="183" spans="1:22">
      <c r="A183" s="5"/>
      <c r="B183" s="5" t="s">
        <v>798</v>
      </c>
      <c r="C183" s="5" t="s">
        <v>799</v>
      </c>
      <c r="D183" s="5" t="s">
        <v>55</v>
      </c>
      <c r="E183" s="5" t="s">
        <v>671</v>
      </c>
      <c r="F183" s="5" t="s">
        <v>800</v>
      </c>
      <c r="G183" s="5" t="s">
        <v>58</v>
      </c>
      <c r="H183" s="5" t="s">
        <v>102</v>
      </c>
      <c r="I183" s="5" t="s">
        <v>64</v>
      </c>
      <c r="J183" s="5"/>
      <c r="K183" s="5"/>
      <c r="L183" s="9"/>
      <c r="M183" s="5"/>
      <c r="N183" s="5"/>
      <c r="O183" s="5"/>
      <c r="P183" s="5"/>
      <c r="Q183" s="5"/>
      <c r="R183" s="5"/>
      <c r="S183" s="5"/>
      <c r="T183" s="4" t="str" cm="1">
        <f t="array" ref="T183">_xlfn.LET(
  _xlpm.src, C183,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3" t="str">
        <f t="shared" si="3"/>
        <v>810_01</v>
      </c>
      <c r="V183" t="str">
        <f>_xlfn.XLOOKUP(U183,'Lot4'!B:B,'Lot4'!BP:BP,"N/A")</f>
        <v>N/A</v>
      </c>
    </row>
    <row r="184" spans="1:22">
      <c r="A184" s="5"/>
      <c r="B184" s="5" t="s">
        <v>801</v>
      </c>
      <c r="C184" s="5" t="s">
        <v>802</v>
      </c>
      <c r="D184" s="5" t="s">
        <v>67</v>
      </c>
      <c r="E184" s="5" t="s">
        <v>783</v>
      </c>
      <c r="F184" s="5" t="s">
        <v>803</v>
      </c>
      <c r="G184" s="5" t="s">
        <v>58</v>
      </c>
      <c r="H184" s="5" t="s">
        <v>102</v>
      </c>
      <c r="I184" s="5" t="s">
        <v>288</v>
      </c>
      <c r="J184" s="5"/>
      <c r="K184" s="5"/>
      <c r="L184" s="9"/>
      <c r="M184" s="5"/>
      <c r="N184" s="5"/>
      <c r="O184" s="5"/>
      <c r="P184" s="5"/>
      <c r="Q184" s="5"/>
      <c r="R184" s="5"/>
      <c r="S184" s="5"/>
      <c r="T184" s="4" t="str" cm="1">
        <f t="array" ref="T184">_xlfn.LET(
  _xlpm.src, C184,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4" t="str">
        <f t="shared" si="3"/>
        <v>810_01</v>
      </c>
      <c r="V184" t="str">
        <f>_xlfn.XLOOKUP(U184,'Lot4'!B:B,'Lot4'!BP:BP,"N/A")</f>
        <v>N/A</v>
      </c>
    </row>
    <row r="185" spans="1:22">
      <c r="A185" s="5"/>
      <c r="B185" s="5" t="s">
        <v>804</v>
      </c>
      <c r="C185" s="5" t="s">
        <v>805</v>
      </c>
      <c r="D185" s="5" t="s">
        <v>55</v>
      </c>
      <c r="E185" s="5" t="s">
        <v>671</v>
      </c>
      <c r="F185" s="5" t="s">
        <v>806</v>
      </c>
      <c r="G185" s="5" t="s">
        <v>130</v>
      </c>
      <c r="H185" s="5" t="s">
        <v>102</v>
      </c>
      <c r="I185" s="5" t="s">
        <v>269</v>
      </c>
      <c r="J185" s="5"/>
      <c r="K185" s="5"/>
      <c r="L185" s="9"/>
      <c r="M185" s="5"/>
      <c r="N185" s="5"/>
      <c r="O185" s="5"/>
      <c r="P185" s="5"/>
      <c r="Q185" s="5"/>
      <c r="R185" s="5"/>
      <c r="S185" s="5"/>
      <c r="T185" s="4" t="str" cm="1">
        <f t="array" ref="T185">_xlfn.LET(
  _xlpm.src, C185,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5" t="str">
        <f t="shared" si="3"/>
        <v>810_01</v>
      </c>
      <c r="V185" t="str">
        <f>_xlfn.XLOOKUP(U185,'Lot4'!B:B,'Lot4'!BP:BP,"N/A")</f>
        <v>N/A</v>
      </c>
    </row>
    <row r="186" spans="1:22">
      <c r="A186" s="5"/>
      <c r="B186" s="5" t="s">
        <v>807</v>
      </c>
      <c r="C186" s="5" t="s">
        <v>808</v>
      </c>
      <c r="D186" s="5" t="s">
        <v>55</v>
      </c>
      <c r="E186" s="5" t="s">
        <v>809</v>
      </c>
      <c r="F186" s="5" t="s">
        <v>810</v>
      </c>
      <c r="G186" s="5" t="s">
        <v>58</v>
      </c>
      <c r="H186" s="5" t="s">
        <v>102</v>
      </c>
      <c r="I186" s="5" t="s">
        <v>110</v>
      </c>
      <c r="J186" s="5"/>
      <c r="K186" s="5"/>
      <c r="L186" s="9"/>
      <c r="M186" s="5"/>
      <c r="N186" s="5"/>
      <c r="O186" s="5"/>
      <c r="P186" s="5"/>
      <c r="Q186" s="5"/>
      <c r="R186" s="5"/>
      <c r="S186" s="5"/>
      <c r="T186" s="4" t="str" cm="1">
        <f t="array" ref="T186">_xlfn.LET(
  _xlpm.src, C186,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6" t="str">
        <f t="shared" si="3"/>
        <v>810_01</v>
      </c>
      <c r="V186" t="str">
        <f>_xlfn.XLOOKUP(U186,'Lot4'!B:B,'Lot4'!BP:BP,"N/A")</f>
        <v>N/A</v>
      </c>
    </row>
    <row r="187" spans="1:22">
      <c r="A187" s="5"/>
      <c r="B187" s="5" t="s">
        <v>811</v>
      </c>
      <c r="C187" s="5" t="s">
        <v>812</v>
      </c>
      <c r="D187" s="5" t="s">
        <v>55</v>
      </c>
      <c r="E187" s="5" t="s">
        <v>793</v>
      </c>
      <c r="F187" s="5" t="s">
        <v>813</v>
      </c>
      <c r="G187" s="5" t="s">
        <v>58</v>
      </c>
      <c r="H187" s="5"/>
      <c r="I187" s="5" t="s">
        <v>288</v>
      </c>
      <c r="J187" s="5"/>
      <c r="K187" s="5"/>
      <c r="L187" s="9"/>
      <c r="M187" s="5"/>
      <c r="N187" s="5"/>
      <c r="O187" s="5"/>
      <c r="P187" s="5"/>
      <c r="Q187" s="5"/>
      <c r="R187" s="5"/>
      <c r="S187" s="5"/>
      <c r="T187" s="4" t="str" cm="1">
        <f t="array" ref="T187">_xlfn.LET(
  _xlpm.src, C187,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7" t="str">
        <f t="shared" si="3"/>
        <v>810_01</v>
      </c>
      <c r="V187" t="str">
        <f>_xlfn.XLOOKUP(U187,'Lot4'!B:B,'Lot4'!BP:BP,"N/A")</f>
        <v>N/A</v>
      </c>
    </row>
    <row r="188" spans="1:22">
      <c r="A188" s="5"/>
      <c r="B188" s="5" t="s">
        <v>814</v>
      </c>
      <c r="C188" s="5" t="s">
        <v>815</v>
      </c>
      <c r="D188" s="5" t="s">
        <v>55</v>
      </c>
      <c r="E188" s="5" t="s">
        <v>671</v>
      </c>
      <c r="F188" s="5" t="s">
        <v>816</v>
      </c>
      <c r="G188" s="5" t="s">
        <v>58</v>
      </c>
      <c r="H188" s="5" t="s">
        <v>102</v>
      </c>
      <c r="I188" s="5" t="s">
        <v>288</v>
      </c>
      <c r="J188" s="5"/>
      <c r="K188" s="5"/>
      <c r="L188" s="9"/>
      <c r="M188" s="5"/>
      <c r="N188" s="5"/>
      <c r="O188" s="5"/>
      <c r="P188" s="5"/>
      <c r="Q188" s="5"/>
      <c r="R188" s="5"/>
      <c r="S188" s="5"/>
      <c r="T188" s="4" t="str" cm="1">
        <f t="array" ref="T188">_xlfn.LET(
  _xlpm.src, C188,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8" t="str">
        <f t="shared" si="3"/>
        <v>810_01</v>
      </c>
      <c r="V188" t="str">
        <f>_xlfn.XLOOKUP(U188,'Lot4'!B:B,'Lot4'!BP:BP,"N/A")</f>
        <v>N/A</v>
      </c>
    </row>
    <row r="189" spans="1:22">
      <c r="A189" s="5"/>
      <c r="B189" s="5" t="s">
        <v>817</v>
      </c>
      <c r="C189" s="5" t="s">
        <v>818</v>
      </c>
      <c r="D189" s="5" t="s">
        <v>55</v>
      </c>
      <c r="E189" s="5" t="s">
        <v>819</v>
      </c>
      <c r="F189" s="5" t="s">
        <v>820</v>
      </c>
      <c r="G189" s="5" t="s">
        <v>58</v>
      </c>
      <c r="H189" s="5" t="s">
        <v>102</v>
      </c>
      <c r="I189" s="5" t="s">
        <v>60</v>
      </c>
      <c r="J189" s="5"/>
      <c r="K189" s="5"/>
      <c r="L189" s="9"/>
      <c r="M189" s="5"/>
      <c r="N189" s="5"/>
      <c r="O189" s="5"/>
      <c r="P189" s="5"/>
      <c r="Q189" s="5"/>
      <c r="R189" s="5"/>
      <c r="S189" s="5"/>
      <c r="T189" s="4" t="str" cm="1">
        <f t="array" ref="T189">_xlfn.LET(
  _xlpm.src, C189,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9" t="str">
        <f t="shared" si="3"/>
        <v>810_01</v>
      </c>
      <c r="V189" t="str">
        <f>_xlfn.XLOOKUP(U189,'Lot4'!B:B,'Lot4'!BP:BP,"N/A")</f>
        <v>N/A</v>
      </c>
    </row>
    <row r="190" spans="1:22">
      <c r="A190" s="5"/>
      <c r="B190" s="5" t="s">
        <v>821</v>
      </c>
      <c r="C190" s="5" t="s">
        <v>822</v>
      </c>
      <c r="D190" s="5" t="s">
        <v>67</v>
      </c>
      <c r="E190" s="5" t="s">
        <v>823</v>
      </c>
      <c r="F190" s="5" t="s">
        <v>824</v>
      </c>
      <c r="G190" s="5" t="s">
        <v>58</v>
      </c>
      <c r="H190" s="5" t="s">
        <v>102</v>
      </c>
      <c r="I190" s="5" t="s">
        <v>60</v>
      </c>
      <c r="J190" s="5"/>
      <c r="K190" s="5"/>
      <c r="L190" s="9"/>
      <c r="M190" s="5"/>
      <c r="N190" s="5"/>
      <c r="O190" s="5"/>
      <c r="P190" s="5"/>
      <c r="Q190" s="5"/>
      <c r="R190" s="5"/>
      <c r="S190" s="5"/>
      <c r="T190" s="4" t="str" cm="1">
        <f t="array" ref="T190">_xlfn.LET(
  _xlpm.src, C190,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0" t="str">
        <f t="shared" si="3"/>
        <v>810_01</v>
      </c>
      <c r="V190" t="str">
        <f>_xlfn.XLOOKUP(U190,'Lot4'!B:B,'Lot4'!BP:BP,"N/A")</f>
        <v>N/A</v>
      </c>
    </row>
    <row r="191" spans="1:22">
      <c r="A191" s="5"/>
      <c r="B191" s="5" t="s">
        <v>825</v>
      </c>
      <c r="C191" s="5" t="s">
        <v>826</v>
      </c>
      <c r="D191" s="5" t="s">
        <v>55</v>
      </c>
      <c r="E191" s="5" t="s">
        <v>671</v>
      </c>
      <c r="F191" s="5" t="s">
        <v>827</v>
      </c>
      <c r="G191" s="5" t="s">
        <v>58</v>
      </c>
      <c r="H191" s="5" t="s">
        <v>102</v>
      </c>
      <c r="I191" s="5" t="s">
        <v>269</v>
      </c>
      <c r="J191" s="5"/>
      <c r="K191" s="5"/>
      <c r="L191" s="9"/>
      <c r="M191" s="5"/>
      <c r="N191" s="5"/>
      <c r="O191" s="5"/>
      <c r="P191" s="5"/>
      <c r="Q191" s="5"/>
      <c r="R191" s="5"/>
      <c r="S191" s="5"/>
      <c r="T191" s="4" t="str" cm="1">
        <f t="array" ref="T191">_xlfn.LET(
  _xlpm.src, C191,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1" t="str">
        <f t="shared" si="3"/>
        <v>810_01</v>
      </c>
      <c r="V191" t="str">
        <f>_xlfn.XLOOKUP(U191,'Lot4'!B:B,'Lot4'!BP:BP,"N/A")</f>
        <v>N/A</v>
      </c>
    </row>
    <row r="192" spans="1:22">
      <c r="A192" s="5"/>
      <c r="B192" s="5" t="s">
        <v>828</v>
      </c>
      <c r="C192" s="5" t="s">
        <v>829</v>
      </c>
      <c r="D192" s="5" t="s">
        <v>55</v>
      </c>
      <c r="E192" s="5" t="s">
        <v>671</v>
      </c>
      <c r="F192" s="5" t="s">
        <v>830</v>
      </c>
      <c r="G192" s="5" t="s">
        <v>130</v>
      </c>
      <c r="H192" s="5" t="s">
        <v>102</v>
      </c>
      <c r="I192" s="5" t="s">
        <v>288</v>
      </c>
      <c r="J192" s="5"/>
      <c r="K192" s="5"/>
      <c r="L192" s="9"/>
      <c r="M192" s="5"/>
      <c r="N192" s="5"/>
      <c r="O192" s="5"/>
      <c r="P192" s="5"/>
      <c r="Q192" s="5"/>
      <c r="R192" s="5"/>
      <c r="S192" s="5"/>
      <c r="T192" s="4" t="str" cm="1">
        <f t="array" ref="T192">_xlfn.LET(
  _xlpm.src, C192,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2" t="str">
        <f t="shared" si="3"/>
        <v>810_01</v>
      </c>
      <c r="V192" t="str">
        <f>_xlfn.XLOOKUP(U192,'Lot4'!B:B,'Lot4'!BP:BP,"N/A")</f>
        <v>N/A</v>
      </c>
    </row>
    <row r="193" spans="1:22">
      <c r="A193" s="5"/>
      <c r="B193" s="5" t="s">
        <v>831</v>
      </c>
      <c r="C193" s="5" t="s">
        <v>832</v>
      </c>
      <c r="D193" s="5" t="s">
        <v>55</v>
      </c>
      <c r="E193" s="5" t="s">
        <v>793</v>
      </c>
      <c r="F193" s="5" t="s">
        <v>833</v>
      </c>
      <c r="G193" s="5" t="s">
        <v>58</v>
      </c>
      <c r="H193" s="5" t="s">
        <v>102</v>
      </c>
      <c r="I193" s="5" t="s">
        <v>110</v>
      </c>
      <c r="J193" s="5"/>
      <c r="K193" s="5"/>
      <c r="L193" s="9"/>
      <c r="M193" s="5"/>
      <c r="N193" s="5"/>
      <c r="O193" s="5"/>
      <c r="P193" s="5"/>
      <c r="Q193" s="5"/>
      <c r="R193" s="5"/>
      <c r="S193" s="5"/>
      <c r="T193" s="4" t="str" cm="1">
        <f t="array" ref="T193">_xlfn.LET(
  _xlpm.src, C193,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3" t="str">
        <f t="shared" si="3"/>
        <v>810_01</v>
      </c>
      <c r="V193" t="str">
        <f>_xlfn.XLOOKUP(U193,'Lot4'!B:B,'Lot4'!BP:BP,"N/A")</f>
        <v>N/A</v>
      </c>
    </row>
    <row r="194" spans="1:22">
      <c r="A194" s="5"/>
      <c r="B194" s="5" t="s">
        <v>834</v>
      </c>
      <c r="C194" s="5" t="s">
        <v>835</v>
      </c>
      <c r="D194" s="5" t="s">
        <v>55</v>
      </c>
      <c r="E194" s="5" t="s">
        <v>671</v>
      </c>
      <c r="F194" s="5" t="s">
        <v>836</v>
      </c>
      <c r="G194" s="5" t="s">
        <v>58</v>
      </c>
      <c r="H194" s="5" t="s">
        <v>102</v>
      </c>
      <c r="I194" s="5" t="s">
        <v>60</v>
      </c>
      <c r="J194" s="5"/>
      <c r="K194" s="5"/>
      <c r="L194" s="9"/>
      <c r="M194" s="5"/>
      <c r="N194" s="5"/>
      <c r="O194" s="5"/>
      <c r="P194" s="5"/>
      <c r="Q194" s="5"/>
      <c r="R194" s="5"/>
      <c r="S194" s="5"/>
      <c r="T194" s="4" t="str" cm="1">
        <f t="array" ref="T194">_xlfn.LET(
  _xlpm.src, C194,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4" t="str">
        <f t="shared" si="3"/>
        <v>810_01</v>
      </c>
      <c r="V194" t="str">
        <f>_xlfn.XLOOKUP(U194,'Lot4'!B:B,'Lot4'!BP:BP,"N/A")</f>
        <v>N/A</v>
      </c>
    </row>
    <row r="195" spans="1:22">
      <c r="A195" s="5"/>
      <c r="B195" s="5" t="s">
        <v>837</v>
      </c>
      <c r="C195" s="5" t="s">
        <v>838</v>
      </c>
      <c r="D195" s="5" t="s">
        <v>55</v>
      </c>
      <c r="E195" s="5" t="s">
        <v>671</v>
      </c>
      <c r="F195" s="5" t="s">
        <v>839</v>
      </c>
      <c r="G195" s="5" t="s">
        <v>58</v>
      </c>
      <c r="H195" s="5" t="s">
        <v>102</v>
      </c>
      <c r="I195" s="5" t="s">
        <v>96</v>
      </c>
      <c r="J195" s="5"/>
      <c r="K195" s="5"/>
      <c r="L195" s="9"/>
      <c r="M195" s="5"/>
      <c r="N195" s="5"/>
      <c r="O195" s="5"/>
      <c r="P195" s="5"/>
      <c r="Q195" s="5"/>
      <c r="R195" s="5"/>
      <c r="S195" s="5"/>
      <c r="T195" s="4" t="str" cm="1">
        <f t="array" ref="T195">_xlfn.LET(
  _xlpm.src, C195,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5" t="str">
        <f t="shared" si="3"/>
        <v>810_01</v>
      </c>
      <c r="V195" t="str">
        <f>_xlfn.XLOOKUP(U195,'Lot4'!B:B,'Lot4'!BP:BP,"N/A")</f>
        <v>N/A</v>
      </c>
    </row>
    <row r="196" spans="1:22">
      <c r="A196" s="5"/>
      <c r="B196" s="5" t="s">
        <v>840</v>
      </c>
      <c r="C196" s="5" t="s">
        <v>841</v>
      </c>
      <c r="D196" s="5" t="s">
        <v>67</v>
      </c>
      <c r="E196" s="5" t="s">
        <v>842</v>
      </c>
      <c r="F196" s="5" t="s">
        <v>843</v>
      </c>
      <c r="G196" s="5" t="s">
        <v>58</v>
      </c>
      <c r="H196" s="5" t="s">
        <v>102</v>
      </c>
      <c r="I196" s="5" t="s">
        <v>60</v>
      </c>
      <c r="J196" s="5"/>
      <c r="K196" s="5"/>
      <c r="L196" s="9"/>
      <c r="M196" s="5"/>
      <c r="N196" s="5"/>
      <c r="O196" s="5"/>
      <c r="P196" s="5"/>
      <c r="Q196" s="5"/>
      <c r="R196" s="5"/>
      <c r="S196" s="5"/>
      <c r="T196" s="4" t="str" cm="1">
        <f t="array" ref="T196">_xlfn.LET(
  _xlpm.src, C196,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6" t="str">
        <f t="shared" si="3"/>
        <v>810_01</v>
      </c>
      <c r="V196" t="str">
        <f>_xlfn.XLOOKUP(U196,'Lot4'!B:B,'Lot4'!BP:BP,"N/A")</f>
        <v>N/A</v>
      </c>
    </row>
    <row r="197" spans="1:22">
      <c r="A197" s="5"/>
      <c r="B197" s="5" t="s">
        <v>844</v>
      </c>
      <c r="C197" s="5" t="s">
        <v>845</v>
      </c>
      <c r="D197" s="5" t="s">
        <v>67</v>
      </c>
      <c r="E197" s="5" t="s">
        <v>846</v>
      </c>
      <c r="F197" s="5" t="s">
        <v>847</v>
      </c>
      <c r="G197" s="5" t="s">
        <v>58</v>
      </c>
      <c r="H197" s="5" t="s">
        <v>102</v>
      </c>
      <c r="I197" s="5" t="s">
        <v>60</v>
      </c>
      <c r="J197" s="5"/>
      <c r="K197" s="5"/>
      <c r="L197" s="9"/>
      <c r="M197" s="5"/>
      <c r="N197" s="5"/>
      <c r="O197" s="5"/>
      <c r="P197" s="5"/>
      <c r="Q197" s="5"/>
      <c r="R197" s="5"/>
      <c r="S197" s="5"/>
      <c r="T197" s="4" t="str" cm="1">
        <f t="array" ref="T197">_xlfn.LET(
  _xlpm.src, C197,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7" t="str">
        <f t="shared" si="3"/>
        <v>810_01</v>
      </c>
      <c r="V197" t="str">
        <f>_xlfn.XLOOKUP(U197,'Lot4'!B:B,'Lot4'!BP:BP,"N/A")</f>
        <v>N/A</v>
      </c>
    </row>
    <row r="198" spans="1:22">
      <c r="A198" s="5"/>
      <c r="B198" s="5" t="s">
        <v>848</v>
      </c>
      <c r="C198" s="5" t="s">
        <v>849</v>
      </c>
      <c r="D198" s="5" t="s">
        <v>67</v>
      </c>
      <c r="E198" s="5" t="s">
        <v>850</v>
      </c>
      <c r="F198" s="5" t="s">
        <v>851</v>
      </c>
      <c r="G198" s="5" t="s">
        <v>58</v>
      </c>
      <c r="H198" s="5" t="s">
        <v>102</v>
      </c>
      <c r="I198" s="5" t="s">
        <v>60</v>
      </c>
      <c r="J198" s="5"/>
      <c r="K198" s="5"/>
      <c r="L198" s="9"/>
      <c r="M198" s="5"/>
      <c r="N198" s="5"/>
      <c r="O198" s="5"/>
      <c r="P198" s="5"/>
      <c r="Q198" s="5"/>
      <c r="R198" s="5"/>
      <c r="S198" s="5"/>
      <c r="T198" s="4" t="str" cm="1">
        <f t="array" ref="T198">_xlfn.LET(
  _xlpm.src, C198,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8" t="str">
        <f t="shared" si="3"/>
        <v>810_01</v>
      </c>
      <c r="V198" t="str">
        <f>_xlfn.XLOOKUP(U198,'Lot4'!B:B,'Lot4'!BP:BP,"N/A")</f>
        <v>N/A</v>
      </c>
    </row>
    <row r="199" spans="1:22">
      <c r="A199" s="5"/>
      <c r="B199" s="5" t="s">
        <v>852</v>
      </c>
      <c r="C199" s="5" t="s">
        <v>853</v>
      </c>
      <c r="D199" s="5" t="s">
        <v>55</v>
      </c>
      <c r="E199" s="5" t="s">
        <v>671</v>
      </c>
      <c r="F199" s="5" t="s">
        <v>854</v>
      </c>
      <c r="G199" s="5" t="s">
        <v>58</v>
      </c>
      <c r="H199" s="5" t="s">
        <v>102</v>
      </c>
      <c r="I199" s="5" t="s">
        <v>60</v>
      </c>
      <c r="J199" s="5"/>
      <c r="K199" s="5"/>
      <c r="L199" s="9"/>
      <c r="M199" s="5"/>
      <c r="N199" s="5"/>
      <c r="O199" s="5"/>
      <c r="P199" s="5"/>
      <c r="Q199" s="5"/>
      <c r="R199" s="5"/>
      <c r="S199" s="5"/>
      <c r="T199" s="4" t="str" cm="1">
        <f t="array" ref="T199">_xlfn.LET(
  _xlpm.src, C199,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9" t="str">
        <f t="shared" si="3"/>
        <v>810_01</v>
      </c>
      <c r="V199" t="str">
        <f>_xlfn.XLOOKUP(U199,'Lot4'!B:B,'Lot4'!BP:BP,"N/A")</f>
        <v>N/A</v>
      </c>
    </row>
    <row r="200" spans="1:22">
      <c r="A200" s="5"/>
      <c r="B200" s="5" t="s">
        <v>855</v>
      </c>
      <c r="C200" s="5" t="s">
        <v>856</v>
      </c>
      <c r="D200" s="5" t="s">
        <v>67</v>
      </c>
      <c r="E200" s="5" t="s">
        <v>857</v>
      </c>
      <c r="F200" s="5" t="s">
        <v>858</v>
      </c>
      <c r="G200" s="5" t="s">
        <v>58</v>
      </c>
      <c r="H200" s="5" t="s">
        <v>102</v>
      </c>
      <c r="I200" s="5" t="s">
        <v>288</v>
      </c>
      <c r="J200" s="5"/>
      <c r="K200" s="5"/>
      <c r="L200" s="9"/>
      <c r="M200" s="5"/>
      <c r="N200" s="5"/>
      <c r="O200" s="5"/>
      <c r="P200" s="5"/>
      <c r="Q200" s="5"/>
      <c r="R200" s="5"/>
      <c r="S200" s="5"/>
      <c r="T200" s="4" t="str" cm="1">
        <f t="array" ref="T200">_xlfn.LET(
  _xlpm.src, C200,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0" t="str">
        <f t="shared" si="3"/>
        <v>810_01</v>
      </c>
      <c r="V200" t="str">
        <f>_xlfn.XLOOKUP(U200,'Lot4'!B:B,'Lot4'!BP:BP,"N/A")</f>
        <v>N/A</v>
      </c>
    </row>
    <row r="201" spans="1:22">
      <c r="A201" s="5"/>
      <c r="B201" s="5" t="s">
        <v>859</v>
      </c>
      <c r="C201" s="5" t="s">
        <v>860</v>
      </c>
      <c r="D201" s="5" t="s">
        <v>67</v>
      </c>
      <c r="E201" s="5" t="s">
        <v>861</v>
      </c>
      <c r="F201" s="5" t="s">
        <v>862</v>
      </c>
      <c r="G201" s="5" t="s">
        <v>58</v>
      </c>
      <c r="H201" s="5" t="s">
        <v>102</v>
      </c>
      <c r="I201" s="5" t="s">
        <v>288</v>
      </c>
      <c r="J201" s="5"/>
      <c r="K201" s="5"/>
      <c r="L201" s="9"/>
      <c r="M201" s="5"/>
      <c r="N201" s="5"/>
      <c r="O201" s="5"/>
      <c r="P201" s="5"/>
      <c r="Q201" s="5"/>
      <c r="R201" s="5"/>
      <c r="S201" s="5"/>
      <c r="T201" s="4" t="str" cm="1">
        <f t="array" ref="T201">_xlfn.LET(
  _xlpm.src, C201,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1" t="str">
        <f t="shared" si="3"/>
        <v>810_01</v>
      </c>
      <c r="V201" t="str">
        <f>_xlfn.XLOOKUP(U201,'Lot4'!B:B,'Lot4'!BP:BP,"N/A")</f>
        <v>N/A</v>
      </c>
    </row>
    <row r="202" spans="1:22">
      <c r="A202" s="5"/>
      <c r="B202" s="5" t="s">
        <v>863</v>
      </c>
      <c r="C202" s="5" t="s">
        <v>864</v>
      </c>
      <c r="D202" s="5" t="s">
        <v>67</v>
      </c>
      <c r="E202" s="5" t="s">
        <v>842</v>
      </c>
      <c r="F202" s="5" t="s">
        <v>865</v>
      </c>
      <c r="G202" s="5" t="s">
        <v>58</v>
      </c>
      <c r="H202" s="5" t="s">
        <v>102</v>
      </c>
      <c r="I202" s="5" t="s">
        <v>288</v>
      </c>
      <c r="J202" s="5"/>
      <c r="K202" s="5"/>
      <c r="L202" s="9"/>
      <c r="M202" s="5"/>
      <c r="N202" s="5"/>
      <c r="O202" s="5"/>
      <c r="P202" s="5"/>
      <c r="Q202" s="5"/>
      <c r="R202" s="5"/>
      <c r="S202" s="5"/>
      <c r="T202" s="4" t="str" cm="1">
        <f t="array" ref="T202">_xlfn.LET(
  _xlpm.src, C202,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2" t="str">
        <f t="shared" si="3"/>
        <v>810_01</v>
      </c>
      <c r="V202" t="str">
        <f>_xlfn.XLOOKUP(U202,'Lot4'!B:B,'Lot4'!BP:BP,"N/A")</f>
        <v>N/A</v>
      </c>
    </row>
    <row r="203" spans="1:22">
      <c r="A203" s="5"/>
      <c r="B203" s="5" t="s">
        <v>866</v>
      </c>
      <c r="C203" s="5" t="s">
        <v>867</v>
      </c>
      <c r="D203" s="5" t="s">
        <v>174</v>
      </c>
      <c r="E203" s="5" t="s">
        <v>868</v>
      </c>
      <c r="F203" s="5" t="s">
        <v>869</v>
      </c>
      <c r="G203" s="5" t="s">
        <v>58</v>
      </c>
      <c r="H203" s="5" t="s">
        <v>95</v>
      </c>
      <c r="I203" s="5" t="s">
        <v>870</v>
      </c>
      <c r="J203" s="5"/>
      <c r="K203" s="5"/>
      <c r="L203" s="9"/>
      <c r="M203" s="5"/>
      <c r="N203" s="5"/>
      <c r="O203" s="5"/>
      <c r="P203" s="5"/>
      <c r="Q203" s="5"/>
      <c r="R203" s="5"/>
      <c r="S203" s="5"/>
      <c r="T203" s="4" t="str" cm="1">
        <f t="array" ref="T203">_xlfn.LET(
  _xlpm.src, C203,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3" t="str">
        <f t="shared" si="3"/>
        <v>810_01</v>
      </c>
      <c r="V203" t="str">
        <f>_xlfn.XLOOKUP(U203,'Lot4'!B:B,'Lot4'!BP:BP,"N/A")</f>
        <v>N/A</v>
      </c>
    </row>
    <row r="204" spans="1:22">
      <c r="A204" s="5"/>
      <c r="B204" s="5" t="s">
        <v>871</v>
      </c>
      <c r="C204" s="5" t="s">
        <v>872</v>
      </c>
      <c r="D204" s="5" t="s">
        <v>55</v>
      </c>
      <c r="E204" s="5" t="s">
        <v>873</v>
      </c>
      <c r="F204" s="5" t="s">
        <v>874</v>
      </c>
      <c r="G204" s="5" t="s">
        <v>182</v>
      </c>
      <c r="H204" s="5" t="s">
        <v>84</v>
      </c>
      <c r="I204" s="5" t="s">
        <v>288</v>
      </c>
      <c r="J204" s="5"/>
      <c r="K204" s="5"/>
      <c r="L204" s="9"/>
      <c r="M204" s="5"/>
      <c r="N204" s="5"/>
      <c r="O204" s="5"/>
      <c r="P204" s="5"/>
      <c r="Q204" s="5"/>
      <c r="R204" s="5"/>
      <c r="S204" s="5"/>
      <c r="T204" s="4" t="str" cm="1">
        <f t="array" ref="T204">_xlfn.LET(
  _xlpm.src, C204,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L4_810_04</v>
      </c>
      <c r="U204" t="str">
        <f t="shared" si="3"/>
        <v>810_04</v>
      </c>
      <c r="V204" t="str">
        <f>_xlfn.XLOOKUP(U204,'Lot4'!B:B,'Lot4'!BP:BP,"N/A")</f>
        <v>W12803</v>
      </c>
    </row>
    <row r="205" spans="1:22">
      <c r="A205" s="5"/>
      <c r="B205" s="5" t="s">
        <v>875</v>
      </c>
      <c r="C205" s="5" t="s">
        <v>876</v>
      </c>
      <c r="D205" s="5" t="s">
        <v>174</v>
      </c>
      <c r="E205" s="5" t="s">
        <v>877</v>
      </c>
      <c r="F205" s="5" t="s">
        <v>878</v>
      </c>
      <c r="G205" s="5" t="s">
        <v>182</v>
      </c>
      <c r="H205" s="5" t="s">
        <v>177</v>
      </c>
      <c r="I205" s="5" t="s">
        <v>132</v>
      </c>
      <c r="J205" s="5"/>
      <c r="K205" s="5"/>
      <c r="L205" s="9"/>
      <c r="M205" s="5"/>
      <c r="N205" s="5"/>
      <c r="O205" s="5"/>
      <c r="P205" s="5"/>
      <c r="Q205" s="5"/>
      <c r="R205" s="5"/>
      <c r="S205" s="5"/>
      <c r="T205" s="4" t="str" cm="1">
        <f t="array" ref="T205">_xlfn.LET(
  _xlpm.src, C205,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205" t="str">
        <f t="shared" si="3"/>
        <v>809_44</v>
      </c>
      <c r="V205" t="str">
        <f>_xlfn.XLOOKUP(U205,'Lot4'!B:B,'Lot4'!BP:BP,"N/A")</f>
        <v>N/A</v>
      </c>
    </row>
    <row r="206" spans="1:22">
      <c r="A206" s="5"/>
      <c r="B206" s="5" t="s">
        <v>879</v>
      </c>
      <c r="C206" s="5" t="s">
        <v>880</v>
      </c>
      <c r="D206" s="5" t="s">
        <v>55</v>
      </c>
      <c r="E206" s="5" t="s">
        <v>671</v>
      </c>
      <c r="F206" s="5" t="s">
        <v>881</v>
      </c>
      <c r="G206" s="5" t="s">
        <v>58</v>
      </c>
      <c r="H206" s="5" t="s">
        <v>102</v>
      </c>
      <c r="I206" s="5" t="s">
        <v>64</v>
      </c>
      <c r="J206" s="5"/>
      <c r="K206" s="5"/>
      <c r="L206" s="9"/>
      <c r="M206" s="5"/>
      <c r="N206" s="5"/>
      <c r="O206" s="5"/>
      <c r="P206" s="5"/>
      <c r="Q206" s="5"/>
      <c r="R206" s="5"/>
      <c r="S206" s="5"/>
      <c r="T206" s="4" t="str" cm="1">
        <f t="array" ref="T206">_xlfn.LET(
  _xlpm.src, C206,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6" t="str">
        <f t="shared" si="3"/>
        <v>810_01</v>
      </c>
      <c r="V206" t="str">
        <f>_xlfn.XLOOKUP(U206,'Lot4'!B:B,'Lot4'!BP:BP,"N/A")</f>
        <v>N/A</v>
      </c>
    </row>
    <row r="207" spans="1:22">
      <c r="A207" s="5"/>
      <c r="B207" s="5" t="s">
        <v>882</v>
      </c>
      <c r="C207" s="5" t="s">
        <v>883</v>
      </c>
      <c r="D207" s="5" t="s">
        <v>67</v>
      </c>
      <c r="E207" s="5" t="s">
        <v>884</v>
      </c>
      <c r="F207" s="5" t="s">
        <v>885</v>
      </c>
      <c r="G207" s="5" t="s">
        <v>58</v>
      </c>
      <c r="H207" s="5" t="s">
        <v>102</v>
      </c>
      <c r="I207" s="5" t="s">
        <v>64</v>
      </c>
      <c r="J207" s="5"/>
      <c r="K207" s="5"/>
      <c r="L207" s="9"/>
      <c r="M207" s="5"/>
      <c r="N207" s="5"/>
      <c r="O207" s="5"/>
      <c r="P207" s="5"/>
      <c r="Q207" s="5"/>
      <c r="R207" s="5"/>
      <c r="S207" s="5"/>
      <c r="T207" s="4" t="str" cm="1">
        <f t="array" ref="T207">_xlfn.LET(
  _xlpm.src, C207,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7" t="str">
        <f t="shared" si="3"/>
        <v>810_01</v>
      </c>
      <c r="V207" t="str">
        <f>_xlfn.XLOOKUP(U207,'Lot4'!B:B,'Lot4'!BP:BP,"N/A")</f>
        <v>N/A</v>
      </c>
    </row>
    <row r="208" spans="1:22">
      <c r="A208" s="5"/>
      <c r="B208" s="5" t="s">
        <v>886</v>
      </c>
      <c r="C208" s="5" t="s">
        <v>887</v>
      </c>
      <c r="D208" s="5" t="s">
        <v>67</v>
      </c>
      <c r="E208" s="5" t="s">
        <v>884</v>
      </c>
      <c r="F208" s="5" t="s">
        <v>888</v>
      </c>
      <c r="G208" s="5" t="s">
        <v>58</v>
      </c>
      <c r="H208" s="5" t="s">
        <v>102</v>
      </c>
      <c r="I208" s="5" t="s">
        <v>64</v>
      </c>
      <c r="J208" s="5"/>
      <c r="K208" s="5"/>
      <c r="L208" s="9"/>
      <c r="M208" s="5"/>
      <c r="N208" s="5"/>
      <c r="O208" s="5"/>
      <c r="P208" s="5"/>
      <c r="Q208" s="5"/>
      <c r="R208" s="5"/>
      <c r="S208" s="5"/>
      <c r="T208" s="4" t="str" cm="1">
        <f t="array" ref="T208">_xlfn.LET(
  _xlpm.src, C208,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8" t="str">
        <f t="shared" si="3"/>
        <v>810_01</v>
      </c>
      <c r="V208" t="str">
        <f>_xlfn.XLOOKUP(U208,'Lot4'!B:B,'Lot4'!BP:BP,"N/A")</f>
        <v>N/A</v>
      </c>
    </row>
    <row r="209" spans="1:22">
      <c r="A209" s="5"/>
      <c r="B209" s="5" t="s">
        <v>889</v>
      </c>
      <c r="C209" s="5" t="s">
        <v>890</v>
      </c>
      <c r="D209" s="5" t="s">
        <v>99</v>
      </c>
      <c r="E209" s="5" t="s">
        <v>891</v>
      </c>
      <c r="F209" s="5" t="s">
        <v>892</v>
      </c>
      <c r="G209" s="5" t="s">
        <v>58</v>
      </c>
      <c r="H209" s="5" t="s">
        <v>217</v>
      </c>
      <c r="I209" s="5" t="s">
        <v>288</v>
      </c>
      <c r="J209" s="5"/>
      <c r="K209" s="5"/>
      <c r="L209" s="9"/>
      <c r="M209" s="5"/>
      <c r="N209" s="5"/>
      <c r="O209" s="5"/>
      <c r="P209" s="5"/>
      <c r="Q209" s="5"/>
      <c r="R209" s="5"/>
      <c r="S209" s="5"/>
      <c r="T209" s="4" t="str" cm="1">
        <f t="array" ref="T209">_xlfn.LET(
  _xlpm.src, C209,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09" t="str">
        <f t="shared" si="3"/>
        <v>809_01_P000001173</v>
      </c>
      <c r="V209" t="str">
        <f>_xlfn.XLOOKUP(U209,'Lot4'!B:B,'Lot4'!BP:BP,"N/A")</f>
        <v>W80901</v>
      </c>
    </row>
    <row r="210" spans="1:22">
      <c r="A210" s="5"/>
      <c r="B210" s="5" t="s">
        <v>893</v>
      </c>
      <c r="C210" s="5" t="s">
        <v>894</v>
      </c>
      <c r="D210" s="5" t="s">
        <v>55</v>
      </c>
      <c r="E210" s="5" t="s">
        <v>895</v>
      </c>
      <c r="F210" s="5" t="s">
        <v>896</v>
      </c>
      <c r="G210" s="5" t="s">
        <v>182</v>
      </c>
      <c r="H210" s="5" t="s">
        <v>288</v>
      </c>
      <c r="I210" s="5" t="s">
        <v>288</v>
      </c>
      <c r="J210" s="5"/>
      <c r="K210" s="5"/>
      <c r="L210" s="9"/>
      <c r="M210" s="5"/>
      <c r="N210" s="5"/>
      <c r="O210" s="5"/>
      <c r="P210" s="5"/>
      <c r="Q210" s="5"/>
      <c r="R210" s="5"/>
      <c r="S210" s="5"/>
      <c r="T210" s="4" t="str" cm="1">
        <f t="array" ref="T210">_xlfn.LET(
  _xlpm.src, C210,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10" t="str">
        <f t="shared" si="3"/>
        <v>810_01</v>
      </c>
      <c r="V210" t="str">
        <f>_xlfn.XLOOKUP(U210,'Lot4'!B:B,'Lot4'!BP:BP,"N/A")</f>
        <v>N/A</v>
      </c>
    </row>
    <row r="211" spans="1:22">
      <c r="A211" s="5"/>
      <c r="B211" s="5" t="s">
        <v>897</v>
      </c>
      <c r="C211" s="5" t="s">
        <v>898</v>
      </c>
      <c r="D211" s="5" t="s">
        <v>174</v>
      </c>
      <c r="E211" s="5" t="s">
        <v>707</v>
      </c>
      <c r="F211" s="5" t="s">
        <v>899</v>
      </c>
      <c r="G211" s="5" t="s">
        <v>58</v>
      </c>
      <c r="H211" s="5" t="s">
        <v>177</v>
      </c>
      <c r="I211" s="5" t="s">
        <v>288</v>
      </c>
      <c r="J211" s="5"/>
      <c r="K211" s="5"/>
      <c r="L211" s="9"/>
      <c r="M211" s="5"/>
      <c r="N211" s="5"/>
      <c r="O211" s="5"/>
      <c r="P211" s="5"/>
      <c r="Q211" s="5"/>
      <c r="R211" s="5"/>
      <c r="S211" s="5"/>
      <c r="T211" s="4" t="str" cm="1">
        <f t="array" ref="T211">_xlfn.LET(
  _xlpm.src, C211,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1" t="str">
        <f t="shared" si="3"/>
        <v>809_01_P000001173</v>
      </c>
      <c r="V211" t="str">
        <f>_xlfn.XLOOKUP(U211,'Lot4'!B:B,'Lot4'!BP:BP,"N/A")</f>
        <v>W80901</v>
      </c>
    </row>
    <row r="212" spans="1:22">
      <c r="A212" s="5"/>
      <c r="B212" s="5" t="s">
        <v>900</v>
      </c>
      <c r="C212" s="5" t="s">
        <v>901</v>
      </c>
      <c r="D212" s="5" t="s">
        <v>67</v>
      </c>
      <c r="E212" s="5" t="s">
        <v>902</v>
      </c>
      <c r="F212" s="5" t="s">
        <v>903</v>
      </c>
      <c r="G212" s="5" t="s">
        <v>58</v>
      </c>
      <c r="H212" s="5" t="s">
        <v>102</v>
      </c>
      <c r="I212" s="5" t="s">
        <v>60</v>
      </c>
      <c r="J212" s="5"/>
      <c r="K212" s="5"/>
      <c r="L212" s="9"/>
      <c r="M212" s="5"/>
      <c r="N212" s="5"/>
      <c r="O212" s="5"/>
      <c r="P212" s="5"/>
      <c r="Q212" s="5"/>
      <c r="R212" s="5"/>
      <c r="S212" s="5"/>
      <c r="T212" s="4" t="str" cm="1">
        <f t="array" ref="T212">_xlfn.LET(
  _xlpm.src, C212,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12" t="str">
        <f t="shared" si="3"/>
        <v>810_01</v>
      </c>
      <c r="V212" t="str">
        <f>_xlfn.XLOOKUP(U212,'Lot4'!B:B,'Lot4'!BP:BP,"N/A")</f>
        <v>N/A</v>
      </c>
    </row>
    <row r="213" spans="1:22">
      <c r="A213" s="5"/>
      <c r="B213" s="5" t="s">
        <v>904</v>
      </c>
      <c r="C213" s="5" t="s">
        <v>905</v>
      </c>
      <c r="D213" s="5" t="s">
        <v>174</v>
      </c>
      <c r="E213" s="5" t="s">
        <v>707</v>
      </c>
      <c r="F213" s="5" t="s">
        <v>906</v>
      </c>
      <c r="G213" s="5" t="s">
        <v>58</v>
      </c>
      <c r="H213" s="5" t="s">
        <v>177</v>
      </c>
      <c r="I213" s="5" t="s">
        <v>288</v>
      </c>
      <c r="J213" s="5"/>
      <c r="K213" s="5"/>
      <c r="L213" s="9"/>
      <c r="M213" s="5"/>
      <c r="N213" s="5"/>
      <c r="O213" s="5"/>
      <c r="P213" s="5"/>
      <c r="Q213" s="5"/>
      <c r="R213" s="5"/>
      <c r="S213" s="5"/>
      <c r="T213" s="4" t="str" cm="1">
        <f t="array" ref="T213">_xlfn.LET(
  _xlpm.src, C213,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3" t="str">
        <f t="shared" si="3"/>
        <v>809_01_P000001173</v>
      </c>
      <c r="V213" t="str">
        <f>_xlfn.XLOOKUP(U213,'Lot4'!B:B,'Lot4'!BP:BP,"N/A")</f>
        <v>W80901</v>
      </c>
    </row>
    <row r="214" spans="1:22">
      <c r="A214" s="5"/>
      <c r="B214" s="5" t="s">
        <v>907</v>
      </c>
      <c r="C214" s="5" t="s">
        <v>908</v>
      </c>
      <c r="D214" s="5" t="s">
        <v>174</v>
      </c>
      <c r="E214" s="5" t="s">
        <v>707</v>
      </c>
      <c r="F214" s="5" t="s">
        <v>909</v>
      </c>
      <c r="G214" s="5" t="s">
        <v>58</v>
      </c>
      <c r="H214" s="5" t="s">
        <v>217</v>
      </c>
      <c r="I214" s="5" t="s">
        <v>288</v>
      </c>
      <c r="J214" s="5"/>
      <c r="K214" s="5"/>
      <c r="L214" s="9"/>
      <c r="M214" s="5"/>
      <c r="N214" s="5"/>
      <c r="O214" s="5"/>
      <c r="P214" s="5"/>
      <c r="Q214" s="5"/>
      <c r="R214" s="5"/>
      <c r="S214" s="5"/>
      <c r="T214" s="4" t="str" cm="1">
        <f t="array" ref="T214">_xlfn.LET(
  _xlpm.src, C214,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4" t="str">
        <f t="shared" si="3"/>
        <v>809_01_P000001173</v>
      </c>
      <c r="V214" t="str">
        <f>_xlfn.XLOOKUP(U214,'Lot4'!B:B,'Lot4'!BP:BP,"N/A")</f>
        <v>W80901</v>
      </c>
    </row>
    <row r="215" spans="1:22">
      <c r="A215" s="5"/>
      <c r="B215" s="5" t="s">
        <v>910</v>
      </c>
      <c r="C215" s="5" t="s">
        <v>911</v>
      </c>
      <c r="D215" s="5" t="s">
        <v>99</v>
      </c>
      <c r="E215" s="5" t="s">
        <v>912</v>
      </c>
      <c r="F215" s="5" t="s">
        <v>913</v>
      </c>
      <c r="G215" s="5" t="s">
        <v>58</v>
      </c>
      <c r="H215" s="5" t="s">
        <v>217</v>
      </c>
      <c r="I215" s="5" t="s">
        <v>288</v>
      </c>
      <c r="J215" s="5"/>
      <c r="K215" s="5"/>
      <c r="L215" s="9"/>
      <c r="M215" s="5"/>
      <c r="N215" s="5"/>
      <c r="O215" s="5"/>
      <c r="P215" s="5"/>
      <c r="Q215" s="5"/>
      <c r="R215" s="5"/>
      <c r="S215" s="5"/>
      <c r="T215" s="4" t="str" cm="1">
        <f t="array" ref="T215">_xlfn.LET(
  _xlpm.src, C215,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5" t="str">
        <f t="shared" si="3"/>
        <v>809_01_P000001173</v>
      </c>
      <c r="V215" t="str">
        <f>_xlfn.XLOOKUP(U215,'Lot4'!B:B,'Lot4'!BP:BP,"N/A")</f>
        <v>W80901</v>
      </c>
    </row>
    <row r="216" spans="1:22">
      <c r="A216" s="5"/>
      <c r="B216" s="5" t="s">
        <v>914</v>
      </c>
      <c r="C216" s="5" t="s">
        <v>915</v>
      </c>
      <c r="D216" s="5" t="s">
        <v>99</v>
      </c>
      <c r="E216" s="5" t="s">
        <v>916</v>
      </c>
      <c r="F216" s="5" t="s">
        <v>917</v>
      </c>
      <c r="G216" s="5" t="s">
        <v>58</v>
      </c>
      <c r="H216" s="5" t="s">
        <v>217</v>
      </c>
      <c r="I216" s="5" t="s">
        <v>288</v>
      </c>
      <c r="J216" s="5"/>
      <c r="K216" s="5"/>
      <c r="L216" s="9"/>
      <c r="M216" s="5"/>
      <c r="N216" s="5"/>
      <c r="O216" s="5"/>
      <c r="P216" s="5"/>
      <c r="Q216" s="5"/>
      <c r="R216" s="5"/>
      <c r="S216" s="5"/>
      <c r="T216" s="4" t="str" cm="1">
        <f t="array" ref="T216">_xlfn.LET(
  _xlpm.src, C216,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6" t="str">
        <f t="shared" si="3"/>
        <v>809_01_P000001173</v>
      </c>
      <c r="V216" t="str">
        <f>_xlfn.XLOOKUP(U216,'Lot4'!B:B,'Lot4'!BP:BP,"N/A")</f>
        <v>W80901</v>
      </c>
    </row>
    <row r="217" spans="1:22">
      <c r="A217" s="5"/>
      <c r="B217" s="5" t="s">
        <v>918</v>
      </c>
      <c r="C217" s="5" t="s">
        <v>919</v>
      </c>
      <c r="D217" s="5" t="s">
        <v>174</v>
      </c>
      <c r="E217" s="5" t="s">
        <v>707</v>
      </c>
      <c r="F217" s="5" t="s">
        <v>920</v>
      </c>
      <c r="G217" s="5" t="s">
        <v>58</v>
      </c>
      <c r="H217" s="5" t="s">
        <v>177</v>
      </c>
      <c r="I217" s="5" t="s">
        <v>288</v>
      </c>
      <c r="J217" s="5"/>
      <c r="K217" s="5"/>
      <c r="L217" s="9"/>
      <c r="M217" s="5"/>
      <c r="N217" s="5"/>
      <c r="O217" s="5"/>
      <c r="P217" s="5"/>
      <c r="Q217" s="5"/>
      <c r="R217" s="5"/>
      <c r="S217" s="5"/>
      <c r="T217" s="4" t="str" cm="1">
        <f t="array" ref="T217">_xlfn.LET(
  _xlpm.src, C217,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7" t="str">
        <f t="shared" si="3"/>
        <v>809_01_P000001173</v>
      </c>
      <c r="V217" t="str">
        <f>_xlfn.XLOOKUP(U217,'Lot4'!B:B,'Lot4'!BP:BP,"N/A")</f>
        <v>W80901</v>
      </c>
    </row>
    <row r="218" spans="1:22">
      <c r="A218" s="5"/>
      <c r="B218" s="5" t="s">
        <v>921</v>
      </c>
      <c r="C218" s="5" t="s">
        <v>922</v>
      </c>
      <c r="D218" s="5" t="s">
        <v>55</v>
      </c>
      <c r="E218" s="5" t="s">
        <v>923</v>
      </c>
      <c r="F218" s="5" t="s">
        <v>924</v>
      </c>
      <c r="G218" s="5" t="s">
        <v>58</v>
      </c>
      <c r="H218" s="5" t="s">
        <v>264</v>
      </c>
      <c r="I218" s="5" t="s">
        <v>259</v>
      </c>
      <c r="J218" s="5"/>
      <c r="K218" s="5"/>
      <c r="L218" s="9"/>
      <c r="M218" s="5"/>
      <c r="N218" s="5"/>
      <c r="O218" s="5"/>
      <c r="P218" s="5"/>
      <c r="Q218" s="5"/>
      <c r="R218" s="5"/>
      <c r="S218" s="5"/>
      <c r="T218" s="4" t="str" cm="1">
        <f t="array" ref="T218">_xlfn.LET(
  _xlpm.src, C218,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063_00</v>
      </c>
      <c r="U218" t="str">
        <f t="shared" si="3"/>
        <v>063_00</v>
      </c>
      <c r="V218" t="str">
        <f>_xlfn.XLOOKUP(U218,'Lot4'!B:B,'Lot4'!BP:BP,"N/A")</f>
        <v>WCONEXAT</v>
      </c>
    </row>
    <row r="219" spans="1:22">
      <c r="A219" s="5"/>
      <c r="B219" s="5" t="s">
        <v>925</v>
      </c>
      <c r="C219" s="5" t="s">
        <v>926</v>
      </c>
      <c r="D219" s="5" t="s">
        <v>174</v>
      </c>
      <c r="E219" s="5" t="s">
        <v>707</v>
      </c>
      <c r="F219" s="5" t="s">
        <v>927</v>
      </c>
      <c r="G219" s="5" t="s">
        <v>58</v>
      </c>
      <c r="H219" s="5" t="s">
        <v>177</v>
      </c>
      <c r="I219" s="5" t="s">
        <v>288</v>
      </c>
      <c r="J219" s="5"/>
      <c r="K219" s="5"/>
      <c r="L219" s="9"/>
      <c r="M219" s="5"/>
      <c r="N219" s="5"/>
      <c r="O219" s="5"/>
      <c r="P219" s="5"/>
      <c r="Q219" s="5"/>
      <c r="R219" s="5"/>
      <c r="S219" s="5"/>
      <c r="T219" s="4" t="str" cm="1">
        <f t="array" ref="T219">_xlfn.LET(
  _xlpm.src, C219,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9" t="str">
        <f t="shared" si="3"/>
        <v>809_01_P000001173</v>
      </c>
      <c r="V219" t="str">
        <f>_xlfn.XLOOKUP(U219,'Lot4'!B:B,'Lot4'!BP:BP,"N/A")</f>
        <v>W80901</v>
      </c>
    </row>
    <row r="220" spans="1:22">
      <c r="A220" s="5"/>
      <c r="B220" s="5" t="s">
        <v>928</v>
      </c>
      <c r="C220" s="5" t="s">
        <v>929</v>
      </c>
      <c r="D220" s="5" t="s">
        <v>174</v>
      </c>
      <c r="E220" s="5" t="s">
        <v>707</v>
      </c>
      <c r="F220" s="5" t="s">
        <v>930</v>
      </c>
      <c r="G220" s="5" t="s">
        <v>58</v>
      </c>
      <c r="H220" s="5" t="s">
        <v>177</v>
      </c>
      <c r="I220" s="5" t="s">
        <v>288</v>
      </c>
      <c r="J220" s="5"/>
      <c r="K220" s="5"/>
      <c r="L220" s="9"/>
      <c r="M220" s="5"/>
      <c r="N220" s="5"/>
      <c r="O220" s="5"/>
      <c r="P220" s="5"/>
      <c r="Q220" s="5"/>
      <c r="R220" s="5"/>
      <c r="S220" s="5"/>
      <c r="T220" s="4" t="str" cm="1">
        <f t="array" ref="T220">_xlfn.LET(
  _xlpm.src, C220,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0" t="str">
        <f t="shared" si="3"/>
        <v>809_01_P000001173</v>
      </c>
      <c r="V220" t="str">
        <f>_xlfn.XLOOKUP(U220,'Lot4'!B:B,'Lot4'!BP:BP,"N/A")</f>
        <v>W80901</v>
      </c>
    </row>
    <row r="221" spans="1:22">
      <c r="A221" s="5"/>
      <c r="B221" s="5" t="s">
        <v>931</v>
      </c>
      <c r="C221" s="5" t="s">
        <v>932</v>
      </c>
      <c r="D221" s="5" t="s">
        <v>67</v>
      </c>
      <c r="E221" s="5" t="s">
        <v>933</v>
      </c>
      <c r="F221" s="5" t="s">
        <v>934</v>
      </c>
      <c r="G221" s="5" t="s">
        <v>182</v>
      </c>
      <c r="H221" s="5" t="s">
        <v>137</v>
      </c>
      <c r="I221" s="5" t="s">
        <v>132</v>
      </c>
      <c r="J221" s="5"/>
      <c r="K221" s="5"/>
      <c r="L221" s="9"/>
      <c r="M221" s="5"/>
      <c r="N221" s="5"/>
      <c r="O221" s="5"/>
      <c r="P221" s="5"/>
      <c r="Q221" s="5"/>
      <c r="R221" s="5"/>
      <c r="S221" s="5"/>
      <c r="T221" s="4" t="str" cm="1">
        <f t="array" ref="T221">_xlfn.LET(
  _xlpm.src, C221,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221" t="str">
        <f t="shared" si="3"/>
        <v/>
      </c>
      <c r="V221" t="str">
        <f>_xlfn.XLOOKUP(U221,'Lot4'!B:B,'Lot4'!BP:BP,"N/A")</f>
        <v>N/A</v>
      </c>
    </row>
    <row r="222" spans="1:22">
      <c r="A222" s="5"/>
      <c r="B222" s="5" t="s">
        <v>935</v>
      </c>
      <c r="C222" s="5" t="s">
        <v>936</v>
      </c>
      <c r="D222" s="5" t="s">
        <v>55</v>
      </c>
      <c r="E222" s="5" t="s">
        <v>819</v>
      </c>
      <c r="F222" s="5" t="s">
        <v>937</v>
      </c>
      <c r="G222" s="5" t="s">
        <v>58</v>
      </c>
      <c r="H222" s="5" t="s">
        <v>102</v>
      </c>
      <c r="I222" s="5" t="s">
        <v>870</v>
      </c>
      <c r="J222" s="5"/>
      <c r="K222" s="5"/>
      <c r="L222" s="9"/>
      <c r="M222" s="5"/>
      <c r="N222" s="5"/>
      <c r="O222" s="5"/>
      <c r="P222" s="5"/>
      <c r="Q222" s="5"/>
      <c r="R222" s="5"/>
      <c r="S222" s="5"/>
      <c r="T222" s="4" t="str" cm="1">
        <f t="array" ref="T222">_xlfn.LET(
  _xlpm.src, C222,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22" t="str">
        <f t="shared" si="3"/>
        <v>810_01</v>
      </c>
      <c r="V222" t="str">
        <f>_xlfn.XLOOKUP(U222,'Lot4'!B:B,'Lot4'!BP:BP,"N/A")</f>
        <v>N/A</v>
      </c>
    </row>
    <row r="223" spans="1:22">
      <c r="A223" s="5"/>
      <c r="B223" s="5" t="s">
        <v>938</v>
      </c>
      <c r="C223" s="5" t="s">
        <v>939</v>
      </c>
      <c r="D223" s="5" t="s">
        <v>174</v>
      </c>
      <c r="E223" s="5" t="s">
        <v>707</v>
      </c>
      <c r="F223" s="5" t="s">
        <v>940</v>
      </c>
      <c r="G223" s="5" t="s">
        <v>58</v>
      </c>
      <c r="H223" s="5" t="s">
        <v>177</v>
      </c>
      <c r="I223" s="5" t="s">
        <v>288</v>
      </c>
      <c r="J223" s="5"/>
      <c r="K223" s="5"/>
      <c r="L223" s="9"/>
      <c r="M223" s="5"/>
      <c r="N223" s="5"/>
      <c r="O223" s="5"/>
      <c r="P223" s="5"/>
      <c r="Q223" s="5"/>
      <c r="R223" s="5"/>
      <c r="S223" s="5"/>
      <c r="T223" s="4" t="str" cm="1">
        <f t="array" ref="T223">_xlfn.LET(
  _xlpm.src, C223,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3" t="str">
        <f t="shared" si="3"/>
        <v>809_01_P000001173</v>
      </c>
      <c r="V223" t="str">
        <f>_xlfn.XLOOKUP(U223,'Lot4'!B:B,'Lot4'!BP:BP,"N/A")</f>
        <v>W80901</v>
      </c>
    </row>
    <row r="224" spans="1:22">
      <c r="A224" s="5"/>
      <c r="B224" s="5" t="s">
        <v>941</v>
      </c>
      <c r="C224" s="5" t="s">
        <v>942</v>
      </c>
      <c r="D224" s="5" t="s">
        <v>67</v>
      </c>
      <c r="E224" s="5" t="s">
        <v>943</v>
      </c>
      <c r="F224" s="5" t="s">
        <v>944</v>
      </c>
      <c r="G224" s="5" t="s">
        <v>182</v>
      </c>
      <c r="H224" s="5" t="s">
        <v>95</v>
      </c>
      <c r="I224" s="5" t="s">
        <v>288</v>
      </c>
      <c r="J224" s="5"/>
      <c r="K224" s="5" t="s">
        <v>115</v>
      </c>
      <c r="L224" s="9"/>
      <c r="M224" s="5"/>
      <c r="N224" s="5"/>
      <c r="O224" s="5"/>
      <c r="P224" s="5"/>
      <c r="Q224" s="5"/>
      <c r="R224" s="5"/>
      <c r="S224" s="5"/>
      <c r="T224" s="4" t="str" cm="1">
        <f t="array" ref="T224">_xlfn.LET(
  _xlpm.src, C224,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L4_10798_54</v>
      </c>
      <c r="U224" t="str">
        <f t="shared" si="3"/>
        <v>10798_54</v>
      </c>
      <c r="V224" t="str">
        <f>_xlfn.XLOOKUP(U224,'Lot4'!B:B,'Lot4'!BP:BP,"N/A")</f>
        <v>WCONEXAT</v>
      </c>
    </row>
    <row r="225" spans="1:22">
      <c r="A225" s="5"/>
      <c r="B225" s="5" t="s">
        <v>945</v>
      </c>
      <c r="C225" s="5" t="s">
        <v>946</v>
      </c>
      <c r="D225" s="5" t="s">
        <v>99</v>
      </c>
      <c r="E225" s="5" t="s">
        <v>947</v>
      </c>
      <c r="F225" s="5" t="s">
        <v>948</v>
      </c>
      <c r="G225" s="5" t="s">
        <v>58</v>
      </c>
      <c r="H225" s="5" t="s">
        <v>287</v>
      </c>
      <c r="I225" s="5" t="s">
        <v>288</v>
      </c>
      <c r="J225" s="5"/>
      <c r="K225" s="5"/>
      <c r="L225" s="9"/>
      <c r="M225" s="5"/>
      <c r="N225" s="5"/>
      <c r="O225" s="5"/>
      <c r="P225" s="5"/>
      <c r="Q225" s="5"/>
      <c r="R225" s="5"/>
      <c r="S225" s="5"/>
      <c r="T225" s="4" t="str" cm="1">
        <f t="array" ref="T225">_xlfn.LET(
  _xlpm.src, C225,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5" t="str">
        <f t="shared" si="3"/>
        <v>809_01_P000001173</v>
      </c>
      <c r="V225" t="str">
        <f>_xlfn.XLOOKUP(U225,'Lot4'!B:B,'Lot4'!BP:BP,"N/A")</f>
        <v>W80901</v>
      </c>
    </row>
    <row r="226" spans="1:22">
      <c r="A226" s="5"/>
      <c r="B226" s="5" t="s">
        <v>949</v>
      </c>
      <c r="C226" s="5" t="s">
        <v>950</v>
      </c>
      <c r="D226" s="5" t="s">
        <v>174</v>
      </c>
      <c r="E226" s="5" t="s">
        <v>951</v>
      </c>
      <c r="F226" s="5" t="s">
        <v>952</v>
      </c>
      <c r="G226" s="5" t="s">
        <v>58</v>
      </c>
      <c r="H226" s="5" t="s">
        <v>177</v>
      </c>
      <c r="I226" s="5" t="s">
        <v>288</v>
      </c>
      <c r="J226" s="5"/>
      <c r="K226" s="5"/>
      <c r="L226" s="9"/>
      <c r="M226" s="5"/>
      <c r="N226" s="5"/>
      <c r="O226" s="5"/>
      <c r="P226" s="5"/>
      <c r="Q226" s="5"/>
      <c r="R226" s="5"/>
      <c r="S226" s="5"/>
      <c r="T226" s="4" t="str" cm="1">
        <f t="array" ref="T226">_xlfn.LET(
  _xlpm.src, C226,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6" t="str">
        <f t="shared" si="3"/>
        <v>809_01_P000001173</v>
      </c>
      <c r="V226" t="str">
        <f>_xlfn.XLOOKUP(U226,'Lot4'!B:B,'Lot4'!BP:BP,"N/A")</f>
        <v>W80901</v>
      </c>
    </row>
    <row r="227" spans="1:22">
      <c r="A227" s="5"/>
      <c r="B227" s="5" t="s">
        <v>953</v>
      </c>
      <c r="C227" s="5" t="s">
        <v>954</v>
      </c>
      <c r="D227" s="5" t="s">
        <v>67</v>
      </c>
      <c r="E227" s="5" t="s">
        <v>955</v>
      </c>
      <c r="F227" s="5" t="s">
        <v>956</v>
      </c>
      <c r="G227" s="5" t="s">
        <v>130</v>
      </c>
      <c r="H227" s="5" t="s">
        <v>102</v>
      </c>
      <c r="I227" s="5" t="s">
        <v>957</v>
      </c>
      <c r="J227" s="5"/>
      <c r="K227" s="5"/>
      <c r="L227" s="9"/>
      <c r="M227" s="5"/>
      <c r="N227" s="5"/>
      <c r="O227" s="5"/>
      <c r="P227" s="5"/>
      <c r="Q227" s="5"/>
      <c r="R227" s="5"/>
      <c r="S227" s="5"/>
      <c r="T227" s="4" t="str" cm="1">
        <f t="array" ref="T227">_xlfn.LET(
  _xlpm.src, C227,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L4_461_02</v>
      </c>
      <c r="U227" t="str">
        <f t="shared" si="3"/>
        <v>461_02</v>
      </c>
      <c r="V227" t="str">
        <f>_xlfn.XLOOKUP(U227,'Lot4'!B:B,'Lot4'!BP:BP,"N/A")</f>
        <v>WCONEXAT</v>
      </c>
    </row>
    <row r="228" spans="1:22">
      <c r="A228" s="5"/>
      <c r="B228" s="5" t="s">
        <v>958</v>
      </c>
      <c r="C228" s="5" t="s">
        <v>959</v>
      </c>
      <c r="D228" s="5" t="s">
        <v>55</v>
      </c>
      <c r="E228" s="5" t="s">
        <v>960</v>
      </c>
      <c r="F228" s="5" t="s">
        <v>961</v>
      </c>
      <c r="G228" s="5" t="s">
        <v>130</v>
      </c>
      <c r="H228" s="5" t="s">
        <v>102</v>
      </c>
      <c r="I228" s="5" t="s">
        <v>962</v>
      </c>
      <c r="J228" s="5"/>
      <c r="K228" s="5"/>
      <c r="L228" s="9"/>
      <c r="M228" s="5"/>
      <c r="N228" s="5"/>
      <c r="O228" s="5"/>
      <c r="P228" s="5"/>
      <c r="Q228" s="5"/>
      <c r="R228" s="5"/>
      <c r="S228" s="5"/>
      <c r="T228" s="4" t="str" cm="1">
        <f t="array" ref="T228">_xlfn.LET(
  _xlpm.src, C228,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L4_383_01</v>
      </c>
      <c r="U228" t="str">
        <f t="shared" si="3"/>
        <v>383_01</v>
      </c>
      <c r="V228" t="str">
        <f>_xlfn.XLOOKUP(U228,'Lot4'!B:B,'Lot4'!BP:BP,"N/A")</f>
        <v>W42401</v>
      </c>
    </row>
    <row r="229" spans="1:22">
      <c r="A229" s="5"/>
      <c r="B229" s="5" t="s">
        <v>963</v>
      </c>
      <c r="C229" s="5" t="s">
        <v>964</v>
      </c>
      <c r="D229" s="5" t="s">
        <v>99</v>
      </c>
      <c r="E229" s="5" t="s">
        <v>947</v>
      </c>
      <c r="F229" s="5" t="s">
        <v>965</v>
      </c>
      <c r="G229" s="5" t="s">
        <v>58</v>
      </c>
      <c r="H229" s="5" t="s">
        <v>217</v>
      </c>
      <c r="I229" s="5" t="s">
        <v>288</v>
      </c>
      <c r="J229" s="5"/>
      <c r="K229" s="5"/>
      <c r="L229" s="9"/>
      <c r="M229" s="5"/>
      <c r="N229" s="5"/>
      <c r="O229" s="5"/>
      <c r="P229" s="5"/>
      <c r="Q229" s="5"/>
      <c r="R229" s="5"/>
      <c r="S229" s="5"/>
      <c r="T229" s="4" t="str" cm="1">
        <f t="array" ref="T229">_xlfn.LET(
  _xlpm.src, C229,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9" t="str">
        <f t="shared" si="3"/>
        <v>809_01_P000001173</v>
      </c>
      <c r="V229" t="str">
        <f>_xlfn.XLOOKUP(U229,'Lot4'!B:B,'Lot4'!BP:BP,"N/A")</f>
        <v>W80901</v>
      </c>
    </row>
    <row r="230" spans="1:22">
      <c r="A230" s="5"/>
      <c r="B230" s="5" t="s">
        <v>966</v>
      </c>
      <c r="C230" s="5" t="s">
        <v>967</v>
      </c>
      <c r="D230" s="5" t="s">
        <v>67</v>
      </c>
      <c r="E230" s="5" t="s">
        <v>968</v>
      </c>
      <c r="F230" s="5" t="s">
        <v>969</v>
      </c>
      <c r="G230" s="5" t="s">
        <v>182</v>
      </c>
      <c r="H230" s="5" t="s">
        <v>95</v>
      </c>
      <c r="I230" s="5" t="s">
        <v>970</v>
      </c>
      <c r="J230" s="5"/>
      <c r="K230" s="5"/>
      <c r="L230" s="9"/>
      <c r="M230" s="5"/>
      <c r="N230" s="5"/>
      <c r="O230" s="5"/>
      <c r="P230" s="5"/>
      <c r="Q230" s="5"/>
      <c r="R230" s="5"/>
      <c r="S230" s="5"/>
      <c r="T230" s="4" t="str" cm="1">
        <f t="array" ref="T230">_xlfn.LET(
  _xlpm.src, C230,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L4_183_02</v>
      </c>
      <c r="U230" t="str">
        <f t="shared" si="3"/>
        <v>183_02</v>
      </c>
      <c r="V230" t="str">
        <f>_xlfn.XLOOKUP(U230,'Lot4'!B:B,'Lot4'!BP:BP,"N/A")</f>
        <v>N/A</v>
      </c>
    </row>
    <row r="231" spans="1:22">
      <c r="A231" s="5"/>
      <c r="B231" s="5" t="s">
        <v>971</v>
      </c>
      <c r="C231" s="5" t="s">
        <v>972</v>
      </c>
      <c r="D231" s="5" t="s">
        <v>67</v>
      </c>
      <c r="E231" s="5" t="s">
        <v>973</v>
      </c>
      <c r="F231" s="5" t="s">
        <v>974</v>
      </c>
      <c r="G231" s="5" t="s">
        <v>58</v>
      </c>
      <c r="H231" s="5" t="s">
        <v>95</v>
      </c>
      <c r="I231" s="5" t="s">
        <v>970</v>
      </c>
      <c r="J231" s="5"/>
      <c r="K231" s="5"/>
      <c r="L231" s="9"/>
      <c r="M231" s="5"/>
      <c r="N231" s="5"/>
      <c r="O231" s="5"/>
      <c r="P231" s="5"/>
      <c r="Q231" s="5"/>
      <c r="R231" s="5"/>
      <c r="S231" s="5"/>
      <c r="T231" s="4" t="str" cm="1">
        <f t="array" ref="T231">_xlfn.LET(
  _xlpm.src, C231,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L4_183_02</v>
      </c>
      <c r="U231" t="str">
        <f t="shared" si="3"/>
        <v>183_02</v>
      </c>
      <c r="V231" t="str">
        <f>_xlfn.XLOOKUP(U231,'Lot4'!B:B,'Lot4'!BP:BP,"N/A")</f>
        <v>N/A</v>
      </c>
    </row>
    <row r="232" spans="1:22">
      <c r="A232" s="5"/>
      <c r="B232" s="5" t="s">
        <v>975</v>
      </c>
      <c r="C232" s="5" t="s">
        <v>976</v>
      </c>
      <c r="D232" s="5" t="s">
        <v>99</v>
      </c>
      <c r="E232" s="5" t="s">
        <v>977</v>
      </c>
      <c r="F232" s="5" t="s">
        <v>978</v>
      </c>
      <c r="G232" s="5" t="s">
        <v>58</v>
      </c>
      <c r="H232" s="5" t="s">
        <v>217</v>
      </c>
      <c r="I232" s="5" t="s">
        <v>288</v>
      </c>
      <c r="J232" s="5"/>
      <c r="K232" s="5"/>
      <c r="L232" s="9"/>
      <c r="M232" s="5"/>
      <c r="N232" s="5"/>
      <c r="O232" s="5"/>
      <c r="P232" s="5"/>
      <c r="Q232" s="5"/>
      <c r="R232" s="5"/>
      <c r="S232" s="5"/>
      <c r="T232" s="4" t="str" cm="1">
        <f t="array" ref="T232">_xlfn.LET(
  _xlpm.src, C232,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32" t="str">
        <f t="shared" si="3"/>
        <v>809_01_P000001173</v>
      </c>
      <c r="V232" t="str">
        <f>_xlfn.XLOOKUP(U232,'Lot4'!B:B,'Lot4'!BP:BP,"N/A")</f>
        <v>W80901</v>
      </c>
    </row>
    <row r="233" spans="1:22">
      <c r="A233" s="5"/>
      <c r="B233" s="5" t="s">
        <v>979</v>
      </c>
      <c r="C233" s="5" t="s">
        <v>980</v>
      </c>
      <c r="D233" s="5" t="s">
        <v>174</v>
      </c>
      <c r="E233" s="5" t="s">
        <v>951</v>
      </c>
      <c r="F233" s="5" t="s">
        <v>981</v>
      </c>
      <c r="G233" s="5" t="s">
        <v>58</v>
      </c>
      <c r="H233" s="5" t="s">
        <v>177</v>
      </c>
      <c r="I233" s="5" t="s">
        <v>288</v>
      </c>
      <c r="J233" s="5"/>
      <c r="K233" s="5"/>
      <c r="L233" s="9"/>
      <c r="M233" s="5"/>
      <c r="N233" s="5"/>
      <c r="O233" s="5"/>
      <c r="P233" s="5"/>
      <c r="Q233" s="5"/>
      <c r="R233" s="5"/>
      <c r="S233" s="5"/>
      <c r="T233" s="4" t="str" cm="1">
        <f t="array" ref="T233">_xlfn.LET(
  _xlpm.src, C233,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33" t="str">
        <f t="shared" si="3"/>
        <v>809_01_P000001173</v>
      </c>
      <c r="V233" t="str">
        <f>_xlfn.XLOOKUP(U233,'Lot4'!B:B,'Lot4'!BP:BP,"N/A")</f>
        <v>W80901</v>
      </c>
    </row>
    <row r="234" spans="1:22">
      <c r="A234" s="5"/>
      <c r="B234" s="5" t="s">
        <v>982</v>
      </c>
      <c r="C234" s="5" t="s">
        <v>983</v>
      </c>
      <c r="D234" s="5" t="s">
        <v>174</v>
      </c>
      <c r="E234" s="5" t="s">
        <v>951</v>
      </c>
      <c r="F234" s="5" t="s">
        <v>984</v>
      </c>
      <c r="G234" s="5" t="s">
        <v>58</v>
      </c>
      <c r="H234" s="5" t="s">
        <v>177</v>
      </c>
      <c r="I234" s="5" t="s">
        <v>288</v>
      </c>
      <c r="J234" s="5"/>
      <c r="K234" s="5"/>
      <c r="L234" s="9"/>
      <c r="M234" s="5"/>
      <c r="N234" s="5"/>
      <c r="O234" s="5"/>
      <c r="P234" s="5"/>
      <c r="Q234" s="5"/>
      <c r="R234" s="5"/>
      <c r="S234" s="5"/>
      <c r="T234" s="4" t="str" cm="1">
        <f t="array" ref="T234">_xlfn.LET(
  _xlpm.src, C234,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34" t="str">
        <f t="shared" si="3"/>
        <v>809_01_P000001173</v>
      </c>
      <c r="V234" t="str">
        <f>_xlfn.XLOOKUP(U234,'Lot4'!B:B,'Lot4'!BP:BP,"N/A")</f>
        <v>W80901</v>
      </c>
    </row>
    <row r="235" spans="1:22">
      <c r="A235" s="5"/>
      <c r="B235" s="5" t="s">
        <v>985</v>
      </c>
      <c r="C235" s="5" t="s">
        <v>986</v>
      </c>
      <c r="D235" s="5" t="s">
        <v>67</v>
      </c>
      <c r="E235" s="5" t="s">
        <v>987</v>
      </c>
      <c r="F235" s="5" t="s">
        <v>987</v>
      </c>
      <c r="G235" s="5" t="s">
        <v>130</v>
      </c>
      <c r="H235" s="5" t="s">
        <v>102</v>
      </c>
      <c r="I235" s="5" t="s">
        <v>988</v>
      </c>
      <c r="J235" s="5"/>
      <c r="K235" s="5"/>
      <c r="L235" s="9"/>
      <c r="M235" s="5"/>
      <c r="N235" s="5"/>
      <c r="O235" s="5"/>
      <c r="P235" s="5"/>
      <c r="Q235" s="5"/>
      <c r="R235" s="5"/>
      <c r="S235" s="5"/>
      <c r="T235" s="4" t="str" cm="1">
        <f t="array" ref="T235">_xlfn.LET(
  _xlpm.src, C235,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L4_10913_01</v>
      </c>
      <c r="U235" t="str">
        <f t="shared" si="3"/>
        <v>10913_01</v>
      </c>
      <c r="V235" t="str">
        <f>_xlfn.XLOOKUP(U235,'Lot4'!B:B,'Lot4'!BP:BP,"N/A")</f>
        <v>W017V4</v>
      </c>
    </row>
    <row r="236" spans="1:22">
      <c r="A236" s="5"/>
      <c r="B236" s="5" t="s">
        <v>989</v>
      </c>
      <c r="C236" s="5" t="s">
        <v>990</v>
      </c>
      <c r="D236" s="5" t="s">
        <v>67</v>
      </c>
      <c r="E236" s="5" t="s">
        <v>991</v>
      </c>
      <c r="F236" s="5" t="s">
        <v>992</v>
      </c>
      <c r="G236" s="5" t="s">
        <v>58</v>
      </c>
      <c r="H236" s="5" t="s">
        <v>386</v>
      </c>
      <c r="I236" s="5" t="s">
        <v>110</v>
      </c>
      <c r="J236" s="5"/>
      <c r="K236" s="5"/>
      <c r="L236" s="9"/>
      <c r="M236" s="5"/>
      <c r="N236" s="5"/>
      <c r="O236" s="5"/>
      <c r="P236" s="5"/>
      <c r="Q236" s="5"/>
      <c r="R236" s="5"/>
      <c r="S236" s="5"/>
      <c r="T236" s="4" t="str" cm="1">
        <f t="array" ref="T236">_xlfn.LET(
  _xlpm.src, C236,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36" t="str">
        <f t="shared" si="3"/>
        <v>128_06</v>
      </c>
      <c r="V236" t="str">
        <f>_xlfn.XLOOKUP(U236,'Lot4'!B:B,'Lot4'!BP:BP,"N/A")</f>
        <v>N/A</v>
      </c>
    </row>
    <row r="237" spans="1:22">
      <c r="A237" s="5"/>
      <c r="B237" s="5" t="s">
        <v>993</v>
      </c>
      <c r="C237" s="5" t="s">
        <v>994</v>
      </c>
      <c r="D237" s="5" t="s">
        <v>67</v>
      </c>
      <c r="E237" s="5" t="s">
        <v>995</v>
      </c>
      <c r="F237" s="5" t="s">
        <v>996</v>
      </c>
      <c r="G237" s="5" t="s">
        <v>58</v>
      </c>
      <c r="H237" s="5" t="s">
        <v>287</v>
      </c>
      <c r="I237" s="5" t="s">
        <v>997</v>
      </c>
      <c r="J237" s="5"/>
      <c r="K237" s="5"/>
      <c r="L237" s="9"/>
      <c r="M237" s="5"/>
      <c r="N237" s="5"/>
      <c r="O237" s="5"/>
      <c r="P237" s="5"/>
      <c r="Q237" s="5"/>
      <c r="R237" s="5"/>
      <c r="S237" s="5"/>
      <c r="T237" s="4" t="str" cm="1">
        <f t="array" ref="T237">_xlfn.LET(
  _xlpm.src, C237,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37" t="str">
        <f t="shared" si="3"/>
        <v>10419_00</v>
      </c>
      <c r="V237" t="str">
        <f>_xlfn.XLOOKUP(U237,'Lot4'!B:B,'Lot4'!BP:BP,"N/A")</f>
        <v>W1002201</v>
      </c>
    </row>
    <row r="238" spans="1:22">
      <c r="A238" s="5"/>
      <c r="B238" s="5" t="s">
        <v>998</v>
      </c>
      <c r="C238" s="5" t="s">
        <v>999</v>
      </c>
      <c r="D238" s="5" t="s">
        <v>55</v>
      </c>
      <c r="E238" s="5" t="s">
        <v>1000</v>
      </c>
      <c r="F238" s="5" t="s">
        <v>1001</v>
      </c>
      <c r="G238" s="5" t="s">
        <v>58</v>
      </c>
      <c r="H238" s="5" t="s">
        <v>102</v>
      </c>
      <c r="I238" s="5" t="s">
        <v>288</v>
      </c>
      <c r="J238" s="5"/>
      <c r="K238" s="5"/>
      <c r="L238" s="9"/>
      <c r="M238" s="5"/>
      <c r="N238" s="5"/>
      <c r="O238" s="5"/>
      <c r="P238" s="5"/>
      <c r="Q238" s="5"/>
      <c r="R238" s="5"/>
      <c r="S238" s="5"/>
      <c r="T238" s="4" t="str" cm="1">
        <f t="array" ref="T238">_xlfn.LET(
  _xlpm.src, C238,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L4_809_S11</v>
      </c>
      <c r="U238" t="str">
        <f t="shared" ref="U238:U301" si="4">IF(LEFT(T238, 1)="L", MID(T238, SEARCH("_", T238) + 1, LEN(T238)), T238)</f>
        <v>809_S11</v>
      </c>
      <c r="V238" t="str">
        <f>_xlfn.XLOOKUP(U238,'Lot4'!B:B,'Lot4'!BP:BP,"N/A")</f>
        <v>N/A</v>
      </c>
    </row>
    <row r="239" spans="1:22">
      <c r="A239" s="5"/>
      <c r="B239" s="5" t="s">
        <v>1002</v>
      </c>
      <c r="C239" s="5" t="s">
        <v>1003</v>
      </c>
      <c r="D239" s="5" t="s">
        <v>55</v>
      </c>
      <c r="E239" s="5" t="s">
        <v>1004</v>
      </c>
      <c r="F239" s="5" t="s">
        <v>1005</v>
      </c>
      <c r="G239" s="5" t="s">
        <v>182</v>
      </c>
      <c r="H239" s="5" t="s">
        <v>217</v>
      </c>
      <c r="I239" s="5" t="s">
        <v>132</v>
      </c>
      <c r="J239" s="5"/>
      <c r="K239" s="5"/>
      <c r="L239" s="9"/>
      <c r="M239" s="5"/>
      <c r="N239" s="5"/>
      <c r="O239" s="5"/>
      <c r="P239" s="5"/>
      <c r="Q239" s="5"/>
      <c r="R239" s="5"/>
      <c r="S239" s="5"/>
      <c r="T239" s="4" t="str" cm="1">
        <f t="array" ref="T239">_xlfn.LET(
  _xlpm.src, C239,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L4_809_45</v>
      </c>
      <c r="U239" t="str">
        <f t="shared" si="4"/>
        <v>809_45</v>
      </c>
      <c r="V239" t="str">
        <f>_xlfn.XLOOKUP(U239,'Lot4'!B:B,'Lot4'!BP:BP,"N/A")</f>
        <v>W809PC</v>
      </c>
    </row>
    <row r="240" spans="1:22">
      <c r="A240" s="5"/>
      <c r="B240" s="5" t="s">
        <v>1006</v>
      </c>
      <c r="C240" s="5" t="s">
        <v>1007</v>
      </c>
      <c r="D240" s="5" t="s">
        <v>67</v>
      </c>
      <c r="E240" s="5" t="s">
        <v>995</v>
      </c>
      <c r="F240" s="5" t="s">
        <v>1008</v>
      </c>
      <c r="G240" s="5" t="s">
        <v>130</v>
      </c>
      <c r="H240" s="5" t="s">
        <v>287</v>
      </c>
      <c r="I240" s="5" t="s">
        <v>997</v>
      </c>
      <c r="J240" s="5"/>
      <c r="K240" s="5"/>
      <c r="L240" s="9"/>
      <c r="M240" s="5"/>
      <c r="N240" s="5"/>
      <c r="O240" s="5"/>
      <c r="P240" s="5"/>
      <c r="Q240" s="5"/>
      <c r="R240" s="5"/>
      <c r="S240" s="5"/>
      <c r="T240" s="4" t="str" cm="1">
        <f t="array" ref="T240">_xlfn.LET(
  _xlpm.src, C240,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40" t="str">
        <f t="shared" si="4"/>
        <v>10419_00</v>
      </c>
      <c r="V240" t="str">
        <f>_xlfn.XLOOKUP(U240,'Lot4'!B:B,'Lot4'!BP:BP,"N/A")</f>
        <v>W1002201</v>
      </c>
    </row>
    <row r="241" spans="1:22">
      <c r="A241" s="5"/>
      <c r="B241" s="5" t="s">
        <v>1009</v>
      </c>
      <c r="C241" s="5" t="s">
        <v>1010</v>
      </c>
      <c r="D241" s="5" t="s">
        <v>67</v>
      </c>
      <c r="E241" s="5" t="s">
        <v>1011</v>
      </c>
      <c r="F241" s="5" t="s">
        <v>1011</v>
      </c>
      <c r="G241" s="5" t="s">
        <v>58</v>
      </c>
      <c r="H241" s="5" t="s">
        <v>102</v>
      </c>
      <c r="I241" s="5" t="s">
        <v>988</v>
      </c>
      <c r="J241" s="5"/>
      <c r="K241" s="5"/>
      <c r="L241" s="9"/>
      <c r="M241" s="5"/>
      <c r="N241" s="5"/>
      <c r="O241" s="5"/>
      <c r="P241" s="5"/>
      <c r="Q241" s="5"/>
      <c r="R241" s="5"/>
      <c r="S241" s="5"/>
      <c r="T241" s="4" t="str" cm="1">
        <f t="array" ref="T241">_xlfn.LET(
  _xlpm.src, C241,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L4_10913_01</v>
      </c>
      <c r="U241" t="str">
        <f t="shared" si="4"/>
        <v>10913_01</v>
      </c>
      <c r="V241" t="str">
        <f>_xlfn.XLOOKUP(U241,'Lot4'!B:B,'Lot4'!BP:BP,"N/A")</f>
        <v>W017V4</v>
      </c>
    </row>
    <row r="242" spans="1:22">
      <c r="A242" s="5"/>
      <c r="B242" s="5" t="s">
        <v>1012</v>
      </c>
      <c r="C242" s="5" t="s">
        <v>1013</v>
      </c>
      <c r="D242" s="5" t="s">
        <v>67</v>
      </c>
      <c r="E242" s="5" t="s">
        <v>995</v>
      </c>
      <c r="F242" s="5" t="s">
        <v>1014</v>
      </c>
      <c r="G242" s="5" t="s">
        <v>130</v>
      </c>
      <c r="H242" s="5" t="s">
        <v>287</v>
      </c>
      <c r="I242" s="5" t="s">
        <v>997</v>
      </c>
      <c r="J242" s="5"/>
      <c r="K242" s="5"/>
      <c r="L242" s="9"/>
      <c r="M242" s="5"/>
      <c r="N242" s="5"/>
      <c r="O242" s="5"/>
      <c r="P242" s="5"/>
      <c r="Q242" s="5"/>
      <c r="R242" s="5"/>
      <c r="S242" s="5"/>
      <c r="T242" s="4" t="str" cm="1">
        <f t="array" ref="T242">_xlfn.LET(
  _xlpm.src, C242,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42" t="str">
        <f t="shared" si="4"/>
        <v>10419_00</v>
      </c>
      <c r="V242" t="str">
        <f>_xlfn.XLOOKUP(U242,'Lot4'!B:B,'Lot4'!BP:BP,"N/A")</f>
        <v>W1002201</v>
      </c>
    </row>
    <row r="243" spans="1:22">
      <c r="A243" s="5"/>
      <c r="B243" s="5" t="s">
        <v>1015</v>
      </c>
      <c r="C243" s="5" t="s">
        <v>1016</v>
      </c>
      <c r="D243" s="5" t="s">
        <v>174</v>
      </c>
      <c r="E243" s="5" t="s">
        <v>1017</v>
      </c>
      <c r="F243" s="5" t="s">
        <v>1018</v>
      </c>
      <c r="G243" s="5" t="s">
        <v>58</v>
      </c>
      <c r="H243" s="5" t="s">
        <v>177</v>
      </c>
      <c r="I243" s="5" t="s">
        <v>288</v>
      </c>
      <c r="J243" s="5"/>
      <c r="K243" s="5"/>
      <c r="L243" s="9"/>
      <c r="M243" s="5"/>
      <c r="N243" s="5"/>
      <c r="O243" s="5"/>
      <c r="P243" s="5"/>
      <c r="Q243" s="5"/>
      <c r="R243" s="5"/>
      <c r="S243" s="5"/>
      <c r="T243" s="4" t="str" cm="1">
        <f t="array" ref="T243">_xlfn.LET(
  _xlpm.src, C243,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L4_809_S11</v>
      </c>
      <c r="U243" t="str">
        <f t="shared" si="4"/>
        <v>809_S11</v>
      </c>
      <c r="V243" t="str">
        <f>_xlfn.XLOOKUP(U243,'Lot4'!B:B,'Lot4'!BP:BP,"N/A")</f>
        <v>N/A</v>
      </c>
    </row>
    <row r="244" spans="1:22">
      <c r="A244" s="5"/>
      <c r="B244" s="5" t="s">
        <v>1019</v>
      </c>
      <c r="C244" s="5" t="s">
        <v>1020</v>
      </c>
      <c r="D244" s="5" t="s">
        <v>67</v>
      </c>
      <c r="E244" s="5" t="s">
        <v>1021</v>
      </c>
      <c r="F244" s="5" t="s">
        <v>1022</v>
      </c>
      <c r="G244" s="5" t="s">
        <v>182</v>
      </c>
      <c r="H244" s="5" t="s">
        <v>102</v>
      </c>
      <c r="I244" s="5" t="s">
        <v>970</v>
      </c>
      <c r="J244" s="5"/>
      <c r="K244" s="5"/>
      <c r="L244" s="9"/>
      <c r="M244" s="5"/>
      <c r="N244" s="5"/>
      <c r="O244" s="5"/>
      <c r="P244" s="5"/>
      <c r="Q244" s="5"/>
      <c r="R244" s="5"/>
      <c r="S244" s="5"/>
      <c r="T244" s="4" t="str" cm="1">
        <f t="array" ref="T244">_xlfn.LET(
  _xlpm.src, C244,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44" t="str">
        <f t="shared" si="4"/>
        <v>10880_00</v>
      </c>
      <c r="V244" t="str">
        <f>_xlfn.XLOOKUP(U244,'Lot4'!B:B,'Lot4'!BP:BP,"N/A")</f>
        <v>W1002201</v>
      </c>
    </row>
    <row r="245" spans="1:22">
      <c r="A245" s="5"/>
      <c r="B245" s="5" t="s">
        <v>1023</v>
      </c>
      <c r="C245" s="5" t="s">
        <v>1024</v>
      </c>
      <c r="D245" s="5" t="s">
        <v>67</v>
      </c>
      <c r="E245" s="5" t="s">
        <v>1025</v>
      </c>
      <c r="F245" s="5" t="s">
        <v>1026</v>
      </c>
      <c r="G245" s="5" t="s">
        <v>58</v>
      </c>
      <c r="H245" s="5" t="s">
        <v>102</v>
      </c>
      <c r="I245" s="5" t="s">
        <v>970</v>
      </c>
      <c r="J245" s="5"/>
      <c r="K245" s="5"/>
      <c r="L245" s="9"/>
      <c r="M245" s="5"/>
      <c r="N245" s="5"/>
      <c r="O245" s="5"/>
      <c r="P245" s="5"/>
      <c r="Q245" s="5"/>
      <c r="R245" s="5"/>
      <c r="S245" s="5"/>
      <c r="T245" s="4" t="str" cm="1">
        <f t="array" ref="T245">_xlfn.LET(
  _xlpm.src, C245,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45" t="str">
        <f t="shared" si="4"/>
        <v>10880_00</v>
      </c>
      <c r="V245" t="str">
        <f>_xlfn.XLOOKUP(U245,'Lot4'!B:B,'Lot4'!BP:BP,"N/A")</f>
        <v>W1002201</v>
      </c>
    </row>
    <row r="246" spans="1:22">
      <c r="A246" s="5"/>
      <c r="B246" s="5" t="s">
        <v>1027</v>
      </c>
      <c r="C246" s="5" t="s">
        <v>1028</v>
      </c>
      <c r="D246" s="5" t="s">
        <v>174</v>
      </c>
      <c r="E246" s="5" t="s">
        <v>707</v>
      </c>
      <c r="F246" s="5" t="s">
        <v>1029</v>
      </c>
      <c r="G246" s="5" t="s">
        <v>58</v>
      </c>
      <c r="H246" s="5" t="s">
        <v>177</v>
      </c>
      <c r="I246" s="5" t="s">
        <v>962</v>
      </c>
      <c r="J246" s="5"/>
      <c r="K246" s="5"/>
      <c r="L246" s="9"/>
      <c r="M246" s="5"/>
      <c r="N246" s="5"/>
      <c r="O246" s="5"/>
      <c r="P246" s="5"/>
      <c r="Q246" s="5"/>
      <c r="R246" s="5"/>
      <c r="S246" s="5"/>
      <c r="T246" s="4" t="str" cm="1">
        <f t="array" ref="T246">_xlfn.LET(
  _xlpm.src, C246,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46" t="str">
        <f t="shared" si="4"/>
        <v>809_01_P000001171</v>
      </c>
      <c r="V246" t="str">
        <f>_xlfn.XLOOKUP(U246,'Lot4'!B:B,'Lot4'!BP:BP,"N/A")</f>
        <v>W80901</v>
      </c>
    </row>
    <row r="247" spans="1:22">
      <c r="A247" s="5"/>
      <c r="B247" s="5" t="s">
        <v>1030</v>
      </c>
      <c r="C247" s="5" t="s">
        <v>1031</v>
      </c>
      <c r="D247" s="5" t="s">
        <v>67</v>
      </c>
      <c r="E247" s="5" t="s">
        <v>1032</v>
      </c>
      <c r="F247" s="5" t="s">
        <v>1033</v>
      </c>
      <c r="G247" s="5" t="s">
        <v>130</v>
      </c>
      <c r="H247" s="5" t="s">
        <v>217</v>
      </c>
      <c r="I247" s="5" t="s">
        <v>1034</v>
      </c>
      <c r="J247" s="5"/>
      <c r="K247" s="5"/>
      <c r="L247" s="9"/>
      <c r="M247" s="5"/>
      <c r="N247" s="5"/>
      <c r="O247" s="5"/>
      <c r="P247" s="5"/>
      <c r="Q247" s="5"/>
      <c r="R247" s="5"/>
      <c r="S247" s="5"/>
      <c r="T247" s="4" t="str" cm="1">
        <f t="array" ref="T247">_xlfn.LET(
  _xlpm.src, C247,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L4_809_41_P000000190</v>
      </c>
      <c r="U247" t="str">
        <f t="shared" si="4"/>
        <v>809_41_P000000190</v>
      </c>
      <c r="V247" t="str">
        <f>_xlfn.XLOOKUP(U247,'Lot4'!B:B,'Lot4'!BP:BP,"N/A")</f>
        <v>W80941</v>
      </c>
    </row>
    <row r="248" spans="1:22">
      <c r="A248" s="5"/>
      <c r="B248" s="5" t="s">
        <v>1035</v>
      </c>
      <c r="C248" s="5" t="s">
        <v>1036</v>
      </c>
      <c r="D248" s="5" t="s">
        <v>55</v>
      </c>
      <c r="E248" s="5" t="s">
        <v>1037</v>
      </c>
      <c r="F248" s="5" t="s">
        <v>1038</v>
      </c>
      <c r="G248" s="5" t="s">
        <v>130</v>
      </c>
      <c r="H248" s="5" t="s">
        <v>102</v>
      </c>
      <c r="I248" s="5" t="s">
        <v>64</v>
      </c>
      <c r="J248" s="5"/>
      <c r="K248" s="5"/>
      <c r="L248" s="9"/>
      <c r="M248" s="5"/>
      <c r="N248" s="5"/>
      <c r="O248" s="5"/>
      <c r="P248" s="5"/>
      <c r="Q248" s="5"/>
      <c r="R248" s="5"/>
      <c r="S248" s="5"/>
      <c r="T248" s="4" t="str" cm="1">
        <f t="array" ref="T248">_xlfn.LET(
  _xlpm.src, C248,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48" t="str">
        <f t="shared" si="4"/>
        <v>128_06</v>
      </c>
      <c r="V248" t="str">
        <f>_xlfn.XLOOKUP(U248,'Lot4'!B:B,'Lot4'!BP:BP,"N/A")</f>
        <v>N/A</v>
      </c>
    </row>
    <row r="249" spans="1:22">
      <c r="A249" s="5"/>
      <c r="B249" s="5" t="s">
        <v>1039</v>
      </c>
      <c r="C249" s="5" t="s">
        <v>1040</v>
      </c>
      <c r="D249" s="5" t="s">
        <v>67</v>
      </c>
      <c r="E249" s="5" t="s">
        <v>1041</v>
      </c>
      <c r="F249" s="5" t="s">
        <v>1042</v>
      </c>
      <c r="G249" s="5" t="s">
        <v>58</v>
      </c>
      <c r="H249" s="5" t="s">
        <v>102</v>
      </c>
      <c r="I249" s="5" t="s">
        <v>970</v>
      </c>
      <c r="J249" s="5"/>
      <c r="K249" s="5"/>
      <c r="L249" s="9"/>
      <c r="M249" s="5"/>
      <c r="N249" s="5"/>
      <c r="O249" s="5"/>
      <c r="P249" s="5"/>
      <c r="Q249" s="5"/>
      <c r="R249" s="5"/>
      <c r="S249" s="5"/>
      <c r="T249" s="4" t="str" cm="1">
        <f t="array" ref="T249">_xlfn.LET(
  _xlpm.src, C249,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49" t="str">
        <f t="shared" si="4"/>
        <v>10880_00</v>
      </c>
      <c r="V249" t="str">
        <f>_xlfn.XLOOKUP(U249,'Lot4'!B:B,'Lot4'!BP:BP,"N/A")</f>
        <v>W1002201</v>
      </c>
    </row>
    <row r="250" spans="1:22">
      <c r="A250" s="5"/>
      <c r="B250" s="5" t="s">
        <v>1043</v>
      </c>
      <c r="C250" s="5" t="s">
        <v>1044</v>
      </c>
      <c r="D250" s="5" t="s">
        <v>174</v>
      </c>
      <c r="E250" s="5" t="s">
        <v>951</v>
      </c>
      <c r="F250" s="5" t="s">
        <v>1045</v>
      </c>
      <c r="G250" s="5" t="s">
        <v>130</v>
      </c>
      <c r="H250" s="5" t="s">
        <v>177</v>
      </c>
      <c r="I250" s="5" t="s">
        <v>957</v>
      </c>
      <c r="J250" s="5"/>
      <c r="K250" s="5"/>
      <c r="L250" s="9"/>
      <c r="M250" s="5"/>
      <c r="N250" s="5"/>
      <c r="O250" s="5"/>
      <c r="P250" s="5"/>
      <c r="Q250" s="5"/>
      <c r="R250" s="5"/>
      <c r="S250" s="5"/>
      <c r="T250" s="4" t="str" cm="1">
        <f t="array" ref="T250">_xlfn.LET(
  _xlpm.src, C250,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50" t="str">
        <f t="shared" si="4"/>
        <v>809_01_P000000301</v>
      </c>
      <c r="V250" t="str">
        <f>_xlfn.XLOOKUP(U250,'Lot4'!B:B,'Lot4'!BP:BP,"N/A")</f>
        <v>W80901</v>
      </c>
    </row>
    <row r="251" spans="1:22">
      <c r="A251" s="5"/>
      <c r="B251" s="5" t="s">
        <v>1046</v>
      </c>
      <c r="C251" s="5" t="s">
        <v>1047</v>
      </c>
      <c r="D251" s="5" t="s">
        <v>67</v>
      </c>
      <c r="E251" s="5" t="s">
        <v>995</v>
      </c>
      <c r="F251" s="5" t="s">
        <v>1048</v>
      </c>
      <c r="G251" s="5" t="s">
        <v>130</v>
      </c>
      <c r="H251" s="5" t="s">
        <v>287</v>
      </c>
      <c r="I251" s="5" t="s">
        <v>997</v>
      </c>
      <c r="J251" s="5"/>
      <c r="K251" s="5"/>
      <c r="L251" s="9"/>
      <c r="M251" s="5"/>
      <c r="N251" s="5"/>
      <c r="O251" s="5"/>
      <c r="P251" s="5"/>
      <c r="Q251" s="5"/>
      <c r="R251" s="5"/>
      <c r="S251" s="5"/>
      <c r="T251" s="4" t="str" cm="1">
        <f t="array" ref="T251">_xlfn.LET(
  _xlpm.src, C251,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51" t="str">
        <f t="shared" si="4"/>
        <v>10419_00</v>
      </c>
      <c r="V251" t="str">
        <f>_xlfn.XLOOKUP(U251,'Lot4'!B:B,'Lot4'!BP:BP,"N/A")</f>
        <v>W1002201</v>
      </c>
    </row>
    <row r="252" spans="1:22">
      <c r="A252" s="5"/>
      <c r="B252" s="5" t="s">
        <v>1049</v>
      </c>
      <c r="C252" s="5" t="s">
        <v>1050</v>
      </c>
      <c r="D252" s="5" t="s">
        <v>67</v>
      </c>
      <c r="E252" s="5" t="s">
        <v>1051</v>
      </c>
      <c r="F252" s="5" t="s">
        <v>1052</v>
      </c>
      <c r="G252" s="5" t="s">
        <v>130</v>
      </c>
      <c r="H252" s="5" t="s">
        <v>102</v>
      </c>
      <c r="I252" s="5" t="s">
        <v>970</v>
      </c>
      <c r="J252" s="5"/>
      <c r="K252" s="5"/>
      <c r="L252" s="9"/>
      <c r="M252" s="5"/>
      <c r="N252" s="5"/>
      <c r="O252" s="5"/>
      <c r="P252" s="5"/>
      <c r="Q252" s="5"/>
      <c r="R252" s="5"/>
      <c r="S252" s="5"/>
      <c r="T252" s="4" t="str" cm="1">
        <f t="array" ref="T252">_xlfn.LET(
  _xlpm.src, C252,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52" t="str">
        <f t="shared" si="4"/>
        <v>10880_00</v>
      </c>
      <c r="V252" t="str">
        <f>_xlfn.XLOOKUP(U252,'Lot4'!B:B,'Lot4'!BP:BP,"N/A")</f>
        <v>W1002201</v>
      </c>
    </row>
    <row r="253" spans="1:22">
      <c r="A253" s="5"/>
      <c r="B253" s="5" t="s">
        <v>1053</v>
      </c>
      <c r="C253" s="5" t="s">
        <v>1054</v>
      </c>
      <c r="D253" s="5" t="s">
        <v>67</v>
      </c>
      <c r="E253" s="5" t="s">
        <v>1055</v>
      </c>
      <c r="F253" s="5" t="s">
        <v>1056</v>
      </c>
      <c r="G253" s="5" t="s">
        <v>130</v>
      </c>
      <c r="H253" s="5" t="s">
        <v>102</v>
      </c>
      <c r="I253" s="5" t="s">
        <v>957</v>
      </c>
      <c r="J253" s="5"/>
      <c r="K253" s="5"/>
      <c r="L253" s="9"/>
      <c r="M253" s="5"/>
      <c r="N253" s="5"/>
      <c r="O253" s="5"/>
      <c r="P253" s="5"/>
      <c r="Q253" s="5"/>
      <c r="R253" s="5"/>
      <c r="S253" s="5"/>
      <c r="T253" s="4" t="str" cm="1">
        <f t="array" ref="T253">_xlfn.LET(
  _xlpm.src, C253,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L4_10798_54</v>
      </c>
      <c r="U253" t="str">
        <f t="shared" si="4"/>
        <v>10798_54</v>
      </c>
      <c r="V253" t="str">
        <f>_xlfn.XLOOKUP(U253,'Lot4'!B:B,'Lot4'!BP:BP,"N/A")</f>
        <v>WCONEXAT</v>
      </c>
    </row>
    <row r="254" spans="1:22">
      <c r="A254" s="5"/>
      <c r="B254" s="5" t="s">
        <v>1057</v>
      </c>
      <c r="C254" s="5" t="s">
        <v>1058</v>
      </c>
      <c r="D254" s="5" t="s">
        <v>67</v>
      </c>
      <c r="E254" s="5" t="s">
        <v>995</v>
      </c>
      <c r="F254" s="5" t="s">
        <v>1059</v>
      </c>
      <c r="G254" s="5" t="s">
        <v>130</v>
      </c>
      <c r="H254" s="5" t="s">
        <v>287</v>
      </c>
      <c r="I254" s="5" t="s">
        <v>997</v>
      </c>
      <c r="J254" s="5"/>
      <c r="K254" s="5"/>
      <c r="L254" s="9"/>
      <c r="M254" s="5"/>
      <c r="N254" s="5"/>
      <c r="O254" s="5"/>
      <c r="P254" s="5"/>
      <c r="Q254" s="5"/>
      <c r="R254" s="5"/>
      <c r="S254" s="5"/>
      <c r="T254" s="4" t="str" cm="1">
        <f t="array" ref="T254">_xlfn.LET(
  _xlpm.src, C254,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54" t="str">
        <f t="shared" si="4"/>
        <v>10419_00</v>
      </c>
      <c r="V254" t="str">
        <f>_xlfn.XLOOKUP(U254,'Lot4'!B:B,'Lot4'!BP:BP,"N/A")</f>
        <v>W1002201</v>
      </c>
    </row>
    <row r="255" spans="1:22">
      <c r="A255" s="5"/>
      <c r="B255" s="5" t="s">
        <v>1060</v>
      </c>
      <c r="C255" s="5" t="s">
        <v>1061</v>
      </c>
      <c r="D255" s="5" t="s">
        <v>99</v>
      </c>
      <c r="E255" s="5" t="s">
        <v>1062</v>
      </c>
      <c r="F255" s="5" t="s">
        <v>1063</v>
      </c>
      <c r="G255" s="5" t="s">
        <v>58</v>
      </c>
      <c r="H255" s="5" t="s">
        <v>287</v>
      </c>
      <c r="I255" s="5" t="s">
        <v>288</v>
      </c>
      <c r="J255" s="5"/>
      <c r="K255" s="5"/>
      <c r="L255" s="9"/>
      <c r="M255" s="5"/>
      <c r="N255" s="5"/>
      <c r="O255" s="5"/>
      <c r="P255" s="5"/>
      <c r="Q255" s="5"/>
      <c r="R255" s="5"/>
      <c r="S255" s="5"/>
      <c r="T255" s="4" t="str" cm="1">
        <f t="array" ref="T255">_xlfn.LET(
  _xlpm.src, C255,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L4_809_S11</v>
      </c>
      <c r="U255" t="str">
        <f t="shared" si="4"/>
        <v>809_S11</v>
      </c>
      <c r="V255" t="str">
        <f>_xlfn.XLOOKUP(U255,'Lot4'!B:B,'Lot4'!BP:BP,"N/A")</f>
        <v>N/A</v>
      </c>
    </row>
    <row r="256" spans="1:22">
      <c r="A256" s="5"/>
      <c r="B256" s="5" t="s">
        <v>1064</v>
      </c>
      <c r="C256" s="5" t="s">
        <v>1065</v>
      </c>
      <c r="D256" s="5" t="s">
        <v>67</v>
      </c>
      <c r="E256" s="5" t="s">
        <v>995</v>
      </c>
      <c r="F256" s="5" t="s">
        <v>1066</v>
      </c>
      <c r="G256" s="5" t="s">
        <v>130</v>
      </c>
      <c r="H256" s="5" t="s">
        <v>287</v>
      </c>
      <c r="I256" s="5" t="s">
        <v>997</v>
      </c>
      <c r="J256" s="5"/>
      <c r="K256" s="5"/>
      <c r="L256" s="9"/>
      <c r="M256" s="5"/>
      <c r="N256" s="5"/>
      <c r="O256" s="5"/>
      <c r="P256" s="5"/>
      <c r="Q256" s="5"/>
      <c r="R256" s="5"/>
      <c r="S256" s="5"/>
      <c r="T256" s="4" t="str" cm="1">
        <f t="array" ref="T256">_xlfn.LET(
  _xlpm.src, C256,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56" t="str">
        <f t="shared" si="4"/>
        <v>10419_00</v>
      </c>
      <c r="V256" t="str">
        <f>_xlfn.XLOOKUP(U256,'Lot4'!B:B,'Lot4'!BP:BP,"N/A")</f>
        <v>W1002201</v>
      </c>
    </row>
    <row r="257" spans="1:22">
      <c r="A257" s="5"/>
      <c r="B257" s="5" t="s">
        <v>1067</v>
      </c>
      <c r="C257" s="5" t="s">
        <v>1068</v>
      </c>
      <c r="D257" s="5" t="s">
        <v>99</v>
      </c>
      <c r="E257" s="5" t="s">
        <v>1069</v>
      </c>
      <c r="F257" s="5" t="s">
        <v>1070</v>
      </c>
      <c r="G257" s="5" t="s">
        <v>130</v>
      </c>
      <c r="H257" s="5" t="s">
        <v>259</v>
      </c>
      <c r="I257" s="5" t="s">
        <v>1071</v>
      </c>
      <c r="J257" s="5"/>
      <c r="K257" s="5"/>
      <c r="L257" s="9"/>
      <c r="M257" s="5"/>
      <c r="N257" s="5"/>
      <c r="O257" s="5"/>
      <c r="P257" s="5"/>
      <c r="Q257" s="5"/>
      <c r="R257" s="5"/>
      <c r="S257" s="5"/>
      <c r="T257" s="4" t="str" cm="1">
        <f t="array" ref="T257">_xlfn.LET(
  _xlpm.src, C257,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257" t="str">
        <f t="shared" si="4"/>
        <v>306_00</v>
      </c>
      <c r="V257" t="str">
        <f>_xlfn.XLOOKUP(U257,'Lot4'!B:B,'Lot4'!BP:BP,"N/A")</f>
        <v>WCOF</v>
      </c>
    </row>
    <row r="258" spans="1:22">
      <c r="A258" s="5"/>
      <c r="B258" s="5" t="s">
        <v>1072</v>
      </c>
      <c r="C258" s="5" t="s">
        <v>1073</v>
      </c>
      <c r="D258" s="5" t="s">
        <v>67</v>
      </c>
      <c r="E258" s="5" t="s">
        <v>1074</v>
      </c>
      <c r="F258" s="5" t="s">
        <v>955</v>
      </c>
      <c r="G258" s="5" t="s">
        <v>130</v>
      </c>
      <c r="H258" s="5" t="s">
        <v>102</v>
      </c>
      <c r="I258" s="5" t="s">
        <v>957</v>
      </c>
      <c r="J258" s="5"/>
      <c r="K258" s="5"/>
      <c r="L258" s="9"/>
      <c r="M258" s="5"/>
      <c r="N258" s="5"/>
      <c r="O258" s="5"/>
      <c r="P258" s="5"/>
      <c r="Q258" s="5"/>
      <c r="R258" s="5"/>
      <c r="S258" s="5"/>
      <c r="T258" s="4" t="str" cm="1">
        <f t="array" ref="T258">_xlfn.LET(
  _xlpm.src, C258,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L4_461_02</v>
      </c>
      <c r="U258" t="str">
        <f t="shared" si="4"/>
        <v>461_02</v>
      </c>
      <c r="V258" t="str">
        <f>_xlfn.XLOOKUP(U258,'Lot4'!B:B,'Lot4'!BP:BP,"N/A")</f>
        <v>WCONEXAT</v>
      </c>
    </row>
    <row r="259" spans="1:22">
      <c r="A259" s="5"/>
      <c r="B259" s="5" t="s">
        <v>1075</v>
      </c>
      <c r="C259" s="5" t="s">
        <v>1076</v>
      </c>
      <c r="D259" s="5" t="s">
        <v>174</v>
      </c>
      <c r="E259" s="5" t="s">
        <v>707</v>
      </c>
      <c r="F259" s="5" t="s">
        <v>1077</v>
      </c>
      <c r="G259" s="5" t="s">
        <v>130</v>
      </c>
      <c r="H259" s="5" t="s">
        <v>177</v>
      </c>
      <c r="I259" s="5" t="s">
        <v>962</v>
      </c>
      <c r="J259" s="5"/>
      <c r="K259" s="5"/>
      <c r="L259" s="9"/>
      <c r="M259" s="5"/>
      <c r="N259" s="5"/>
      <c r="O259" s="5"/>
      <c r="P259" s="5"/>
      <c r="Q259" s="5"/>
      <c r="R259" s="5"/>
      <c r="S259" s="5"/>
      <c r="T259" s="4" t="str" cm="1">
        <f t="array" ref="T259">_xlfn.LET(
  _xlpm.src, C259,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59" t="str">
        <f t="shared" si="4"/>
        <v>809_01_P000001171</v>
      </c>
      <c r="V259" t="str">
        <f>_xlfn.XLOOKUP(U259,'Lot4'!B:B,'Lot4'!BP:BP,"N/A")</f>
        <v>W80901</v>
      </c>
    </row>
    <row r="260" spans="1:22">
      <c r="A260" s="5"/>
      <c r="B260" s="5" t="s">
        <v>1078</v>
      </c>
      <c r="C260" s="5" t="s">
        <v>1079</v>
      </c>
      <c r="D260" s="5" t="s">
        <v>174</v>
      </c>
      <c r="E260" s="5" t="s">
        <v>707</v>
      </c>
      <c r="F260" s="5" t="s">
        <v>1080</v>
      </c>
      <c r="G260" s="5" t="s">
        <v>130</v>
      </c>
      <c r="H260" s="5" t="s">
        <v>177</v>
      </c>
      <c r="I260" s="5" t="s">
        <v>962</v>
      </c>
      <c r="J260" s="5"/>
      <c r="K260" s="5"/>
      <c r="L260" s="9"/>
      <c r="M260" s="5"/>
      <c r="N260" s="5"/>
      <c r="O260" s="5"/>
      <c r="P260" s="5"/>
      <c r="Q260" s="5"/>
      <c r="R260" s="5"/>
      <c r="S260" s="5"/>
      <c r="T260" s="4" t="str" cm="1">
        <f t="array" ref="T260">_xlfn.LET(
  _xlpm.src, C260,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60" t="str">
        <f t="shared" si="4"/>
        <v>809_01_P000001171</v>
      </c>
      <c r="V260" t="str">
        <f>_xlfn.XLOOKUP(U260,'Lot4'!B:B,'Lot4'!BP:BP,"N/A")</f>
        <v>W80901</v>
      </c>
    </row>
    <row r="261" spans="1:22">
      <c r="A261" s="5"/>
      <c r="B261" s="5" t="s">
        <v>1081</v>
      </c>
      <c r="C261" s="5" t="s">
        <v>1082</v>
      </c>
      <c r="D261" s="5" t="s">
        <v>99</v>
      </c>
      <c r="E261" s="5" t="s">
        <v>1083</v>
      </c>
      <c r="F261" s="5" t="s">
        <v>1084</v>
      </c>
      <c r="G261" s="5" t="s">
        <v>130</v>
      </c>
      <c r="H261" s="5" t="s">
        <v>259</v>
      </c>
      <c r="I261" s="5" t="s">
        <v>1071</v>
      </c>
      <c r="J261" s="5"/>
      <c r="K261" s="5"/>
      <c r="L261" s="9"/>
      <c r="M261" s="5"/>
      <c r="N261" s="5"/>
      <c r="O261" s="5"/>
      <c r="P261" s="5"/>
      <c r="Q261" s="5"/>
      <c r="R261" s="5"/>
      <c r="S261" s="5"/>
      <c r="T261" s="4" t="str" cm="1">
        <f t="array" ref="T261">_xlfn.LET(
  _xlpm.src, C261,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261" t="str">
        <f t="shared" si="4"/>
        <v>306_00</v>
      </c>
      <c r="V261" t="str">
        <f>_xlfn.XLOOKUP(U261,'Lot4'!B:B,'Lot4'!BP:BP,"N/A")</f>
        <v>WCOF</v>
      </c>
    </row>
    <row r="262" spans="1:22">
      <c r="A262" s="5"/>
      <c r="B262" s="5" t="s">
        <v>1085</v>
      </c>
      <c r="C262" s="5" t="s">
        <v>1086</v>
      </c>
      <c r="D262" s="5" t="s">
        <v>67</v>
      </c>
      <c r="E262" s="5" t="s">
        <v>1087</v>
      </c>
      <c r="F262" s="5" t="s">
        <v>1088</v>
      </c>
      <c r="G262" s="5" t="s">
        <v>58</v>
      </c>
      <c r="H262" s="5" t="s">
        <v>102</v>
      </c>
      <c r="I262" s="5" t="s">
        <v>970</v>
      </c>
      <c r="J262" s="5"/>
      <c r="K262" s="5" t="s">
        <v>334</v>
      </c>
      <c r="L262" s="9"/>
      <c r="M262" s="5"/>
      <c r="N262" s="5"/>
      <c r="O262" s="5"/>
      <c r="P262" s="5"/>
      <c r="Q262" s="5"/>
      <c r="R262" s="5"/>
      <c r="S262" s="5"/>
      <c r="T262" s="4" t="str" cm="1">
        <f t="array" ref="T262">_xlfn.LET(
  _xlpm.src, C262,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62" t="str">
        <f t="shared" si="4"/>
        <v>10880_00</v>
      </c>
      <c r="V262" t="str">
        <f>_xlfn.XLOOKUP(U262,'Lot4'!B:B,'Lot4'!BP:BP,"N/A")</f>
        <v>W1002201</v>
      </c>
    </row>
    <row r="263" spans="1:22">
      <c r="A263" s="5"/>
      <c r="B263" s="5" t="s">
        <v>1089</v>
      </c>
      <c r="C263" s="5" t="s">
        <v>1090</v>
      </c>
      <c r="D263" s="5" t="s">
        <v>67</v>
      </c>
      <c r="E263" s="5" t="s">
        <v>995</v>
      </c>
      <c r="F263" s="5" t="s">
        <v>1091</v>
      </c>
      <c r="G263" s="5" t="s">
        <v>130</v>
      </c>
      <c r="H263" s="5" t="s">
        <v>287</v>
      </c>
      <c r="I263" s="5" t="s">
        <v>997</v>
      </c>
      <c r="J263" s="5"/>
      <c r="K263" s="5"/>
      <c r="L263" s="9"/>
      <c r="M263" s="5"/>
      <c r="N263" s="5"/>
      <c r="O263" s="5"/>
      <c r="P263" s="5"/>
      <c r="Q263" s="5"/>
      <c r="R263" s="5"/>
      <c r="S263" s="5"/>
      <c r="T263" s="4" t="str" cm="1">
        <f t="array" ref="T263">_xlfn.LET(
  _xlpm.src, C263,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63" t="str">
        <f t="shared" si="4"/>
        <v>10419_00</v>
      </c>
      <c r="V263" t="str">
        <f>_xlfn.XLOOKUP(U263,'Lot4'!B:B,'Lot4'!BP:BP,"N/A")</f>
        <v>W1002201</v>
      </c>
    </row>
    <row r="264" spans="1:22">
      <c r="A264" s="5"/>
      <c r="B264" s="5" t="s">
        <v>1092</v>
      </c>
      <c r="C264" s="5" t="s">
        <v>1093</v>
      </c>
      <c r="D264" s="5" t="s">
        <v>99</v>
      </c>
      <c r="E264" s="5" t="s">
        <v>1094</v>
      </c>
      <c r="F264" s="5" t="s">
        <v>1095</v>
      </c>
      <c r="G264" s="5" t="s">
        <v>130</v>
      </c>
      <c r="H264" s="5" t="s">
        <v>259</v>
      </c>
      <c r="I264" s="5" t="s">
        <v>1071</v>
      </c>
      <c r="J264" s="5"/>
      <c r="K264" s="5"/>
      <c r="L264" s="9"/>
      <c r="M264" s="5"/>
      <c r="N264" s="5"/>
      <c r="O264" s="5"/>
      <c r="P264" s="5"/>
      <c r="Q264" s="5"/>
      <c r="R264" s="5"/>
      <c r="S264" s="5"/>
      <c r="T264" s="4" t="str" cm="1">
        <f t="array" ref="T264">_xlfn.LET(
  _xlpm.src, C264,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264" t="str">
        <f t="shared" si="4"/>
        <v>306_00</v>
      </c>
      <c r="V264" t="str">
        <f>_xlfn.XLOOKUP(U264,'Lot4'!B:B,'Lot4'!BP:BP,"N/A")</f>
        <v>WCOF</v>
      </c>
    </row>
    <row r="265" spans="1:22">
      <c r="A265" s="5"/>
      <c r="B265" s="5" t="s">
        <v>1096</v>
      </c>
      <c r="C265" s="5" t="s">
        <v>1097</v>
      </c>
      <c r="D265" s="5" t="s">
        <v>174</v>
      </c>
      <c r="E265" s="5" t="s">
        <v>951</v>
      </c>
      <c r="F265" s="5" t="s">
        <v>1098</v>
      </c>
      <c r="G265" s="5" t="s">
        <v>182</v>
      </c>
      <c r="H265" s="5" t="s">
        <v>177</v>
      </c>
      <c r="I265" s="5" t="s">
        <v>957</v>
      </c>
      <c r="J265" s="5"/>
      <c r="K265" s="5" t="s">
        <v>1099</v>
      </c>
      <c r="L265" s="9" t="s">
        <v>334</v>
      </c>
      <c r="M265" s="5"/>
      <c r="N265" s="5"/>
      <c r="O265" s="5"/>
      <c r="P265" s="5"/>
      <c r="Q265" s="5"/>
      <c r="R265" s="5"/>
      <c r="S265" s="5"/>
      <c r="T265" s="4" t="str" cm="1">
        <f t="array" ref="T265">_xlfn.LET(
  _xlpm.src, C265,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65" t="str">
        <f t="shared" si="4"/>
        <v>809_01_P000000301</v>
      </c>
      <c r="V265" t="str">
        <f>_xlfn.XLOOKUP(U265,'Lot4'!B:B,'Lot4'!BP:BP,"N/A")</f>
        <v>W80901</v>
      </c>
    </row>
    <row r="266" spans="1:22">
      <c r="A266" s="5"/>
      <c r="B266" s="5" t="s">
        <v>1100</v>
      </c>
      <c r="C266" s="5" t="s">
        <v>1101</v>
      </c>
      <c r="D266" s="5" t="s">
        <v>67</v>
      </c>
      <c r="E266" s="5" t="s">
        <v>1102</v>
      </c>
      <c r="F266" s="5" t="s">
        <v>1103</v>
      </c>
      <c r="G266" s="5" t="s">
        <v>58</v>
      </c>
      <c r="H266" s="5" t="s">
        <v>102</v>
      </c>
      <c r="I266" s="5" t="s">
        <v>64</v>
      </c>
      <c r="J266" s="5"/>
      <c r="K266" s="5"/>
      <c r="L266" s="9"/>
      <c r="M266" s="5"/>
      <c r="N266" s="5"/>
      <c r="O266" s="5"/>
      <c r="P266" s="5"/>
      <c r="Q266" s="5"/>
      <c r="R266" s="5"/>
      <c r="S266" s="5"/>
      <c r="T266" s="4" t="str" cm="1">
        <f t="array" ref="T266">_xlfn.LET(
  _xlpm.src, C266,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postvoid</v>
      </c>
      <c r="U266" t="str">
        <f t="shared" si="4"/>
        <v>postvoid</v>
      </c>
      <c r="V266" t="str">
        <f>_xlfn.XLOOKUP(U266,'Lot4'!B:B,'Lot4'!BP:BP,"N/A")</f>
        <v>N/A</v>
      </c>
    </row>
    <row r="267" spans="1:22">
      <c r="A267" s="5"/>
      <c r="B267" s="5" t="s">
        <v>1104</v>
      </c>
      <c r="C267" s="5" t="s">
        <v>1105</v>
      </c>
      <c r="D267" s="5" t="s">
        <v>67</v>
      </c>
      <c r="E267" s="5" t="s">
        <v>1106</v>
      </c>
      <c r="F267" s="5" t="s">
        <v>1074</v>
      </c>
      <c r="G267" s="5" t="s">
        <v>130</v>
      </c>
      <c r="H267" s="5" t="s">
        <v>102</v>
      </c>
      <c r="I267" s="5" t="s">
        <v>957</v>
      </c>
      <c r="J267" s="5"/>
      <c r="K267" s="5"/>
      <c r="L267" s="9"/>
      <c r="M267" s="5"/>
      <c r="N267" s="5"/>
      <c r="O267" s="5"/>
      <c r="P267" s="5"/>
      <c r="Q267" s="5"/>
      <c r="R267" s="5"/>
      <c r="S267" s="5"/>
      <c r="T267" s="4" t="str" cm="1">
        <f t="array" ref="T267">_xlfn.LET(
  _xlpm.src, C267,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L4_461_02</v>
      </c>
      <c r="U267" t="str">
        <f t="shared" si="4"/>
        <v>461_02</v>
      </c>
      <c r="V267" t="str">
        <f>_xlfn.XLOOKUP(U267,'Lot4'!B:B,'Lot4'!BP:BP,"N/A")</f>
        <v>WCONEXAT</v>
      </c>
    </row>
    <row r="268" spans="1:22">
      <c r="A268" s="5"/>
      <c r="B268" s="5" t="s">
        <v>1107</v>
      </c>
      <c r="C268" s="5" t="s">
        <v>1108</v>
      </c>
      <c r="D268" s="5" t="s">
        <v>67</v>
      </c>
      <c r="E268" s="5" t="s">
        <v>1106</v>
      </c>
      <c r="F268" s="5" t="s">
        <v>1109</v>
      </c>
      <c r="G268" s="5" t="s">
        <v>182</v>
      </c>
      <c r="H268" s="5" t="s">
        <v>95</v>
      </c>
      <c r="I268" s="5" t="s">
        <v>988</v>
      </c>
      <c r="J268" s="5"/>
      <c r="K268" s="5"/>
      <c r="L268" s="9"/>
      <c r="M268" s="5"/>
      <c r="N268" s="5"/>
      <c r="O268" s="5"/>
      <c r="P268" s="5"/>
      <c r="Q268" s="5"/>
      <c r="R268" s="5"/>
      <c r="S268" s="5"/>
      <c r="T268" s="4" t="str" cm="1">
        <f t="array" ref="T268">_xlfn.LET(
  _xlpm.src, C268,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L4_10913_01</v>
      </c>
      <c r="U268" t="str">
        <f t="shared" si="4"/>
        <v>10913_01</v>
      </c>
      <c r="V268" t="str">
        <f>_xlfn.XLOOKUP(U268,'Lot4'!B:B,'Lot4'!BP:BP,"N/A")</f>
        <v>W017V4</v>
      </c>
    </row>
    <row r="269" spans="1:22">
      <c r="A269" s="5"/>
      <c r="B269" s="5" t="s">
        <v>1110</v>
      </c>
      <c r="C269" s="5" t="s">
        <v>1111</v>
      </c>
      <c r="D269" s="5" t="s">
        <v>99</v>
      </c>
      <c r="E269" s="5" t="s">
        <v>1112</v>
      </c>
      <c r="F269" s="5" t="s">
        <v>1113</v>
      </c>
      <c r="G269" s="5" t="s">
        <v>182</v>
      </c>
      <c r="H269" s="5" t="s">
        <v>217</v>
      </c>
      <c r="I269" s="5" t="s">
        <v>957</v>
      </c>
      <c r="J269" s="5"/>
      <c r="K269" s="5"/>
      <c r="L269" s="9"/>
      <c r="M269" s="5"/>
      <c r="N269" s="5"/>
      <c r="O269" s="5"/>
      <c r="P269" s="5"/>
      <c r="Q269" s="5"/>
      <c r="R269" s="5"/>
      <c r="S269" s="5"/>
      <c r="T269" s="4" t="str" cm="1">
        <f t="array" ref="T269">_xlfn.LET(
  _xlpm.src, C269,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69" t="str">
        <f t="shared" si="4"/>
        <v>809_01_P000000301</v>
      </c>
      <c r="V269" t="str">
        <f>_xlfn.XLOOKUP(U269,'Lot4'!B:B,'Lot4'!BP:BP,"N/A")</f>
        <v>W80901</v>
      </c>
    </row>
    <row r="270" spans="1:22">
      <c r="A270" s="5"/>
      <c r="B270" s="5" t="s">
        <v>1114</v>
      </c>
      <c r="C270" s="5" t="s">
        <v>1115</v>
      </c>
      <c r="D270" s="5" t="s">
        <v>174</v>
      </c>
      <c r="E270" s="5" t="s">
        <v>1116</v>
      </c>
      <c r="F270" s="5" t="s">
        <v>1117</v>
      </c>
      <c r="G270" s="5" t="s">
        <v>58</v>
      </c>
      <c r="H270" s="5" t="s">
        <v>177</v>
      </c>
      <c r="I270" s="5" t="s">
        <v>970</v>
      </c>
      <c r="J270" s="5"/>
      <c r="K270" s="5"/>
      <c r="L270" s="9"/>
      <c r="M270" s="5"/>
      <c r="N270" s="5"/>
      <c r="O270" s="5"/>
      <c r="P270" s="5"/>
      <c r="Q270" s="5"/>
      <c r="R270" s="5"/>
      <c r="S270" s="5"/>
      <c r="T270" s="4" t="str" cm="1">
        <f t="array" ref="T270">_xlfn.LET(
  _xlpm.src, C270,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70" t="str">
        <f t="shared" si="4"/>
        <v>809_01_P000000327</v>
      </c>
      <c r="V270" t="str">
        <f>_xlfn.XLOOKUP(U270,'Lot4'!B:B,'Lot4'!BP:BP,"N/A")</f>
        <v>W80901</v>
      </c>
    </row>
    <row r="271" spans="1:22">
      <c r="A271" s="5"/>
      <c r="B271" s="5" t="s">
        <v>1118</v>
      </c>
      <c r="C271" s="5" t="s">
        <v>1119</v>
      </c>
      <c r="D271" s="5" t="s">
        <v>99</v>
      </c>
      <c r="E271" s="5" t="s">
        <v>1112</v>
      </c>
      <c r="F271" s="5" t="s">
        <v>1120</v>
      </c>
      <c r="G271" s="5" t="s">
        <v>58</v>
      </c>
      <c r="H271" s="5" t="s">
        <v>287</v>
      </c>
      <c r="I271" s="5" t="s">
        <v>997</v>
      </c>
      <c r="J271" s="5"/>
      <c r="K271" s="5"/>
      <c r="L271" s="9"/>
      <c r="M271" s="5"/>
      <c r="N271" s="5"/>
      <c r="O271" s="5"/>
      <c r="P271" s="5"/>
      <c r="Q271" s="5"/>
      <c r="R271" s="5"/>
      <c r="S271" s="5"/>
      <c r="T271" s="4" t="str" cm="1">
        <f t="array" ref="T271">_xlfn.LET(
  _xlpm.src, C271,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71" t="str">
        <f t="shared" si="4"/>
        <v>809_01_P000000299</v>
      </c>
      <c r="V271" t="str">
        <f>_xlfn.XLOOKUP(U271,'Lot4'!B:B,'Lot4'!BP:BP,"N/A")</f>
        <v>W80901</v>
      </c>
    </row>
    <row r="272" spans="1:22">
      <c r="A272" s="5"/>
      <c r="B272" s="5" t="s">
        <v>1121</v>
      </c>
      <c r="C272" s="5" t="s">
        <v>1122</v>
      </c>
      <c r="D272" s="5" t="s">
        <v>174</v>
      </c>
      <c r="E272" s="5" t="s">
        <v>951</v>
      </c>
      <c r="F272" s="5" t="s">
        <v>1123</v>
      </c>
      <c r="G272" s="5" t="s">
        <v>182</v>
      </c>
      <c r="H272" s="5" t="s">
        <v>177</v>
      </c>
      <c r="I272" s="5" t="s">
        <v>997</v>
      </c>
      <c r="J272" s="5"/>
      <c r="K272" s="5"/>
      <c r="L272" s="9"/>
      <c r="M272" s="5"/>
      <c r="N272" s="5"/>
      <c r="O272" s="5"/>
      <c r="P272" s="5"/>
      <c r="Q272" s="5"/>
      <c r="R272" s="5"/>
      <c r="S272" s="5"/>
      <c r="T272" s="4" t="str" cm="1">
        <f t="array" ref="T272">_xlfn.LET(
  _xlpm.src, C272,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72" t="str">
        <f t="shared" si="4"/>
        <v>809_01_P000000299</v>
      </c>
      <c r="V272" t="str">
        <f>_xlfn.XLOOKUP(U272,'Lot4'!B:B,'Lot4'!BP:BP,"N/A")</f>
        <v>W80901</v>
      </c>
    </row>
    <row r="273" spans="1:22">
      <c r="A273" s="5"/>
      <c r="B273" s="5" t="s">
        <v>1124</v>
      </c>
      <c r="C273" s="5" t="s">
        <v>1125</v>
      </c>
      <c r="D273" s="5" t="s">
        <v>174</v>
      </c>
      <c r="E273" s="5" t="s">
        <v>707</v>
      </c>
      <c r="F273" s="5" t="s">
        <v>1126</v>
      </c>
      <c r="G273" s="5" t="s">
        <v>130</v>
      </c>
      <c r="H273" s="5" t="s">
        <v>177</v>
      </c>
      <c r="I273" s="5" t="s">
        <v>962</v>
      </c>
      <c r="J273" s="5"/>
      <c r="K273" s="5" t="s">
        <v>1127</v>
      </c>
      <c r="L273" s="9"/>
      <c r="M273" s="5"/>
      <c r="N273" s="5"/>
      <c r="O273" s="5"/>
      <c r="P273" s="5"/>
      <c r="Q273" s="5"/>
      <c r="R273" s="5"/>
      <c r="S273" s="5"/>
      <c r="T273" s="4" t="str" cm="1">
        <f t="array" ref="T273">_xlfn.LET(
  _xlpm.src, C273,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73" t="str">
        <f t="shared" si="4"/>
        <v>809_01_P000001171</v>
      </c>
      <c r="V273" t="str">
        <f>_xlfn.XLOOKUP(U273,'Lot4'!B:B,'Lot4'!BP:BP,"N/A")</f>
        <v>W80901</v>
      </c>
    </row>
    <row r="274" spans="1:22">
      <c r="A274" s="5"/>
      <c r="B274" s="5" t="s">
        <v>1128</v>
      </c>
      <c r="C274" s="5" t="s">
        <v>1129</v>
      </c>
      <c r="D274" s="5" t="s">
        <v>67</v>
      </c>
      <c r="E274" s="5" t="s">
        <v>1130</v>
      </c>
      <c r="F274" s="5" t="s">
        <v>1131</v>
      </c>
      <c r="G274" s="5" t="s">
        <v>130</v>
      </c>
      <c r="H274" s="5" t="s">
        <v>102</v>
      </c>
      <c r="I274" s="5" t="s">
        <v>288</v>
      </c>
      <c r="J274" s="5"/>
      <c r="K274" s="5"/>
      <c r="L274" s="9"/>
      <c r="M274" s="5"/>
      <c r="N274" s="5"/>
      <c r="O274" s="5"/>
      <c r="P274" s="5"/>
      <c r="Q274" s="5"/>
      <c r="R274" s="5"/>
      <c r="S274" s="5"/>
      <c r="T274" s="4" t="str" cm="1">
        <f t="array" ref="T274">_xlfn.LET(
  _xlpm.src, C274,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274" t="str">
        <f t="shared" si="4"/>
        <v>809_02_P000001176</v>
      </c>
      <c r="V274" t="str">
        <f>_xlfn.XLOOKUP(U274,'Lot4'!B:B,'Lot4'!BP:BP,"N/A")</f>
        <v>W809PC</v>
      </c>
    </row>
    <row r="275" spans="1:22">
      <c r="A275" s="5"/>
      <c r="B275" s="5" t="s">
        <v>1132</v>
      </c>
      <c r="C275" s="5" t="s">
        <v>1133</v>
      </c>
      <c r="D275" s="5" t="s">
        <v>174</v>
      </c>
      <c r="E275" s="5" t="s">
        <v>951</v>
      </c>
      <c r="F275" s="5" t="s">
        <v>1134</v>
      </c>
      <c r="G275" s="5" t="s">
        <v>130</v>
      </c>
      <c r="H275" s="5" t="s">
        <v>177</v>
      </c>
      <c r="I275" s="5" t="s">
        <v>957</v>
      </c>
      <c r="J275" s="5"/>
      <c r="K275" s="5"/>
      <c r="L275" s="9"/>
      <c r="M275" s="5"/>
      <c r="N275" s="5"/>
      <c r="O275" s="5"/>
      <c r="P275" s="5"/>
      <c r="Q275" s="5"/>
      <c r="R275" s="5"/>
      <c r="S275" s="5"/>
      <c r="T275" s="4" t="str" cm="1">
        <f t="array" ref="T275">_xlfn.LET(
  _xlpm.src, C275,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75" t="str">
        <f t="shared" si="4"/>
        <v>809_01_P000000301</v>
      </c>
      <c r="V275" t="str">
        <f>_xlfn.XLOOKUP(U275,'Lot4'!B:B,'Lot4'!BP:BP,"N/A")</f>
        <v>W80901</v>
      </c>
    </row>
    <row r="276" spans="1:22">
      <c r="A276" s="5"/>
      <c r="B276" s="5" t="s">
        <v>1135</v>
      </c>
      <c r="C276" s="5" t="s">
        <v>1136</v>
      </c>
      <c r="D276" s="5" t="s">
        <v>174</v>
      </c>
      <c r="E276" s="5" t="s">
        <v>951</v>
      </c>
      <c r="F276" s="5" t="s">
        <v>1137</v>
      </c>
      <c r="G276" s="5" t="s">
        <v>182</v>
      </c>
      <c r="H276" s="5" t="s">
        <v>177</v>
      </c>
      <c r="I276" s="5" t="s">
        <v>997</v>
      </c>
      <c r="J276" s="5"/>
      <c r="K276" s="5"/>
      <c r="L276" s="9"/>
      <c r="M276" s="5"/>
      <c r="N276" s="5"/>
      <c r="O276" s="5"/>
      <c r="P276" s="5"/>
      <c r="Q276" s="5"/>
      <c r="R276" s="5"/>
      <c r="S276" s="5"/>
      <c r="T276" s="4" t="str" cm="1">
        <f t="array" ref="T276">_xlfn.LET(
  _xlpm.src, C276,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76" t="str">
        <f t="shared" si="4"/>
        <v>809_01_P000000299</v>
      </c>
      <c r="V276" t="str">
        <f>_xlfn.XLOOKUP(U276,'Lot4'!B:B,'Lot4'!BP:BP,"N/A")</f>
        <v>W80901</v>
      </c>
    </row>
    <row r="277" spans="1:22">
      <c r="A277" s="5"/>
      <c r="B277" s="5" t="s">
        <v>1138</v>
      </c>
      <c r="C277" s="5" t="s">
        <v>1139</v>
      </c>
      <c r="D277" s="5" t="s">
        <v>67</v>
      </c>
      <c r="E277" s="5" t="s">
        <v>1130</v>
      </c>
      <c r="F277" s="5" t="s">
        <v>1140</v>
      </c>
      <c r="G277" s="5" t="s">
        <v>182</v>
      </c>
      <c r="H277" s="5" t="s">
        <v>102</v>
      </c>
      <c r="I277" s="5" t="s">
        <v>288</v>
      </c>
      <c r="J277" s="5"/>
      <c r="K277" s="5"/>
      <c r="L277" s="9"/>
      <c r="M277" s="5"/>
      <c r="N277" s="5"/>
      <c r="O277" s="5"/>
      <c r="P277" s="5"/>
      <c r="Q277" s="5"/>
      <c r="R277" s="5"/>
      <c r="S277" s="5"/>
      <c r="T277" s="4" t="str" cm="1">
        <f t="array" ref="T277">_xlfn.LET(
  _xlpm.src, C277,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277" t="str">
        <f t="shared" si="4"/>
        <v>809_02_P000001176</v>
      </c>
      <c r="V277" t="str">
        <f>_xlfn.XLOOKUP(U277,'Lot4'!B:B,'Lot4'!BP:BP,"N/A")</f>
        <v>W809PC</v>
      </c>
    </row>
    <row r="278" spans="1:22">
      <c r="A278" s="5"/>
      <c r="B278" s="5" t="s">
        <v>1141</v>
      </c>
      <c r="C278" s="5" t="s">
        <v>1142</v>
      </c>
      <c r="D278" s="5" t="s">
        <v>99</v>
      </c>
      <c r="E278" s="5" t="s">
        <v>1143</v>
      </c>
      <c r="F278" s="5" t="s">
        <v>1144</v>
      </c>
      <c r="G278" s="5" t="s">
        <v>58</v>
      </c>
      <c r="H278" s="5" t="s">
        <v>217</v>
      </c>
      <c r="I278" s="5" t="s">
        <v>970</v>
      </c>
      <c r="J278" s="5"/>
      <c r="K278" s="5"/>
      <c r="L278" s="9"/>
      <c r="M278" s="5"/>
      <c r="N278" s="5"/>
      <c r="O278" s="5"/>
      <c r="P278" s="5"/>
      <c r="Q278" s="5"/>
      <c r="R278" s="5"/>
      <c r="S278" s="5"/>
      <c r="T278" s="4" t="str" cm="1">
        <f t="array" ref="T278">_xlfn.LET(
  _xlpm.src, C278,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78" t="str">
        <f t="shared" si="4"/>
        <v>809_01_P000000327</v>
      </c>
      <c r="V278" t="str">
        <f>_xlfn.XLOOKUP(U278,'Lot4'!B:B,'Lot4'!BP:BP,"N/A")</f>
        <v>W80901</v>
      </c>
    </row>
    <row r="279" spans="1:22">
      <c r="A279" s="5"/>
      <c r="B279" s="5" t="s">
        <v>1145</v>
      </c>
      <c r="C279" s="5" t="s">
        <v>1146</v>
      </c>
      <c r="D279" s="5" t="s">
        <v>174</v>
      </c>
      <c r="E279" s="5" t="s">
        <v>1147</v>
      </c>
      <c r="F279" s="5" t="s">
        <v>1148</v>
      </c>
      <c r="G279" s="5" t="s">
        <v>58</v>
      </c>
      <c r="H279" s="5" t="s">
        <v>177</v>
      </c>
      <c r="I279" s="5" t="s">
        <v>970</v>
      </c>
      <c r="J279" s="5"/>
      <c r="K279" s="5" t="s">
        <v>1099</v>
      </c>
      <c r="L279" s="9" t="s">
        <v>334</v>
      </c>
      <c r="M279" s="5"/>
      <c r="N279" s="5"/>
      <c r="O279" s="5"/>
      <c r="P279" s="5"/>
      <c r="Q279" s="5"/>
      <c r="R279" s="5"/>
      <c r="S279" s="5"/>
      <c r="T279" s="4" t="str" cm="1">
        <f t="array" ref="T279">_xlfn.LET(
  _xlpm.src, C279,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79" t="str">
        <f t="shared" si="4"/>
        <v>809_01_P000000327</v>
      </c>
      <c r="V279" t="str">
        <f>_xlfn.XLOOKUP(U279,'Lot4'!B:B,'Lot4'!BP:BP,"N/A")</f>
        <v>W80901</v>
      </c>
    </row>
    <row r="280" spans="1:22">
      <c r="A280" s="5"/>
      <c r="B280" s="5" t="s">
        <v>1149</v>
      </c>
      <c r="C280" s="5" t="s">
        <v>1150</v>
      </c>
      <c r="D280" s="5" t="s">
        <v>174</v>
      </c>
      <c r="E280" s="5" t="s">
        <v>1151</v>
      </c>
      <c r="F280" s="5" t="s">
        <v>1152</v>
      </c>
      <c r="G280" s="5" t="s">
        <v>182</v>
      </c>
      <c r="H280" s="5" t="s">
        <v>177</v>
      </c>
      <c r="I280" s="5" t="s">
        <v>957</v>
      </c>
      <c r="J280" s="5"/>
      <c r="K280" s="5" t="s">
        <v>1099</v>
      </c>
      <c r="L280" s="9"/>
      <c r="M280" s="5"/>
      <c r="N280" s="5"/>
      <c r="O280" s="5"/>
      <c r="P280" s="5"/>
      <c r="Q280" s="5"/>
      <c r="R280" s="5"/>
      <c r="S280" s="5"/>
      <c r="T280" s="4" t="str" cm="1">
        <f t="array" ref="T280">_xlfn.LET(
  _xlpm.src, C280,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80" t="str">
        <f t="shared" si="4"/>
        <v>809_01_P000000301</v>
      </c>
      <c r="V280" t="str">
        <f>_xlfn.XLOOKUP(U280,'Lot4'!B:B,'Lot4'!BP:BP,"N/A")</f>
        <v>W80901</v>
      </c>
    </row>
    <row r="281" spans="1:22">
      <c r="A281" s="5"/>
      <c r="B281" s="5" t="s">
        <v>1153</v>
      </c>
      <c r="C281" s="5" t="s">
        <v>1154</v>
      </c>
      <c r="D281" s="5" t="s">
        <v>99</v>
      </c>
      <c r="E281" s="5" t="s">
        <v>1155</v>
      </c>
      <c r="F281" s="5" t="s">
        <v>1156</v>
      </c>
      <c r="G281" s="5" t="s">
        <v>58</v>
      </c>
      <c r="H281" s="5" t="s">
        <v>287</v>
      </c>
      <c r="I281" s="5" t="s">
        <v>957</v>
      </c>
      <c r="J281" s="5"/>
      <c r="K281" s="5"/>
      <c r="L281" s="9"/>
      <c r="M281" s="5"/>
      <c r="N281" s="5"/>
      <c r="O281" s="5"/>
      <c r="P281" s="5"/>
      <c r="Q281" s="5"/>
      <c r="R281" s="5"/>
      <c r="S281" s="5"/>
      <c r="T281" s="4" t="str" cm="1">
        <f t="array" ref="T281">_xlfn.LET(
  _xlpm.src, C281,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81" t="str">
        <f t="shared" si="4"/>
        <v>809_01_P000000301</v>
      </c>
      <c r="V281" t="str">
        <f>_xlfn.XLOOKUP(U281,'Lot4'!B:B,'Lot4'!BP:BP,"N/A")</f>
        <v>W80901</v>
      </c>
    </row>
    <row r="282" spans="1:22">
      <c r="A282" s="5"/>
      <c r="B282" s="5" t="s">
        <v>1157</v>
      </c>
      <c r="C282" s="5" t="s">
        <v>1158</v>
      </c>
      <c r="D282" s="5" t="s">
        <v>67</v>
      </c>
      <c r="E282" s="5" t="s">
        <v>1159</v>
      </c>
      <c r="F282" s="5" t="s">
        <v>1160</v>
      </c>
      <c r="G282" s="5" t="s">
        <v>58</v>
      </c>
      <c r="H282" s="5" t="s">
        <v>102</v>
      </c>
      <c r="I282" s="5" t="s">
        <v>96</v>
      </c>
      <c r="J282" s="5"/>
      <c r="K282" s="5" t="s">
        <v>334</v>
      </c>
      <c r="L282" s="9"/>
      <c r="M282" s="5"/>
      <c r="N282" s="5"/>
      <c r="O282" s="5"/>
      <c r="P282" s="5"/>
      <c r="Q282" s="5"/>
      <c r="R282" s="5"/>
      <c r="S282" s="5"/>
      <c r="T282" s="4" t="str" cm="1">
        <f t="array" ref="T282">_xlfn.LET(
  _xlpm.src, C282,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408_01</v>
      </c>
      <c r="U282" t="str">
        <f t="shared" si="4"/>
        <v>408_01</v>
      </c>
      <c r="V282" t="str">
        <f>_xlfn.XLOOKUP(U282,'Lot4'!B:B,'Lot4'!BP:BP,"N/A")</f>
        <v>N/A</v>
      </c>
    </row>
    <row r="283" spans="1:22">
      <c r="A283" s="5"/>
      <c r="B283" s="5" t="s">
        <v>1161</v>
      </c>
      <c r="C283" s="5" t="s">
        <v>1162</v>
      </c>
      <c r="D283" s="5" t="s">
        <v>67</v>
      </c>
      <c r="E283" s="5" t="s">
        <v>1163</v>
      </c>
      <c r="F283" s="5" t="s">
        <v>1164</v>
      </c>
      <c r="G283" s="5" t="s">
        <v>58</v>
      </c>
      <c r="H283" s="5" t="s">
        <v>102</v>
      </c>
      <c r="I283" s="5" t="s">
        <v>96</v>
      </c>
      <c r="J283" s="5"/>
      <c r="K283" s="5"/>
      <c r="L283" s="9"/>
      <c r="M283" s="5"/>
      <c r="N283" s="5"/>
      <c r="O283" s="5"/>
      <c r="P283" s="5"/>
      <c r="Q283" s="5"/>
      <c r="R283" s="5"/>
      <c r="S283" s="5"/>
      <c r="T283" s="4" t="str" cm="1">
        <f t="array" ref="T283">_xlfn.LET(
  _xlpm.src, C283,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10770_05</v>
      </c>
      <c r="U283" t="str">
        <f t="shared" si="4"/>
        <v>10770_05</v>
      </c>
      <c r="V283" t="str">
        <f>_xlfn.XLOOKUP(U283,'Lot4'!B:B,'Lot4'!BP:BP,"N/A")</f>
        <v>N/A</v>
      </c>
    </row>
    <row r="284" spans="1:22">
      <c r="A284" s="5"/>
      <c r="B284" s="5" t="s">
        <v>1165</v>
      </c>
      <c r="C284" s="5" t="s">
        <v>1166</v>
      </c>
      <c r="D284" s="5" t="s">
        <v>174</v>
      </c>
      <c r="E284" s="5" t="s">
        <v>951</v>
      </c>
      <c r="F284" s="5" t="s">
        <v>1167</v>
      </c>
      <c r="G284" s="5" t="s">
        <v>58</v>
      </c>
      <c r="H284" s="5" t="s">
        <v>217</v>
      </c>
      <c r="I284" s="5" t="s">
        <v>997</v>
      </c>
      <c r="J284" s="5"/>
      <c r="K284" s="5"/>
      <c r="L284" s="9"/>
      <c r="M284" s="5"/>
      <c r="N284" s="5"/>
      <c r="O284" s="5"/>
      <c r="P284" s="5"/>
      <c r="Q284" s="5"/>
      <c r="R284" s="5"/>
      <c r="S284" s="5"/>
      <c r="T284" s="4" t="str" cm="1">
        <f t="array" ref="T284">_xlfn.LET(
  _xlpm.src, C284,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84" t="str">
        <f t="shared" si="4"/>
        <v>809_01_P000000299</v>
      </c>
      <c r="V284" t="str">
        <f>_xlfn.XLOOKUP(U284,'Lot4'!B:B,'Lot4'!BP:BP,"N/A")</f>
        <v>W80901</v>
      </c>
    </row>
    <row r="285" spans="1:22">
      <c r="A285" s="5"/>
      <c r="B285" s="5" t="s">
        <v>1168</v>
      </c>
      <c r="C285" s="5" t="s">
        <v>1169</v>
      </c>
      <c r="D285" s="5" t="s">
        <v>67</v>
      </c>
      <c r="E285" s="5" t="s">
        <v>1170</v>
      </c>
      <c r="F285" s="5" t="s">
        <v>1167</v>
      </c>
      <c r="G285" s="5" t="s">
        <v>58</v>
      </c>
      <c r="H285" s="5" t="s">
        <v>102</v>
      </c>
      <c r="I285" s="5" t="s">
        <v>96</v>
      </c>
      <c r="J285" s="5"/>
      <c r="K285" s="5"/>
      <c r="L285" s="9"/>
      <c r="M285" s="5"/>
      <c r="N285" s="5"/>
      <c r="O285" s="5"/>
      <c r="P285" s="5"/>
      <c r="Q285" s="5"/>
      <c r="R285" s="5"/>
      <c r="S285" s="5"/>
      <c r="T285" s="4" t="str" cm="1">
        <f t="array" ref="T285">_xlfn.LET(
  _xlpm.src, C285,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405_07</v>
      </c>
      <c r="U285" t="str">
        <f t="shared" si="4"/>
        <v>405_07</v>
      </c>
      <c r="V285" t="str">
        <f>_xlfn.XLOOKUP(U285,'Lot4'!B:B,'Lot4'!BP:BP,"N/A")</f>
        <v>N/A</v>
      </c>
    </row>
    <row r="286" spans="1:22">
      <c r="A286" s="5"/>
      <c r="B286" s="5" t="s">
        <v>1171</v>
      </c>
      <c r="C286" s="5" t="s">
        <v>1172</v>
      </c>
      <c r="D286" s="5" t="s">
        <v>99</v>
      </c>
      <c r="E286" s="5" t="s">
        <v>1173</v>
      </c>
      <c r="F286" s="5" t="s">
        <v>1174</v>
      </c>
      <c r="G286" s="5" t="s">
        <v>182</v>
      </c>
      <c r="H286" s="5" t="s">
        <v>259</v>
      </c>
      <c r="I286" s="5" t="s">
        <v>1175</v>
      </c>
      <c r="J286" s="5"/>
      <c r="K286" s="5"/>
      <c r="L286" s="9"/>
      <c r="M286" s="5"/>
      <c r="N286" s="5"/>
      <c r="O286" s="5"/>
      <c r="P286" s="5"/>
      <c r="Q286" s="5"/>
      <c r="R286" s="5"/>
      <c r="S286" s="5"/>
      <c r="T286" s="4" t="str" cm="1">
        <f t="array" ref="T286">_xlfn.LET(
  _xlpm.src, C286,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L4_694_02</v>
      </c>
      <c r="U286" t="str">
        <f t="shared" si="4"/>
        <v>694_02</v>
      </c>
      <c r="V286" t="str">
        <f>_xlfn.XLOOKUP(U286,'Lot4'!B:B,'Lot4'!BP:BP,"N/A")</f>
        <v>WCOF</v>
      </c>
    </row>
    <row r="287" spans="1:22">
      <c r="A287" s="5"/>
      <c r="B287" s="5" t="s">
        <v>1176</v>
      </c>
      <c r="C287" s="5" t="s">
        <v>1177</v>
      </c>
      <c r="D287" s="5" t="s">
        <v>67</v>
      </c>
      <c r="E287" s="5" t="s">
        <v>1178</v>
      </c>
      <c r="F287" s="5" t="s">
        <v>1179</v>
      </c>
      <c r="G287" s="5" t="s">
        <v>58</v>
      </c>
      <c r="H287" s="5" t="s">
        <v>259</v>
      </c>
      <c r="I287" s="5" t="s">
        <v>1175</v>
      </c>
      <c r="J287" s="5"/>
      <c r="K287" s="5"/>
      <c r="L287" s="9"/>
      <c r="M287" s="5"/>
      <c r="N287" s="5"/>
      <c r="O287" s="5"/>
      <c r="P287" s="5"/>
      <c r="Q287" s="5"/>
      <c r="R287" s="5"/>
      <c r="S287" s="5"/>
      <c r="T287" s="4" t="str" cm="1">
        <f t="array" ref="T287">_xlfn.LET(
  _xlpm.src, C287,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L4_694_02</v>
      </c>
      <c r="U287" t="str">
        <f t="shared" si="4"/>
        <v>694_02</v>
      </c>
      <c r="V287" t="str">
        <f>_xlfn.XLOOKUP(U287,'Lot4'!B:B,'Lot4'!BP:BP,"N/A")</f>
        <v>WCOF</v>
      </c>
    </row>
    <row r="288" spans="1:22">
      <c r="A288" s="5"/>
      <c r="B288" s="5" t="s">
        <v>1180</v>
      </c>
      <c r="C288" s="5" t="s">
        <v>1181</v>
      </c>
      <c r="D288" s="5" t="s">
        <v>67</v>
      </c>
      <c r="E288" s="5" t="s">
        <v>1178</v>
      </c>
      <c r="F288" s="5" t="s">
        <v>1182</v>
      </c>
      <c r="G288" s="5" t="s">
        <v>130</v>
      </c>
      <c r="H288" s="5" t="s">
        <v>102</v>
      </c>
      <c r="I288" s="5" t="s">
        <v>1175</v>
      </c>
      <c r="J288" s="5"/>
      <c r="K288" s="5" t="s">
        <v>334</v>
      </c>
      <c r="L288" s="9"/>
      <c r="M288" s="5"/>
      <c r="N288" s="5"/>
      <c r="O288" s="5"/>
      <c r="P288" s="5"/>
      <c r="Q288" s="5"/>
      <c r="R288" s="5"/>
      <c r="S288" s="5"/>
      <c r="T288" s="4" t="str" cm="1">
        <f t="array" ref="T288">_xlfn.LET(
  _xlpm.src, C288,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L4_408_01</v>
      </c>
      <c r="U288" t="str">
        <f t="shared" si="4"/>
        <v>408_01</v>
      </c>
      <c r="V288" t="str">
        <f>_xlfn.XLOOKUP(U288,'Lot4'!B:B,'Lot4'!BP:BP,"N/A")</f>
        <v>N/A</v>
      </c>
    </row>
    <row r="289" spans="1:22">
      <c r="A289" s="5"/>
      <c r="B289" s="5" t="s">
        <v>1183</v>
      </c>
      <c r="C289" s="5" t="s">
        <v>1184</v>
      </c>
      <c r="D289" s="5" t="s">
        <v>99</v>
      </c>
      <c r="E289" s="5" t="s">
        <v>1185</v>
      </c>
      <c r="F289" s="5" t="s">
        <v>1186</v>
      </c>
      <c r="G289" s="5" t="s">
        <v>58</v>
      </c>
      <c r="H289" s="5" t="s">
        <v>287</v>
      </c>
      <c r="I289" s="5" t="s">
        <v>970</v>
      </c>
      <c r="J289" s="5"/>
      <c r="K289" s="5"/>
      <c r="L289" s="9"/>
      <c r="M289" s="5"/>
      <c r="N289" s="5"/>
      <c r="O289" s="5"/>
      <c r="P289" s="5"/>
      <c r="Q289" s="5"/>
      <c r="R289" s="5"/>
      <c r="S289" s="5"/>
      <c r="T289" s="4" t="str" cm="1">
        <f t="array" ref="T289">_xlfn.LET(
  _xlpm.src, C289,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89" t="str">
        <f t="shared" si="4"/>
        <v>809_01_P000000327</v>
      </c>
      <c r="V289" t="str">
        <f>_xlfn.XLOOKUP(U289,'Lot4'!B:B,'Lot4'!BP:BP,"N/A")</f>
        <v>W80901</v>
      </c>
    </row>
    <row r="290" spans="1:22">
      <c r="A290" s="5"/>
      <c r="B290" s="5" t="s">
        <v>1187</v>
      </c>
      <c r="C290" s="5" t="s">
        <v>1188</v>
      </c>
      <c r="D290" s="5" t="s">
        <v>174</v>
      </c>
      <c r="E290" s="5" t="s">
        <v>707</v>
      </c>
      <c r="F290" s="5" t="s">
        <v>1189</v>
      </c>
      <c r="G290" s="5" t="s">
        <v>130</v>
      </c>
      <c r="H290" s="5" t="s">
        <v>177</v>
      </c>
      <c r="I290" s="5" t="s">
        <v>988</v>
      </c>
      <c r="J290" s="5"/>
      <c r="K290" s="5"/>
      <c r="L290" s="9"/>
      <c r="M290" s="5"/>
      <c r="N290" s="5"/>
      <c r="O290" s="5"/>
      <c r="P290" s="5"/>
      <c r="Q290" s="5"/>
      <c r="R290" s="5"/>
      <c r="S290" s="5"/>
      <c r="T290" s="4" t="str" cm="1">
        <f t="array" ref="T290">_xlfn.LET(
  _xlpm.src, C290,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0" t="str">
        <f t="shared" si="4"/>
        <v>809_01_P000001172</v>
      </c>
      <c r="V290" t="str">
        <f>_xlfn.XLOOKUP(U290,'Lot4'!B:B,'Lot4'!BP:BP,"N/A")</f>
        <v>W80901</v>
      </c>
    </row>
    <row r="291" spans="1:22">
      <c r="A291" s="5"/>
      <c r="B291" s="5" t="s">
        <v>1190</v>
      </c>
      <c r="C291" s="5" t="s">
        <v>1191</v>
      </c>
      <c r="D291" s="5" t="s">
        <v>99</v>
      </c>
      <c r="E291" s="5" t="s">
        <v>1192</v>
      </c>
      <c r="F291" s="5" t="s">
        <v>1193</v>
      </c>
      <c r="G291" s="5" t="s">
        <v>182</v>
      </c>
      <c r="H291" s="5" t="s">
        <v>217</v>
      </c>
      <c r="I291" s="5" t="s">
        <v>997</v>
      </c>
      <c r="J291" s="5"/>
      <c r="K291" s="5"/>
      <c r="L291" s="9"/>
      <c r="M291" s="5"/>
      <c r="N291" s="5"/>
      <c r="O291" s="5"/>
      <c r="P291" s="5"/>
      <c r="Q291" s="5"/>
      <c r="R291" s="5"/>
      <c r="S291" s="5"/>
      <c r="T291" s="4" t="str" cm="1">
        <f t="array" ref="T291">_xlfn.LET(
  _xlpm.src, C291,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91" t="str">
        <f t="shared" si="4"/>
        <v>809_01_P000000299</v>
      </c>
      <c r="V291" t="str">
        <f>_xlfn.XLOOKUP(U291,'Lot4'!B:B,'Lot4'!BP:BP,"N/A")</f>
        <v>W80901</v>
      </c>
    </row>
    <row r="292" spans="1:22">
      <c r="A292" s="5"/>
      <c r="B292" s="5" t="s">
        <v>1194</v>
      </c>
      <c r="C292" s="5" t="s">
        <v>1195</v>
      </c>
      <c r="D292" s="5" t="s">
        <v>174</v>
      </c>
      <c r="E292" s="5" t="s">
        <v>951</v>
      </c>
      <c r="F292" s="5" t="s">
        <v>1196</v>
      </c>
      <c r="G292" s="5" t="s">
        <v>182</v>
      </c>
      <c r="H292" s="5" t="s">
        <v>177</v>
      </c>
      <c r="I292" s="5" t="s">
        <v>997</v>
      </c>
      <c r="J292" s="5"/>
      <c r="K292" s="5"/>
      <c r="L292" s="9"/>
      <c r="M292" s="5"/>
      <c r="N292" s="5"/>
      <c r="O292" s="5"/>
      <c r="P292" s="5"/>
      <c r="Q292" s="5"/>
      <c r="R292" s="5"/>
      <c r="S292" s="5"/>
      <c r="T292" s="4" t="str" cm="1">
        <f t="array" ref="T292">_xlfn.LET(
  _xlpm.src, C292,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92" t="str">
        <f t="shared" si="4"/>
        <v>809_01_P000000299</v>
      </c>
      <c r="V292" t="str">
        <f>_xlfn.XLOOKUP(U292,'Lot4'!B:B,'Lot4'!BP:BP,"N/A")</f>
        <v>W80901</v>
      </c>
    </row>
    <row r="293" spans="1:22">
      <c r="A293" s="5"/>
      <c r="B293" s="5" t="s">
        <v>1197</v>
      </c>
      <c r="C293" s="5" t="s">
        <v>1198</v>
      </c>
      <c r="D293" s="5" t="s">
        <v>174</v>
      </c>
      <c r="E293" s="5" t="s">
        <v>707</v>
      </c>
      <c r="F293" s="5" t="s">
        <v>1199</v>
      </c>
      <c r="G293" s="5" t="s">
        <v>130</v>
      </c>
      <c r="H293" s="5" t="s">
        <v>177</v>
      </c>
      <c r="I293" s="5" t="s">
        <v>988</v>
      </c>
      <c r="J293" s="5"/>
      <c r="K293" s="5"/>
      <c r="L293" s="9"/>
      <c r="M293" s="5"/>
      <c r="N293" s="5"/>
      <c r="O293" s="5"/>
      <c r="P293" s="5"/>
      <c r="Q293" s="5"/>
      <c r="R293" s="5"/>
      <c r="S293" s="5"/>
      <c r="T293" s="4" t="str" cm="1">
        <f t="array" ref="T293">_xlfn.LET(
  _xlpm.src, C293,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3" t="str">
        <f t="shared" si="4"/>
        <v>809_01_P000001172</v>
      </c>
      <c r="V293" t="str">
        <f>_xlfn.XLOOKUP(U293,'Lot4'!B:B,'Lot4'!BP:BP,"N/A")</f>
        <v>W80901</v>
      </c>
    </row>
    <row r="294" spans="1:22">
      <c r="A294" s="5"/>
      <c r="B294" s="5" t="s">
        <v>1200</v>
      </c>
      <c r="C294" s="5" t="s">
        <v>1201</v>
      </c>
      <c r="D294" s="5" t="s">
        <v>67</v>
      </c>
      <c r="E294" s="5" t="s">
        <v>1202</v>
      </c>
      <c r="F294" s="5" t="s">
        <v>1203</v>
      </c>
      <c r="G294" s="5" t="s">
        <v>130</v>
      </c>
      <c r="H294" s="5" t="s">
        <v>102</v>
      </c>
      <c r="I294" s="5" t="s">
        <v>957</v>
      </c>
      <c r="J294" s="5"/>
      <c r="K294" s="5" t="s">
        <v>334</v>
      </c>
      <c r="L294" s="9"/>
      <c r="M294" s="5"/>
      <c r="N294" s="5"/>
      <c r="O294" s="5"/>
      <c r="P294" s="5"/>
      <c r="Q294" s="5"/>
      <c r="R294" s="5"/>
      <c r="S294" s="5"/>
      <c r="T294" s="4" t="str" cm="1">
        <f t="array" ref="T294">_xlfn.LET(
  _xlpm.src, C294,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294" t="str">
        <f t="shared" si="4"/>
        <v>809_02_P000001175</v>
      </c>
      <c r="V294" t="str">
        <f>_xlfn.XLOOKUP(U294,'Lot4'!B:B,'Lot4'!BP:BP,"N/A")</f>
        <v>W809PC</v>
      </c>
    </row>
    <row r="295" spans="1:22">
      <c r="A295" s="5"/>
      <c r="B295" s="5" t="s">
        <v>1204</v>
      </c>
      <c r="C295" s="5" t="s">
        <v>1205</v>
      </c>
      <c r="D295" s="5" t="s">
        <v>99</v>
      </c>
      <c r="E295" s="5" t="s">
        <v>1206</v>
      </c>
      <c r="F295" s="5" t="s">
        <v>1207</v>
      </c>
      <c r="G295" s="5" t="s">
        <v>58</v>
      </c>
      <c r="H295" s="5" t="s">
        <v>217</v>
      </c>
      <c r="I295" s="5" t="s">
        <v>970</v>
      </c>
      <c r="J295" s="5"/>
      <c r="K295" s="5"/>
      <c r="L295" s="9"/>
      <c r="M295" s="5"/>
      <c r="N295" s="5"/>
      <c r="O295" s="5"/>
      <c r="P295" s="5"/>
      <c r="Q295" s="5"/>
      <c r="R295" s="5"/>
      <c r="S295" s="5"/>
      <c r="T295" s="4" t="str" cm="1">
        <f t="array" ref="T295">_xlfn.LET(
  _xlpm.src, C295,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95" t="str">
        <f t="shared" si="4"/>
        <v>809_01_P000000327</v>
      </c>
      <c r="V295" t="str">
        <f>_xlfn.XLOOKUP(U295,'Lot4'!B:B,'Lot4'!BP:BP,"N/A")</f>
        <v>W80901</v>
      </c>
    </row>
    <row r="296" spans="1:22">
      <c r="A296" s="5"/>
      <c r="B296" s="5" t="s">
        <v>1208</v>
      </c>
      <c r="C296" s="5" t="s">
        <v>1209</v>
      </c>
      <c r="D296" s="5" t="s">
        <v>99</v>
      </c>
      <c r="E296" s="5" t="s">
        <v>1210</v>
      </c>
      <c r="F296" s="5" t="s">
        <v>1211</v>
      </c>
      <c r="G296" s="5" t="s">
        <v>58</v>
      </c>
      <c r="H296" s="5" t="s">
        <v>217</v>
      </c>
      <c r="I296" s="5" t="s">
        <v>988</v>
      </c>
      <c r="J296" s="5"/>
      <c r="K296" s="5"/>
      <c r="L296" s="9"/>
      <c r="M296" s="5"/>
      <c r="N296" s="5"/>
      <c r="O296" s="5"/>
      <c r="P296" s="5"/>
      <c r="Q296" s="5"/>
      <c r="R296" s="5"/>
      <c r="S296" s="5"/>
      <c r="T296" s="4" t="str" cm="1">
        <f t="array" ref="T296">_xlfn.LET(
  _xlpm.src, C296,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6" t="str">
        <f t="shared" si="4"/>
        <v>809_01_P000001172</v>
      </c>
      <c r="V296" t="str">
        <f>_xlfn.XLOOKUP(U296,'Lot4'!B:B,'Lot4'!BP:BP,"N/A")</f>
        <v>W80901</v>
      </c>
    </row>
    <row r="297" spans="1:22">
      <c r="A297" s="5"/>
      <c r="B297" s="5" t="s">
        <v>1212</v>
      </c>
      <c r="C297" s="5" t="s">
        <v>1213</v>
      </c>
      <c r="D297" s="5" t="s">
        <v>99</v>
      </c>
      <c r="E297" s="5" t="s">
        <v>1214</v>
      </c>
      <c r="F297" s="5" t="s">
        <v>1215</v>
      </c>
      <c r="G297" s="5" t="s">
        <v>130</v>
      </c>
      <c r="H297" s="5" t="s">
        <v>217</v>
      </c>
      <c r="I297" s="5" t="s">
        <v>962</v>
      </c>
      <c r="J297" s="5"/>
      <c r="K297" s="5"/>
      <c r="L297" s="9"/>
      <c r="M297" s="5"/>
      <c r="N297" s="5"/>
      <c r="O297" s="5"/>
      <c r="P297" s="5"/>
      <c r="Q297" s="5"/>
      <c r="R297" s="5"/>
      <c r="S297" s="5"/>
      <c r="T297" s="4" t="str" cm="1">
        <f t="array" ref="T297">_xlfn.LET(
  _xlpm.src, C297,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97" t="str">
        <f t="shared" si="4"/>
        <v>809_01_P000001171</v>
      </c>
      <c r="V297" t="str">
        <f>_xlfn.XLOOKUP(U297,'Lot4'!B:B,'Lot4'!BP:BP,"N/A")</f>
        <v>W80901</v>
      </c>
    </row>
    <row r="298" spans="1:22">
      <c r="A298" s="5"/>
      <c r="B298" s="5" t="s">
        <v>1216</v>
      </c>
      <c r="C298" s="5" t="s">
        <v>1217</v>
      </c>
      <c r="D298" s="5" t="s">
        <v>99</v>
      </c>
      <c r="E298" s="5" t="s">
        <v>1214</v>
      </c>
      <c r="F298" s="5" t="s">
        <v>1218</v>
      </c>
      <c r="G298" s="5" t="s">
        <v>130</v>
      </c>
      <c r="H298" s="5" t="s">
        <v>217</v>
      </c>
      <c r="I298" s="5" t="s">
        <v>988</v>
      </c>
      <c r="J298" s="5"/>
      <c r="K298" s="5"/>
      <c r="L298" s="9"/>
      <c r="M298" s="5"/>
      <c r="N298" s="5"/>
      <c r="O298" s="5"/>
      <c r="P298" s="5"/>
      <c r="Q298" s="5"/>
      <c r="R298" s="5"/>
      <c r="S298" s="5"/>
      <c r="T298" s="4" t="str" cm="1">
        <f t="array" ref="T298">_xlfn.LET(
  _xlpm.src, C298,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8" t="str">
        <f t="shared" si="4"/>
        <v>809_01_P000001172</v>
      </c>
      <c r="V298" t="str">
        <f>_xlfn.XLOOKUP(U298,'Lot4'!B:B,'Lot4'!BP:BP,"N/A")</f>
        <v>W80901</v>
      </c>
    </row>
    <row r="299" spans="1:22">
      <c r="A299" s="5"/>
      <c r="B299" s="5" t="s">
        <v>1219</v>
      </c>
      <c r="C299" s="5" t="s">
        <v>1220</v>
      </c>
      <c r="D299" s="5" t="s">
        <v>99</v>
      </c>
      <c r="E299" s="5" t="s">
        <v>1221</v>
      </c>
      <c r="F299" s="5" t="s">
        <v>1222</v>
      </c>
      <c r="G299" s="5" t="s">
        <v>130</v>
      </c>
      <c r="H299" s="5" t="s">
        <v>287</v>
      </c>
      <c r="I299" s="5" t="s">
        <v>988</v>
      </c>
      <c r="J299" s="5"/>
      <c r="K299" s="5"/>
      <c r="L299" s="9"/>
      <c r="M299" s="5"/>
      <c r="N299" s="5"/>
      <c r="O299" s="5"/>
      <c r="P299" s="5"/>
      <c r="Q299" s="5"/>
      <c r="R299" s="5"/>
      <c r="S299" s="5"/>
      <c r="T299" s="4" t="str" cm="1">
        <f t="array" ref="T299">_xlfn.LET(
  _xlpm.src, C299,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9" t="str">
        <f t="shared" si="4"/>
        <v>809_01_P000001172</v>
      </c>
      <c r="V299" t="str">
        <f>_xlfn.XLOOKUP(U299,'Lot4'!B:B,'Lot4'!BP:BP,"N/A")</f>
        <v>W80901</v>
      </c>
    </row>
    <row r="300" spans="1:22">
      <c r="A300" s="5"/>
      <c r="B300" s="5" t="s">
        <v>1223</v>
      </c>
      <c r="C300" s="5" t="s">
        <v>1224</v>
      </c>
      <c r="D300" s="5" t="s">
        <v>174</v>
      </c>
      <c r="E300" s="5" t="s">
        <v>707</v>
      </c>
      <c r="F300" s="5" t="s">
        <v>1225</v>
      </c>
      <c r="G300" s="5" t="s">
        <v>182</v>
      </c>
      <c r="H300" s="5" t="s">
        <v>177</v>
      </c>
      <c r="I300" s="5" t="s">
        <v>997</v>
      </c>
      <c r="J300" s="5"/>
      <c r="K300" s="5"/>
      <c r="L300" s="9"/>
      <c r="M300" s="5"/>
      <c r="N300" s="5"/>
      <c r="O300" s="5"/>
      <c r="P300" s="5"/>
      <c r="Q300" s="5"/>
      <c r="R300" s="5"/>
      <c r="S300" s="5"/>
      <c r="T300" s="4" t="str" cm="1">
        <f t="array" ref="T300">_xlfn.LET(
  _xlpm.src, C300,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300" t="str">
        <f t="shared" si="4"/>
        <v>809_01_P000000299</v>
      </c>
      <c r="V300" t="str">
        <f>_xlfn.XLOOKUP(U300,'Lot4'!B:B,'Lot4'!BP:BP,"N/A")</f>
        <v>W80901</v>
      </c>
    </row>
    <row r="301" spans="1:22">
      <c r="A301" s="5"/>
      <c r="B301" s="5" t="s">
        <v>1226</v>
      </c>
      <c r="C301" s="5" t="s">
        <v>1227</v>
      </c>
      <c r="D301" s="5" t="s">
        <v>67</v>
      </c>
      <c r="E301" s="5" t="s">
        <v>1228</v>
      </c>
      <c r="F301" s="5" t="s">
        <v>1229</v>
      </c>
      <c r="G301" s="5" t="s">
        <v>182</v>
      </c>
      <c r="H301" s="5" t="s">
        <v>259</v>
      </c>
      <c r="I301" s="5" t="s">
        <v>1175</v>
      </c>
      <c r="J301" s="5"/>
      <c r="K301" s="5"/>
      <c r="L301" s="9"/>
      <c r="M301" s="5"/>
      <c r="N301" s="5"/>
      <c r="O301" s="5"/>
      <c r="P301" s="5"/>
      <c r="Q301" s="5"/>
      <c r="R301" s="5"/>
      <c r="S301" s="5"/>
      <c r="T301" s="4" t="str" cm="1">
        <f t="array" ref="T301">_xlfn.LET(
  _xlpm.src, C301,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L4_806_03</v>
      </c>
      <c r="U301" t="str">
        <f t="shared" si="4"/>
        <v>806_03</v>
      </c>
      <c r="V301" t="str">
        <f>_xlfn.XLOOKUP(U301,'Lot4'!B:B,'Lot4'!BP:BP,"N/A")</f>
        <v>WCONEX01</v>
      </c>
    </row>
    <row r="302" spans="1:22">
      <c r="A302" s="5"/>
      <c r="B302" s="5" t="s">
        <v>1230</v>
      </c>
      <c r="C302" s="5" t="s">
        <v>1231</v>
      </c>
      <c r="D302" s="5" t="s">
        <v>67</v>
      </c>
      <c r="E302" s="5" t="s">
        <v>1232</v>
      </c>
      <c r="F302" s="5" t="s">
        <v>1233</v>
      </c>
      <c r="G302" s="5" t="s">
        <v>182</v>
      </c>
      <c r="H302" s="5" t="s">
        <v>102</v>
      </c>
      <c r="I302" s="5" t="s">
        <v>957</v>
      </c>
      <c r="J302" s="5"/>
      <c r="K302" s="5"/>
      <c r="L302" s="9"/>
      <c r="M302" s="5"/>
      <c r="N302" s="5"/>
      <c r="O302" s="5"/>
      <c r="P302" s="5"/>
      <c r="Q302" s="5"/>
      <c r="R302" s="5"/>
      <c r="S302" s="5"/>
      <c r="T302" s="4" t="str" cm="1">
        <f t="array" ref="T302">_xlfn.LET(
  _xlpm.src, C302,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02" t="str">
        <f t="shared" ref="U302:U365" si="5">IF(LEFT(T302, 1)="L", MID(T302, SEARCH("_", T302) + 1, LEN(T302)), T302)</f>
        <v>809_02_P000001175</v>
      </c>
      <c r="V302" t="str">
        <f>_xlfn.XLOOKUP(U302,'Lot4'!B:B,'Lot4'!BP:BP,"N/A")</f>
        <v>W809PC</v>
      </c>
    </row>
    <row r="303" spans="1:22">
      <c r="A303" s="5"/>
      <c r="B303" s="5" t="s">
        <v>1234</v>
      </c>
      <c r="C303" s="5" t="s">
        <v>1235</v>
      </c>
      <c r="D303" s="5" t="s">
        <v>67</v>
      </c>
      <c r="E303" s="5" t="s">
        <v>1236</v>
      </c>
      <c r="F303" s="5" t="s">
        <v>1237</v>
      </c>
      <c r="G303" s="5" t="s">
        <v>182</v>
      </c>
      <c r="H303" s="5" t="s">
        <v>102</v>
      </c>
      <c r="I303" s="5" t="s">
        <v>1071</v>
      </c>
      <c r="J303" s="5"/>
      <c r="K303" s="5"/>
      <c r="L303" s="9"/>
      <c r="M303" s="5"/>
      <c r="N303" s="5"/>
      <c r="O303" s="5"/>
      <c r="P303" s="5"/>
      <c r="Q303" s="5"/>
      <c r="R303" s="5"/>
      <c r="S303" s="5"/>
      <c r="T303" s="4" t="str" cm="1">
        <f t="array" ref="T303">_xlfn.LET(
  _xlpm.src, C303,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03" t="str">
        <f t="shared" si="5"/>
        <v>809_02_P000001174</v>
      </c>
      <c r="V303" t="str">
        <f>_xlfn.XLOOKUP(U303,'Lot4'!B:B,'Lot4'!BP:BP,"N/A")</f>
        <v>W809PC</v>
      </c>
    </row>
    <row r="304" spans="1:22">
      <c r="A304" s="5"/>
      <c r="B304" s="5" t="s">
        <v>1238</v>
      </c>
      <c r="C304" s="5" t="s">
        <v>1239</v>
      </c>
      <c r="D304" s="5" t="s">
        <v>67</v>
      </c>
      <c r="E304" s="5" t="s">
        <v>1240</v>
      </c>
      <c r="F304" s="5" t="s">
        <v>1241</v>
      </c>
      <c r="G304" s="5" t="s">
        <v>58</v>
      </c>
      <c r="H304" s="5" t="s">
        <v>259</v>
      </c>
      <c r="I304" s="5" t="s">
        <v>1071</v>
      </c>
      <c r="J304" s="5"/>
      <c r="K304" s="5"/>
      <c r="L304" s="9"/>
      <c r="M304" s="5"/>
      <c r="N304" s="5"/>
      <c r="O304" s="5"/>
      <c r="P304" s="5"/>
      <c r="Q304" s="5"/>
      <c r="R304" s="5"/>
      <c r="S304" s="5"/>
      <c r="T304" s="4" t="str" cm="1">
        <f t="array" ref="T304">_xlfn.LET(
  _xlpm.src, C304,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304" t="str">
        <f t="shared" si="5"/>
        <v>306_00</v>
      </c>
      <c r="V304" t="str">
        <f>_xlfn.XLOOKUP(U304,'Lot4'!B:B,'Lot4'!BP:BP,"N/A")</f>
        <v>WCOF</v>
      </c>
    </row>
    <row r="305" spans="1:22">
      <c r="A305" s="5"/>
      <c r="B305" s="5" t="s">
        <v>1242</v>
      </c>
      <c r="C305" s="5" t="s">
        <v>1243</v>
      </c>
      <c r="D305" s="5" t="s">
        <v>67</v>
      </c>
      <c r="E305" s="5" t="s">
        <v>1244</v>
      </c>
      <c r="F305" s="5" t="s">
        <v>1245</v>
      </c>
      <c r="G305" s="5" t="s">
        <v>182</v>
      </c>
      <c r="H305" s="5" t="s">
        <v>259</v>
      </c>
      <c r="I305" s="5" t="s">
        <v>1246</v>
      </c>
      <c r="J305" s="5"/>
      <c r="K305" s="5"/>
      <c r="L305" s="9"/>
      <c r="M305" s="5"/>
      <c r="N305" s="5"/>
      <c r="O305" s="5"/>
      <c r="P305" s="5"/>
      <c r="Q305" s="5"/>
      <c r="R305" s="5"/>
      <c r="S305" s="5"/>
      <c r="T305" s="4" t="str" cm="1">
        <f t="array" ref="T305">_xlfn.LET(
  _xlpm.src, C305,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05" t="str">
        <f t="shared" si="5"/>
        <v>RECHECK</v>
      </c>
      <c r="V305" t="str">
        <f>_xlfn.XLOOKUP(U305,'Lot4'!B:B,'Lot4'!BP:BP,"N/A")</f>
        <v>N/A</v>
      </c>
    </row>
    <row r="306" spans="1:22">
      <c r="A306" s="5"/>
      <c r="B306" s="5" t="s">
        <v>1247</v>
      </c>
      <c r="C306" s="5" t="s">
        <v>1248</v>
      </c>
      <c r="D306" s="5" t="s">
        <v>67</v>
      </c>
      <c r="E306" s="5" t="s">
        <v>1249</v>
      </c>
      <c r="F306" s="5" t="s">
        <v>1250</v>
      </c>
      <c r="G306" s="5" t="s">
        <v>130</v>
      </c>
      <c r="H306" s="5" t="s">
        <v>95</v>
      </c>
      <c r="I306" s="5" t="s">
        <v>957</v>
      </c>
      <c r="J306" s="5"/>
      <c r="K306" s="5"/>
      <c r="L306" s="9"/>
      <c r="M306" s="5"/>
      <c r="N306" s="5"/>
      <c r="O306" s="5"/>
      <c r="P306" s="5"/>
      <c r="Q306" s="5"/>
      <c r="R306" s="5"/>
      <c r="S306" s="5"/>
      <c r="T306" s="4" t="str" cm="1">
        <f t="array" ref="T306">_xlfn.LET(
  _xlpm.src, C306,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06" t="str">
        <f t="shared" si="5"/>
        <v>439_22</v>
      </c>
      <c r="V306" t="str">
        <f>_xlfn.XLOOKUP(U306,'Lot4'!B:B,'Lot4'!BP:BP,"N/A")</f>
        <v>W43913</v>
      </c>
    </row>
    <row r="307" spans="1:22">
      <c r="A307" s="5"/>
      <c r="B307" s="5" t="s">
        <v>1251</v>
      </c>
      <c r="C307" s="5" t="s">
        <v>1252</v>
      </c>
      <c r="D307" s="5" t="s">
        <v>174</v>
      </c>
      <c r="E307" s="5" t="s">
        <v>707</v>
      </c>
      <c r="F307" s="5" t="s">
        <v>1253</v>
      </c>
      <c r="G307" s="5" t="s">
        <v>58</v>
      </c>
      <c r="H307" s="5" t="s">
        <v>177</v>
      </c>
      <c r="I307" s="5" t="s">
        <v>988</v>
      </c>
      <c r="J307" s="5"/>
      <c r="K307" s="5"/>
      <c r="L307" s="9"/>
      <c r="M307" s="5"/>
      <c r="N307" s="5"/>
      <c r="O307" s="5"/>
      <c r="P307" s="5"/>
      <c r="Q307" s="5"/>
      <c r="R307" s="5"/>
      <c r="S307" s="5"/>
      <c r="T307" s="4" t="str" cm="1">
        <f t="array" ref="T307">_xlfn.LET(
  _xlpm.src, C307,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07" t="str">
        <f t="shared" si="5"/>
        <v>809_01_P000001172</v>
      </c>
      <c r="V307" t="str">
        <f>_xlfn.XLOOKUP(U307,'Lot4'!B:B,'Lot4'!BP:BP,"N/A")</f>
        <v>W80901</v>
      </c>
    </row>
    <row r="308" spans="1:22">
      <c r="A308" s="5"/>
      <c r="B308" s="5" t="s">
        <v>1254</v>
      </c>
      <c r="C308" s="5" t="s">
        <v>1255</v>
      </c>
      <c r="D308" s="5" t="s">
        <v>67</v>
      </c>
      <c r="E308" s="5" t="s">
        <v>1256</v>
      </c>
      <c r="F308" s="5" t="s">
        <v>1257</v>
      </c>
      <c r="G308" s="5" t="s">
        <v>130</v>
      </c>
      <c r="H308" s="5" t="s">
        <v>95</v>
      </c>
      <c r="I308" s="5" t="s">
        <v>957</v>
      </c>
      <c r="J308" s="5"/>
      <c r="K308" s="5"/>
      <c r="L308" s="9"/>
      <c r="M308" s="5"/>
      <c r="N308" s="5"/>
      <c r="O308" s="5"/>
      <c r="P308" s="5"/>
      <c r="Q308" s="5"/>
      <c r="R308" s="5"/>
      <c r="S308" s="5"/>
      <c r="T308" s="4" t="str" cm="1">
        <f t="array" ref="T308">_xlfn.LET(
  _xlpm.src, C308,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08" t="str">
        <f t="shared" si="5"/>
        <v>439_22</v>
      </c>
      <c r="V308" t="str">
        <f>_xlfn.XLOOKUP(U308,'Lot4'!B:B,'Lot4'!BP:BP,"N/A")</f>
        <v>W43913</v>
      </c>
    </row>
    <row r="309" spans="1:22">
      <c r="A309" s="5"/>
      <c r="B309" s="5" t="s">
        <v>1258</v>
      </c>
      <c r="C309" s="5" t="s">
        <v>1259</v>
      </c>
      <c r="D309" s="5" t="s">
        <v>67</v>
      </c>
      <c r="E309" s="5" t="s">
        <v>1260</v>
      </c>
      <c r="F309" s="5" t="s">
        <v>1261</v>
      </c>
      <c r="G309" s="5" t="s">
        <v>58</v>
      </c>
      <c r="H309" s="5" t="s">
        <v>102</v>
      </c>
      <c r="I309" s="5" t="s">
        <v>96</v>
      </c>
      <c r="J309" s="5"/>
      <c r="K309" s="5" t="s">
        <v>1262</v>
      </c>
      <c r="L309" s="9" t="s">
        <v>207</v>
      </c>
      <c r="M309" s="5"/>
      <c r="N309" s="5"/>
      <c r="O309" s="5"/>
      <c r="P309" s="5"/>
      <c r="Q309" s="5"/>
      <c r="R309" s="5"/>
      <c r="S309" s="5"/>
      <c r="T309" s="4" t="str" cm="1">
        <f t="array" ref="T309">_xlfn.LET(
  _xlpm.src, C309,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309" t="str">
        <f t="shared" si="5"/>
        <v>810_01</v>
      </c>
      <c r="V309" t="str">
        <f>_xlfn.XLOOKUP(U309,'Lot4'!B:B,'Lot4'!BP:BP,"N/A")</f>
        <v>N/A</v>
      </c>
    </row>
    <row r="310" spans="1:22">
      <c r="A310" s="5"/>
      <c r="B310" s="5" t="s">
        <v>1263</v>
      </c>
      <c r="C310" s="5" t="s">
        <v>1264</v>
      </c>
      <c r="D310" s="5" t="s">
        <v>67</v>
      </c>
      <c r="E310" s="5" t="s">
        <v>1265</v>
      </c>
      <c r="F310" s="5" t="s">
        <v>1232</v>
      </c>
      <c r="G310" s="5" t="s">
        <v>182</v>
      </c>
      <c r="H310" s="5" t="s">
        <v>102</v>
      </c>
      <c r="I310" s="5" t="s">
        <v>957</v>
      </c>
      <c r="J310" s="5"/>
      <c r="K310" s="5"/>
      <c r="L310" s="9"/>
      <c r="M310" s="5"/>
      <c r="N310" s="5"/>
      <c r="O310" s="5"/>
      <c r="P310" s="5"/>
      <c r="Q310" s="5"/>
      <c r="R310" s="5"/>
      <c r="S310" s="5"/>
      <c r="T310" s="4" t="str" cm="1">
        <f t="array" ref="T310">_xlfn.LET(
  _xlpm.src, C310,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10" t="str">
        <f t="shared" si="5"/>
        <v>809_02_P000001175</v>
      </c>
      <c r="V310" t="str">
        <f>_xlfn.XLOOKUP(U310,'Lot4'!B:B,'Lot4'!BP:BP,"N/A")</f>
        <v>W809PC</v>
      </c>
    </row>
    <row r="311" spans="1:22">
      <c r="A311" s="5"/>
      <c r="B311" s="5" t="s">
        <v>1266</v>
      </c>
      <c r="C311" s="5" t="s">
        <v>1267</v>
      </c>
      <c r="D311" s="5" t="s">
        <v>67</v>
      </c>
      <c r="E311" s="5" t="s">
        <v>1268</v>
      </c>
      <c r="F311" s="5" t="s">
        <v>1269</v>
      </c>
      <c r="G311" s="5" t="s">
        <v>58</v>
      </c>
      <c r="H311" s="5" t="s">
        <v>102</v>
      </c>
      <c r="I311" s="5" t="s">
        <v>970</v>
      </c>
      <c r="J311" s="5"/>
      <c r="K311" s="5"/>
      <c r="L311" s="9"/>
      <c r="M311" s="5"/>
      <c r="N311" s="5"/>
      <c r="O311" s="5"/>
      <c r="P311" s="5"/>
      <c r="Q311" s="5"/>
      <c r="R311" s="5"/>
      <c r="S311" s="5"/>
      <c r="T311" s="4" t="str" cm="1">
        <f t="array" ref="T311">_xlfn.LET(
  _xlpm.src, C311,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11" t="str">
        <f t="shared" si="5"/>
        <v>10770_00</v>
      </c>
      <c r="V311" t="str">
        <f>_xlfn.XLOOKUP(U311,'Lot4'!B:B,'Lot4'!BP:BP,"N/A")</f>
        <v>WCONEXAT</v>
      </c>
    </row>
    <row r="312" spans="1:22">
      <c r="A312" s="5"/>
      <c r="B312" s="5" t="s">
        <v>1270</v>
      </c>
      <c r="C312" s="5" t="s">
        <v>1271</v>
      </c>
      <c r="D312" s="5" t="s">
        <v>67</v>
      </c>
      <c r="E312" s="5" t="s">
        <v>1272</v>
      </c>
      <c r="F312" s="5" t="s">
        <v>1273</v>
      </c>
      <c r="G312" s="5" t="s">
        <v>182</v>
      </c>
      <c r="H312" s="5" t="s">
        <v>95</v>
      </c>
      <c r="I312" s="5" t="s">
        <v>997</v>
      </c>
      <c r="J312" s="5"/>
      <c r="K312" s="5"/>
      <c r="L312" s="9"/>
      <c r="M312" s="5"/>
      <c r="N312" s="5"/>
      <c r="O312" s="5"/>
      <c r="P312" s="5"/>
      <c r="Q312" s="5"/>
      <c r="R312" s="5"/>
      <c r="S312" s="5"/>
      <c r="T312" s="4" t="str" cm="1">
        <f t="array" ref="T312">_xlfn.LET(
  _xlpm.src, C312,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12" t="str">
        <f t="shared" si="5"/>
        <v>361_13</v>
      </c>
      <c r="V312" t="str">
        <f>_xlfn.XLOOKUP(U312,'Lot4'!B:B,'Lot4'!BP:BP,"N/A")</f>
        <v>N/A</v>
      </c>
    </row>
    <row r="313" spans="1:22">
      <c r="A313" s="5"/>
      <c r="B313" s="5" t="s">
        <v>1274</v>
      </c>
      <c r="C313" s="5" t="s">
        <v>1275</v>
      </c>
      <c r="D313" s="5" t="s">
        <v>67</v>
      </c>
      <c r="E313" s="5" t="s">
        <v>1276</v>
      </c>
      <c r="F313" s="5" t="s">
        <v>1277</v>
      </c>
      <c r="G313" s="5" t="s">
        <v>182</v>
      </c>
      <c r="H313" s="5" t="s">
        <v>102</v>
      </c>
      <c r="I313" s="5" t="s">
        <v>1175</v>
      </c>
      <c r="J313" s="5"/>
      <c r="K313" s="5"/>
      <c r="L313" s="9"/>
      <c r="M313" s="5"/>
      <c r="N313" s="5"/>
      <c r="O313" s="5"/>
      <c r="P313" s="5"/>
      <c r="Q313" s="5"/>
      <c r="R313" s="5"/>
      <c r="S313" s="5"/>
      <c r="T313" s="4" t="str" cm="1">
        <f t="array" ref="T313">_xlfn.LET(
  _xlpm.src, C313,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L4_806_04</v>
      </c>
      <c r="U313" t="str">
        <f t="shared" si="5"/>
        <v>806_04</v>
      </c>
      <c r="V313" t="str">
        <f>_xlfn.XLOOKUP(U313,'Lot4'!B:B,'Lot4'!BP:BP,"N/A")</f>
        <v>WCONEX01</v>
      </c>
    </row>
    <row r="314" spans="1:22">
      <c r="A314" s="5"/>
      <c r="B314" s="5" t="s">
        <v>1278</v>
      </c>
      <c r="C314" s="5" t="s">
        <v>1279</v>
      </c>
      <c r="D314" s="5" t="s">
        <v>67</v>
      </c>
      <c r="E314" s="5" t="s">
        <v>1280</v>
      </c>
      <c r="F314" s="5" t="s">
        <v>1272</v>
      </c>
      <c r="G314" s="5" t="s">
        <v>182</v>
      </c>
      <c r="H314" s="5" t="s">
        <v>95</v>
      </c>
      <c r="I314" s="5" t="s">
        <v>997</v>
      </c>
      <c r="J314" s="5"/>
      <c r="K314" s="5"/>
      <c r="L314" s="9"/>
      <c r="M314" s="5"/>
      <c r="N314" s="5"/>
      <c r="O314" s="5"/>
      <c r="P314" s="5"/>
      <c r="Q314" s="5"/>
      <c r="R314" s="5"/>
      <c r="S314" s="5"/>
      <c r="T314" s="4" t="str" cm="1">
        <f t="array" ref="T314">_xlfn.LET(
  _xlpm.src, C314,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14" t="str">
        <f t="shared" si="5"/>
        <v>361_13</v>
      </c>
      <c r="V314" t="str">
        <f>_xlfn.XLOOKUP(U314,'Lot4'!B:B,'Lot4'!BP:BP,"N/A")</f>
        <v>N/A</v>
      </c>
    </row>
    <row r="315" spans="1:22">
      <c r="A315" s="5"/>
      <c r="B315" s="5" t="s">
        <v>1281</v>
      </c>
      <c r="C315" s="5" t="s">
        <v>1282</v>
      </c>
      <c r="D315" s="5" t="s">
        <v>67</v>
      </c>
      <c r="E315" s="5" t="s">
        <v>1268</v>
      </c>
      <c r="F315" s="5" t="s">
        <v>1283</v>
      </c>
      <c r="G315" s="5" t="s">
        <v>58</v>
      </c>
      <c r="H315" s="5" t="s">
        <v>102</v>
      </c>
      <c r="I315" s="5" t="s">
        <v>970</v>
      </c>
      <c r="J315" s="5"/>
      <c r="K315" s="5"/>
      <c r="L315" s="9"/>
      <c r="M315" s="5"/>
      <c r="N315" s="5"/>
      <c r="O315" s="5"/>
      <c r="P315" s="5"/>
      <c r="Q315" s="5"/>
      <c r="R315" s="5"/>
      <c r="S315" s="5"/>
      <c r="T315" s="4" t="str" cm="1">
        <f t="array" ref="T315">_xlfn.LET(
  _xlpm.src, C315,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15" t="str">
        <f t="shared" si="5"/>
        <v>10770_00</v>
      </c>
      <c r="V315" t="str">
        <f>_xlfn.XLOOKUP(U315,'Lot4'!B:B,'Lot4'!BP:BP,"N/A")</f>
        <v>WCONEXAT</v>
      </c>
    </row>
    <row r="316" spans="1:22">
      <c r="A316" s="5"/>
      <c r="B316" s="5" t="s">
        <v>1284</v>
      </c>
      <c r="C316" s="5" t="s">
        <v>1285</v>
      </c>
      <c r="D316" s="5" t="s">
        <v>67</v>
      </c>
      <c r="E316" s="5" t="s">
        <v>1286</v>
      </c>
      <c r="F316" s="5" t="s">
        <v>1287</v>
      </c>
      <c r="G316" s="5" t="s">
        <v>182</v>
      </c>
      <c r="H316" s="5" t="s">
        <v>217</v>
      </c>
      <c r="I316" s="5" t="s">
        <v>1071</v>
      </c>
      <c r="J316" s="5"/>
      <c r="K316" s="5"/>
      <c r="L316" s="9"/>
      <c r="M316" s="5"/>
      <c r="N316" s="5"/>
      <c r="O316" s="5"/>
      <c r="P316" s="5"/>
      <c r="Q316" s="5"/>
      <c r="R316" s="5"/>
      <c r="S316" s="5"/>
      <c r="T316" s="4" t="str" cm="1">
        <f t="array" ref="T316">_xlfn.LET(
  _xlpm.src, C316,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16" t="str">
        <f t="shared" si="5"/>
        <v>809_02_P000001174</v>
      </c>
      <c r="V316" t="str">
        <f>_xlfn.XLOOKUP(U316,'Lot4'!B:B,'Lot4'!BP:BP,"N/A")</f>
        <v>W809PC</v>
      </c>
    </row>
    <row r="317" spans="1:22">
      <c r="A317" s="5"/>
      <c r="B317" s="5" t="s">
        <v>1288</v>
      </c>
      <c r="C317" s="5" t="s">
        <v>1289</v>
      </c>
      <c r="D317" s="5" t="s">
        <v>67</v>
      </c>
      <c r="E317" s="5" t="s">
        <v>1286</v>
      </c>
      <c r="F317" s="5" t="s">
        <v>1265</v>
      </c>
      <c r="G317" s="5" t="s">
        <v>182</v>
      </c>
      <c r="H317" s="5" t="s">
        <v>217</v>
      </c>
      <c r="I317" s="5" t="s">
        <v>957</v>
      </c>
      <c r="J317" s="5"/>
      <c r="K317" s="5"/>
      <c r="L317" s="9"/>
      <c r="M317" s="5"/>
      <c r="N317" s="5"/>
      <c r="O317" s="5"/>
      <c r="P317" s="5"/>
      <c r="Q317" s="5"/>
      <c r="R317" s="5"/>
      <c r="S317" s="5"/>
      <c r="T317" s="4" t="str" cm="1">
        <f t="array" ref="T317">_xlfn.LET(
  _xlpm.src, C317,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17" t="str">
        <f t="shared" si="5"/>
        <v>809_02_P000001175</v>
      </c>
      <c r="V317" t="str">
        <f>_xlfn.XLOOKUP(U317,'Lot4'!B:B,'Lot4'!BP:BP,"N/A")</f>
        <v>W809PC</v>
      </c>
    </row>
    <row r="318" spans="1:22">
      <c r="A318" s="5"/>
      <c r="B318" s="5" t="s">
        <v>1290</v>
      </c>
      <c r="C318" s="5" t="s">
        <v>1291</v>
      </c>
      <c r="D318" s="5" t="s">
        <v>67</v>
      </c>
      <c r="E318" s="5" t="s">
        <v>1268</v>
      </c>
      <c r="F318" s="5" t="s">
        <v>1265</v>
      </c>
      <c r="G318" s="5" t="s">
        <v>58</v>
      </c>
      <c r="H318" s="5" t="s">
        <v>102</v>
      </c>
      <c r="I318" s="5" t="s">
        <v>970</v>
      </c>
      <c r="J318" s="5"/>
      <c r="K318" s="5"/>
      <c r="L318" s="9"/>
      <c r="M318" s="5"/>
      <c r="N318" s="5"/>
      <c r="O318" s="5"/>
      <c r="P318" s="5"/>
      <c r="Q318" s="5"/>
      <c r="R318" s="5"/>
      <c r="S318" s="5"/>
      <c r="T318" s="4" t="str" cm="1">
        <f t="array" ref="T318">_xlfn.LET(
  _xlpm.src, C318,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18" t="str">
        <f t="shared" si="5"/>
        <v>10770_00</v>
      </c>
      <c r="V318" t="str">
        <f>_xlfn.XLOOKUP(U318,'Lot4'!B:B,'Lot4'!BP:BP,"N/A")</f>
        <v>WCONEXAT</v>
      </c>
    </row>
    <row r="319" spans="1:22">
      <c r="A319" s="5"/>
      <c r="B319" s="5" t="s">
        <v>1292</v>
      </c>
      <c r="C319" s="5" t="s">
        <v>1293</v>
      </c>
      <c r="D319" s="5" t="s">
        <v>67</v>
      </c>
      <c r="E319" s="5" t="s">
        <v>1294</v>
      </c>
      <c r="F319" s="5" t="s">
        <v>1294</v>
      </c>
      <c r="G319" s="5" t="s">
        <v>182</v>
      </c>
      <c r="H319" s="5" t="s">
        <v>95</v>
      </c>
      <c r="I319" s="5" t="s">
        <v>962</v>
      </c>
      <c r="J319" s="5"/>
      <c r="K319" s="5"/>
      <c r="L319" s="9"/>
      <c r="M319" s="5"/>
      <c r="N319" s="5"/>
      <c r="O319" s="5"/>
      <c r="P319" s="5"/>
      <c r="Q319" s="5"/>
      <c r="R319" s="5"/>
      <c r="S319" s="5"/>
      <c r="T319" s="4" t="str" cm="1">
        <f t="array" ref="T319">_xlfn.LET(
  _xlpm.src, C319,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319" t="str">
        <f t="shared" si="5"/>
        <v>089_04</v>
      </c>
      <c r="V319" t="str">
        <f>_xlfn.XLOOKUP(U319,'Lot4'!B:B,'Lot4'!BP:BP,"N/A")</f>
        <v>WCONEXAT</v>
      </c>
    </row>
    <row r="320" spans="1:22">
      <c r="A320" s="5"/>
      <c r="B320" s="5" t="s">
        <v>1295</v>
      </c>
      <c r="C320" s="5" t="s">
        <v>1296</v>
      </c>
      <c r="D320" s="5" t="s">
        <v>99</v>
      </c>
      <c r="E320" s="5" t="s">
        <v>1297</v>
      </c>
      <c r="F320" s="5" t="s">
        <v>1298</v>
      </c>
      <c r="G320" s="5" t="s">
        <v>58</v>
      </c>
      <c r="H320" s="5" t="s">
        <v>217</v>
      </c>
      <c r="I320" s="5" t="s">
        <v>988</v>
      </c>
      <c r="J320" s="5"/>
      <c r="K320" s="5"/>
      <c r="L320" s="9"/>
      <c r="M320" s="5"/>
      <c r="N320" s="5"/>
      <c r="O320" s="5"/>
      <c r="P320" s="5"/>
      <c r="Q320" s="5"/>
      <c r="R320" s="5"/>
      <c r="S320" s="5"/>
      <c r="T320" s="4" t="str" cm="1">
        <f t="array" ref="T320">_xlfn.LET(
  _xlpm.src, C320,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20" t="str">
        <f t="shared" si="5"/>
        <v>809_01_P000001172</v>
      </c>
      <c r="V320" t="str">
        <f>_xlfn.XLOOKUP(U320,'Lot4'!B:B,'Lot4'!BP:BP,"N/A")</f>
        <v>W80901</v>
      </c>
    </row>
    <row r="321" spans="1:22">
      <c r="A321" s="5"/>
      <c r="B321" s="5" t="s">
        <v>1299</v>
      </c>
      <c r="C321" s="5" t="s">
        <v>1300</v>
      </c>
      <c r="D321" s="5" t="s">
        <v>67</v>
      </c>
      <c r="E321" s="5" t="s">
        <v>1301</v>
      </c>
      <c r="F321" s="5" t="s">
        <v>1302</v>
      </c>
      <c r="G321" s="5" t="s">
        <v>182</v>
      </c>
      <c r="H321" s="5" t="s">
        <v>95</v>
      </c>
      <c r="I321" s="5" t="s">
        <v>997</v>
      </c>
      <c r="J321" s="5"/>
      <c r="K321" s="5"/>
      <c r="L321" s="9"/>
      <c r="M321" s="5"/>
      <c r="N321" s="5"/>
      <c r="O321" s="5"/>
      <c r="P321" s="5"/>
      <c r="Q321" s="5"/>
      <c r="R321" s="5"/>
      <c r="S321" s="5"/>
      <c r="T321" s="4" t="str" cm="1">
        <f t="array" ref="T321">_xlfn.LET(
  _xlpm.src, C321,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21" t="str">
        <f t="shared" si="5"/>
        <v>361_13</v>
      </c>
      <c r="V321" t="str">
        <f>_xlfn.XLOOKUP(U321,'Lot4'!B:B,'Lot4'!BP:BP,"N/A")</f>
        <v>N/A</v>
      </c>
    </row>
    <row r="322" spans="1:22">
      <c r="A322" s="5"/>
      <c r="B322" s="5" t="s">
        <v>1303</v>
      </c>
      <c r="C322" s="5" t="s">
        <v>1304</v>
      </c>
      <c r="D322" s="5" t="s">
        <v>67</v>
      </c>
      <c r="E322" s="5" t="s">
        <v>1268</v>
      </c>
      <c r="F322" s="5" t="s">
        <v>1305</v>
      </c>
      <c r="G322" s="5" t="s">
        <v>58</v>
      </c>
      <c r="H322" s="5" t="s">
        <v>1306</v>
      </c>
      <c r="I322" s="5" t="s">
        <v>970</v>
      </c>
      <c r="J322" s="5"/>
      <c r="K322" s="5"/>
      <c r="L322" s="9"/>
      <c r="M322" s="5"/>
      <c r="N322" s="5"/>
      <c r="O322" s="5"/>
      <c r="P322" s="5"/>
      <c r="Q322" s="5"/>
      <c r="R322" s="5"/>
      <c r="S322" s="5"/>
      <c r="T322" s="4" t="str" cm="1">
        <f t="array" ref="T322">_xlfn.LET(
  _xlpm.src, C322,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22" t="str">
        <f t="shared" si="5"/>
        <v>10770_00</v>
      </c>
      <c r="V322" t="str">
        <f>_xlfn.XLOOKUP(U322,'Lot4'!B:B,'Lot4'!BP:BP,"N/A")</f>
        <v>WCONEXAT</v>
      </c>
    </row>
    <row r="323" spans="1:22">
      <c r="A323" s="5"/>
      <c r="B323" s="5" t="s">
        <v>1307</v>
      </c>
      <c r="C323" s="5" t="s">
        <v>1308</v>
      </c>
      <c r="D323" s="5" t="s">
        <v>99</v>
      </c>
      <c r="E323" s="5" t="s">
        <v>1309</v>
      </c>
      <c r="F323" s="5" t="s">
        <v>1305</v>
      </c>
      <c r="G323" s="5" t="s">
        <v>182</v>
      </c>
      <c r="H323" s="5" t="s">
        <v>259</v>
      </c>
      <c r="I323" s="5" t="s">
        <v>1175</v>
      </c>
      <c r="J323" s="5"/>
      <c r="K323" s="5" t="s">
        <v>115</v>
      </c>
      <c r="L323" s="9"/>
      <c r="M323" s="5"/>
      <c r="N323" s="5"/>
      <c r="O323" s="5"/>
      <c r="P323" s="5"/>
      <c r="Q323" s="5"/>
      <c r="R323" s="5"/>
      <c r="S323" s="5"/>
      <c r="T323" s="4" t="str" cm="1">
        <f t="array" ref="T323">_xlfn.LET(
  _xlpm.src, C323,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3" t="str">
        <f t="shared" si="5"/>
        <v>10841_00</v>
      </c>
      <c r="V323" t="str">
        <f>_xlfn.XLOOKUP(U323,'Lot4'!B:B,'Lot4'!BP:BP,"N/A")</f>
        <v>WCONEXAT</v>
      </c>
    </row>
    <row r="324" spans="1:22">
      <c r="A324" s="5"/>
      <c r="B324" s="5" t="s">
        <v>1310</v>
      </c>
      <c r="C324" s="5" t="s">
        <v>1311</v>
      </c>
      <c r="D324" s="5" t="s">
        <v>67</v>
      </c>
      <c r="E324" s="5" t="s">
        <v>1276</v>
      </c>
      <c r="F324" s="5" t="s">
        <v>1312</v>
      </c>
      <c r="G324" s="5" t="s">
        <v>130</v>
      </c>
      <c r="H324" s="5" t="s">
        <v>259</v>
      </c>
      <c r="I324" s="5" t="s">
        <v>1175</v>
      </c>
      <c r="J324" s="5"/>
      <c r="K324" s="5"/>
      <c r="L324" s="9"/>
      <c r="M324" s="5"/>
      <c r="N324" s="5"/>
      <c r="O324" s="5"/>
      <c r="P324" s="5"/>
      <c r="Q324" s="5"/>
      <c r="R324" s="5"/>
      <c r="S324" s="5"/>
      <c r="T324" s="4" t="str" cm="1">
        <f t="array" ref="T324">_xlfn.LET(
  _xlpm.src, C324,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4" t="str">
        <f t="shared" si="5"/>
        <v>10841_00</v>
      </c>
      <c r="V324" t="str">
        <f>_xlfn.XLOOKUP(U324,'Lot4'!B:B,'Lot4'!BP:BP,"N/A")</f>
        <v>WCONEXAT</v>
      </c>
    </row>
    <row r="325" spans="1:22">
      <c r="A325" s="5"/>
      <c r="B325" s="5" t="s">
        <v>1313</v>
      </c>
      <c r="C325" s="5" t="s">
        <v>1314</v>
      </c>
      <c r="D325" s="5" t="s">
        <v>67</v>
      </c>
      <c r="E325" s="5" t="s">
        <v>1268</v>
      </c>
      <c r="F325" s="5" t="s">
        <v>1315</v>
      </c>
      <c r="G325" s="5" t="s">
        <v>58</v>
      </c>
      <c r="H325" s="5" t="s">
        <v>102</v>
      </c>
      <c r="I325" s="5" t="s">
        <v>970</v>
      </c>
      <c r="J325" s="5"/>
      <c r="K325" s="5"/>
      <c r="L325" s="9"/>
      <c r="M325" s="5"/>
      <c r="N325" s="5"/>
      <c r="O325" s="5"/>
      <c r="P325" s="5"/>
      <c r="Q325" s="5"/>
      <c r="R325" s="5"/>
      <c r="S325" s="5"/>
      <c r="T325" s="4" t="str" cm="1">
        <f t="array" ref="T325">_xlfn.LET(
  _xlpm.src, C325,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25" t="str">
        <f t="shared" si="5"/>
        <v>10770_00</v>
      </c>
      <c r="V325" t="str">
        <f>_xlfn.XLOOKUP(U325,'Lot4'!B:B,'Lot4'!BP:BP,"N/A")</f>
        <v>WCONEXAT</v>
      </c>
    </row>
    <row r="326" spans="1:22">
      <c r="A326" s="5"/>
      <c r="B326" s="5" t="s">
        <v>1316</v>
      </c>
      <c r="C326" s="5" t="s">
        <v>1317</v>
      </c>
      <c r="D326" s="5" t="s">
        <v>174</v>
      </c>
      <c r="E326" s="5" t="s">
        <v>707</v>
      </c>
      <c r="F326" s="5" t="s">
        <v>1318</v>
      </c>
      <c r="G326" s="5" t="s">
        <v>58</v>
      </c>
      <c r="H326" s="5" t="s">
        <v>217</v>
      </c>
      <c r="I326" s="5" t="s">
        <v>988</v>
      </c>
      <c r="J326" s="5"/>
      <c r="K326" s="5"/>
      <c r="L326" s="9"/>
      <c r="M326" s="5"/>
      <c r="N326" s="5"/>
      <c r="O326" s="5"/>
      <c r="P326" s="5"/>
      <c r="Q326" s="5"/>
      <c r="R326" s="5"/>
      <c r="S326" s="5"/>
      <c r="T326" s="4" t="str" cm="1">
        <f t="array" ref="T326">_xlfn.LET(
  _xlpm.src, C326,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26" t="str">
        <f t="shared" si="5"/>
        <v>809_01_P000001172</v>
      </c>
      <c r="V326" t="str">
        <f>_xlfn.XLOOKUP(U326,'Lot4'!B:B,'Lot4'!BP:BP,"N/A")</f>
        <v>W80901</v>
      </c>
    </row>
    <row r="327" spans="1:22">
      <c r="A327" s="5"/>
      <c r="B327" s="5" t="s">
        <v>1319</v>
      </c>
      <c r="C327" s="5" t="s">
        <v>1320</v>
      </c>
      <c r="D327" s="5" t="s">
        <v>67</v>
      </c>
      <c r="E327" s="5" t="s">
        <v>1276</v>
      </c>
      <c r="F327" s="5" t="s">
        <v>1321</v>
      </c>
      <c r="G327" s="5" t="s">
        <v>182</v>
      </c>
      <c r="H327" s="5" t="s">
        <v>259</v>
      </c>
      <c r="I327" s="5" t="s">
        <v>1175</v>
      </c>
      <c r="J327" s="5"/>
      <c r="K327" s="5"/>
      <c r="L327" s="9"/>
      <c r="M327" s="5"/>
      <c r="N327" s="5"/>
      <c r="O327" s="5"/>
      <c r="P327" s="5"/>
      <c r="Q327" s="5"/>
      <c r="R327" s="5"/>
      <c r="S327" s="5"/>
      <c r="T327" s="4" t="str" cm="1">
        <f t="array" ref="T327">_xlfn.LET(
  _xlpm.src, C327,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7" t="str">
        <f t="shared" si="5"/>
        <v>10841_00</v>
      </c>
      <c r="V327" t="str">
        <f>_xlfn.XLOOKUP(U327,'Lot4'!B:B,'Lot4'!BP:BP,"N/A")</f>
        <v>WCONEXAT</v>
      </c>
    </row>
    <row r="328" spans="1:22">
      <c r="A328" s="5"/>
      <c r="B328" s="5" t="s">
        <v>1322</v>
      </c>
      <c r="C328" s="5" t="s">
        <v>1323</v>
      </c>
      <c r="D328" s="5" t="s">
        <v>67</v>
      </c>
      <c r="E328" s="5" t="s">
        <v>1324</v>
      </c>
      <c r="F328" s="5" t="s">
        <v>1325</v>
      </c>
      <c r="G328" s="5" t="s">
        <v>130</v>
      </c>
      <c r="H328" s="5" t="s">
        <v>95</v>
      </c>
      <c r="I328" s="5" t="s">
        <v>957</v>
      </c>
      <c r="J328" s="5"/>
      <c r="K328" s="5" t="s">
        <v>1326</v>
      </c>
      <c r="L328" s="9"/>
      <c r="M328" s="5"/>
      <c r="N328" s="5"/>
      <c r="O328" s="5"/>
      <c r="P328" s="5"/>
      <c r="Q328" s="5"/>
      <c r="R328" s="5"/>
      <c r="S328" s="5"/>
      <c r="T328" s="4" t="str" cm="1">
        <f t="array" ref="T328">_xlfn.LET(
  _xlpm.src, C328,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28" t="str">
        <f t="shared" si="5"/>
        <v>439_22</v>
      </c>
      <c r="V328" t="str">
        <f>_xlfn.XLOOKUP(U328,'Lot4'!B:B,'Lot4'!BP:BP,"N/A")</f>
        <v>W43913</v>
      </c>
    </row>
    <row r="329" spans="1:22">
      <c r="A329" s="5"/>
      <c r="B329" s="5" t="s">
        <v>1327</v>
      </c>
      <c r="C329" s="5" t="s">
        <v>1328</v>
      </c>
      <c r="D329" s="5" t="s">
        <v>67</v>
      </c>
      <c r="E329" s="5" t="s">
        <v>1329</v>
      </c>
      <c r="F329" s="5" t="s">
        <v>1330</v>
      </c>
      <c r="G329" s="5" t="s">
        <v>182</v>
      </c>
      <c r="H329" s="5" t="s">
        <v>259</v>
      </c>
      <c r="I329" s="5" t="s">
        <v>1175</v>
      </c>
      <c r="J329" s="5"/>
      <c r="K329" s="5"/>
      <c r="L329" s="9"/>
      <c r="M329" s="5"/>
      <c r="N329" s="5"/>
      <c r="O329" s="5"/>
      <c r="P329" s="5"/>
      <c r="Q329" s="5"/>
      <c r="R329" s="5"/>
      <c r="S329" s="5"/>
      <c r="T329" s="4" t="str" cm="1">
        <f t="array" ref="T329">_xlfn.LET(
  _xlpm.src, C329,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9" t="str">
        <f t="shared" si="5"/>
        <v>10841_00</v>
      </c>
      <c r="V329" t="str">
        <f>_xlfn.XLOOKUP(U329,'Lot4'!B:B,'Lot4'!BP:BP,"N/A")</f>
        <v>WCONEXAT</v>
      </c>
    </row>
    <row r="330" spans="1:22">
      <c r="A330" s="5"/>
      <c r="B330" s="5" t="s">
        <v>1331</v>
      </c>
      <c r="C330" s="5" t="s">
        <v>1332</v>
      </c>
      <c r="D330" s="5" t="s">
        <v>67</v>
      </c>
      <c r="E330" s="5" t="s">
        <v>1333</v>
      </c>
      <c r="F330" s="5" t="s">
        <v>1334</v>
      </c>
      <c r="G330" s="5" t="s">
        <v>182</v>
      </c>
      <c r="H330" s="5" t="s">
        <v>95</v>
      </c>
      <c r="I330" s="5" t="s">
        <v>957</v>
      </c>
      <c r="J330" s="5"/>
      <c r="K330" s="5"/>
      <c r="L330" s="9"/>
      <c r="M330" s="5"/>
      <c r="N330" s="5"/>
      <c r="O330" s="5"/>
      <c r="P330" s="5"/>
      <c r="Q330" s="5"/>
      <c r="R330" s="5"/>
      <c r="S330" s="5"/>
      <c r="T330" s="4" t="str" cm="1">
        <f t="array" ref="T330">_xlfn.LET(
  _xlpm.src, C330,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30" t="str">
        <f t="shared" si="5"/>
        <v>439_22</v>
      </c>
      <c r="V330" t="str">
        <f>_xlfn.XLOOKUP(U330,'Lot4'!B:B,'Lot4'!BP:BP,"N/A")</f>
        <v>W43913</v>
      </c>
    </row>
    <row r="331" spans="1:22">
      <c r="A331" s="5"/>
      <c r="B331" s="5" t="s">
        <v>1335</v>
      </c>
      <c r="C331" s="5" t="s">
        <v>1336</v>
      </c>
      <c r="D331" s="5" t="s">
        <v>67</v>
      </c>
      <c r="E331" s="5" t="s">
        <v>1337</v>
      </c>
      <c r="F331" s="5" t="s">
        <v>1338</v>
      </c>
      <c r="G331" s="5" t="s">
        <v>58</v>
      </c>
      <c r="H331" s="5" t="s">
        <v>95</v>
      </c>
      <c r="I331" s="5" t="s">
        <v>957</v>
      </c>
      <c r="J331" s="5"/>
      <c r="K331" s="5"/>
      <c r="L331" s="9"/>
      <c r="M331" s="5"/>
      <c r="N331" s="5"/>
      <c r="O331" s="5"/>
      <c r="P331" s="5"/>
      <c r="Q331" s="5"/>
      <c r="R331" s="5"/>
      <c r="S331" s="5"/>
      <c r="T331" s="4" t="str" cm="1">
        <f t="array" ref="T331">_xlfn.LET(
  _xlpm.src, C331,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31" t="str">
        <f t="shared" si="5"/>
        <v>439_22</v>
      </c>
      <c r="V331" t="str">
        <f>_xlfn.XLOOKUP(U331,'Lot4'!B:B,'Lot4'!BP:BP,"N/A")</f>
        <v>W43913</v>
      </c>
    </row>
    <row r="332" spans="1:22">
      <c r="A332" s="5"/>
      <c r="B332" s="5" t="s">
        <v>1339</v>
      </c>
      <c r="C332" s="5" t="s">
        <v>1340</v>
      </c>
      <c r="D332" s="5" t="s">
        <v>174</v>
      </c>
      <c r="E332" s="5" t="s">
        <v>707</v>
      </c>
      <c r="F332" s="5" t="s">
        <v>1341</v>
      </c>
      <c r="G332" s="5" t="s">
        <v>182</v>
      </c>
      <c r="H332" s="5" t="s">
        <v>177</v>
      </c>
      <c r="I332" s="5" t="s">
        <v>1175</v>
      </c>
      <c r="J332" s="5"/>
      <c r="K332" s="5"/>
      <c r="L332" s="9"/>
      <c r="M332" s="5"/>
      <c r="N332" s="5"/>
      <c r="O332" s="5"/>
      <c r="P332" s="5"/>
      <c r="Q332" s="5"/>
      <c r="R332" s="5"/>
      <c r="S332" s="5"/>
      <c r="T332" s="4" t="str" cm="1">
        <f t="array" ref="T332">_xlfn.LET(
  _xlpm.src, C332,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L4_809_01_P000000303</v>
      </c>
      <c r="U332" t="str">
        <f t="shared" si="5"/>
        <v>809_01_P000000303</v>
      </c>
      <c r="V332" t="str">
        <f>_xlfn.XLOOKUP(U332,'Lot4'!B:B,'Lot4'!BP:BP,"N/A")</f>
        <v>W80901</v>
      </c>
    </row>
    <row r="333" spans="1:22">
      <c r="A333" s="5"/>
      <c r="B333" s="5" t="s">
        <v>1342</v>
      </c>
      <c r="C333" s="5" t="s">
        <v>1343</v>
      </c>
      <c r="D333" s="5" t="s">
        <v>99</v>
      </c>
      <c r="E333" s="5" t="s">
        <v>1344</v>
      </c>
      <c r="F333" s="5" t="s">
        <v>1345</v>
      </c>
      <c r="G333" s="5" t="s">
        <v>130</v>
      </c>
      <c r="H333" s="5" t="s">
        <v>217</v>
      </c>
      <c r="I333" s="5" t="s">
        <v>962</v>
      </c>
      <c r="J333" s="5"/>
      <c r="K333" s="5"/>
      <c r="L333" s="9"/>
      <c r="M333" s="5"/>
      <c r="N333" s="5"/>
      <c r="O333" s="5"/>
      <c r="P333" s="5"/>
      <c r="Q333" s="5"/>
      <c r="R333" s="5"/>
      <c r="S333" s="5"/>
      <c r="T333" s="4" t="str" cm="1">
        <f t="array" ref="T333">_xlfn.LET(
  _xlpm.src, C333,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33" t="str">
        <f t="shared" si="5"/>
        <v>809_01_P000001171</v>
      </c>
      <c r="V333" t="str">
        <f>_xlfn.XLOOKUP(U333,'Lot4'!B:B,'Lot4'!BP:BP,"N/A")</f>
        <v>W80901</v>
      </c>
    </row>
    <row r="334" spans="1:22">
      <c r="A334" s="5"/>
      <c r="B334" s="5" t="s">
        <v>1346</v>
      </c>
      <c r="C334" s="5" t="s">
        <v>1347</v>
      </c>
      <c r="D334" s="5" t="s">
        <v>99</v>
      </c>
      <c r="E334" s="5" t="s">
        <v>1344</v>
      </c>
      <c r="F334" s="5" t="s">
        <v>1348</v>
      </c>
      <c r="G334" s="5" t="s">
        <v>58</v>
      </c>
      <c r="H334" s="5" t="s">
        <v>217</v>
      </c>
      <c r="I334" s="5" t="s">
        <v>962</v>
      </c>
      <c r="J334" s="5"/>
      <c r="K334" s="5"/>
      <c r="L334" s="9"/>
      <c r="M334" s="5"/>
      <c r="N334" s="5"/>
      <c r="O334" s="5"/>
      <c r="P334" s="5"/>
      <c r="Q334" s="5"/>
      <c r="R334" s="5"/>
      <c r="S334" s="5"/>
      <c r="T334" s="4" t="str" cm="1">
        <f t="array" ref="T334">_xlfn.LET(
  _xlpm.src, C334,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34" t="str">
        <f t="shared" si="5"/>
        <v>809_01_P000001171</v>
      </c>
      <c r="V334" t="str">
        <f>_xlfn.XLOOKUP(U334,'Lot4'!B:B,'Lot4'!BP:BP,"N/A")</f>
        <v>W80901</v>
      </c>
    </row>
    <row r="335" spans="1:22">
      <c r="A335" s="5"/>
      <c r="B335" s="5" t="s">
        <v>1349</v>
      </c>
      <c r="C335" s="5" t="s">
        <v>1350</v>
      </c>
      <c r="D335" s="5" t="s">
        <v>99</v>
      </c>
      <c r="E335" s="5" t="s">
        <v>1351</v>
      </c>
      <c r="F335" s="5" t="s">
        <v>1352</v>
      </c>
      <c r="G335" s="5" t="s">
        <v>130</v>
      </c>
      <c r="H335" s="5" t="s">
        <v>287</v>
      </c>
      <c r="I335" s="5" t="s">
        <v>962</v>
      </c>
      <c r="J335" s="5"/>
      <c r="K335" s="5"/>
      <c r="L335" s="9"/>
      <c r="M335" s="5"/>
      <c r="N335" s="5"/>
      <c r="O335" s="5"/>
      <c r="P335" s="5"/>
      <c r="Q335" s="5"/>
      <c r="R335" s="5"/>
      <c r="S335" s="5"/>
      <c r="T335" s="4" t="str" cm="1">
        <f t="array" ref="T335">_xlfn.LET(
  _xlpm.src, C335,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35" t="str">
        <f t="shared" si="5"/>
        <v>809_01_P000001171</v>
      </c>
      <c r="V335" t="str">
        <f>_xlfn.XLOOKUP(U335,'Lot4'!B:B,'Lot4'!BP:BP,"N/A")</f>
        <v>W80901</v>
      </c>
    </row>
    <row r="336" spans="1:22">
      <c r="A336" s="5"/>
      <c r="B336" s="5" t="s">
        <v>1353</v>
      </c>
      <c r="C336" s="5" t="s">
        <v>1354</v>
      </c>
      <c r="D336" s="5" t="s">
        <v>67</v>
      </c>
      <c r="E336" s="5" t="s">
        <v>1268</v>
      </c>
      <c r="F336" s="5" t="s">
        <v>1355</v>
      </c>
      <c r="G336" s="5" t="s">
        <v>58</v>
      </c>
      <c r="H336" s="5" t="s">
        <v>102</v>
      </c>
      <c r="I336" s="5" t="s">
        <v>970</v>
      </c>
      <c r="J336" s="5"/>
      <c r="K336" s="5"/>
      <c r="L336" s="9"/>
      <c r="M336" s="5"/>
      <c r="N336" s="5"/>
      <c r="O336" s="5"/>
      <c r="P336" s="5"/>
      <c r="Q336" s="5"/>
      <c r="R336" s="5"/>
      <c r="S336" s="5"/>
      <c r="T336" s="4" t="str" cm="1">
        <f t="array" ref="T336">_xlfn.LET(
  _xlpm.src, C336,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36" t="str">
        <f t="shared" si="5"/>
        <v>10770_00</v>
      </c>
      <c r="V336" t="str">
        <f>_xlfn.XLOOKUP(U336,'Lot4'!B:B,'Lot4'!BP:BP,"N/A")</f>
        <v>WCONEXAT</v>
      </c>
    </row>
    <row r="337" spans="1:22">
      <c r="A337" s="5"/>
      <c r="B337" s="5" t="s">
        <v>1356</v>
      </c>
      <c r="C337" s="5" t="s">
        <v>1357</v>
      </c>
      <c r="D337" s="5" t="s">
        <v>67</v>
      </c>
      <c r="E337" s="5" t="s">
        <v>1358</v>
      </c>
      <c r="F337" s="5" t="s">
        <v>1359</v>
      </c>
      <c r="G337" s="5" t="s">
        <v>130</v>
      </c>
      <c r="H337" s="5" t="s">
        <v>131</v>
      </c>
      <c r="I337" s="5" t="s">
        <v>1246</v>
      </c>
      <c r="J337" s="5"/>
      <c r="K337" s="5"/>
      <c r="L337" s="9"/>
      <c r="M337" s="5"/>
      <c r="N337" s="5"/>
      <c r="O337" s="5"/>
      <c r="P337" s="5"/>
      <c r="Q337" s="5"/>
      <c r="R337" s="5"/>
      <c r="S337" s="5"/>
      <c r="T337" s="4" t="str" cm="1">
        <f t="array" ref="T337">_xlfn.LET(
  _xlpm.src, C337,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37" t="str">
        <f t="shared" si="5"/>
        <v>RECHECK</v>
      </c>
      <c r="V337" t="str">
        <f>_xlfn.XLOOKUP(U337,'Lot4'!B:B,'Lot4'!BP:BP,"N/A")</f>
        <v>N/A</v>
      </c>
    </row>
    <row r="338" spans="1:22">
      <c r="A338" s="5"/>
      <c r="B338" s="5" t="s">
        <v>1360</v>
      </c>
      <c r="C338" s="5" t="s">
        <v>1361</v>
      </c>
      <c r="D338" s="5" t="s">
        <v>67</v>
      </c>
      <c r="E338" s="5" t="s">
        <v>1362</v>
      </c>
      <c r="F338" s="5" t="s">
        <v>1362</v>
      </c>
      <c r="G338" s="5" t="s">
        <v>182</v>
      </c>
      <c r="H338" s="5" t="s">
        <v>95</v>
      </c>
      <c r="I338" s="5" t="s">
        <v>962</v>
      </c>
      <c r="J338" s="5"/>
      <c r="K338" s="5"/>
      <c r="L338" s="9"/>
      <c r="M338" s="5"/>
      <c r="N338" s="5"/>
      <c r="O338" s="5"/>
      <c r="P338" s="5"/>
      <c r="Q338" s="5"/>
      <c r="R338" s="5"/>
      <c r="S338" s="5"/>
      <c r="T338" s="4" t="str" cm="1">
        <f t="array" ref="T338">_xlfn.LET(
  _xlpm.src, C338,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338" t="str">
        <f t="shared" si="5"/>
        <v>089_04</v>
      </c>
      <c r="V338" t="str">
        <f>_xlfn.XLOOKUP(U338,'Lot4'!B:B,'Lot4'!BP:BP,"N/A")</f>
        <v>WCONEXAT</v>
      </c>
    </row>
    <row r="339" spans="1:22">
      <c r="A339" s="5"/>
      <c r="B339" s="5" t="s">
        <v>1363</v>
      </c>
      <c r="C339" s="5" t="s">
        <v>1364</v>
      </c>
      <c r="D339" s="5" t="s">
        <v>67</v>
      </c>
      <c r="E339" s="5" t="s">
        <v>1358</v>
      </c>
      <c r="F339" s="5" t="s">
        <v>1365</v>
      </c>
      <c r="G339" s="5" t="s">
        <v>58</v>
      </c>
      <c r="H339" s="5" t="s">
        <v>95</v>
      </c>
      <c r="I339" s="5" t="s">
        <v>1246</v>
      </c>
      <c r="J339" s="5"/>
      <c r="K339" s="5"/>
      <c r="L339" s="9"/>
      <c r="M339" s="5"/>
      <c r="N339" s="5"/>
      <c r="O339" s="5"/>
      <c r="P339" s="5"/>
      <c r="Q339" s="5"/>
      <c r="R339" s="5"/>
      <c r="S339" s="5"/>
      <c r="T339" s="4" t="str" cm="1">
        <f t="array" ref="T339">_xlfn.LET(
  _xlpm.src, C339,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39" t="str">
        <f t="shared" si="5"/>
        <v>RECHECK</v>
      </c>
      <c r="V339" t="str">
        <f>_xlfn.XLOOKUP(U339,'Lot4'!B:B,'Lot4'!BP:BP,"N/A")</f>
        <v>N/A</v>
      </c>
    </row>
    <row r="340" spans="1:22">
      <c r="A340" s="5"/>
      <c r="B340" s="5" t="s">
        <v>1366</v>
      </c>
      <c r="C340" s="5" t="s">
        <v>1367</v>
      </c>
      <c r="D340" s="5" t="s">
        <v>67</v>
      </c>
      <c r="E340" s="5" t="s">
        <v>1368</v>
      </c>
      <c r="F340" s="5" t="s">
        <v>1365</v>
      </c>
      <c r="G340" s="5" t="s">
        <v>182</v>
      </c>
      <c r="H340" s="5" t="s">
        <v>95</v>
      </c>
      <c r="I340" s="5" t="s">
        <v>1175</v>
      </c>
      <c r="J340" s="5"/>
      <c r="K340" s="5"/>
      <c r="L340" s="9"/>
      <c r="M340" s="5"/>
      <c r="N340" s="5"/>
      <c r="O340" s="5"/>
      <c r="P340" s="5"/>
      <c r="Q340" s="5"/>
      <c r="R340" s="5"/>
      <c r="S340" s="5"/>
      <c r="T340" s="4" t="str" cm="1">
        <f t="array" ref="T340">_xlfn.LET(
  _xlpm.src, C340,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L4_806_04</v>
      </c>
      <c r="U340" t="str">
        <f t="shared" si="5"/>
        <v>806_04</v>
      </c>
      <c r="V340" t="str">
        <f>_xlfn.XLOOKUP(U340,'Lot4'!B:B,'Lot4'!BP:BP,"N/A")</f>
        <v>WCONEX01</v>
      </c>
    </row>
    <row r="341" spans="1:22">
      <c r="A341" s="5"/>
      <c r="B341" s="5" t="s">
        <v>1369</v>
      </c>
      <c r="C341" s="5" t="s">
        <v>1370</v>
      </c>
      <c r="D341" s="5" t="s">
        <v>99</v>
      </c>
      <c r="E341" s="5" t="s">
        <v>1371</v>
      </c>
      <c r="F341" s="5" t="s">
        <v>1372</v>
      </c>
      <c r="G341" s="5" t="s">
        <v>130</v>
      </c>
      <c r="H341" s="5" t="s">
        <v>217</v>
      </c>
      <c r="I341" s="5" t="s">
        <v>988</v>
      </c>
      <c r="J341" s="5"/>
      <c r="K341" s="5"/>
      <c r="L341" s="9"/>
      <c r="M341" s="5"/>
      <c r="N341" s="5"/>
      <c r="O341" s="5"/>
      <c r="P341" s="5"/>
      <c r="Q341" s="5"/>
      <c r="R341" s="5"/>
      <c r="S341" s="5"/>
      <c r="T341" s="4" t="str" cm="1">
        <f t="array" ref="T341">_xlfn.LET(
  _xlpm.src, C341,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41" t="str">
        <f t="shared" si="5"/>
        <v>809_01_P000001172</v>
      </c>
      <c r="V341" t="str">
        <f>_xlfn.XLOOKUP(U341,'Lot4'!B:B,'Lot4'!BP:BP,"N/A")</f>
        <v>W80901</v>
      </c>
    </row>
    <row r="342" spans="1:22">
      <c r="A342" s="5"/>
      <c r="B342" s="5" t="s">
        <v>1373</v>
      </c>
      <c r="C342" s="5" t="s">
        <v>1374</v>
      </c>
      <c r="D342" s="5" t="s">
        <v>174</v>
      </c>
      <c r="E342" s="5" t="s">
        <v>951</v>
      </c>
      <c r="F342" s="5" t="s">
        <v>1375</v>
      </c>
      <c r="G342" s="5" t="s">
        <v>182</v>
      </c>
      <c r="H342" s="5" t="s">
        <v>177</v>
      </c>
      <c r="I342" s="5" t="s">
        <v>957</v>
      </c>
      <c r="J342" s="5"/>
      <c r="K342" s="5"/>
      <c r="L342" s="9"/>
      <c r="M342" s="5"/>
      <c r="N342" s="5"/>
      <c r="O342" s="5"/>
      <c r="P342" s="5"/>
      <c r="Q342" s="5"/>
      <c r="R342" s="5"/>
      <c r="S342" s="5"/>
      <c r="T342" s="4" t="str" cm="1">
        <f t="array" ref="T342">_xlfn.LET(
  _xlpm.src, C342,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342" t="str">
        <f t="shared" si="5"/>
        <v>809_01_P000000301</v>
      </c>
      <c r="V342" t="str">
        <f>_xlfn.XLOOKUP(U342,'Lot4'!B:B,'Lot4'!BP:BP,"N/A")</f>
        <v>W80901</v>
      </c>
    </row>
    <row r="343" spans="1:22">
      <c r="A343" s="5"/>
      <c r="B343" s="5" t="s">
        <v>1376</v>
      </c>
      <c r="C343" s="5" t="s">
        <v>1377</v>
      </c>
      <c r="D343" s="5" t="s">
        <v>174</v>
      </c>
      <c r="E343" s="5" t="s">
        <v>707</v>
      </c>
      <c r="F343" s="5" t="s">
        <v>1375</v>
      </c>
      <c r="G343" s="5" t="s">
        <v>130</v>
      </c>
      <c r="H343" s="5" t="s">
        <v>177</v>
      </c>
      <c r="I343" s="5" t="s">
        <v>988</v>
      </c>
      <c r="J343" s="5"/>
      <c r="K343" s="5"/>
      <c r="L343" s="9"/>
      <c r="M343" s="5"/>
      <c r="N343" s="5"/>
      <c r="O343" s="5"/>
      <c r="P343" s="5"/>
      <c r="Q343" s="5"/>
      <c r="R343" s="5"/>
      <c r="S343" s="5"/>
      <c r="T343" s="4" t="str" cm="1">
        <f t="array" ref="T343">_xlfn.LET(
  _xlpm.src, C343,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43" t="str">
        <f t="shared" si="5"/>
        <v>809_01_P000001172</v>
      </c>
      <c r="V343" t="str">
        <f>_xlfn.XLOOKUP(U343,'Lot4'!B:B,'Lot4'!BP:BP,"N/A")</f>
        <v>W80901</v>
      </c>
    </row>
    <row r="344" spans="1:22">
      <c r="A344" s="5"/>
      <c r="B344" s="5" t="s">
        <v>1378</v>
      </c>
      <c r="C344" s="5" t="s">
        <v>1379</v>
      </c>
      <c r="D344" s="5" t="s">
        <v>67</v>
      </c>
      <c r="E344" s="5" t="s">
        <v>1380</v>
      </c>
      <c r="F344" s="5" t="s">
        <v>1381</v>
      </c>
      <c r="G344" s="5" t="s">
        <v>182</v>
      </c>
      <c r="H344" s="5" t="s">
        <v>217</v>
      </c>
      <c r="I344" s="5" t="s">
        <v>957</v>
      </c>
      <c r="J344" s="5"/>
      <c r="K344" s="5"/>
      <c r="L344" s="9"/>
      <c r="M344" s="5"/>
      <c r="N344" s="5"/>
      <c r="O344" s="5"/>
      <c r="P344" s="5"/>
      <c r="Q344" s="5"/>
      <c r="R344" s="5"/>
      <c r="S344" s="5"/>
      <c r="T344" s="4" t="str" cm="1">
        <f t="array" ref="T344">_xlfn.LET(
  _xlpm.src, C344,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44" t="str">
        <f t="shared" si="5"/>
        <v>809_02_P000001175</v>
      </c>
      <c r="V344" t="str">
        <f>_xlfn.XLOOKUP(U344,'Lot4'!B:B,'Lot4'!BP:BP,"N/A")</f>
        <v>W809PC</v>
      </c>
    </row>
    <row r="345" spans="1:22">
      <c r="A345" s="5"/>
      <c r="B345" s="5" t="s">
        <v>1382</v>
      </c>
      <c r="C345" s="5" t="s">
        <v>1383</v>
      </c>
      <c r="D345" s="5" t="s">
        <v>67</v>
      </c>
      <c r="E345" s="5" t="s">
        <v>1384</v>
      </c>
      <c r="F345" s="5" t="s">
        <v>1385</v>
      </c>
      <c r="G345" s="5" t="s">
        <v>130</v>
      </c>
      <c r="H345" s="5" t="s">
        <v>102</v>
      </c>
      <c r="I345" s="5" t="s">
        <v>970</v>
      </c>
      <c r="J345" s="5"/>
      <c r="K345" s="5"/>
      <c r="L345" s="9"/>
      <c r="M345" s="5"/>
      <c r="N345" s="5"/>
      <c r="O345" s="5"/>
      <c r="P345" s="5"/>
      <c r="Q345" s="5"/>
      <c r="R345" s="5"/>
      <c r="S345" s="5"/>
      <c r="T345" s="4" t="str" cm="1">
        <f t="array" ref="T345">_xlfn.LET(
  _xlpm.src, C345,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45" t="str">
        <f t="shared" si="5"/>
        <v>10770_00</v>
      </c>
      <c r="V345" t="str">
        <f>_xlfn.XLOOKUP(U345,'Lot4'!B:B,'Lot4'!BP:BP,"N/A")</f>
        <v>WCONEXAT</v>
      </c>
    </row>
    <row r="346" spans="1:22">
      <c r="A346" s="5"/>
      <c r="B346" s="5" t="s">
        <v>1386</v>
      </c>
      <c r="C346" s="5" t="s">
        <v>1387</v>
      </c>
      <c r="D346" s="5" t="s">
        <v>67</v>
      </c>
      <c r="E346" s="5" t="s">
        <v>1388</v>
      </c>
      <c r="F346" s="5" t="s">
        <v>1389</v>
      </c>
      <c r="G346" s="5" t="s">
        <v>182</v>
      </c>
      <c r="H346" s="5" t="s">
        <v>95</v>
      </c>
      <c r="I346" s="5" t="s">
        <v>997</v>
      </c>
      <c r="J346" s="5"/>
      <c r="K346" s="5"/>
      <c r="L346" s="9"/>
      <c r="M346" s="5"/>
      <c r="N346" s="5"/>
      <c r="O346" s="5"/>
      <c r="P346" s="5"/>
      <c r="Q346" s="5"/>
      <c r="R346" s="5"/>
      <c r="S346" s="5"/>
      <c r="T346" s="4" t="str" cm="1">
        <f t="array" ref="T346">_xlfn.LET(
  _xlpm.src, C346,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46" t="str">
        <f t="shared" si="5"/>
        <v>361_13</v>
      </c>
      <c r="V346" t="str">
        <f>_xlfn.XLOOKUP(U346,'Lot4'!B:B,'Lot4'!BP:BP,"N/A")</f>
        <v>N/A</v>
      </c>
    </row>
    <row r="347" spans="1:22">
      <c r="A347" s="5"/>
      <c r="B347" s="5" t="s">
        <v>1390</v>
      </c>
      <c r="C347" s="5" t="s">
        <v>1391</v>
      </c>
      <c r="D347" s="5" t="s">
        <v>67</v>
      </c>
      <c r="E347" s="5" t="s">
        <v>1286</v>
      </c>
      <c r="F347" s="5" t="s">
        <v>1392</v>
      </c>
      <c r="G347" s="5" t="s">
        <v>58</v>
      </c>
      <c r="H347" s="5" t="s">
        <v>217</v>
      </c>
      <c r="I347" s="5" t="s">
        <v>957</v>
      </c>
      <c r="J347" s="5"/>
      <c r="K347" s="5"/>
      <c r="L347" s="9"/>
      <c r="M347" s="5"/>
      <c r="N347" s="5"/>
      <c r="O347" s="5"/>
      <c r="P347" s="5"/>
      <c r="Q347" s="5"/>
      <c r="R347" s="5"/>
      <c r="S347" s="5"/>
      <c r="T347" s="4" t="str" cm="1">
        <f t="array" ref="T347">_xlfn.LET(
  _xlpm.src, C347,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47" t="str">
        <f t="shared" si="5"/>
        <v>809_02_P000001175</v>
      </c>
      <c r="V347" t="str">
        <f>_xlfn.XLOOKUP(U347,'Lot4'!B:B,'Lot4'!BP:BP,"N/A")</f>
        <v>W809PC</v>
      </c>
    </row>
    <row r="348" spans="1:22">
      <c r="A348" s="5"/>
      <c r="B348" s="5" t="s">
        <v>1393</v>
      </c>
      <c r="C348" s="5" t="s">
        <v>1394</v>
      </c>
      <c r="D348" s="5" t="s">
        <v>67</v>
      </c>
      <c r="E348" s="5" t="s">
        <v>1395</v>
      </c>
      <c r="F348" s="5" t="s">
        <v>1395</v>
      </c>
      <c r="G348" s="5" t="s">
        <v>130</v>
      </c>
      <c r="H348" s="5" t="s">
        <v>259</v>
      </c>
      <c r="I348" s="5" t="s">
        <v>988</v>
      </c>
      <c r="J348" s="5"/>
      <c r="K348" s="5"/>
      <c r="L348" s="9"/>
      <c r="M348" s="5"/>
      <c r="N348" s="5"/>
      <c r="O348" s="5"/>
      <c r="P348" s="5"/>
      <c r="Q348" s="5"/>
      <c r="R348" s="5"/>
      <c r="S348" s="5"/>
      <c r="T348" s="4" t="str" cm="1">
        <f t="array" ref="T348">_xlfn.LET(
  _xlpm.src, C348,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L4_225_83</v>
      </c>
      <c r="U348" t="str">
        <f t="shared" si="5"/>
        <v>225_83</v>
      </c>
      <c r="V348" t="str">
        <f>_xlfn.XLOOKUP(U348,'Lot4'!B:B,'Lot4'!BP:BP,"N/A")</f>
        <v>WCONEXAT</v>
      </c>
    </row>
    <row r="349" spans="1:22">
      <c r="A349" s="5"/>
      <c r="B349" s="5" t="s">
        <v>1396</v>
      </c>
      <c r="C349" s="5" t="s">
        <v>1397</v>
      </c>
      <c r="D349" s="5" t="s">
        <v>67</v>
      </c>
      <c r="E349" s="5" t="s">
        <v>1398</v>
      </c>
      <c r="F349" s="5" t="s">
        <v>1399</v>
      </c>
      <c r="G349" s="5" t="s">
        <v>182</v>
      </c>
      <c r="H349" s="5" t="s">
        <v>95</v>
      </c>
      <c r="I349" s="5" t="s">
        <v>997</v>
      </c>
      <c r="J349" s="5"/>
      <c r="K349" s="5"/>
      <c r="L349" s="9"/>
      <c r="M349" s="5"/>
      <c r="N349" s="5"/>
      <c r="O349" s="5"/>
      <c r="P349" s="5"/>
      <c r="Q349" s="5"/>
      <c r="R349" s="5"/>
      <c r="S349" s="5"/>
      <c r="T349" s="4" t="str" cm="1">
        <f t="array" ref="T349">_xlfn.LET(
  _xlpm.src, C349,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49" t="str">
        <f t="shared" si="5"/>
        <v>361_13</v>
      </c>
      <c r="V349" t="str">
        <f>_xlfn.XLOOKUP(U349,'Lot4'!B:B,'Lot4'!BP:BP,"N/A")</f>
        <v>N/A</v>
      </c>
    </row>
    <row r="350" spans="1:22">
      <c r="A350" s="5"/>
      <c r="B350" s="5" t="s">
        <v>1400</v>
      </c>
      <c r="C350" s="5" t="s">
        <v>1401</v>
      </c>
      <c r="D350" s="5" t="s">
        <v>67</v>
      </c>
      <c r="E350" s="5" t="s">
        <v>1402</v>
      </c>
      <c r="F350" s="5" t="s">
        <v>1402</v>
      </c>
      <c r="G350" s="5" t="s">
        <v>130</v>
      </c>
      <c r="H350" s="5" t="s">
        <v>259</v>
      </c>
      <c r="I350" s="5" t="s">
        <v>988</v>
      </c>
      <c r="J350" s="5"/>
      <c r="K350" s="5" t="s">
        <v>115</v>
      </c>
      <c r="L350" s="9"/>
      <c r="M350" s="5"/>
      <c r="N350" s="5"/>
      <c r="O350" s="5"/>
      <c r="P350" s="5"/>
      <c r="Q350" s="5"/>
      <c r="R350" s="5"/>
      <c r="S350" s="5"/>
      <c r="T350" s="4" t="str" cm="1">
        <f t="array" ref="T350">_xlfn.LET(
  _xlpm.src, C350,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L4_225_83</v>
      </c>
      <c r="U350" t="str">
        <f t="shared" si="5"/>
        <v>225_83</v>
      </c>
      <c r="V350" t="str">
        <f>_xlfn.XLOOKUP(U350,'Lot4'!B:B,'Lot4'!BP:BP,"N/A")</f>
        <v>WCONEXAT</v>
      </c>
    </row>
    <row r="351" spans="1:22">
      <c r="A351" s="5"/>
      <c r="B351" s="5" t="s">
        <v>1403</v>
      </c>
      <c r="C351" s="5" t="s">
        <v>1404</v>
      </c>
      <c r="D351" s="5" t="s">
        <v>174</v>
      </c>
      <c r="E351" s="5" t="s">
        <v>1405</v>
      </c>
      <c r="F351" s="5" t="s">
        <v>1406</v>
      </c>
      <c r="G351" s="5" t="s">
        <v>130</v>
      </c>
      <c r="H351" s="5" t="s">
        <v>177</v>
      </c>
      <c r="I351" s="5" t="s">
        <v>1175</v>
      </c>
      <c r="J351" s="5"/>
      <c r="K351" s="5"/>
      <c r="L351" s="9"/>
      <c r="M351" s="5"/>
      <c r="N351" s="5"/>
      <c r="O351" s="5"/>
      <c r="P351" s="5"/>
      <c r="Q351" s="5"/>
      <c r="R351" s="5"/>
      <c r="S351" s="5"/>
      <c r="T351" s="4" t="str" cm="1">
        <f t="array" ref="T351">_xlfn.LET(
  _xlpm.src, C351,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L4_809_01_P000000303</v>
      </c>
      <c r="U351" t="str">
        <f t="shared" si="5"/>
        <v>809_01_P000000303</v>
      </c>
      <c r="V351" t="str">
        <f>_xlfn.XLOOKUP(U351,'Lot4'!B:B,'Lot4'!BP:BP,"N/A")</f>
        <v>W80901</v>
      </c>
    </row>
    <row r="352" spans="1:22">
      <c r="A352" s="5"/>
      <c r="B352" s="5" t="s">
        <v>1407</v>
      </c>
      <c r="C352" s="5" t="s">
        <v>1408</v>
      </c>
      <c r="D352" s="5" t="s">
        <v>174</v>
      </c>
      <c r="E352" s="5" t="s">
        <v>951</v>
      </c>
      <c r="F352" s="5" t="s">
        <v>1409</v>
      </c>
      <c r="G352" s="5" t="s">
        <v>130</v>
      </c>
      <c r="H352" s="5" t="s">
        <v>217</v>
      </c>
      <c r="I352" s="5" t="s">
        <v>1175</v>
      </c>
      <c r="J352" s="5"/>
      <c r="K352" s="5"/>
      <c r="L352" s="9"/>
      <c r="M352" s="5"/>
      <c r="N352" s="5"/>
      <c r="O352" s="5"/>
      <c r="P352" s="5"/>
      <c r="Q352" s="5"/>
      <c r="R352" s="5"/>
      <c r="S352" s="5"/>
      <c r="T352" s="4" t="str" cm="1">
        <f t="array" ref="T352">_xlfn.LET(
  _xlpm.src, C352,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</v>
      </c>
      <c r="U352" t="str">
        <f t="shared" si="5"/>
        <v>809_01</v>
      </c>
      <c r="V352" t="str">
        <f>_xlfn.XLOOKUP(U352,'Lot4'!B:B,'Lot4'!BP:BP,"N/A")</f>
        <v>W80901</v>
      </c>
    </row>
    <row r="353" spans="1:22">
      <c r="A353" s="5"/>
      <c r="B353" s="5" t="s">
        <v>1410</v>
      </c>
      <c r="C353" s="5" t="s">
        <v>1411</v>
      </c>
      <c r="D353" s="5" t="s">
        <v>67</v>
      </c>
      <c r="E353" s="5" t="s">
        <v>1412</v>
      </c>
      <c r="F353" s="5" t="s">
        <v>1413</v>
      </c>
      <c r="G353" s="5" t="s">
        <v>58</v>
      </c>
      <c r="H353" s="5" t="s">
        <v>102</v>
      </c>
      <c r="I353" s="5" t="s">
        <v>970</v>
      </c>
      <c r="J353" s="5"/>
      <c r="K353" s="5"/>
      <c r="L353" s="9"/>
      <c r="M353" s="5"/>
      <c r="N353" s="5"/>
      <c r="O353" s="5"/>
      <c r="P353" s="5"/>
      <c r="Q353" s="5"/>
      <c r="R353" s="5"/>
      <c r="S353" s="5"/>
      <c r="T353" s="4" t="str" cm="1">
        <f t="array" ref="T353">_xlfn.LET(
  _xlpm.src, C353,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53" t="str">
        <f t="shared" si="5"/>
        <v>10770_00</v>
      </c>
      <c r="V353" t="str">
        <f>_xlfn.XLOOKUP(U353,'Lot4'!B:B,'Lot4'!BP:BP,"N/A")</f>
        <v>WCONEXAT</v>
      </c>
    </row>
    <row r="354" spans="1:22">
      <c r="A354" s="5"/>
      <c r="B354" s="5" t="s">
        <v>1414</v>
      </c>
      <c r="C354" s="5" t="s">
        <v>1415</v>
      </c>
      <c r="D354" s="5" t="s">
        <v>67</v>
      </c>
      <c r="E354" s="5" t="s">
        <v>1416</v>
      </c>
      <c r="F354" s="5" t="s">
        <v>1416</v>
      </c>
      <c r="G354" s="5" t="s">
        <v>130</v>
      </c>
      <c r="H354" s="5" t="s">
        <v>95</v>
      </c>
      <c r="I354" s="5" t="s">
        <v>988</v>
      </c>
      <c r="J354" s="5"/>
      <c r="K354" s="5"/>
      <c r="L354" s="9"/>
      <c r="M354" s="5"/>
      <c r="N354" s="5"/>
      <c r="O354" s="5"/>
      <c r="P354" s="5"/>
      <c r="Q354" s="5"/>
      <c r="R354" s="5"/>
      <c r="S354" s="5"/>
      <c r="T354" s="4" t="str" cm="1">
        <f t="array" ref="T354">_xlfn.LET(
  _xlpm.src, C354,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L4_10388_01</v>
      </c>
      <c r="U354" t="str">
        <f t="shared" si="5"/>
        <v>10388_01</v>
      </c>
      <c r="V354" t="str">
        <f>_xlfn.XLOOKUP(U354,'Lot4'!B:B,'Lot4'!BP:BP,"N/A")</f>
        <v>W017V4</v>
      </c>
    </row>
    <row r="355" spans="1:22">
      <c r="A355" s="5"/>
      <c r="B355" s="5" t="s">
        <v>1417</v>
      </c>
      <c r="C355" s="5" t="s">
        <v>1418</v>
      </c>
      <c r="D355" s="5" t="s">
        <v>67</v>
      </c>
      <c r="E355" s="5" t="s">
        <v>1419</v>
      </c>
      <c r="F355" s="5" t="s">
        <v>1420</v>
      </c>
      <c r="G355" s="5" t="s">
        <v>130</v>
      </c>
      <c r="H355" s="5" t="s">
        <v>259</v>
      </c>
      <c r="I355" s="5" t="s">
        <v>1246</v>
      </c>
      <c r="J355" s="5"/>
      <c r="K355" s="5" t="s">
        <v>115</v>
      </c>
      <c r="L355" s="9"/>
      <c r="M355" s="5"/>
      <c r="N355" s="5"/>
      <c r="O355" s="5"/>
      <c r="P355" s="5"/>
      <c r="Q355" s="5"/>
      <c r="R355" s="5"/>
      <c r="S355" s="5"/>
      <c r="T355" s="4" t="str" cm="1">
        <f t="array" ref="T355">_xlfn.LET(
  _xlpm.src, C355,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ALL</v>
      </c>
      <c r="U355" t="str">
        <f t="shared" si="5"/>
        <v>ALL</v>
      </c>
      <c r="V355" t="str">
        <f>_xlfn.XLOOKUP(U355,'Lot4'!B:B,'Lot4'!BP:BP,"N/A")</f>
        <v>N/A</v>
      </c>
    </row>
    <row r="356" spans="1:22">
      <c r="A356" s="5"/>
      <c r="B356" s="5" t="s">
        <v>1421</v>
      </c>
      <c r="C356" s="5" t="s">
        <v>1422</v>
      </c>
      <c r="D356" s="5" t="s">
        <v>67</v>
      </c>
      <c r="E356" s="5" t="s">
        <v>1423</v>
      </c>
      <c r="F356" s="5" t="s">
        <v>1424</v>
      </c>
      <c r="G356" s="5" t="s">
        <v>58</v>
      </c>
      <c r="H356" s="5" t="s">
        <v>259</v>
      </c>
      <c r="I356" s="5" t="s">
        <v>1246</v>
      </c>
      <c r="J356" s="5"/>
      <c r="K356" s="5" t="s">
        <v>115</v>
      </c>
      <c r="L356" s="9"/>
      <c r="M356" s="5"/>
      <c r="N356" s="5"/>
      <c r="O356" s="5"/>
      <c r="P356" s="5"/>
      <c r="Q356" s="5"/>
      <c r="R356" s="5"/>
      <c r="S356" s="5"/>
      <c r="T356" s="4" t="str" cm="1">
        <f t="array" ref="T356">_xlfn.LET(
  _xlpm.src, C356,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56" t="str">
        <f t="shared" si="5"/>
        <v>RECHECK</v>
      </c>
      <c r="V356" t="str">
        <f>_xlfn.XLOOKUP(U356,'Lot4'!B:B,'Lot4'!BP:BP,"N/A")</f>
        <v>N/A</v>
      </c>
    </row>
    <row r="357" spans="1:22">
      <c r="A357" s="5"/>
      <c r="B357" s="5" t="s">
        <v>1425</v>
      </c>
      <c r="C357" s="5" t="s">
        <v>1426</v>
      </c>
      <c r="D357" s="5" t="s">
        <v>67</v>
      </c>
      <c r="E357" s="5" t="s">
        <v>1286</v>
      </c>
      <c r="F357" s="5" t="s">
        <v>1427</v>
      </c>
      <c r="G357" s="5" t="s">
        <v>182</v>
      </c>
      <c r="H357" s="5" t="s">
        <v>217</v>
      </c>
      <c r="I357" s="5" t="s">
        <v>1071</v>
      </c>
      <c r="J357" s="5"/>
      <c r="K357" s="5"/>
      <c r="L357" s="9"/>
      <c r="M357" s="5"/>
      <c r="N357" s="5"/>
      <c r="O357" s="5"/>
      <c r="P357" s="5"/>
      <c r="Q357" s="5"/>
      <c r="R357" s="5"/>
      <c r="S357" s="5"/>
      <c r="T357" s="4" t="str" cm="1">
        <f t="array" ref="T357">_xlfn.LET(
  _xlpm.src, C357,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57" t="str">
        <f t="shared" si="5"/>
        <v>809_02_P000001174</v>
      </c>
      <c r="V357" t="str">
        <f>_xlfn.XLOOKUP(U357,'Lot4'!B:B,'Lot4'!BP:BP,"N/A")</f>
        <v>W809PC</v>
      </c>
    </row>
    <row r="358" spans="1:22">
      <c r="A358" s="5"/>
      <c r="B358" s="5" t="s">
        <v>1428</v>
      </c>
      <c r="C358" s="5" t="s">
        <v>1429</v>
      </c>
      <c r="D358" s="5" t="s">
        <v>67</v>
      </c>
      <c r="E358" s="5" t="s">
        <v>1286</v>
      </c>
      <c r="F358" s="5" t="s">
        <v>1430</v>
      </c>
      <c r="G358" s="5" t="s">
        <v>182</v>
      </c>
      <c r="H358" s="5" t="s">
        <v>217</v>
      </c>
      <c r="I358" s="5" t="s">
        <v>1071</v>
      </c>
      <c r="J358" s="5"/>
      <c r="K358" s="5" t="s">
        <v>115</v>
      </c>
      <c r="L358" s="9"/>
      <c r="M358" s="5"/>
      <c r="N358" s="5"/>
      <c r="O358" s="5"/>
      <c r="P358" s="5"/>
      <c r="Q358" s="5"/>
      <c r="R358" s="5"/>
      <c r="S358" s="5"/>
      <c r="T358" s="4" t="str" cm="1">
        <f t="array" ref="T358">_xlfn.LET(
  _xlpm.src, C358,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58" t="str">
        <f t="shared" si="5"/>
        <v>809_02_P000001174</v>
      </c>
      <c r="V358" t="str">
        <f>_xlfn.XLOOKUP(U358,'Lot4'!B:B,'Lot4'!BP:BP,"N/A")</f>
        <v>W809PC</v>
      </c>
    </row>
    <row r="359" spans="1:22">
      <c r="A359" s="5"/>
      <c r="B359" s="5" t="s">
        <v>1431</v>
      </c>
      <c r="C359" s="5" t="s">
        <v>1432</v>
      </c>
      <c r="D359" s="5" t="s">
        <v>174</v>
      </c>
      <c r="E359" s="5" t="s">
        <v>707</v>
      </c>
      <c r="F359" s="5" t="s">
        <v>1433</v>
      </c>
      <c r="G359" s="5" t="s">
        <v>130</v>
      </c>
      <c r="H359" s="5" t="s">
        <v>217</v>
      </c>
      <c r="I359" s="5" t="s">
        <v>962</v>
      </c>
      <c r="J359" s="5"/>
      <c r="K359" s="5"/>
      <c r="L359" s="9"/>
      <c r="M359" s="5"/>
      <c r="N359" s="5"/>
      <c r="O359" s="5"/>
      <c r="P359" s="5"/>
      <c r="Q359" s="5"/>
      <c r="R359" s="5"/>
      <c r="S359" s="5"/>
      <c r="T359" s="4" t="str" cm="1">
        <f t="array" ref="T359">_xlfn.LET(
  _xlpm.src, C359,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59" t="str">
        <f t="shared" si="5"/>
        <v>809_01_P000001171</v>
      </c>
      <c r="V359" t="str">
        <f>_xlfn.XLOOKUP(U359,'Lot4'!B:B,'Lot4'!BP:BP,"N/A")</f>
        <v>W80901</v>
      </c>
    </row>
    <row r="360" spans="1:22">
      <c r="A360" s="5"/>
      <c r="B360" s="5" t="s">
        <v>1434</v>
      </c>
      <c r="C360" s="5" t="s">
        <v>1435</v>
      </c>
      <c r="D360" s="5" t="s">
        <v>67</v>
      </c>
      <c r="E360" s="5" t="s">
        <v>1436</v>
      </c>
      <c r="F360" s="5" t="s">
        <v>1437</v>
      </c>
      <c r="G360" s="5" t="s">
        <v>182</v>
      </c>
      <c r="H360" s="5" t="s">
        <v>95</v>
      </c>
      <c r="I360" s="5" t="s">
        <v>997</v>
      </c>
      <c r="J360" s="5"/>
      <c r="K360" s="5"/>
      <c r="L360" s="9"/>
      <c r="M360" s="5"/>
      <c r="N360" s="5"/>
      <c r="O360" s="5"/>
      <c r="P360" s="5"/>
      <c r="Q360" s="5"/>
      <c r="R360" s="5"/>
      <c r="S360" s="5"/>
      <c r="T360" s="4" t="str" cm="1">
        <f t="array" ref="T360">_xlfn.LET(
  _xlpm.src, C360,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60" t="str">
        <f t="shared" si="5"/>
        <v>300_01</v>
      </c>
      <c r="V360" t="str">
        <f>_xlfn.XLOOKUP(U360,'Lot4'!B:B,'Lot4'!BP:BP,"N/A")</f>
        <v>W30001</v>
      </c>
    </row>
    <row r="361" spans="1:22">
      <c r="A361" s="5"/>
      <c r="B361" s="5" t="s">
        <v>1438</v>
      </c>
      <c r="C361" s="5" t="s">
        <v>1439</v>
      </c>
      <c r="D361" s="5" t="s">
        <v>174</v>
      </c>
      <c r="E361" s="5" t="s">
        <v>707</v>
      </c>
      <c r="F361" s="5" t="s">
        <v>1440</v>
      </c>
      <c r="G361" s="5" t="s">
        <v>130</v>
      </c>
      <c r="H361" s="5" t="s">
        <v>177</v>
      </c>
      <c r="I361" s="5" t="s">
        <v>962</v>
      </c>
      <c r="J361" s="5"/>
      <c r="K361" s="5"/>
      <c r="L361" s="9"/>
      <c r="M361" s="5"/>
      <c r="N361" s="5"/>
      <c r="O361" s="5"/>
      <c r="P361" s="5"/>
      <c r="Q361" s="5"/>
      <c r="R361" s="5"/>
      <c r="S361" s="5"/>
      <c r="T361" s="4" t="str" cm="1">
        <f t="array" ref="T361">_xlfn.LET(
  _xlpm.src, C361,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61" t="str">
        <f t="shared" si="5"/>
        <v>809_01_P000001171</v>
      </c>
      <c r="V361" t="str">
        <f>_xlfn.XLOOKUP(U361,'Lot4'!B:B,'Lot4'!BP:BP,"N/A")</f>
        <v>W80901</v>
      </c>
    </row>
    <row r="362" spans="1:22">
      <c r="A362" s="5"/>
      <c r="B362" s="5" t="s">
        <v>1441</v>
      </c>
      <c r="C362" s="5" t="s">
        <v>1442</v>
      </c>
      <c r="D362" s="5" t="s">
        <v>174</v>
      </c>
      <c r="E362" s="5" t="s">
        <v>1443</v>
      </c>
      <c r="F362" s="5" t="s">
        <v>1444</v>
      </c>
      <c r="G362" s="5" t="s">
        <v>182</v>
      </c>
      <c r="H362" s="5" t="s">
        <v>177</v>
      </c>
      <c r="I362" s="5" t="s">
        <v>132</v>
      </c>
      <c r="J362" s="5"/>
      <c r="K362" s="5"/>
      <c r="L362" s="9"/>
      <c r="M362" s="5"/>
      <c r="N362" s="5"/>
      <c r="O362" s="5"/>
      <c r="P362" s="5"/>
      <c r="Q362" s="5"/>
      <c r="R362" s="5"/>
      <c r="S362" s="5"/>
      <c r="T362" s="4" t="str" cm="1">
        <f t="array" ref="T362">_xlfn.LET(
  _xlpm.src, C362,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62" t="str">
        <f t="shared" si="5"/>
        <v>809_44</v>
      </c>
      <c r="V362" t="str">
        <f>_xlfn.XLOOKUP(U362,'Lot4'!B:B,'Lot4'!BP:BP,"N/A")</f>
        <v>N/A</v>
      </c>
    </row>
    <row r="363" spans="1:22">
      <c r="A363" s="5"/>
      <c r="B363" s="5" t="s">
        <v>1445</v>
      </c>
      <c r="C363" s="5" t="s">
        <v>1446</v>
      </c>
      <c r="D363" s="5" t="s">
        <v>67</v>
      </c>
      <c r="E363" s="5" t="s">
        <v>1329</v>
      </c>
      <c r="F363" s="5" t="s">
        <v>1447</v>
      </c>
      <c r="G363" s="5" t="s">
        <v>182</v>
      </c>
      <c r="H363" s="5" t="s">
        <v>259</v>
      </c>
      <c r="I363" s="5" t="s">
        <v>1175</v>
      </c>
      <c r="J363" s="5"/>
      <c r="K363" s="5"/>
      <c r="L363" s="9"/>
      <c r="M363" s="5"/>
      <c r="N363" s="5"/>
      <c r="O363" s="5"/>
      <c r="P363" s="5"/>
      <c r="Q363" s="5"/>
      <c r="R363" s="5"/>
      <c r="S363" s="5"/>
      <c r="T363" s="4" t="str" cm="1">
        <f t="array" ref="T363">_xlfn.LET(
  _xlpm.src, C363,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63" t="str">
        <f t="shared" si="5"/>
        <v>10841_00</v>
      </c>
      <c r="V363" t="str">
        <f>_xlfn.XLOOKUP(U363,'Lot4'!B:B,'Lot4'!BP:BP,"N/A")</f>
        <v>WCONEXAT</v>
      </c>
    </row>
    <row r="364" spans="1:22">
      <c r="A364" s="5"/>
      <c r="B364" s="5" t="s">
        <v>1448</v>
      </c>
      <c r="C364" s="5" t="s">
        <v>1449</v>
      </c>
      <c r="D364" s="5" t="s">
        <v>67</v>
      </c>
      <c r="E364" s="5" t="s">
        <v>1450</v>
      </c>
      <c r="F364" s="5" t="s">
        <v>1451</v>
      </c>
      <c r="G364" s="5" t="s">
        <v>58</v>
      </c>
      <c r="H364" s="5" t="s">
        <v>102</v>
      </c>
      <c r="I364" s="5" t="s">
        <v>970</v>
      </c>
      <c r="J364" s="5"/>
      <c r="K364" s="5"/>
      <c r="L364" s="9"/>
      <c r="M364" s="5"/>
      <c r="N364" s="5"/>
      <c r="O364" s="5"/>
      <c r="P364" s="5"/>
      <c r="Q364" s="5"/>
      <c r="R364" s="5"/>
      <c r="S364" s="5"/>
      <c r="T364" s="4" t="str" cm="1">
        <f t="array" ref="T364">_xlfn.LET(
  _xlpm.src, C364,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64" t="str">
        <f t="shared" si="5"/>
        <v>10955_01</v>
      </c>
      <c r="V364" t="str">
        <f>_xlfn.XLOOKUP(U364,'Lot4'!B:B,'Lot4'!BP:BP,"N/A")</f>
        <v>W017V4</v>
      </c>
    </row>
    <row r="365" spans="1:22">
      <c r="A365" s="5"/>
      <c r="B365" s="5" t="s">
        <v>1452</v>
      </c>
      <c r="C365" s="5" t="s">
        <v>1453</v>
      </c>
      <c r="D365" s="5" t="s">
        <v>67</v>
      </c>
      <c r="E365" s="5" t="s">
        <v>1454</v>
      </c>
      <c r="F365" s="5" t="s">
        <v>1455</v>
      </c>
      <c r="G365" s="5" t="s">
        <v>182</v>
      </c>
      <c r="H365" s="5" t="s">
        <v>95</v>
      </c>
      <c r="I365" s="5" t="s">
        <v>997</v>
      </c>
      <c r="J365" s="5"/>
      <c r="K365" s="5"/>
      <c r="L365" s="9"/>
      <c r="M365" s="5"/>
      <c r="N365" s="5"/>
      <c r="O365" s="5"/>
      <c r="P365" s="5"/>
      <c r="Q365" s="5"/>
      <c r="R365" s="5"/>
      <c r="S365" s="5"/>
      <c r="T365" s="4" t="str" cm="1">
        <f t="array" ref="T365">_xlfn.LET(
  _xlpm.src, C365,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65" t="str">
        <f t="shared" si="5"/>
        <v>300_01</v>
      </c>
      <c r="V365" t="str">
        <f>_xlfn.XLOOKUP(U365,'Lot4'!B:B,'Lot4'!BP:BP,"N/A")</f>
        <v>W30001</v>
      </c>
    </row>
    <row r="366" spans="1:22">
      <c r="A366" s="5"/>
      <c r="B366" s="5" t="s">
        <v>1456</v>
      </c>
      <c r="C366" s="5" t="s">
        <v>1457</v>
      </c>
      <c r="D366" s="5" t="s">
        <v>67</v>
      </c>
      <c r="E366" s="5" t="s">
        <v>1458</v>
      </c>
      <c r="F366" s="5" t="s">
        <v>1455</v>
      </c>
      <c r="G366" s="5" t="s">
        <v>58</v>
      </c>
      <c r="H366" s="5" t="s">
        <v>102</v>
      </c>
      <c r="I366" s="5" t="s">
        <v>970</v>
      </c>
      <c r="J366" s="5"/>
      <c r="K366" s="5"/>
      <c r="L366" s="9"/>
      <c r="M366" s="5"/>
      <c r="N366" s="5"/>
      <c r="O366" s="5"/>
      <c r="P366" s="5"/>
      <c r="Q366" s="5"/>
      <c r="R366" s="5"/>
      <c r="S366" s="5"/>
      <c r="T366" s="4" t="str" cm="1">
        <f t="array" ref="T366">_xlfn.LET(
  _xlpm.src, C366,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66" t="str">
        <f t="shared" ref="U366:U429" si="6">IF(LEFT(T366, 1)="L", MID(T366, SEARCH("_", T366) + 1, LEN(T366)), T366)</f>
        <v>10955_01</v>
      </c>
      <c r="V366" t="str">
        <f>_xlfn.XLOOKUP(U366,'Lot4'!B:B,'Lot4'!BP:BP,"N/A")</f>
        <v>W017V4</v>
      </c>
    </row>
    <row r="367" spans="1:22">
      <c r="A367" s="5"/>
      <c r="B367" s="5" t="s">
        <v>1459</v>
      </c>
      <c r="C367" s="5" t="s">
        <v>1460</v>
      </c>
      <c r="D367" s="5" t="s">
        <v>67</v>
      </c>
      <c r="E367" s="5" t="s">
        <v>1461</v>
      </c>
      <c r="F367" s="5" t="s">
        <v>1462</v>
      </c>
      <c r="G367" s="5" t="s">
        <v>182</v>
      </c>
      <c r="H367" s="5" t="s">
        <v>1463</v>
      </c>
      <c r="I367" s="5" t="s">
        <v>1175</v>
      </c>
      <c r="J367" s="5"/>
      <c r="K367" s="5"/>
      <c r="L367" s="9"/>
      <c r="M367" s="5"/>
      <c r="N367" s="5"/>
      <c r="O367" s="5"/>
      <c r="P367" s="5"/>
      <c r="Q367" s="5"/>
      <c r="R367" s="5"/>
      <c r="S367" s="5"/>
      <c r="T367" s="4" t="str" cm="1">
        <f t="array" ref="T367">_xlfn.LET(
  _xlpm.src, C367,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67" t="str">
        <f t="shared" si="6"/>
        <v>223_00</v>
      </c>
      <c r="V367" t="str">
        <f>_xlfn.XLOOKUP(U367,'Lot4'!B:B,'Lot4'!BP:BP,"N/A")</f>
        <v>WCOF</v>
      </c>
    </row>
    <row r="368" spans="1:22">
      <c r="A368" s="5"/>
      <c r="B368" s="5" t="s">
        <v>1464</v>
      </c>
      <c r="C368" s="5" t="s">
        <v>1465</v>
      </c>
      <c r="D368" s="5" t="s">
        <v>67</v>
      </c>
      <c r="E368" s="5" t="s">
        <v>1466</v>
      </c>
      <c r="F368" s="5" t="s">
        <v>1467</v>
      </c>
      <c r="G368" s="5" t="s">
        <v>130</v>
      </c>
      <c r="H368" s="5" t="s">
        <v>102</v>
      </c>
      <c r="I368" s="5" t="s">
        <v>399</v>
      </c>
      <c r="J368" s="5"/>
      <c r="K368" s="5"/>
      <c r="L368" s="9"/>
      <c r="M368" s="5"/>
      <c r="N368" s="5"/>
      <c r="O368" s="5"/>
      <c r="P368" s="5"/>
      <c r="Q368" s="5"/>
      <c r="R368" s="5"/>
      <c r="S368" s="5"/>
      <c r="T368" s="4" t="str" cm="1">
        <f t="array" ref="T368">_xlfn.LET(
  _xlpm.src, C368,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368" t="str">
        <f t="shared" si="6"/>
        <v>CSV26006</v>
      </c>
      <c r="V368" t="str">
        <f>_xlfn.XLOOKUP(U368,'Lot4'!B:B,'Lot4'!BP:BP,"N/A")</f>
        <v>N/A</v>
      </c>
    </row>
    <row r="369" spans="1:22">
      <c r="A369" s="5"/>
      <c r="B369" s="5" t="s">
        <v>1468</v>
      </c>
      <c r="C369" s="5" t="s">
        <v>1469</v>
      </c>
      <c r="D369" s="5" t="s">
        <v>67</v>
      </c>
      <c r="E369" s="5" t="s">
        <v>1470</v>
      </c>
      <c r="F369" s="5" t="s">
        <v>1471</v>
      </c>
      <c r="G369" s="5" t="s">
        <v>182</v>
      </c>
      <c r="H369" s="5" t="s">
        <v>95</v>
      </c>
      <c r="I369" s="5" t="s">
        <v>997</v>
      </c>
      <c r="J369" s="5"/>
      <c r="K369" s="5"/>
      <c r="L369" s="9"/>
      <c r="M369" s="5"/>
      <c r="N369" s="5"/>
      <c r="O369" s="5"/>
      <c r="P369" s="5"/>
      <c r="Q369" s="5"/>
      <c r="R369" s="5"/>
      <c r="S369" s="5"/>
      <c r="T369" s="4" t="str" cm="1">
        <f t="array" ref="T369">_xlfn.LET(
  _xlpm.src, C369,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69" t="str">
        <f t="shared" si="6"/>
        <v>300_01</v>
      </c>
      <c r="V369" t="str">
        <f>_xlfn.XLOOKUP(U369,'Lot4'!B:B,'Lot4'!BP:BP,"N/A")</f>
        <v>W30001</v>
      </c>
    </row>
    <row r="370" spans="1:22">
      <c r="A370" s="5"/>
      <c r="B370" s="5" t="s">
        <v>1472</v>
      </c>
      <c r="C370" s="5" t="s">
        <v>1473</v>
      </c>
      <c r="D370" s="5" t="s">
        <v>67</v>
      </c>
      <c r="E370" s="5" t="s">
        <v>1474</v>
      </c>
      <c r="F370" s="5" t="s">
        <v>1475</v>
      </c>
      <c r="G370" s="5" t="s">
        <v>182</v>
      </c>
      <c r="H370" s="5" t="s">
        <v>95</v>
      </c>
      <c r="I370" s="5" t="s">
        <v>997</v>
      </c>
      <c r="J370" s="5"/>
      <c r="K370" s="5"/>
      <c r="L370" s="9"/>
      <c r="M370" s="5"/>
      <c r="N370" s="5"/>
      <c r="O370" s="5"/>
      <c r="P370" s="5"/>
      <c r="Q370" s="5"/>
      <c r="R370" s="5"/>
      <c r="S370" s="5"/>
      <c r="T370" s="4" t="str" cm="1">
        <f t="array" ref="T370">_xlfn.LET(
  _xlpm.src, C370,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70" t="str">
        <f t="shared" si="6"/>
        <v>300_01</v>
      </c>
      <c r="V370" t="str">
        <f>_xlfn.XLOOKUP(U370,'Lot4'!B:B,'Lot4'!BP:BP,"N/A")</f>
        <v>W30001</v>
      </c>
    </row>
    <row r="371" spans="1:22">
      <c r="A371" s="5"/>
      <c r="B371" s="5" t="s">
        <v>1476</v>
      </c>
      <c r="C371" s="5" t="s">
        <v>1477</v>
      </c>
      <c r="D371" s="5" t="s">
        <v>67</v>
      </c>
      <c r="E371" s="5" t="s">
        <v>1461</v>
      </c>
      <c r="F371" s="5" t="s">
        <v>1478</v>
      </c>
      <c r="G371" s="5" t="s">
        <v>182</v>
      </c>
      <c r="H371" s="5" t="s">
        <v>1463</v>
      </c>
      <c r="I371" s="5" t="s">
        <v>1175</v>
      </c>
      <c r="J371" s="5"/>
      <c r="K371" s="5"/>
      <c r="L371" s="9"/>
      <c r="M371" s="5"/>
      <c r="N371" s="5"/>
      <c r="O371" s="5"/>
      <c r="P371" s="5"/>
      <c r="Q371" s="5"/>
      <c r="R371" s="5"/>
      <c r="S371" s="5"/>
      <c r="T371" s="4" t="str" cm="1">
        <f t="array" ref="T371">_xlfn.LET(
  _xlpm.src, C371,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71" t="str">
        <f t="shared" si="6"/>
        <v>223_00</v>
      </c>
      <c r="V371" t="str">
        <f>_xlfn.XLOOKUP(U371,'Lot4'!B:B,'Lot4'!BP:BP,"N/A")</f>
        <v>WCOF</v>
      </c>
    </row>
    <row r="372" spans="1:22">
      <c r="A372" s="5"/>
      <c r="B372" s="5" t="s">
        <v>1479</v>
      </c>
      <c r="C372" s="5" t="s">
        <v>1480</v>
      </c>
      <c r="D372" s="5" t="s">
        <v>67</v>
      </c>
      <c r="E372" s="5" t="s">
        <v>1481</v>
      </c>
      <c r="F372" s="5" t="s">
        <v>1482</v>
      </c>
      <c r="G372" s="5" t="s">
        <v>58</v>
      </c>
      <c r="H372" s="5" t="s">
        <v>102</v>
      </c>
      <c r="I372" s="5" t="s">
        <v>970</v>
      </c>
      <c r="J372" s="5"/>
      <c r="K372" s="5"/>
      <c r="L372" s="9"/>
      <c r="M372" s="5"/>
      <c r="N372" s="5"/>
      <c r="O372" s="5"/>
      <c r="P372" s="5"/>
      <c r="Q372" s="5"/>
      <c r="R372" s="5"/>
      <c r="S372" s="5"/>
      <c r="T372" s="4" t="str" cm="1">
        <f t="array" ref="T372">_xlfn.LET(
  _xlpm.src, C372,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72" t="str">
        <f t="shared" si="6"/>
        <v>10955_01</v>
      </c>
      <c r="V372" t="str">
        <f>_xlfn.XLOOKUP(U372,'Lot4'!B:B,'Lot4'!BP:BP,"N/A")</f>
        <v>W017V4</v>
      </c>
    </row>
    <row r="373" spans="1:22">
      <c r="A373" s="5"/>
      <c r="B373" s="5" t="s">
        <v>1483</v>
      </c>
      <c r="C373" s="5" t="s">
        <v>1484</v>
      </c>
      <c r="D373" s="5" t="s">
        <v>174</v>
      </c>
      <c r="E373" s="5" t="s">
        <v>707</v>
      </c>
      <c r="F373" s="5" t="s">
        <v>1485</v>
      </c>
      <c r="G373" s="5" t="s">
        <v>130</v>
      </c>
      <c r="H373" s="5" t="s">
        <v>177</v>
      </c>
      <c r="I373" s="5" t="s">
        <v>962</v>
      </c>
      <c r="J373" s="5"/>
      <c r="K373" s="5"/>
      <c r="L373" s="9"/>
      <c r="M373" s="5"/>
      <c r="N373" s="5"/>
      <c r="O373" s="5"/>
      <c r="P373" s="5"/>
      <c r="Q373" s="5"/>
      <c r="R373" s="5"/>
      <c r="S373" s="5"/>
      <c r="T373" s="4" t="str" cm="1">
        <f t="array" ref="T373">_xlfn.LET(
  _xlpm.src, C373,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73" t="str">
        <f t="shared" si="6"/>
        <v>809_01_P000001171</v>
      </c>
      <c r="V373" t="str">
        <f>_xlfn.XLOOKUP(U373,'Lot4'!B:B,'Lot4'!BP:BP,"N/A")</f>
        <v>W80901</v>
      </c>
    </row>
    <row r="374" spans="1:22">
      <c r="A374" s="5"/>
      <c r="B374" s="5" t="s">
        <v>1486</v>
      </c>
      <c r="C374" s="5" t="s">
        <v>1487</v>
      </c>
      <c r="D374" s="5" t="s">
        <v>55</v>
      </c>
      <c r="E374" s="5" t="s">
        <v>1443</v>
      </c>
      <c r="F374" s="5" t="s">
        <v>1488</v>
      </c>
      <c r="G374" s="5" t="s">
        <v>58</v>
      </c>
      <c r="H374" s="5" t="s">
        <v>217</v>
      </c>
      <c r="I374" s="5" t="s">
        <v>132</v>
      </c>
      <c r="J374" s="5"/>
      <c r="K374" s="5"/>
      <c r="L374" s="9"/>
      <c r="M374" s="5"/>
      <c r="N374" s="5"/>
      <c r="O374" s="5"/>
      <c r="P374" s="5"/>
      <c r="Q374" s="5"/>
      <c r="R374" s="5"/>
      <c r="S374" s="5"/>
      <c r="T374" s="4" t="str" cm="1">
        <f t="array" ref="T374">_xlfn.LET(
  _xlpm.src, C374,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74" t="str">
        <f t="shared" si="6"/>
        <v>809_44</v>
      </c>
      <c r="V374" t="str">
        <f>_xlfn.XLOOKUP(U374,'Lot4'!B:B,'Lot4'!BP:BP,"N/A")</f>
        <v>N/A</v>
      </c>
    </row>
    <row r="375" spans="1:22">
      <c r="A375" s="5"/>
      <c r="B375" s="5" t="s">
        <v>1489</v>
      </c>
      <c r="C375" s="5" t="s">
        <v>1490</v>
      </c>
      <c r="D375" s="5" t="s">
        <v>67</v>
      </c>
      <c r="E375" s="5" t="s">
        <v>1491</v>
      </c>
      <c r="F375" s="5" t="s">
        <v>1492</v>
      </c>
      <c r="G375" s="5" t="s">
        <v>182</v>
      </c>
      <c r="H375" s="5" t="s">
        <v>1463</v>
      </c>
      <c r="I375" s="5" t="s">
        <v>1175</v>
      </c>
      <c r="J375" s="5"/>
      <c r="K375" s="5"/>
      <c r="L375" s="9"/>
      <c r="M375" s="5"/>
      <c r="N375" s="5"/>
      <c r="O375" s="5"/>
      <c r="P375" s="5"/>
      <c r="Q375" s="5"/>
      <c r="R375" s="5"/>
      <c r="S375" s="5"/>
      <c r="T375" s="4" t="str" cm="1">
        <f t="array" ref="T375">_xlfn.LET(
  _xlpm.src, C375,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75" t="str">
        <f t="shared" si="6"/>
        <v>223_00</v>
      </c>
      <c r="V375" t="str">
        <f>_xlfn.XLOOKUP(U375,'Lot4'!B:B,'Lot4'!BP:BP,"N/A")</f>
        <v>WCOF</v>
      </c>
    </row>
    <row r="376" spans="1:22">
      <c r="A376" s="5"/>
      <c r="B376" s="5" t="s">
        <v>1493</v>
      </c>
      <c r="C376" s="5" t="s">
        <v>1494</v>
      </c>
      <c r="D376" s="5" t="s">
        <v>67</v>
      </c>
      <c r="E376" s="5" t="s">
        <v>1495</v>
      </c>
      <c r="F376" s="5" t="s">
        <v>1496</v>
      </c>
      <c r="G376" s="5" t="s">
        <v>130</v>
      </c>
      <c r="H376" s="5" t="s">
        <v>95</v>
      </c>
      <c r="I376" s="5" t="s">
        <v>957</v>
      </c>
      <c r="J376" s="5"/>
      <c r="K376" s="5"/>
      <c r="L376" s="9"/>
      <c r="M376" s="5"/>
      <c r="N376" s="5"/>
      <c r="O376" s="5"/>
      <c r="P376" s="5"/>
      <c r="Q376" s="5"/>
      <c r="R376" s="5"/>
      <c r="S376" s="5"/>
      <c r="T376" s="4" t="str" cm="1">
        <f t="array" ref="T376">_xlfn.LET(
  _xlpm.src, C376,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76" t="str">
        <f t="shared" si="6"/>
        <v>439_22</v>
      </c>
      <c r="V376" t="str">
        <f>_xlfn.XLOOKUP(U376,'Lot4'!B:B,'Lot4'!BP:BP,"N/A")</f>
        <v>W43913</v>
      </c>
    </row>
    <row r="377" spans="1:22">
      <c r="A377" s="5"/>
      <c r="B377" s="5" t="s">
        <v>1497</v>
      </c>
      <c r="C377" s="5" t="s">
        <v>1498</v>
      </c>
      <c r="D377" s="5" t="s">
        <v>67</v>
      </c>
      <c r="E377" s="5" t="s">
        <v>1499</v>
      </c>
      <c r="F377" s="5" t="s">
        <v>1500</v>
      </c>
      <c r="G377" s="5" t="s">
        <v>58</v>
      </c>
      <c r="H377" s="5" t="s">
        <v>1463</v>
      </c>
      <c r="I377" s="5" t="s">
        <v>1175</v>
      </c>
      <c r="J377" s="5"/>
      <c r="K377" s="5"/>
      <c r="L377" s="9"/>
      <c r="M377" s="5"/>
      <c r="N377" s="5"/>
      <c r="O377" s="5"/>
      <c r="P377" s="5"/>
      <c r="Q377" s="5"/>
      <c r="R377" s="5"/>
      <c r="S377" s="5"/>
      <c r="T377" s="4" t="str" cm="1">
        <f t="array" ref="T377">_xlfn.LET(
  _xlpm.src, C377,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77" t="str">
        <f t="shared" si="6"/>
        <v>223_00</v>
      </c>
      <c r="V377" t="str">
        <f>_xlfn.XLOOKUP(U377,'Lot4'!B:B,'Lot4'!BP:BP,"N/A")</f>
        <v>WCOF</v>
      </c>
    </row>
    <row r="378" spans="1:22">
      <c r="A378" s="5"/>
      <c r="B378" s="5" t="s">
        <v>1501</v>
      </c>
      <c r="C378" s="5" t="s">
        <v>1502</v>
      </c>
      <c r="D378" s="5" t="s">
        <v>67</v>
      </c>
      <c r="E378" s="5" t="s">
        <v>1503</v>
      </c>
      <c r="F378" s="5" t="s">
        <v>1504</v>
      </c>
      <c r="G378" s="5" t="s">
        <v>58</v>
      </c>
      <c r="H378" s="5" t="s">
        <v>102</v>
      </c>
      <c r="I378" s="5" t="s">
        <v>970</v>
      </c>
      <c r="J378" s="5"/>
      <c r="K378" s="5"/>
      <c r="L378" s="9"/>
      <c r="M378" s="5"/>
      <c r="N378" s="5"/>
      <c r="O378" s="5"/>
      <c r="P378" s="5"/>
      <c r="Q378" s="5"/>
      <c r="R378" s="5"/>
      <c r="S378" s="5"/>
      <c r="T378" s="4" t="str" cm="1">
        <f t="array" ref="T378">_xlfn.LET(
  _xlpm.src, C378,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78" t="str">
        <f t="shared" si="6"/>
        <v>10955_01</v>
      </c>
      <c r="V378" t="str">
        <f>_xlfn.XLOOKUP(U378,'Lot4'!B:B,'Lot4'!BP:BP,"N/A")</f>
        <v>W017V4</v>
      </c>
    </row>
    <row r="379" spans="1:22">
      <c r="A379" s="5"/>
      <c r="B379" s="5" t="s">
        <v>1505</v>
      </c>
      <c r="C379" s="5" t="s">
        <v>1506</v>
      </c>
      <c r="D379" s="5" t="s">
        <v>67</v>
      </c>
      <c r="E379" s="5" t="s">
        <v>1507</v>
      </c>
      <c r="F379" s="5" t="s">
        <v>1508</v>
      </c>
      <c r="G379" s="5" t="s">
        <v>58</v>
      </c>
      <c r="H379" s="5" t="s">
        <v>137</v>
      </c>
      <c r="I379" s="5" t="s">
        <v>137</v>
      </c>
      <c r="J379" s="5"/>
      <c r="K379" s="5"/>
      <c r="L379" s="9"/>
      <c r="M379" s="5"/>
      <c r="N379" s="5"/>
      <c r="O379" s="5"/>
      <c r="P379" s="5"/>
      <c r="Q379" s="5"/>
      <c r="R379" s="5"/>
      <c r="S379" s="5"/>
      <c r="T379" s="4" t="str" cm="1">
        <f t="array" ref="T379">_xlfn.LET(
  _xlpm.src, C379,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Incident</v>
      </c>
      <c r="U379" t="str">
        <f t="shared" si="6"/>
        <v>Incident</v>
      </c>
      <c r="V379" t="str">
        <f>_xlfn.XLOOKUP(U379,'Lot4'!B:B,'Lot4'!BP:BP,"N/A")</f>
        <v>N/A</v>
      </c>
    </row>
    <row r="380" spans="1:22">
      <c r="A380" s="5"/>
      <c r="B380" s="5" t="s">
        <v>1509</v>
      </c>
      <c r="C380" s="5" t="s">
        <v>1510</v>
      </c>
      <c r="D380" s="5" t="s">
        <v>99</v>
      </c>
      <c r="E380" s="5" t="s">
        <v>1511</v>
      </c>
      <c r="F380" s="5" t="s">
        <v>1512</v>
      </c>
      <c r="G380" s="5" t="s">
        <v>182</v>
      </c>
      <c r="H380" s="5" t="s">
        <v>1513</v>
      </c>
      <c r="I380" s="5" t="s">
        <v>957</v>
      </c>
      <c r="J380" s="5"/>
      <c r="K380" s="5" t="s">
        <v>115</v>
      </c>
      <c r="L380" s="9"/>
      <c r="M380" s="5"/>
      <c r="N380" s="5"/>
      <c r="O380" s="5"/>
      <c r="P380" s="5"/>
      <c r="Q380" s="5"/>
      <c r="R380" s="5"/>
      <c r="S380" s="5"/>
      <c r="T380" s="4" t="str" cm="1">
        <f t="array" ref="T380">_xlfn.LET(
  _xlpm.src, C380,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80" t="str">
        <f t="shared" si="6"/>
        <v>439_22</v>
      </c>
      <c r="V380" t="str">
        <f>_xlfn.XLOOKUP(U380,'Lot4'!B:B,'Lot4'!BP:BP,"N/A")</f>
        <v>W43913</v>
      </c>
    </row>
    <row r="381" spans="1:22">
      <c r="A381" s="5"/>
      <c r="B381" s="5" t="s">
        <v>1514</v>
      </c>
      <c r="C381" s="5" t="s">
        <v>1515</v>
      </c>
      <c r="D381" s="5" t="s">
        <v>67</v>
      </c>
      <c r="E381" s="5" t="s">
        <v>1516</v>
      </c>
      <c r="F381" s="5" t="s">
        <v>1517</v>
      </c>
      <c r="G381" s="5" t="s">
        <v>182</v>
      </c>
      <c r="H381" s="5" t="s">
        <v>217</v>
      </c>
      <c r="I381" s="5" t="s">
        <v>957</v>
      </c>
      <c r="J381" s="5"/>
      <c r="K381" s="5"/>
      <c r="L381" s="9"/>
      <c r="M381" s="5"/>
      <c r="N381" s="5"/>
      <c r="O381" s="5"/>
      <c r="P381" s="5"/>
      <c r="Q381" s="5"/>
      <c r="R381" s="5"/>
      <c r="S381" s="5"/>
      <c r="T381" s="4" t="str" cm="1">
        <f t="array" ref="T381">_xlfn.LET(
  _xlpm.src, C381,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L4_235_02</v>
      </c>
      <c r="U381" t="str">
        <f t="shared" si="6"/>
        <v>235_02</v>
      </c>
      <c r="V381" t="str">
        <f>_xlfn.XLOOKUP(U381,'Lot4'!B:B,'Lot4'!BP:BP,"N/A")</f>
        <v>WCONEXAT</v>
      </c>
    </row>
    <row r="382" spans="1:22">
      <c r="A382" s="5"/>
      <c r="B382" s="5" t="s">
        <v>1518</v>
      </c>
      <c r="C382" s="5" t="s">
        <v>1519</v>
      </c>
      <c r="D382" s="5" t="s">
        <v>67</v>
      </c>
      <c r="E382" s="5" t="s">
        <v>1503</v>
      </c>
      <c r="F382" s="5" t="s">
        <v>1520</v>
      </c>
      <c r="G382" s="5" t="s">
        <v>58</v>
      </c>
      <c r="H382" s="5" t="s">
        <v>102</v>
      </c>
      <c r="I382" s="5" t="s">
        <v>970</v>
      </c>
      <c r="J382" s="5"/>
      <c r="K382" s="5"/>
      <c r="L382" s="9"/>
      <c r="M382" s="5"/>
      <c r="N382" s="5"/>
      <c r="O382" s="5"/>
      <c r="P382" s="5"/>
      <c r="Q382" s="5"/>
      <c r="R382" s="5"/>
      <c r="S382" s="5"/>
      <c r="T382" s="4" t="str" cm="1">
        <f t="array" ref="T382">_xlfn.LET(
  _xlpm.src, C382,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82" t="str">
        <f t="shared" si="6"/>
        <v>10955_01</v>
      </c>
      <c r="V382" t="str">
        <f>_xlfn.XLOOKUP(U382,'Lot4'!B:B,'Lot4'!BP:BP,"N/A")</f>
        <v>W017V4</v>
      </c>
    </row>
    <row r="383" spans="1:22">
      <c r="A383" s="5"/>
      <c r="B383" s="5" t="s">
        <v>1521</v>
      </c>
      <c r="C383" s="5" t="s">
        <v>1522</v>
      </c>
      <c r="D383" s="5" t="s">
        <v>67</v>
      </c>
      <c r="E383" s="5" t="s">
        <v>1523</v>
      </c>
      <c r="F383" s="5" t="s">
        <v>1524</v>
      </c>
      <c r="G383" s="5" t="s">
        <v>182</v>
      </c>
      <c r="H383" s="5" t="s">
        <v>217</v>
      </c>
      <c r="I383" s="5" t="s">
        <v>957</v>
      </c>
      <c r="J383" s="5"/>
      <c r="K383" s="5"/>
      <c r="L383" s="9"/>
      <c r="M383" s="5"/>
      <c r="N383" s="5"/>
      <c r="O383" s="5"/>
      <c r="P383" s="5"/>
      <c r="Q383" s="5"/>
      <c r="R383" s="5"/>
      <c r="S383" s="5"/>
      <c r="T383" s="4" t="str" cm="1">
        <f t="array" ref="T383">_xlfn.LET(
  _xlpm.src, C383,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L4_235_02</v>
      </c>
      <c r="U383" t="str">
        <f t="shared" si="6"/>
        <v>235_02</v>
      </c>
      <c r="V383" t="str">
        <f>_xlfn.XLOOKUP(U383,'Lot4'!B:B,'Lot4'!BP:BP,"N/A")</f>
        <v>WCONEXAT</v>
      </c>
    </row>
    <row r="384" spans="1:22">
      <c r="A384" s="5"/>
      <c r="B384" s="5" t="s">
        <v>1525</v>
      </c>
      <c r="C384" s="5" t="s">
        <v>1526</v>
      </c>
      <c r="D384" s="5" t="s">
        <v>174</v>
      </c>
      <c r="E384" s="5" t="s">
        <v>1443</v>
      </c>
      <c r="F384" s="5" t="s">
        <v>1527</v>
      </c>
      <c r="G384" s="5" t="s">
        <v>182</v>
      </c>
      <c r="H384" s="5" t="s">
        <v>177</v>
      </c>
      <c r="I384" s="5" t="s">
        <v>132</v>
      </c>
      <c r="J384" s="5"/>
      <c r="K384" s="5"/>
      <c r="L384" s="9"/>
      <c r="M384" s="5"/>
      <c r="N384" s="5"/>
      <c r="O384" s="5"/>
      <c r="P384" s="5"/>
      <c r="Q384" s="5"/>
      <c r="R384" s="5"/>
      <c r="S384" s="5"/>
      <c r="T384" s="4" t="str" cm="1">
        <f t="array" ref="T384">_xlfn.LET(
  _xlpm.src, C384,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84" t="str">
        <f t="shared" si="6"/>
        <v>809_44</v>
      </c>
      <c r="V384" t="str">
        <f>_xlfn.XLOOKUP(U384,'Lot4'!B:B,'Lot4'!BP:BP,"N/A")</f>
        <v>N/A</v>
      </c>
    </row>
    <row r="385" spans="1:22">
      <c r="A385" s="5"/>
      <c r="B385" s="5" t="s">
        <v>1528</v>
      </c>
      <c r="C385" s="5" t="s">
        <v>1529</v>
      </c>
      <c r="D385" s="5" t="s">
        <v>174</v>
      </c>
      <c r="E385" s="5" t="s">
        <v>1530</v>
      </c>
      <c r="F385" s="5" t="s">
        <v>1531</v>
      </c>
      <c r="G385" s="5" t="s">
        <v>182</v>
      </c>
      <c r="H385" s="5" t="s">
        <v>287</v>
      </c>
      <c r="I385" s="5" t="s">
        <v>132</v>
      </c>
      <c r="J385" s="5"/>
      <c r="K385" s="5"/>
      <c r="L385" s="9"/>
      <c r="M385" s="5"/>
      <c r="N385" s="5"/>
      <c r="O385" s="5"/>
      <c r="P385" s="5"/>
      <c r="Q385" s="5"/>
      <c r="R385" s="5"/>
      <c r="S385" s="5"/>
      <c r="T385" s="4" t="str" cm="1">
        <f t="array" ref="T385">_xlfn.LET(
  _xlpm.src, C385,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85" t="str">
        <f t="shared" si="6"/>
        <v>809_44</v>
      </c>
      <c r="V385" t="str">
        <f>_xlfn.XLOOKUP(U385,'Lot4'!B:B,'Lot4'!BP:BP,"N/A")</f>
        <v>N/A</v>
      </c>
    </row>
    <row r="386" spans="1:22">
      <c r="A386" s="5"/>
      <c r="B386" s="5" t="s">
        <v>1532</v>
      </c>
      <c r="C386" s="5" t="s">
        <v>1533</v>
      </c>
      <c r="D386" s="5" t="s">
        <v>67</v>
      </c>
      <c r="E386" s="5" t="s">
        <v>1534</v>
      </c>
      <c r="F386" s="5" t="s">
        <v>1535</v>
      </c>
      <c r="G386" s="5" t="s">
        <v>182</v>
      </c>
      <c r="H386" s="5" t="s">
        <v>287</v>
      </c>
      <c r="I386" s="5" t="s">
        <v>957</v>
      </c>
      <c r="J386" s="5"/>
      <c r="K386" s="5"/>
      <c r="L386" s="9"/>
      <c r="M386" s="5"/>
      <c r="N386" s="5"/>
      <c r="O386" s="5"/>
      <c r="P386" s="5"/>
      <c r="Q386" s="5"/>
      <c r="R386" s="5"/>
      <c r="S386" s="5"/>
      <c r="T386" s="4" t="str" cm="1">
        <f t="array" ref="T386">_xlfn.LET(
  _xlpm.src, C386,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386" t="str">
        <f t="shared" si="6"/>
        <v>10769_00</v>
      </c>
      <c r="V386" t="str">
        <f>_xlfn.XLOOKUP(U386,'Lot4'!B:B,'Lot4'!BP:BP,"N/A")</f>
        <v>WCONEXAT</v>
      </c>
    </row>
    <row r="387" spans="1:22">
      <c r="A387" s="5"/>
      <c r="B387" s="5" t="s">
        <v>1536</v>
      </c>
      <c r="C387" s="5" t="s">
        <v>1537</v>
      </c>
      <c r="D387" s="5" t="s">
        <v>67</v>
      </c>
      <c r="E387" s="5" t="s">
        <v>1538</v>
      </c>
      <c r="F387" s="5" t="s">
        <v>1539</v>
      </c>
      <c r="G387" s="5" t="s">
        <v>58</v>
      </c>
      <c r="H387" s="5" t="s">
        <v>137</v>
      </c>
      <c r="I387" s="5" t="s">
        <v>957</v>
      </c>
      <c r="J387" s="5"/>
      <c r="K387" s="5"/>
      <c r="L387" s="9"/>
      <c r="M387" s="5"/>
      <c r="N387" s="5"/>
      <c r="O387" s="5"/>
      <c r="P387" s="5"/>
      <c r="Q387" s="5"/>
      <c r="R387" s="5"/>
      <c r="S387" s="5"/>
      <c r="T387" s="4" t="str" cm="1">
        <f t="array" ref="T387">_xlfn.LET(
  _xlpm.src, C387,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387" t="str">
        <f t="shared" si="6"/>
        <v>10769_00</v>
      </c>
      <c r="V387" t="str">
        <f>_xlfn.XLOOKUP(U387,'Lot4'!B:B,'Lot4'!BP:BP,"N/A")</f>
        <v>WCONEXAT</v>
      </c>
    </row>
    <row r="388" spans="1:22">
      <c r="A388" s="5"/>
      <c r="B388" s="5" t="s">
        <v>1540</v>
      </c>
      <c r="C388" s="5" t="s">
        <v>1541</v>
      </c>
      <c r="D388" s="5" t="s">
        <v>67</v>
      </c>
      <c r="E388" s="5" t="s">
        <v>991</v>
      </c>
      <c r="F388" s="5" t="s">
        <v>1542</v>
      </c>
      <c r="G388" s="5" t="s">
        <v>58</v>
      </c>
      <c r="H388" s="5" t="s">
        <v>386</v>
      </c>
      <c r="I388" s="5" t="s">
        <v>132</v>
      </c>
      <c r="J388" s="5"/>
      <c r="K388" s="5"/>
      <c r="L388" s="9"/>
      <c r="M388" s="5"/>
      <c r="N388" s="5"/>
      <c r="O388" s="5"/>
      <c r="P388" s="5"/>
      <c r="Q388" s="5"/>
      <c r="R388" s="5"/>
      <c r="S388" s="5"/>
      <c r="T388" s="4" t="str" cm="1">
        <f t="array" ref="T388">_xlfn.LET(
  _xlpm.src, C388,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388" t="str">
        <f t="shared" si="6"/>
        <v/>
      </c>
      <c r="V388" t="str">
        <f>_xlfn.XLOOKUP(U388,'Lot4'!B:B,'Lot4'!BP:BP,"N/A")</f>
        <v>N/A</v>
      </c>
    </row>
    <row r="389" spans="1:22">
      <c r="A389" s="5"/>
      <c r="B389" s="5" t="s">
        <v>1543</v>
      </c>
      <c r="C389" s="5" t="s">
        <v>1544</v>
      </c>
      <c r="D389" s="5" t="s">
        <v>55</v>
      </c>
      <c r="E389" s="5" t="s">
        <v>1545</v>
      </c>
      <c r="F389" s="5" t="s">
        <v>1516</v>
      </c>
      <c r="G389" s="5" t="s">
        <v>182</v>
      </c>
      <c r="H389" s="5" t="s">
        <v>102</v>
      </c>
      <c r="I389" s="5" t="s">
        <v>957</v>
      </c>
      <c r="J389" s="5"/>
      <c r="K389" s="5"/>
      <c r="L389" s="9"/>
      <c r="M389" s="5"/>
      <c r="N389" s="5"/>
      <c r="O389" s="5"/>
      <c r="P389" s="5"/>
      <c r="Q389" s="5"/>
      <c r="R389" s="5"/>
      <c r="S389" s="5"/>
      <c r="T389" s="4" t="str" cm="1">
        <f t="array" ref="T389">_xlfn.LET(
  _xlpm.src, C389,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L4_235_02</v>
      </c>
      <c r="U389" t="str">
        <f t="shared" si="6"/>
        <v>235_02</v>
      </c>
      <c r="V389" t="str">
        <f>_xlfn.XLOOKUP(U389,'Lot4'!B:B,'Lot4'!BP:BP,"N/A")</f>
        <v>WCONEXAT</v>
      </c>
    </row>
    <row r="390" spans="1:22">
      <c r="A390" s="5"/>
      <c r="B390" s="5" t="s">
        <v>1546</v>
      </c>
      <c r="C390" s="5" t="s">
        <v>1547</v>
      </c>
      <c r="D390" s="5" t="s">
        <v>67</v>
      </c>
      <c r="E390" s="5" t="s">
        <v>1503</v>
      </c>
      <c r="F390" s="5" t="s">
        <v>1548</v>
      </c>
      <c r="G390" s="5" t="s">
        <v>58</v>
      </c>
      <c r="H390" s="5" t="s">
        <v>102</v>
      </c>
      <c r="I390" s="5" t="s">
        <v>970</v>
      </c>
      <c r="J390" s="5"/>
      <c r="K390" s="5"/>
      <c r="L390" s="9"/>
      <c r="M390" s="5"/>
      <c r="N390" s="5"/>
      <c r="O390" s="5"/>
      <c r="P390" s="5"/>
      <c r="Q390" s="5"/>
      <c r="R390" s="5"/>
      <c r="S390" s="5"/>
      <c r="T390" s="4" t="str" cm="1">
        <f t="array" ref="T390">_xlfn.LET(
  _xlpm.src, C390,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90" t="str">
        <f t="shared" si="6"/>
        <v>10955_01</v>
      </c>
      <c r="V390" t="str">
        <f>_xlfn.XLOOKUP(U390,'Lot4'!B:B,'Lot4'!BP:BP,"N/A")</f>
        <v>W017V4</v>
      </c>
    </row>
    <row r="391" spans="1:22">
      <c r="A391" s="5"/>
      <c r="B391" s="5" t="s">
        <v>1549</v>
      </c>
      <c r="C391" s="5" t="s">
        <v>1550</v>
      </c>
      <c r="D391" s="5" t="s">
        <v>67</v>
      </c>
      <c r="E391" s="5" t="s">
        <v>1551</v>
      </c>
      <c r="F391" s="5" t="s">
        <v>1552</v>
      </c>
      <c r="G391" s="5" t="s">
        <v>58</v>
      </c>
      <c r="H391" s="5" t="s">
        <v>95</v>
      </c>
      <c r="I391" s="5" t="s">
        <v>997</v>
      </c>
      <c r="J391" s="5"/>
      <c r="K391" s="5"/>
      <c r="L391" s="9"/>
      <c r="M391" s="5"/>
      <c r="N391" s="5"/>
      <c r="O391" s="5"/>
      <c r="P391" s="5"/>
      <c r="Q391" s="5"/>
      <c r="R391" s="5"/>
      <c r="S391" s="5"/>
      <c r="T391" s="4" t="str" cm="1">
        <f t="array" ref="T391">_xlfn.LET(
  _xlpm.src, C391,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91" t="str">
        <f t="shared" si="6"/>
        <v>300_01</v>
      </c>
      <c r="V391" t="str">
        <f>_xlfn.XLOOKUP(U391,'Lot4'!B:B,'Lot4'!BP:BP,"N/A")</f>
        <v>W30001</v>
      </c>
    </row>
    <row r="392" spans="1:22">
      <c r="A392" s="5"/>
      <c r="B392" s="5" t="s">
        <v>1553</v>
      </c>
      <c r="C392" s="5" t="s">
        <v>1554</v>
      </c>
      <c r="D392" s="5" t="s">
        <v>67</v>
      </c>
      <c r="E392" s="5" t="s">
        <v>1555</v>
      </c>
      <c r="F392" s="5" t="s">
        <v>1556</v>
      </c>
      <c r="G392" s="5" t="s">
        <v>58</v>
      </c>
      <c r="H392" s="5" t="s">
        <v>386</v>
      </c>
      <c r="I392" s="5" t="s">
        <v>132</v>
      </c>
      <c r="J392" s="5"/>
      <c r="K392" s="5" t="s">
        <v>115</v>
      </c>
      <c r="L392" s="9"/>
      <c r="M392" s="5"/>
      <c r="N392" s="5"/>
      <c r="O392" s="5"/>
      <c r="P392" s="5"/>
      <c r="Q392" s="5"/>
      <c r="R392" s="5"/>
      <c r="S392" s="5"/>
      <c r="T392" s="4" t="str" cm="1">
        <f t="array" ref="T392">_xlfn.LET(
  _xlpm.src, C392,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L4_666_10</v>
      </c>
      <c r="U392" t="str">
        <f t="shared" si="6"/>
        <v>666_10</v>
      </c>
      <c r="V392" t="str">
        <f>_xlfn.XLOOKUP(U392,'Lot4'!B:B,'Lot4'!BP:BP,"N/A")</f>
        <v>WLAH03</v>
      </c>
    </row>
    <row r="393" spans="1:22">
      <c r="A393" s="5"/>
      <c r="B393" s="5" t="s">
        <v>1557</v>
      </c>
      <c r="C393" s="5" t="s">
        <v>1558</v>
      </c>
      <c r="D393" s="5" t="s">
        <v>67</v>
      </c>
      <c r="E393" s="5" t="s">
        <v>1559</v>
      </c>
      <c r="F393" s="5" t="s">
        <v>1560</v>
      </c>
      <c r="G393" s="5" t="s">
        <v>58</v>
      </c>
      <c r="H393" s="5" t="s">
        <v>102</v>
      </c>
      <c r="I393" s="5" t="s">
        <v>970</v>
      </c>
      <c r="J393" s="5"/>
      <c r="K393" s="5"/>
      <c r="L393" s="9"/>
      <c r="M393" s="5"/>
      <c r="N393" s="5"/>
      <c r="O393" s="5"/>
      <c r="P393" s="5"/>
      <c r="Q393" s="5"/>
      <c r="R393" s="5"/>
      <c r="S393" s="5"/>
      <c r="T393" s="4" t="str" cm="1">
        <f t="array" ref="T393">_xlfn.LET(
  _xlpm.src, C393,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93" t="str">
        <f t="shared" si="6"/>
        <v>10955_01</v>
      </c>
      <c r="V393" t="str">
        <f>_xlfn.XLOOKUP(U393,'Lot4'!B:B,'Lot4'!BP:BP,"N/A")</f>
        <v>W017V4</v>
      </c>
    </row>
    <row r="394" spans="1:22">
      <c r="A394" s="5"/>
      <c r="B394" s="5" t="s">
        <v>1561</v>
      </c>
      <c r="C394" s="5" t="s">
        <v>1562</v>
      </c>
      <c r="D394" s="5" t="s">
        <v>67</v>
      </c>
      <c r="E394" s="5" t="s">
        <v>1563</v>
      </c>
      <c r="F394" s="5" t="s">
        <v>1564</v>
      </c>
      <c r="G394" s="5" t="s">
        <v>130</v>
      </c>
      <c r="H394" s="5" t="s">
        <v>95</v>
      </c>
      <c r="I394" s="5" t="s">
        <v>1034</v>
      </c>
      <c r="J394" s="5"/>
      <c r="K394" s="5"/>
      <c r="L394" s="9"/>
      <c r="M394" s="5"/>
      <c r="N394" s="5"/>
      <c r="O394" s="5"/>
      <c r="P394" s="5"/>
      <c r="Q394" s="5"/>
      <c r="R394" s="5"/>
      <c r="S394" s="5"/>
      <c r="T394" s="4" t="str" cm="1">
        <f t="array" ref="T394">_xlfn.LET(
  _xlpm.src, C394,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394" t="str">
        <f t="shared" si="6"/>
        <v>10423_00</v>
      </c>
      <c r="V394" t="str">
        <f>_xlfn.XLOOKUP(U394,'Lot4'!B:B,'Lot4'!BP:BP,"N/A")</f>
        <v>WCOF</v>
      </c>
    </row>
    <row r="395" spans="1:22">
      <c r="A395" s="5"/>
      <c r="B395" s="5" t="s">
        <v>1565</v>
      </c>
      <c r="C395" s="5" t="s">
        <v>1566</v>
      </c>
      <c r="D395" s="5" t="s">
        <v>67</v>
      </c>
      <c r="E395" s="5" t="s">
        <v>1567</v>
      </c>
      <c r="F395" s="5" t="s">
        <v>1130</v>
      </c>
      <c r="G395" s="5" t="s">
        <v>130</v>
      </c>
      <c r="H395" s="5" t="s">
        <v>217</v>
      </c>
      <c r="I395" s="5" t="s">
        <v>288</v>
      </c>
      <c r="J395" s="5"/>
      <c r="K395" s="5"/>
      <c r="L395" s="9"/>
      <c r="M395" s="5"/>
      <c r="N395" s="5"/>
      <c r="O395" s="5"/>
      <c r="P395" s="5"/>
      <c r="Q395" s="5"/>
      <c r="R395" s="5"/>
      <c r="S395" s="5"/>
      <c r="T395" s="4" t="str" cm="1">
        <f t="array" ref="T395">_xlfn.LET(
  _xlpm.src, C395,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395" t="str">
        <f t="shared" si="6"/>
        <v>809_02_P000001176</v>
      </c>
      <c r="V395" t="str">
        <f>_xlfn.XLOOKUP(U395,'Lot4'!B:B,'Lot4'!BP:BP,"N/A")</f>
        <v>W809PC</v>
      </c>
    </row>
    <row r="396" spans="1:22">
      <c r="A396" s="5"/>
      <c r="B396" s="5" t="s">
        <v>1568</v>
      </c>
      <c r="C396" s="5" t="s">
        <v>1569</v>
      </c>
      <c r="D396" s="5" t="s">
        <v>67</v>
      </c>
      <c r="E396" s="5" t="s">
        <v>1570</v>
      </c>
      <c r="F396" s="5" t="s">
        <v>1571</v>
      </c>
      <c r="G396" s="5" t="s">
        <v>130</v>
      </c>
      <c r="H396" s="5" t="s">
        <v>217</v>
      </c>
      <c r="I396" s="5" t="s">
        <v>288</v>
      </c>
      <c r="J396" s="5"/>
      <c r="K396" s="5"/>
      <c r="L396" s="9"/>
      <c r="M396" s="5"/>
      <c r="N396" s="5"/>
      <c r="O396" s="5"/>
      <c r="P396" s="5"/>
      <c r="Q396" s="5"/>
      <c r="R396" s="5"/>
      <c r="S396" s="5"/>
      <c r="T396" s="4" t="str" cm="1">
        <f t="array" ref="T396">_xlfn.LET(
  _xlpm.src, C396,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396" t="str">
        <f t="shared" si="6"/>
        <v>809_02_P000001176</v>
      </c>
      <c r="V396" t="str">
        <f>_xlfn.XLOOKUP(U396,'Lot4'!B:B,'Lot4'!BP:BP,"N/A")</f>
        <v>W809PC</v>
      </c>
    </row>
    <row r="397" spans="1:22">
      <c r="A397" s="5"/>
      <c r="B397" s="5" t="s">
        <v>1572</v>
      </c>
      <c r="C397" s="5" t="s">
        <v>1573</v>
      </c>
      <c r="D397" s="5" t="s">
        <v>67</v>
      </c>
      <c r="E397" s="5" t="s">
        <v>1574</v>
      </c>
      <c r="F397" s="5" t="s">
        <v>1575</v>
      </c>
      <c r="G397" s="5" t="s">
        <v>130</v>
      </c>
      <c r="H397" s="5" t="s">
        <v>259</v>
      </c>
      <c r="I397" s="5" t="s">
        <v>970</v>
      </c>
      <c r="J397" s="5"/>
      <c r="K397" s="5" t="s">
        <v>115</v>
      </c>
      <c r="L397" s="9"/>
      <c r="M397" s="5"/>
      <c r="N397" s="5"/>
      <c r="O397" s="5"/>
      <c r="P397" s="5"/>
      <c r="Q397" s="5"/>
      <c r="R397" s="5"/>
      <c r="S397" s="5"/>
      <c r="T397" s="4" t="str" cm="1">
        <f t="array" ref="T397">_xlfn.LET(
  _xlpm.src, C397,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397" t="str">
        <f t="shared" si="6"/>
        <v>10954_01</v>
      </c>
      <c r="V397" t="str">
        <f>_xlfn.XLOOKUP(U397,'Lot4'!B:B,'Lot4'!BP:BP,"N/A")</f>
        <v>W017V4</v>
      </c>
    </row>
    <row r="398" spans="1:22">
      <c r="A398" s="5"/>
      <c r="B398" s="5" t="s">
        <v>1576</v>
      </c>
      <c r="C398" s="5" t="s">
        <v>1577</v>
      </c>
      <c r="D398" s="5" t="s">
        <v>67</v>
      </c>
      <c r="E398" s="5" t="s">
        <v>1578</v>
      </c>
      <c r="F398" s="5" t="s">
        <v>1579</v>
      </c>
      <c r="G398" s="5" t="s">
        <v>182</v>
      </c>
      <c r="H398" s="5" t="s">
        <v>95</v>
      </c>
      <c r="I398" s="5" t="s">
        <v>997</v>
      </c>
      <c r="J398" s="5"/>
      <c r="K398" s="5"/>
      <c r="L398" s="9"/>
      <c r="M398" s="5"/>
      <c r="N398" s="5"/>
      <c r="O398" s="5"/>
      <c r="P398" s="5"/>
      <c r="Q398" s="5"/>
      <c r="R398" s="5"/>
      <c r="S398" s="5"/>
      <c r="T398" s="4" t="str" cm="1">
        <f t="array" ref="T398">_xlfn.LET(
  _xlpm.src, C398,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98" t="str">
        <f t="shared" si="6"/>
        <v>300_01</v>
      </c>
      <c r="V398" t="str">
        <f>_xlfn.XLOOKUP(U398,'Lot4'!B:B,'Lot4'!BP:BP,"N/A")</f>
        <v>W30001</v>
      </c>
    </row>
    <row r="399" spans="1:22">
      <c r="A399" s="5"/>
      <c r="B399" s="5" t="s">
        <v>1580</v>
      </c>
      <c r="C399" s="5" t="s">
        <v>1581</v>
      </c>
      <c r="D399" s="5" t="s">
        <v>67</v>
      </c>
      <c r="E399" s="5" t="s">
        <v>1582</v>
      </c>
      <c r="F399" s="5" t="s">
        <v>1563</v>
      </c>
      <c r="G399" s="5" t="s">
        <v>58</v>
      </c>
      <c r="H399" s="5" t="s">
        <v>95</v>
      </c>
      <c r="I399" s="5" t="s">
        <v>1034</v>
      </c>
      <c r="J399" s="5"/>
      <c r="K399" s="5" t="s">
        <v>1326</v>
      </c>
      <c r="L399" s="9"/>
      <c r="M399" s="5"/>
      <c r="N399" s="5"/>
      <c r="O399" s="5"/>
      <c r="P399" s="5"/>
      <c r="Q399" s="5"/>
      <c r="R399" s="5"/>
      <c r="S399" s="5"/>
      <c r="T399" s="4" t="str" cm="1">
        <f t="array" ref="T399">_xlfn.LET(
  _xlpm.src, C399,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399" t="str">
        <f t="shared" si="6"/>
        <v>10423_00</v>
      </c>
      <c r="V399" t="str">
        <f>_xlfn.XLOOKUP(U399,'Lot4'!B:B,'Lot4'!BP:BP,"N/A")</f>
        <v>WCOF</v>
      </c>
    </row>
    <row r="400" spans="1:22">
      <c r="A400" s="5"/>
      <c r="B400" s="5" t="s">
        <v>1583</v>
      </c>
      <c r="C400" s="5" t="s">
        <v>1584</v>
      </c>
      <c r="D400" s="5" t="s">
        <v>67</v>
      </c>
      <c r="E400" s="5" t="s">
        <v>1585</v>
      </c>
      <c r="F400" s="5" t="s">
        <v>1582</v>
      </c>
      <c r="G400" s="5" t="s">
        <v>58</v>
      </c>
      <c r="H400" s="5" t="s">
        <v>95</v>
      </c>
      <c r="I400" s="5" t="s">
        <v>1034</v>
      </c>
      <c r="J400" s="5"/>
      <c r="K400" s="5"/>
      <c r="L400" s="9"/>
      <c r="M400" s="5"/>
      <c r="N400" s="5"/>
      <c r="O400" s="5"/>
      <c r="P400" s="5"/>
      <c r="Q400" s="5"/>
      <c r="R400" s="5"/>
      <c r="S400" s="5"/>
      <c r="T400" s="4" t="str" cm="1">
        <f t="array" ref="T400">_xlfn.LET(
  _xlpm.src, C400,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400" t="str">
        <f t="shared" si="6"/>
        <v>10423_00</v>
      </c>
      <c r="V400" t="str">
        <f>_xlfn.XLOOKUP(U400,'Lot4'!B:B,'Lot4'!BP:BP,"N/A")</f>
        <v>WCOF</v>
      </c>
    </row>
    <row r="401" spans="1:22">
      <c r="A401" s="5"/>
      <c r="B401" s="5" t="s">
        <v>1586</v>
      </c>
      <c r="C401" s="5" t="s">
        <v>1587</v>
      </c>
      <c r="D401" s="5" t="s">
        <v>67</v>
      </c>
      <c r="E401" s="5" t="s">
        <v>1570</v>
      </c>
      <c r="F401" s="5" t="s">
        <v>1588</v>
      </c>
      <c r="G401" s="5" t="s">
        <v>130</v>
      </c>
      <c r="H401" s="5" t="s">
        <v>217</v>
      </c>
      <c r="I401" s="5" t="s">
        <v>288</v>
      </c>
      <c r="J401" s="5"/>
      <c r="K401" s="5"/>
      <c r="L401" s="9"/>
      <c r="M401" s="5"/>
      <c r="N401" s="5"/>
      <c r="O401" s="5"/>
      <c r="P401" s="5"/>
      <c r="Q401" s="5"/>
      <c r="R401" s="5"/>
      <c r="S401" s="5"/>
      <c r="T401" s="4" t="str" cm="1">
        <f t="array" ref="T401">_xlfn.LET(
  _xlpm.src, C401,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401" t="str">
        <f t="shared" si="6"/>
        <v>809_02_P000001176</v>
      </c>
      <c r="V401" t="str">
        <f>_xlfn.XLOOKUP(U401,'Lot4'!B:B,'Lot4'!BP:BP,"N/A")</f>
        <v>W809PC</v>
      </c>
    </row>
    <row r="402" spans="1:22">
      <c r="A402" s="5"/>
      <c r="B402" s="5" t="s">
        <v>1589</v>
      </c>
      <c r="C402" s="5" t="s">
        <v>1590</v>
      </c>
      <c r="D402" s="5" t="s">
        <v>67</v>
      </c>
      <c r="E402" s="5" t="s">
        <v>1591</v>
      </c>
      <c r="F402" s="5" t="s">
        <v>1591</v>
      </c>
      <c r="G402" s="5" t="s">
        <v>182</v>
      </c>
      <c r="H402" s="5" t="s">
        <v>95</v>
      </c>
      <c r="I402" s="5" t="s">
        <v>962</v>
      </c>
      <c r="J402" s="5"/>
      <c r="K402" s="5"/>
      <c r="L402" s="9"/>
      <c r="M402" s="5"/>
      <c r="N402" s="5"/>
      <c r="O402" s="5"/>
      <c r="P402" s="5"/>
      <c r="Q402" s="5"/>
      <c r="R402" s="5"/>
      <c r="S402" s="5"/>
      <c r="T402" s="4" t="str" cm="1">
        <f t="array" ref="T402">_xlfn.LET(
  _xlpm.src, C402,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02" t="str">
        <f t="shared" si="6"/>
        <v>089_04</v>
      </c>
      <c r="V402" t="str">
        <f>_xlfn.XLOOKUP(U402,'Lot4'!B:B,'Lot4'!BP:BP,"N/A")</f>
        <v>WCONEXAT</v>
      </c>
    </row>
    <row r="403" spans="1:22">
      <c r="A403" s="5"/>
      <c r="B403" s="5" t="s">
        <v>1592</v>
      </c>
      <c r="C403" s="5" t="s">
        <v>1593</v>
      </c>
      <c r="D403" s="5" t="s">
        <v>67</v>
      </c>
      <c r="E403" s="5" t="s">
        <v>1594</v>
      </c>
      <c r="F403" s="5" t="s">
        <v>1594</v>
      </c>
      <c r="G403" s="5" t="s">
        <v>130</v>
      </c>
      <c r="H403" s="5" t="s">
        <v>259</v>
      </c>
      <c r="I403" s="5" t="s">
        <v>988</v>
      </c>
      <c r="J403" s="5"/>
      <c r="K403" s="5"/>
      <c r="L403" s="9"/>
      <c r="M403" s="5"/>
      <c r="N403" s="5"/>
      <c r="O403" s="5"/>
      <c r="P403" s="5"/>
      <c r="Q403" s="5"/>
      <c r="R403" s="5"/>
      <c r="S403" s="5"/>
      <c r="T403" s="4" t="str" cm="1">
        <f t="array" ref="T403">_xlfn.LET(
  _xlpm.src, C403,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L4_225_83</v>
      </c>
      <c r="U403" t="str">
        <f t="shared" si="6"/>
        <v>225_83</v>
      </c>
      <c r="V403" t="str">
        <f>_xlfn.XLOOKUP(U403,'Lot4'!B:B,'Lot4'!BP:BP,"N/A")</f>
        <v>WCONEXAT</v>
      </c>
    </row>
    <row r="404" spans="1:22">
      <c r="A404" s="5"/>
      <c r="B404" s="5" t="s">
        <v>1595</v>
      </c>
      <c r="C404" s="5" t="s">
        <v>1596</v>
      </c>
      <c r="D404" s="5" t="s">
        <v>67</v>
      </c>
      <c r="E404" s="5" t="s">
        <v>1597</v>
      </c>
      <c r="F404" s="5" t="s">
        <v>1597</v>
      </c>
      <c r="G404" s="5" t="s">
        <v>182</v>
      </c>
      <c r="H404" s="5" t="s">
        <v>95</v>
      </c>
      <c r="I404" s="5" t="s">
        <v>962</v>
      </c>
      <c r="J404" s="5"/>
      <c r="K404" s="5"/>
      <c r="L404" s="9"/>
      <c r="M404" s="5"/>
      <c r="N404" s="5"/>
      <c r="O404" s="5"/>
      <c r="P404" s="5"/>
      <c r="Q404" s="5"/>
      <c r="R404" s="5"/>
      <c r="S404" s="5"/>
      <c r="T404" s="4" t="str" cm="1">
        <f t="array" ref="T404">_xlfn.LET(
  _xlpm.src, C404,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04" t="str">
        <f t="shared" si="6"/>
        <v>089_04</v>
      </c>
      <c r="V404" t="str">
        <f>_xlfn.XLOOKUP(U404,'Lot4'!B:B,'Lot4'!BP:BP,"N/A")</f>
        <v>WCONEXAT</v>
      </c>
    </row>
    <row r="405" spans="1:22">
      <c r="A405" s="5"/>
      <c r="B405" s="5" t="s">
        <v>1598</v>
      </c>
      <c r="C405" s="5" t="s">
        <v>1599</v>
      </c>
      <c r="D405" s="5" t="s">
        <v>67</v>
      </c>
      <c r="E405" s="5" t="s">
        <v>1600</v>
      </c>
      <c r="F405" s="5" t="s">
        <v>1601</v>
      </c>
      <c r="G405" s="5" t="s">
        <v>182</v>
      </c>
      <c r="H405" s="5" t="s">
        <v>259</v>
      </c>
      <c r="I405" s="5" t="s">
        <v>970</v>
      </c>
      <c r="J405" s="5"/>
      <c r="K405" s="5"/>
      <c r="L405" s="9"/>
      <c r="M405" s="5"/>
      <c r="N405" s="5"/>
      <c r="O405" s="5"/>
      <c r="P405" s="5"/>
      <c r="Q405" s="5"/>
      <c r="R405" s="5"/>
      <c r="S405" s="5"/>
      <c r="T405" s="4" t="str" cm="1">
        <f t="array" ref="T405">_xlfn.LET(
  _xlpm.src, C405,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05" t="str">
        <f t="shared" si="6"/>
        <v>10954_01</v>
      </c>
      <c r="V405" t="str">
        <f>_xlfn.XLOOKUP(U405,'Lot4'!B:B,'Lot4'!BP:BP,"N/A")</f>
        <v>W017V4</v>
      </c>
    </row>
    <row r="406" spans="1:22">
      <c r="A406" s="5"/>
      <c r="B406" s="5" t="s">
        <v>1602</v>
      </c>
      <c r="C406" s="5" t="s">
        <v>1603</v>
      </c>
      <c r="D406" s="5" t="s">
        <v>67</v>
      </c>
      <c r="E406" s="5" t="s">
        <v>1604</v>
      </c>
      <c r="F406" s="5" t="s">
        <v>1604</v>
      </c>
      <c r="G406" s="5" t="s">
        <v>182</v>
      </c>
      <c r="H406" s="5" t="s">
        <v>95</v>
      </c>
      <c r="I406" s="5" t="s">
        <v>962</v>
      </c>
      <c r="J406" s="5"/>
      <c r="K406" s="5"/>
      <c r="L406" s="9"/>
      <c r="M406" s="5"/>
      <c r="N406" s="5"/>
      <c r="O406" s="5"/>
      <c r="P406" s="5"/>
      <c r="Q406" s="5"/>
      <c r="R406" s="5"/>
      <c r="S406" s="5"/>
      <c r="T406" s="4" t="str" cm="1">
        <f t="array" ref="T406">_xlfn.LET(
  _xlpm.src, C406,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06" t="str">
        <f t="shared" si="6"/>
        <v>089_04</v>
      </c>
      <c r="V406" t="str">
        <f>_xlfn.XLOOKUP(U406,'Lot4'!B:B,'Lot4'!BP:BP,"N/A")</f>
        <v>WCONEXAT</v>
      </c>
    </row>
    <row r="407" spans="1:22">
      <c r="A407" s="5"/>
      <c r="B407" s="5" t="s">
        <v>1605</v>
      </c>
      <c r="C407" s="5" t="s">
        <v>1606</v>
      </c>
      <c r="D407" s="5" t="s">
        <v>67</v>
      </c>
      <c r="E407" s="5" t="s">
        <v>1607</v>
      </c>
      <c r="F407" s="5" t="s">
        <v>1608</v>
      </c>
      <c r="G407" s="5" t="s">
        <v>58</v>
      </c>
      <c r="H407" s="5" t="s">
        <v>259</v>
      </c>
      <c r="I407" s="5" t="s">
        <v>970</v>
      </c>
      <c r="J407" s="5"/>
      <c r="K407" s="5"/>
      <c r="L407" s="9"/>
      <c r="M407" s="5"/>
      <c r="N407" s="5"/>
      <c r="O407" s="5"/>
      <c r="P407" s="5"/>
      <c r="Q407" s="5"/>
      <c r="R407" s="5"/>
      <c r="S407" s="5"/>
      <c r="T407" s="4" t="str" cm="1">
        <f t="array" ref="T407">_xlfn.LET(
  _xlpm.src, C407,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07" t="str">
        <f t="shared" si="6"/>
        <v>10954_01</v>
      </c>
      <c r="V407" t="str">
        <f>_xlfn.XLOOKUP(U407,'Lot4'!B:B,'Lot4'!BP:BP,"N/A")</f>
        <v>W017V4</v>
      </c>
    </row>
    <row r="408" spans="1:22">
      <c r="A408" s="5"/>
      <c r="B408" s="5" t="s">
        <v>1609</v>
      </c>
      <c r="C408" s="5" t="s">
        <v>1610</v>
      </c>
      <c r="D408" s="5" t="s">
        <v>67</v>
      </c>
      <c r="E408" s="5" t="s">
        <v>1585</v>
      </c>
      <c r="F408" s="5" t="s">
        <v>1608</v>
      </c>
      <c r="G408" s="5" t="s">
        <v>58</v>
      </c>
      <c r="H408" s="5" t="s">
        <v>95</v>
      </c>
      <c r="I408" s="5" t="s">
        <v>1034</v>
      </c>
      <c r="J408" s="5"/>
      <c r="K408" s="5" t="s">
        <v>115</v>
      </c>
      <c r="L408" s="9"/>
      <c r="M408" s="5"/>
      <c r="N408" s="5"/>
      <c r="O408" s="5"/>
      <c r="P408" s="5"/>
      <c r="Q408" s="5"/>
      <c r="R408" s="5"/>
      <c r="S408" s="5"/>
      <c r="T408" s="4" t="str" cm="1">
        <f t="array" ref="T408">_xlfn.LET(
  _xlpm.src, C408,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408" t="str">
        <f t="shared" si="6"/>
        <v>10423_00</v>
      </c>
      <c r="V408" t="str">
        <f>_xlfn.XLOOKUP(U408,'Lot4'!B:B,'Lot4'!BP:BP,"N/A")</f>
        <v>WCOF</v>
      </c>
    </row>
    <row r="409" spans="1:22">
      <c r="A409" s="5"/>
      <c r="B409" s="5" t="s">
        <v>1611</v>
      </c>
      <c r="C409" s="5" t="s">
        <v>1612</v>
      </c>
      <c r="D409" s="5" t="s">
        <v>67</v>
      </c>
      <c r="E409" s="5" t="s">
        <v>1613</v>
      </c>
      <c r="F409" s="5" t="s">
        <v>1614</v>
      </c>
      <c r="G409" s="5" t="s">
        <v>182</v>
      </c>
      <c r="H409" s="5" t="s">
        <v>95</v>
      </c>
      <c r="I409" s="5" t="s">
        <v>997</v>
      </c>
      <c r="J409" s="5"/>
      <c r="K409" s="5" t="s">
        <v>115</v>
      </c>
      <c r="L409" s="9"/>
      <c r="M409" s="5"/>
      <c r="N409" s="5"/>
      <c r="O409" s="5"/>
      <c r="P409" s="5"/>
      <c r="Q409" s="5"/>
      <c r="R409" s="5"/>
      <c r="S409" s="5"/>
      <c r="T409" s="4" t="str" cm="1">
        <f t="array" ref="T409">_xlfn.LET(
  _xlpm.src, C409,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409" t="str">
        <f t="shared" si="6"/>
        <v>300_01</v>
      </c>
      <c r="V409" t="str">
        <f>_xlfn.XLOOKUP(U409,'Lot4'!B:B,'Lot4'!BP:BP,"N/A")</f>
        <v>W30001</v>
      </c>
    </row>
    <row r="410" spans="1:22">
      <c r="A410" s="5"/>
      <c r="B410" s="5" t="s">
        <v>1615</v>
      </c>
      <c r="C410" s="5" t="s">
        <v>1616</v>
      </c>
      <c r="D410" s="5" t="s">
        <v>67</v>
      </c>
      <c r="E410" s="5" t="s">
        <v>1607</v>
      </c>
      <c r="F410" s="5" t="s">
        <v>1585</v>
      </c>
      <c r="G410" s="5" t="s">
        <v>58</v>
      </c>
      <c r="H410" s="5" t="s">
        <v>259</v>
      </c>
      <c r="I410" s="5" t="s">
        <v>970</v>
      </c>
      <c r="J410" s="5"/>
      <c r="K410" s="5"/>
      <c r="L410" s="9"/>
      <c r="M410" s="5"/>
      <c r="N410" s="5"/>
      <c r="O410" s="5"/>
      <c r="P410" s="5"/>
      <c r="Q410" s="5"/>
      <c r="R410" s="5"/>
      <c r="S410" s="5"/>
      <c r="T410" s="4" t="str" cm="1">
        <f t="array" ref="T410">_xlfn.LET(
  _xlpm.src, C410,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10" t="str">
        <f t="shared" si="6"/>
        <v>10954_01</v>
      </c>
      <c r="V410" t="str">
        <f>_xlfn.XLOOKUP(U410,'Lot4'!B:B,'Lot4'!BP:BP,"N/A")</f>
        <v>W017V4</v>
      </c>
    </row>
    <row r="411" spans="1:22">
      <c r="A411" s="5"/>
      <c r="B411" s="5" t="s">
        <v>1617</v>
      </c>
      <c r="C411" s="5" t="s">
        <v>1618</v>
      </c>
      <c r="D411" s="5" t="s">
        <v>67</v>
      </c>
      <c r="E411" s="5" t="s">
        <v>873</v>
      </c>
      <c r="F411" s="5" t="s">
        <v>1613</v>
      </c>
      <c r="G411" s="5" t="s">
        <v>182</v>
      </c>
      <c r="H411" s="5" t="s">
        <v>95</v>
      </c>
      <c r="I411" s="5" t="s">
        <v>997</v>
      </c>
      <c r="J411" s="5"/>
      <c r="K411" s="5"/>
      <c r="L411" s="9"/>
      <c r="M411" s="5"/>
      <c r="N411" s="5"/>
      <c r="O411" s="5"/>
      <c r="P411" s="5"/>
      <c r="Q411" s="5"/>
      <c r="R411" s="5"/>
      <c r="S411" s="5"/>
      <c r="T411" s="4" t="str" cm="1">
        <f t="array" ref="T411">_xlfn.LET(
  _xlpm.src, C411,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411" t="str">
        <f t="shared" si="6"/>
        <v>300_01</v>
      </c>
      <c r="V411" t="str">
        <f>_xlfn.XLOOKUP(U411,'Lot4'!B:B,'Lot4'!BP:BP,"N/A")</f>
        <v>W30001</v>
      </c>
    </row>
    <row r="412" spans="1:22">
      <c r="A412" s="5"/>
      <c r="B412" s="5" t="s">
        <v>1619</v>
      </c>
      <c r="C412" s="5" t="s">
        <v>1620</v>
      </c>
      <c r="D412" s="5" t="s">
        <v>67</v>
      </c>
      <c r="E412" s="5" t="s">
        <v>1621</v>
      </c>
      <c r="F412" s="5" t="s">
        <v>1622</v>
      </c>
      <c r="G412" s="5" t="s">
        <v>58</v>
      </c>
      <c r="H412" s="5" t="s">
        <v>102</v>
      </c>
      <c r="I412" s="5" t="s">
        <v>399</v>
      </c>
      <c r="J412" s="5"/>
      <c r="K412" s="5"/>
      <c r="L412" s="9"/>
      <c r="M412" s="5"/>
      <c r="N412" s="5"/>
      <c r="O412" s="5"/>
      <c r="P412" s="5"/>
      <c r="Q412" s="5"/>
      <c r="R412" s="5"/>
      <c r="S412" s="5"/>
      <c r="T412" s="4" t="str" cm="1">
        <f t="array" ref="T412">_xlfn.LET(
  _xlpm.src, C412,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ALLTICKET</v>
      </c>
      <c r="U412" t="str">
        <f t="shared" si="6"/>
        <v>ALLTICKET</v>
      </c>
      <c r="V412" t="str">
        <f>_xlfn.XLOOKUP(U412,'Lot4'!B:B,'Lot4'!BP:BP,"N/A")</f>
        <v>N/A</v>
      </c>
    </row>
    <row r="413" spans="1:22">
      <c r="A413" s="5"/>
      <c r="B413" s="5" t="s">
        <v>1623</v>
      </c>
      <c r="C413" s="5" t="s">
        <v>1624</v>
      </c>
      <c r="D413" s="5" t="s">
        <v>67</v>
      </c>
      <c r="E413" s="5" t="s">
        <v>1625</v>
      </c>
      <c r="F413" s="5" t="s">
        <v>1625</v>
      </c>
      <c r="G413" s="5" t="s">
        <v>130</v>
      </c>
      <c r="H413" s="5" t="s">
        <v>287</v>
      </c>
      <c r="I413" s="5" t="s">
        <v>988</v>
      </c>
      <c r="J413" s="5"/>
      <c r="K413" s="5"/>
      <c r="L413" s="9"/>
      <c r="M413" s="5"/>
      <c r="N413" s="5"/>
      <c r="O413" s="5"/>
      <c r="P413" s="5"/>
      <c r="Q413" s="5"/>
      <c r="R413" s="5"/>
      <c r="S413" s="5"/>
      <c r="T413" s="4" t="str" cm="1">
        <f t="array" ref="T413">_xlfn.LET(
  _xlpm.src, C413,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L4_268_99</v>
      </c>
      <c r="U413" t="str">
        <f t="shared" si="6"/>
        <v>268_99</v>
      </c>
      <c r="V413" t="str">
        <f>_xlfn.XLOOKUP(U413,'Lot4'!B:B,'Lot4'!BP:BP,"N/A")</f>
        <v>WCONEXAT</v>
      </c>
    </row>
    <row r="414" spans="1:22">
      <c r="A414" s="5"/>
      <c r="B414" s="5" t="s">
        <v>1626</v>
      </c>
      <c r="C414" s="5" t="s">
        <v>1627</v>
      </c>
      <c r="D414" s="5" t="s">
        <v>67</v>
      </c>
      <c r="E414" s="5" t="s">
        <v>1628</v>
      </c>
      <c r="F414" s="5" t="s">
        <v>1628</v>
      </c>
      <c r="G414" s="5" t="s">
        <v>182</v>
      </c>
      <c r="H414" s="5" t="s">
        <v>102</v>
      </c>
      <c r="I414" s="5" t="s">
        <v>962</v>
      </c>
      <c r="J414" s="5"/>
      <c r="K414" s="5"/>
      <c r="L414" s="9"/>
      <c r="M414" s="5"/>
      <c r="N414" s="5"/>
      <c r="O414" s="5"/>
      <c r="P414" s="5"/>
      <c r="Q414" s="5"/>
      <c r="R414" s="5"/>
      <c r="S414" s="5"/>
      <c r="T414" s="4" t="str" cm="1">
        <f t="array" ref="T414">_xlfn.LET(
  _xlpm.src, C414,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14" t="str">
        <f t="shared" si="6"/>
        <v>089_04</v>
      </c>
      <c r="V414" t="str">
        <f>_xlfn.XLOOKUP(U414,'Lot4'!B:B,'Lot4'!BP:BP,"N/A")</f>
        <v>WCONEXAT</v>
      </c>
    </row>
    <row r="415" spans="1:22">
      <c r="A415" s="5"/>
      <c r="B415" s="5" t="s">
        <v>1629</v>
      </c>
      <c r="C415" s="5" t="s">
        <v>1630</v>
      </c>
      <c r="D415" s="5" t="s">
        <v>67</v>
      </c>
      <c r="E415" s="5" t="s">
        <v>1631</v>
      </c>
      <c r="F415" s="5" t="s">
        <v>1632</v>
      </c>
      <c r="G415" s="5" t="s">
        <v>130</v>
      </c>
      <c r="H415" s="5" t="s">
        <v>259</v>
      </c>
      <c r="I415" s="5" t="s">
        <v>970</v>
      </c>
      <c r="J415" s="5"/>
      <c r="K415" s="5"/>
      <c r="L415" s="9"/>
      <c r="M415" s="5"/>
      <c r="N415" s="5"/>
      <c r="O415" s="5"/>
      <c r="P415" s="5"/>
      <c r="Q415" s="5"/>
      <c r="R415" s="5"/>
      <c r="S415" s="5"/>
      <c r="T415" s="4" t="str" cm="1">
        <f t="array" ref="T415">_xlfn.LET(
  _xlpm.src, C415,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15" t="str">
        <f t="shared" si="6"/>
        <v>10954_01</v>
      </c>
      <c r="V415" t="str">
        <f>_xlfn.XLOOKUP(U415,'Lot4'!B:B,'Lot4'!BP:BP,"N/A")</f>
        <v>W017V4</v>
      </c>
    </row>
    <row r="416" spans="1:22">
      <c r="A416" s="5"/>
      <c r="B416" s="5" t="s">
        <v>1633</v>
      </c>
      <c r="C416" s="5" t="s">
        <v>1634</v>
      </c>
      <c r="D416" s="5" t="s">
        <v>67</v>
      </c>
      <c r="E416" s="5" t="s">
        <v>1635</v>
      </c>
      <c r="F416" s="5" t="s">
        <v>1636</v>
      </c>
      <c r="G416" s="5" t="s">
        <v>130</v>
      </c>
      <c r="H416" s="5" t="s">
        <v>259</v>
      </c>
      <c r="I416" s="5" t="s">
        <v>970</v>
      </c>
      <c r="J416" s="5"/>
      <c r="K416" s="5"/>
      <c r="L416" s="9"/>
      <c r="M416" s="5"/>
      <c r="N416" s="5"/>
      <c r="O416" s="5"/>
      <c r="P416" s="5"/>
      <c r="Q416" s="5"/>
      <c r="R416" s="5"/>
      <c r="S416" s="5"/>
      <c r="T416" s="4" t="str" cm="1">
        <f t="array" ref="T416">_xlfn.LET(
  _xlpm.src, C416,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16" t="str">
        <f t="shared" si="6"/>
        <v>10954_01</v>
      </c>
      <c r="V416" t="str">
        <f>_xlfn.XLOOKUP(U416,'Lot4'!B:B,'Lot4'!BP:BP,"N/A")</f>
        <v>W017V4</v>
      </c>
    </row>
    <row r="417" spans="1:22">
      <c r="A417" s="5"/>
      <c r="B417" s="5" t="s">
        <v>1637</v>
      </c>
      <c r="C417" s="5" t="s">
        <v>1638</v>
      </c>
      <c r="D417" s="5" t="s">
        <v>67</v>
      </c>
      <c r="E417" s="5" t="s">
        <v>1639</v>
      </c>
      <c r="F417" s="5" t="s">
        <v>1640</v>
      </c>
      <c r="G417" s="5" t="s">
        <v>182</v>
      </c>
      <c r="H417" s="5" t="s">
        <v>95</v>
      </c>
      <c r="I417" s="5" t="s">
        <v>957</v>
      </c>
      <c r="J417" s="5"/>
      <c r="K417" s="5"/>
      <c r="L417" s="9"/>
      <c r="M417" s="5"/>
      <c r="N417" s="5"/>
      <c r="O417" s="5"/>
      <c r="P417" s="5"/>
      <c r="Q417" s="5"/>
      <c r="R417" s="5"/>
      <c r="S417" s="5"/>
      <c r="T417" s="4" t="str" cm="1">
        <f t="array" ref="T417">_xlfn.LET(
  _xlpm.src, C417,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17" t="str">
        <f t="shared" si="6"/>
        <v>107_02</v>
      </c>
      <c r="V417" t="str">
        <f>_xlfn.XLOOKUP(U417,'Lot4'!B:B,'Lot4'!BP:BP,"N/A")</f>
        <v>WCONEXAT</v>
      </c>
    </row>
    <row r="418" spans="1:22">
      <c r="A418" s="5"/>
      <c r="B418" s="5" t="s">
        <v>1641</v>
      </c>
      <c r="C418" s="5" t="s">
        <v>1642</v>
      </c>
      <c r="D418" s="5" t="s">
        <v>67</v>
      </c>
      <c r="E418" s="5" t="s">
        <v>1643</v>
      </c>
      <c r="F418" s="5" t="s">
        <v>1644</v>
      </c>
      <c r="G418" s="5" t="s">
        <v>58</v>
      </c>
      <c r="H418" s="5" t="s">
        <v>102</v>
      </c>
      <c r="I418" s="5" t="s">
        <v>957</v>
      </c>
      <c r="J418" s="5"/>
      <c r="K418" s="5"/>
      <c r="L418" s="9"/>
      <c r="M418" s="5"/>
      <c r="N418" s="5"/>
      <c r="O418" s="5"/>
      <c r="P418" s="5"/>
      <c r="Q418" s="5"/>
      <c r="R418" s="5"/>
      <c r="S418" s="5"/>
      <c r="T418" s="4" t="str" cm="1">
        <f t="array" ref="T418">_xlfn.LET(
  _xlpm.src, C418,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418" t="str">
        <f t="shared" si="6"/>
        <v>10769_00</v>
      </c>
      <c r="V418" t="str">
        <f>_xlfn.XLOOKUP(U418,'Lot4'!B:B,'Lot4'!BP:BP,"N/A")</f>
        <v>WCONEXAT</v>
      </c>
    </row>
    <row r="419" spans="1:22">
      <c r="A419" s="5"/>
      <c r="B419" s="5" t="s">
        <v>1645</v>
      </c>
      <c r="C419" s="5" t="s">
        <v>1646</v>
      </c>
      <c r="D419" s="5" t="s">
        <v>67</v>
      </c>
      <c r="E419" s="5" t="s">
        <v>1647</v>
      </c>
      <c r="F419" s="5" t="s">
        <v>1648</v>
      </c>
      <c r="G419" s="5" t="s">
        <v>58</v>
      </c>
      <c r="H419" s="5" t="s">
        <v>287</v>
      </c>
      <c r="I419" s="5" t="s">
        <v>957</v>
      </c>
      <c r="J419" s="5"/>
      <c r="K419" s="5" t="s">
        <v>1326</v>
      </c>
      <c r="L419" s="9"/>
      <c r="M419" s="5"/>
      <c r="N419" s="5"/>
      <c r="O419" s="5"/>
      <c r="P419" s="5"/>
      <c r="Q419" s="5"/>
      <c r="R419" s="5"/>
      <c r="S419" s="5"/>
      <c r="T419" s="4" t="str" cm="1">
        <f t="array" ref="T419">_xlfn.LET(
  _xlpm.src, C419,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419" t="str">
        <f t="shared" si="6"/>
        <v>10769_00</v>
      </c>
      <c r="V419" t="str">
        <f>_xlfn.XLOOKUP(U419,'Lot4'!B:B,'Lot4'!BP:BP,"N/A")</f>
        <v>WCONEXAT</v>
      </c>
    </row>
    <row r="420" spans="1:22">
      <c r="A420" s="5"/>
      <c r="B420" s="5" t="s">
        <v>1649</v>
      </c>
      <c r="C420" s="5" t="s">
        <v>1650</v>
      </c>
      <c r="D420" s="5" t="s">
        <v>67</v>
      </c>
      <c r="E420" s="5" t="s">
        <v>1651</v>
      </c>
      <c r="F420" s="5" t="s">
        <v>1652</v>
      </c>
      <c r="G420" s="5" t="s">
        <v>182</v>
      </c>
      <c r="H420" s="5" t="s">
        <v>95</v>
      </c>
      <c r="I420" s="5" t="s">
        <v>997</v>
      </c>
      <c r="J420" s="5"/>
      <c r="K420" s="5"/>
      <c r="L420" s="9"/>
      <c r="M420" s="5"/>
      <c r="N420" s="5"/>
      <c r="O420" s="5"/>
      <c r="P420" s="5"/>
      <c r="Q420" s="5"/>
      <c r="R420" s="5"/>
      <c r="S420" s="5"/>
      <c r="T420" s="4" t="str" cm="1">
        <f t="array" ref="T420">_xlfn.LET(
  _xlpm.src, C420,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420" t="str">
        <f t="shared" si="6"/>
        <v>300_01</v>
      </c>
      <c r="V420" t="str">
        <f>_xlfn.XLOOKUP(U420,'Lot4'!B:B,'Lot4'!BP:BP,"N/A")</f>
        <v>W30001</v>
      </c>
    </row>
    <row r="421" spans="1:22">
      <c r="A421" s="5"/>
      <c r="B421" s="5" t="s">
        <v>1653</v>
      </c>
      <c r="C421" s="5" t="s">
        <v>1654</v>
      </c>
      <c r="D421" s="5" t="s">
        <v>67</v>
      </c>
      <c r="E421" s="5" t="s">
        <v>1655</v>
      </c>
      <c r="F421" s="5" t="s">
        <v>1656</v>
      </c>
      <c r="G421" s="5" t="s">
        <v>182</v>
      </c>
      <c r="H421" s="5" t="s">
        <v>95</v>
      </c>
      <c r="I421" s="5" t="s">
        <v>957</v>
      </c>
      <c r="J421" s="5"/>
      <c r="K421" s="5"/>
      <c r="L421" s="9"/>
      <c r="M421" s="5"/>
      <c r="N421" s="5"/>
      <c r="O421" s="5"/>
      <c r="P421" s="5"/>
      <c r="Q421" s="5"/>
      <c r="R421" s="5"/>
      <c r="S421" s="5"/>
      <c r="T421" s="4" t="str" cm="1">
        <f t="array" ref="T421">_xlfn.LET(
  _xlpm.src, C421,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21" t="str">
        <f t="shared" si="6"/>
        <v>107_02</v>
      </c>
      <c r="V421" t="str">
        <f>_xlfn.XLOOKUP(U421,'Lot4'!B:B,'Lot4'!BP:BP,"N/A")</f>
        <v>WCONEXAT</v>
      </c>
    </row>
    <row r="422" spans="1:22">
      <c r="A422" s="5"/>
      <c r="B422" s="5" t="s">
        <v>1657</v>
      </c>
      <c r="C422" s="5" t="s">
        <v>1658</v>
      </c>
      <c r="D422" s="5" t="s">
        <v>67</v>
      </c>
      <c r="E422" s="5" t="s">
        <v>1659</v>
      </c>
      <c r="F422" s="5" t="s">
        <v>1660</v>
      </c>
      <c r="G422" s="5" t="s">
        <v>182</v>
      </c>
      <c r="H422" s="5" t="s">
        <v>95</v>
      </c>
      <c r="I422" s="5" t="s">
        <v>997</v>
      </c>
      <c r="J422" s="5"/>
      <c r="K422" s="5"/>
      <c r="L422" s="9"/>
      <c r="M422" s="5"/>
      <c r="N422" s="5"/>
      <c r="O422" s="5"/>
      <c r="P422" s="5"/>
      <c r="Q422" s="5"/>
      <c r="R422" s="5"/>
      <c r="S422" s="5"/>
      <c r="T422" s="4" t="str" cm="1">
        <f t="array" ref="T422">_xlfn.LET(
  _xlpm.src, C422,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L4_ปุ่ม</v>
      </c>
      <c r="U422" t="str">
        <f t="shared" si="6"/>
        <v>ปุ่ม</v>
      </c>
      <c r="V422" t="str">
        <f>_xlfn.XLOOKUP(U422,'Lot4'!B:B,'Lot4'!BP:BP,"N/A")</f>
        <v>N/A</v>
      </c>
    </row>
    <row r="423" spans="1:22">
      <c r="A423" s="5"/>
      <c r="B423" s="5" t="s">
        <v>1661</v>
      </c>
      <c r="C423" s="5" t="s">
        <v>1662</v>
      </c>
      <c r="D423" s="5" t="s">
        <v>67</v>
      </c>
      <c r="E423" s="5" t="s">
        <v>1663</v>
      </c>
      <c r="F423" s="5" t="s">
        <v>1664</v>
      </c>
      <c r="G423" s="5" t="s">
        <v>58</v>
      </c>
      <c r="H423" s="5" t="s">
        <v>1463</v>
      </c>
      <c r="I423" s="5" t="s">
        <v>997</v>
      </c>
      <c r="J423" s="5"/>
      <c r="K423" s="5" t="s">
        <v>115</v>
      </c>
      <c r="L423" s="9"/>
      <c r="M423" s="5"/>
      <c r="N423" s="5"/>
      <c r="O423" s="5"/>
      <c r="P423" s="5"/>
      <c r="Q423" s="5"/>
      <c r="R423" s="5"/>
      <c r="S423" s="5"/>
      <c r="T423" s="4" t="str" cm="1">
        <f t="array" ref="T423">_xlfn.LET(
  _xlpm.src, C423,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3" t="str">
        <f t="shared" si="6"/>
        <v>474_01</v>
      </c>
      <c r="V423" t="str">
        <f>_xlfn.XLOOKUP(U423,'Lot4'!B:B,'Lot4'!BP:BP,"N/A")</f>
        <v>WCOF</v>
      </c>
    </row>
    <row r="424" spans="1:22">
      <c r="A424" s="5"/>
      <c r="B424" s="5" t="s">
        <v>1665</v>
      </c>
      <c r="C424" s="5" t="s">
        <v>1666</v>
      </c>
      <c r="D424" s="5" t="s">
        <v>67</v>
      </c>
      <c r="E424" s="5" t="s">
        <v>1667</v>
      </c>
      <c r="F424" s="5" t="s">
        <v>1668</v>
      </c>
      <c r="G424" s="5" t="s">
        <v>130</v>
      </c>
      <c r="H424" s="5" t="s">
        <v>95</v>
      </c>
      <c r="I424" s="5" t="s">
        <v>957</v>
      </c>
      <c r="J424" s="5"/>
      <c r="K424" s="5"/>
      <c r="L424" s="9"/>
      <c r="M424" s="5"/>
      <c r="N424" s="5"/>
      <c r="O424" s="5"/>
      <c r="P424" s="5"/>
      <c r="Q424" s="5"/>
      <c r="R424" s="5"/>
      <c r="S424" s="5"/>
      <c r="T424" s="4" t="str" cm="1">
        <f t="array" ref="T424">_xlfn.LET(
  _xlpm.src, C424,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L4_ระบบแสดง</v>
      </c>
      <c r="U424" t="str">
        <f t="shared" si="6"/>
        <v>ระบบแสดง</v>
      </c>
      <c r="V424" t="str">
        <f>_xlfn.XLOOKUP(U424,'Lot4'!B:B,'Lot4'!BP:BP,"N/A")</f>
        <v>N/A</v>
      </c>
    </row>
    <row r="425" spans="1:22">
      <c r="A425" s="5"/>
      <c r="B425" s="5" t="s">
        <v>1669</v>
      </c>
      <c r="C425" s="5" t="s">
        <v>1670</v>
      </c>
      <c r="D425" s="5" t="s">
        <v>67</v>
      </c>
      <c r="E425" s="5" t="s">
        <v>1671</v>
      </c>
      <c r="F425" s="5" t="s">
        <v>1672</v>
      </c>
      <c r="G425" s="5" t="s">
        <v>130</v>
      </c>
      <c r="H425" s="5" t="s">
        <v>1463</v>
      </c>
      <c r="I425" s="5" t="s">
        <v>997</v>
      </c>
      <c r="J425" s="5"/>
      <c r="K425" s="5"/>
      <c r="L425" s="9"/>
      <c r="M425" s="5"/>
      <c r="N425" s="5"/>
      <c r="O425" s="5"/>
      <c r="P425" s="5"/>
      <c r="Q425" s="5"/>
      <c r="R425" s="5"/>
      <c r="S425" s="5"/>
      <c r="T425" s="4" t="str" cm="1">
        <f t="array" ref="T425">_xlfn.LET(
  _xlpm.src, C425,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5" t="str">
        <f t="shared" si="6"/>
        <v>474_01</v>
      </c>
      <c r="V425" t="str">
        <f>_xlfn.XLOOKUP(U425,'Lot4'!B:B,'Lot4'!BP:BP,"N/A")</f>
        <v>WCOF</v>
      </c>
    </row>
    <row r="426" spans="1:22">
      <c r="A426" s="5"/>
      <c r="B426" s="5" t="s">
        <v>1673</v>
      </c>
      <c r="C426" s="5" t="s">
        <v>1674</v>
      </c>
      <c r="D426" s="5" t="s">
        <v>67</v>
      </c>
      <c r="E426" s="5" t="s">
        <v>1570</v>
      </c>
      <c r="F426" s="5" t="s">
        <v>1538</v>
      </c>
      <c r="G426" s="5" t="s">
        <v>182</v>
      </c>
      <c r="H426" s="5" t="s">
        <v>217</v>
      </c>
      <c r="I426" s="5" t="s">
        <v>870</v>
      </c>
      <c r="J426" s="5"/>
      <c r="K426" s="5"/>
      <c r="L426" s="9"/>
      <c r="M426" s="5"/>
      <c r="N426" s="5"/>
      <c r="O426" s="5"/>
      <c r="P426" s="5"/>
      <c r="Q426" s="5"/>
      <c r="R426" s="5"/>
      <c r="S426" s="5"/>
      <c r="T426" s="4" t="str" cm="1">
        <f t="array" ref="T426">_xlfn.LET(
  _xlpm.src, C426,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L4_809_02_P000000388</v>
      </c>
      <c r="U426" t="str">
        <f t="shared" si="6"/>
        <v>809_02_P000000388</v>
      </c>
      <c r="V426" t="str">
        <f>_xlfn.XLOOKUP(U426,'Lot4'!B:B,'Lot4'!BP:BP,"N/A")</f>
        <v>W809PC</v>
      </c>
    </row>
    <row r="427" spans="1:22">
      <c r="A427" s="5"/>
      <c r="B427" s="5" t="s">
        <v>1675</v>
      </c>
      <c r="C427" s="5" t="s">
        <v>1676</v>
      </c>
      <c r="D427" s="5" t="s">
        <v>67</v>
      </c>
      <c r="E427" s="5" t="s">
        <v>1677</v>
      </c>
      <c r="F427" s="5" t="s">
        <v>1678</v>
      </c>
      <c r="G427" s="5" t="s">
        <v>130</v>
      </c>
      <c r="H427" s="5" t="s">
        <v>1463</v>
      </c>
      <c r="I427" s="5" t="s">
        <v>997</v>
      </c>
      <c r="J427" s="5"/>
      <c r="K427" s="5"/>
      <c r="L427" s="9"/>
      <c r="M427" s="5"/>
      <c r="N427" s="5"/>
      <c r="O427" s="5"/>
      <c r="P427" s="5"/>
      <c r="Q427" s="5"/>
      <c r="R427" s="5"/>
      <c r="S427" s="5"/>
      <c r="T427" s="4" t="str" cm="1">
        <f t="array" ref="T427">_xlfn.LET(
  _xlpm.src, C427,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7" t="str">
        <f t="shared" si="6"/>
        <v>474_01</v>
      </c>
      <c r="V427" t="str">
        <f>_xlfn.XLOOKUP(U427,'Lot4'!B:B,'Lot4'!BP:BP,"N/A")</f>
        <v>WCOF</v>
      </c>
    </row>
    <row r="428" spans="1:22">
      <c r="A428" s="5"/>
      <c r="B428" s="5" t="s">
        <v>1679</v>
      </c>
      <c r="C428" s="5" t="s">
        <v>1680</v>
      </c>
      <c r="D428" s="5" t="s">
        <v>67</v>
      </c>
      <c r="E428" s="5" t="s">
        <v>1681</v>
      </c>
      <c r="F428" s="5" t="s">
        <v>1682</v>
      </c>
      <c r="G428" s="5" t="s">
        <v>130</v>
      </c>
      <c r="H428" s="5" t="s">
        <v>1463</v>
      </c>
      <c r="I428" s="5" t="s">
        <v>997</v>
      </c>
      <c r="J428" s="5"/>
      <c r="K428" s="5"/>
      <c r="L428" s="9"/>
      <c r="M428" s="5"/>
      <c r="N428" s="5"/>
      <c r="O428" s="5"/>
      <c r="P428" s="5"/>
      <c r="Q428" s="5"/>
      <c r="R428" s="5"/>
      <c r="S428" s="5"/>
      <c r="T428" s="4" t="str" cm="1">
        <f t="array" ref="T428">_xlfn.LET(
  _xlpm.src, C428,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8" t="str">
        <f t="shared" si="6"/>
        <v>474_01</v>
      </c>
      <c r="V428" t="str">
        <f>_xlfn.XLOOKUP(U428,'Lot4'!B:B,'Lot4'!BP:BP,"N/A")</f>
        <v>WCOF</v>
      </c>
    </row>
    <row r="429" spans="1:22">
      <c r="A429" s="5"/>
      <c r="B429" s="5" t="s">
        <v>1683</v>
      </c>
      <c r="C429" s="5" t="s">
        <v>1684</v>
      </c>
      <c r="D429" s="5" t="s">
        <v>67</v>
      </c>
      <c r="E429" s="5" t="s">
        <v>1685</v>
      </c>
      <c r="F429" s="5" t="s">
        <v>1685</v>
      </c>
      <c r="G429" s="5" t="s">
        <v>58</v>
      </c>
      <c r="H429" s="5" t="s">
        <v>287</v>
      </c>
      <c r="I429" s="5" t="s">
        <v>988</v>
      </c>
      <c r="J429" s="5"/>
      <c r="K429" s="5"/>
      <c r="L429" s="9"/>
      <c r="M429" s="5"/>
      <c r="N429" s="5"/>
      <c r="O429" s="5"/>
      <c r="P429" s="5"/>
      <c r="Q429" s="5"/>
      <c r="R429" s="5"/>
      <c r="S429" s="5"/>
      <c r="T429" s="4" t="str" cm="1">
        <f t="array" ref="T429">_xlfn.LET(
  _xlpm.src, C429,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L4_268_99</v>
      </c>
      <c r="U429" t="str">
        <f t="shared" si="6"/>
        <v>268_99</v>
      </c>
      <c r="V429" t="str">
        <f>_xlfn.XLOOKUP(U429,'Lot4'!B:B,'Lot4'!BP:BP,"N/A")</f>
        <v>WCONEXAT</v>
      </c>
    </row>
    <row r="430" spans="1:22">
      <c r="A430" s="5"/>
      <c r="B430" s="5" t="s">
        <v>1686</v>
      </c>
      <c r="C430" s="5" t="s">
        <v>1687</v>
      </c>
      <c r="D430" s="5" t="s">
        <v>67</v>
      </c>
      <c r="E430" s="5" t="s">
        <v>1688</v>
      </c>
      <c r="F430" s="5" t="s">
        <v>1689</v>
      </c>
      <c r="G430" s="5" t="s">
        <v>182</v>
      </c>
      <c r="H430" s="5" t="s">
        <v>95</v>
      </c>
      <c r="I430" s="5" t="s">
        <v>957</v>
      </c>
      <c r="J430" s="5"/>
      <c r="K430" s="5"/>
      <c r="L430" s="9"/>
      <c r="M430" s="5"/>
      <c r="N430" s="5"/>
      <c r="O430" s="5"/>
      <c r="P430" s="5"/>
      <c r="Q430" s="5"/>
      <c r="R430" s="5"/>
      <c r="S430" s="5"/>
      <c r="T430" s="4" t="str" cm="1">
        <f t="array" ref="T430">_xlfn.LET(
  _xlpm.src, C430,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30" t="str">
        <f t="shared" ref="U430:U493" si="7">IF(LEFT(T430, 1)="L", MID(T430, SEARCH("_", T430) + 1, LEN(T430)), T430)</f>
        <v>107_02</v>
      </c>
      <c r="V430" t="str">
        <f>_xlfn.XLOOKUP(U430,'Lot4'!B:B,'Lot4'!BP:BP,"N/A")</f>
        <v>WCONEXAT</v>
      </c>
    </row>
    <row r="431" spans="1:22">
      <c r="A431" s="5"/>
      <c r="B431" s="5" t="s">
        <v>1690</v>
      </c>
      <c r="C431" s="5" t="s">
        <v>1691</v>
      </c>
      <c r="D431" s="5" t="s">
        <v>67</v>
      </c>
      <c r="E431" s="5" t="s">
        <v>1692</v>
      </c>
      <c r="F431" s="5" t="s">
        <v>1689</v>
      </c>
      <c r="G431" s="5" t="s">
        <v>58</v>
      </c>
      <c r="H431" s="5" t="s">
        <v>1463</v>
      </c>
      <c r="I431" s="5" t="s">
        <v>997</v>
      </c>
      <c r="J431" s="5"/>
      <c r="K431" s="5"/>
      <c r="L431" s="9"/>
      <c r="M431" s="5"/>
      <c r="N431" s="5"/>
      <c r="O431" s="5"/>
      <c r="P431" s="5"/>
      <c r="Q431" s="5"/>
      <c r="R431" s="5"/>
      <c r="S431" s="5"/>
      <c r="T431" s="4" t="str" cm="1">
        <f t="array" ref="T431">_xlfn.LET(
  _xlpm.src, C431,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31" t="str">
        <f t="shared" si="7"/>
        <v>474_01</v>
      </c>
      <c r="V431" t="str">
        <f>_xlfn.XLOOKUP(U431,'Lot4'!B:B,'Lot4'!BP:BP,"N/A")</f>
        <v>WCOF</v>
      </c>
    </row>
    <row r="432" spans="1:22">
      <c r="A432" s="5"/>
      <c r="B432" s="5" t="s">
        <v>1693</v>
      </c>
      <c r="C432" s="5" t="s">
        <v>1694</v>
      </c>
      <c r="D432" s="5" t="s">
        <v>55</v>
      </c>
      <c r="E432" s="5" t="s">
        <v>1695</v>
      </c>
      <c r="F432" s="5" t="s">
        <v>1696</v>
      </c>
      <c r="G432" s="5" t="s">
        <v>130</v>
      </c>
      <c r="H432" s="5" t="s">
        <v>386</v>
      </c>
      <c r="I432" s="5" t="s">
        <v>110</v>
      </c>
      <c r="J432" s="5"/>
      <c r="K432" s="5"/>
      <c r="L432" s="9"/>
      <c r="M432" s="5"/>
      <c r="N432" s="5"/>
      <c r="O432" s="5"/>
      <c r="P432" s="5"/>
      <c r="Q432" s="5"/>
      <c r="R432" s="5"/>
      <c r="S432" s="5"/>
      <c r="T432" s="4" t="str" cm="1">
        <f t="array" ref="T432">_xlfn.LET(
  _xlpm.src, C432,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2" t="str">
        <f t="shared" si="7"/>
        <v>CSV26006</v>
      </c>
      <c r="V432" t="str">
        <f>_xlfn.XLOOKUP(U432,'Lot4'!B:B,'Lot4'!BP:BP,"N/A")</f>
        <v>N/A</v>
      </c>
    </row>
    <row r="433" spans="1:22">
      <c r="A433" s="5"/>
      <c r="B433" s="5" t="s">
        <v>1697</v>
      </c>
      <c r="C433" s="5" t="s">
        <v>1698</v>
      </c>
      <c r="D433" s="5" t="s">
        <v>67</v>
      </c>
      <c r="E433" s="5" t="s">
        <v>1699</v>
      </c>
      <c r="F433" s="5" t="s">
        <v>1700</v>
      </c>
      <c r="G433" s="5" t="s">
        <v>130</v>
      </c>
      <c r="H433" s="5" t="s">
        <v>1463</v>
      </c>
      <c r="I433" s="5" t="s">
        <v>997</v>
      </c>
      <c r="J433" s="5"/>
      <c r="K433" s="5"/>
      <c r="L433" s="9"/>
      <c r="M433" s="5"/>
      <c r="N433" s="5"/>
      <c r="O433" s="5"/>
      <c r="P433" s="5"/>
      <c r="Q433" s="5"/>
      <c r="R433" s="5"/>
      <c r="S433" s="5"/>
      <c r="T433" s="4" t="str" cm="1">
        <f t="array" ref="T433">_xlfn.LET(
  _xlpm.src, C433,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L4_Promotion</v>
      </c>
      <c r="U433" t="str">
        <f t="shared" si="7"/>
        <v>Promotion</v>
      </c>
      <c r="V433" t="str">
        <f>_xlfn.XLOOKUP(U433,'Lot4'!B:B,'Lot4'!BP:BP,"N/A")</f>
        <v>N/A</v>
      </c>
    </row>
    <row r="434" spans="1:22">
      <c r="A434" s="5"/>
      <c r="B434" s="5" t="s">
        <v>1701</v>
      </c>
      <c r="C434" s="5" t="s">
        <v>1702</v>
      </c>
      <c r="D434" s="5" t="s">
        <v>67</v>
      </c>
      <c r="E434" s="5" t="s">
        <v>1570</v>
      </c>
      <c r="F434" s="5" t="s">
        <v>1703</v>
      </c>
      <c r="G434" s="5" t="s">
        <v>182</v>
      </c>
      <c r="H434" s="5" t="s">
        <v>217</v>
      </c>
      <c r="I434" s="5" t="s">
        <v>870</v>
      </c>
      <c r="J434" s="5"/>
      <c r="K434" s="5"/>
      <c r="L434" s="9"/>
      <c r="M434" s="5"/>
      <c r="N434" s="5"/>
      <c r="O434" s="5"/>
      <c r="P434" s="5"/>
      <c r="Q434" s="5"/>
      <c r="R434" s="5"/>
      <c r="S434" s="5"/>
      <c r="T434" s="4" t="str" cm="1">
        <f t="array" ref="T434">_xlfn.LET(
  _xlpm.src, C434,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L4_809_02_P000000388</v>
      </c>
      <c r="U434" t="str">
        <f t="shared" si="7"/>
        <v>809_02_P000000388</v>
      </c>
      <c r="V434" t="str">
        <f>_xlfn.XLOOKUP(U434,'Lot4'!B:B,'Lot4'!BP:BP,"N/A")</f>
        <v>W809PC</v>
      </c>
    </row>
    <row r="435" spans="1:22">
      <c r="A435" s="5"/>
      <c r="B435" s="5" t="s">
        <v>1704</v>
      </c>
      <c r="C435" s="5" t="s">
        <v>1705</v>
      </c>
      <c r="D435" s="5" t="s">
        <v>67</v>
      </c>
      <c r="E435" s="5" t="s">
        <v>1706</v>
      </c>
      <c r="F435" s="5" t="s">
        <v>1703</v>
      </c>
      <c r="G435" s="5" t="s">
        <v>58</v>
      </c>
      <c r="H435" s="5" t="s">
        <v>386</v>
      </c>
      <c r="I435" s="5" t="s">
        <v>399</v>
      </c>
      <c r="J435" s="5"/>
      <c r="K435" s="5"/>
      <c r="L435" s="9"/>
      <c r="M435" s="5"/>
      <c r="N435" s="5"/>
      <c r="O435" s="5"/>
      <c r="P435" s="5"/>
      <c r="Q435" s="5"/>
      <c r="R435" s="5"/>
      <c r="S435" s="5"/>
      <c r="T435" s="4" t="str" cm="1">
        <f t="array" ref="T435">_xlfn.LET(
  _xlpm.src, C435,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5" t="str">
        <f t="shared" si="7"/>
        <v>CSV26006</v>
      </c>
      <c r="V435" t="str">
        <f>_xlfn.XLOOKUP(U435,'Lot4'!B:B,'Lot4'!BP:BP,"N/A")</f>
        <v>N/A</v>
      </c>
    </row>
    <row r="436" spans="1:22">
      <c r="A436" s="5"/>
      <c r="B436" s="5" t="s">
        <v>1707</v>
      </c>
      <c r="C436" s="5" t="s">
        <v>1708</v>
      </c>
      <c r="D436" s="5" t="s">
        <v>55</v>
      </c>
      <c r="E436" s="5" t="s">
        <v>1709</v>
      </c>
      <c r="F436" s="5" t="s">
        <v>1710</v>
      </c>
      <c r="G436" s="5" t="s">
        <v>130</v>
      </c>
      <c r="H436" s="5" t="s">
        <v>386</v>
      </c>
      <c r="I436" s="5" t="s">
        <v>110</v>
      </c>
      <c r="J436" s="5"/>
      <c r="K436" s="5"/>
      <c r="L436" s="9"/>
      <c r="M436" s="5"/>
      <c r="N436" s="5"/>
      <c r="O436" s="5"/>
      <c r="P436" s="5"/>
      <c r="Q436" s="5"/>
      <c r="R436" s="5"/>
      <c r="S436" s="5"/>
      <c r="T436" s="4" t="str" cm="1">
        <f t="array" ref="T436">_xlfn.LET(
  _xlpm.src, C436,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6" t="str">
        <f t="shared" si="7"/>
        <v>CSV26006</v>
      </c>
      <c r="V436" t="str">
        <f>_xlfn.XLOOKUP(U436,'Lot4'!B:B,'Lot4'!BP:BP,"N/A")</f>
        <v>N/A</v>
      </c>
    </row>
    <row r="437" spans="1:22">
      <c r="A437" s="5"/>
      <c r="B437" s="5" t="s">
        <v>1711</v>
      </c>
      <c r="C437" s="5" t="s">
        <v>1712</v>
      </c>
      <c r="D437" s="5" t="s">
        <v>67</v>
      </c>
      <c r="E437" s="5" t="s">
        <v>1713</v>
      </c>
      <c r="F437" s="5" t="s">
        <v>1714</v>
      </c>
      <c r="G437" s="5" t="s">
        <v>58</v>
      </c>
      <c r="H437" s="5" t="s">
        <v>386</v>
      </c>
      <c r="I437" s="5" t="s">
        <v>399</v>
      </c>
      <c r="J437" s="5"/>
      <c r="K437" s="5"/>
      <c r="L437" s="9"/>
      <c r="M437" s="5"/>
      <c r="N437" s="5"/>
      <c r="O437" s="5"/>
      <c r="P437" s="5"/>
      <c r="Q437" s="5"/>
      <c r="R437" s="5"/>
      <c r="S437" s="5"/>
      <c r="T437" s="4" t="str" cm="1">
        <f t="array" ref="T437">_xlfn.LET(
  _xlpm.src, C437,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7" t="str">
        <f t="shared" si="7"/>
        <v>CSV26006</v>
      </c>
      <c r="V437" t="str">
        <f>_xlfn.XLOOKUP(U437,'Lot4'!B:B,'Lot4'!BP:BP,"N/A")</f>
        <v>N/A</v>
      </c>
    </row>
    <row r="438" spans="1:22">
      <c r="A438" s="5"/>
      <c r="B438" s="5" t="s">
        <v>1715</v>
      </c>
      <c r="C438" s="5" t="s">
        <v>1716</v>
      </c>
      <c r="D438" s="5" t="s">
        <v>67</v>
      </c>
      <c r="E438" s="5" t="s">
        <v>1717</v>
      </c>
      <c r="F438" s="5" t="s">
        <v>1718</v>
      </c>
      <c r="G438" s="5" t="s">
        <v>130</v>
      </c>
      <c r="H438" s="5" t="s">
        <v>259</v>
      </c>
      <c r="I438" s="5" t="s">
        <v>1175</v>
      </c>
      <c r="J438" s="5"/>
      <c r="K438" s="5"/>
      <c r="L438" s="9"/>
      <c r="M438" s="5"/>
      <c r="N438" s="5"/>
      <c r="O438" s="5"/>
      <c r="P438" s="5"/>
      <c r="Q438" s="5"/>
      <c r="R438" s="5"/>
      <c r="S438" s="5"/>
      <c r="T438" s="4" t="str" cm="1">
        <f t="array" ref="T438">_xlfn.LET(
  _xlpm.src, C438,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L4_694_02</v>
      </c>
      <c r="U438" t="str">
        <f t="shared" si="7"/>
        <v>694_02</v>
      </c>
      <c r="V438" t="str">
        <f>_xlfn.XLOOKUP(U438,'Lot4'!B:B,'Lot4'!BP:BP,"N/A")</f>
        <v>WCOF</v>
      </c>
    </row>
    <row r="439" spans="1:22">
      <c r="A439" s="5"/>
      <c r="B439" s="5" t="s">
        <v>1719</v>
      </c>
      <c r="C439" s="5" t="s">
        <v>1720</v>
      </c>
      <c r="D439" s="5" t="s">
        <v>67</v>
      </c>
      <c r="E439" s="5" t="s">
        <v>1721</v>
      </c>
      <c r="F439" s="5" t="s">
        <v>1722</v>
      </c>
      <c r="G439" s="5" t="s">
        <v>58</v>
      </c>
      <c r="H439" s="5" t="s">
        <v>95</v>
      </c>
      <c r="I439" s="5" t="s">
        <v>957</v>
      </c>
      <c r="J439" s="5"/>
      <c r="K439" s="5"/>
      <c r="L439" s="9"/>
      <c r="M439" s="5"/>
      <c r="N439" s="5"/>
      <c r="O439" s="5"/>
      <c r="P439" s="5"/>
      <c r="Q439" s="5"/>
      <c r="R439" s="5"/>
      <c r="S439" s="5"/>
      <c r="T439" s="4" t="str" cm="1">
        <f t="array" ref="T439">_xlfn.LET(
  _xlpm.src, C439,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39" t="str">
        <f t="shared" si="7"/>
        <v>107_02</v>
      </c>
      <c r="V439" t="str">
        <f>_xlfn.XLOOKUP(U439,'Lot4'!B:B,'Lot4'!BP:BP,"N/A")</f>
        <v>WCONEXAT</v>
      </c>
    </row>
    <row r="440" spans="1:22">
      <c r="A440" s="5"/>
      <c r="B440" s="5" t="s">
        <v>1723</v>
      </c>
      <c r="C440" s="5" t="s">
        <v>1724</v>
      </c>
      <c r="D440" s="5" t="s">
        <v>67</v>
      </c>
      <c r="E440" s="5" t="s">
        <v>1725</v>
      </c>
      <c r="F440" s="5" t="s">
        <v>1726</v>
      </c>
      <c r="G440" s="5" t="s">
        <v>182</v>
      </c>
      <c r="H440" s="5" t="s">
        <v>259</v>
      </c>
      <c r="I440" s="5" t="s">
        <v>1175</v>
      </c>
      <c r="J440" s="5"/>
      <c r="K440" s="5"/>
      <c r="L440" s="9"/>
      <c r="M440" s="5"/>
      <c r="N440" s="5"/>
      <c r="O440" s="5"/>
      <c r="P440" s="5"/>
      <c r="Q440" s="5"/>
      <c r="R440" s="5"/>
      <c r="S440" s="5"/>
      <c r="T440" s="4" t="str" cm="1">
        <f t="array" ref="T440">_xlfn.LET(
  _xlpm.src, C440,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40" t="str">
        <f t="shared" si="7"/>
        <v>All</v>
      </c>
      <c r="V440" t="str">
        <f>_xlfn.XLOOKUP(U440,'Lot4'!B:B,'Lot4'!BP:BP,"N/A")</f>
        <v>N/A</v>
      </c>
    </row>
    <row r="441" spans="1:22">
      <c r="A441" s="5"/>
      <c r="B441" s="5" t="s">
        <v>1727</v>
      </c>
      <c r="C441" s="5" t="s">
        <v>1728</v>
      </c>
      <c r="D441" s="5" t="s">
        <v>67</v>
      </c>
      <c r="E441" s="5" t="s">
        <v>1717</v>
      </c>
      <c r="F441" s="5" t="s">
        <v>1717</v>
      </c>
      <c r="G441" s="5" t="s">
        <v>182</v>
      </c>
      <c r="H441" s="5" t="s">
        <v>95</v>
      </c>
      <c r="I441" s="5" t="s">
        <v>988</v>
      </c>
      <c r="J441" s="5"/>
      <c r="K441" s="5"/>
      <c r="L441" s="9"/>
      <c r="M441" s="5"/>
      <c r="N441" s="5"/>
      <c r="O441" s="5"/>
      <c r="P441" s="5"/>
      <c r="Q441" s="5"/>
      <c r="R441" s="5"/>
      <c r="S441" s="5"/>
      <c r="T441" s="4" t="str" cm="1">
        <f t="array" ref="T441">_xlfn.LET(
  _xlpm.src, C441,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L4_10899_01</v>
      </c>
      <c r="U441" t="str">
        <f t="shared" si="7"/>
        <v>10899_01</v>
      </c>
      <c r="V441" t="str">
        <f>_xlfn.XLOOKUP(U441,'Lot4'!B:B,'Lot4'!BP:BP,"N/A")</f>
        <v>W42401</v>
      </c>
    </row>
    <row r="442" spans="1:22">
      <c r="A442" s="5"/>
      <c r="B442" s="5" t="s">
        <v>1729</v>
      </c>
      <c r="C442" s="5" t="s">
        <v>1730</v>
      </c>
      <c r="D442" s="5" t="s">
        <v>67</v>
      </c>
      <c r="E442" s="5" t="s">
        <v>1731</v>
      </c>
      <c r="F442" s="5" t="s">
        <v>1721</v>
      </c>
      <c r="G442" s="5" t="s">
        <v>182</v>
      </c>
      <c r="H442" s="5" t="s">
        <v>259</v>
      </c>
      <c r="I442" s="5" t="s">
        <v>1175</v>
      </c>
      <c r="J442" s="5"/>
      <c r="K442" s="5"/>
      <c r="L442" s="9"/>
      <c r="M442" s="5"/>
      <c r="N442" s="5"/>
      <c r="O442" s="5"/>
      <c r="P442" s="5"/>
      <c r="Q442" s="5"/>
      <c r="R442" s="5"/>
      <c r="S442" s="5"/>
      <c r="T442" s="4" t="str" cm="1">
        <f t="array" ref="T442">_xlfn.LET(
  _xlpm.src, C442,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42" t="str">
        <f t="shared" si="7"/>
        <v>All</v>
      </c>
      <c r="V442" t="str">
        <f>_xlfn.XLOOKUP(U442,'Lot4'!B:B,'Lot4'!BP:BP,"N/A")</f>
        <v>N/A</v>
      </c>
    </row>
    <row r="443" spans="1:22">
      <c r="A443" s="5"/>
      <c r="B443" s="5" t="s">
        <v>1732</v>
      </c>
      <c r="C443" s="5" t="s">
        <v>1733</v>
      </c>
      <c r="D443" s="5" t="s">
        <v>99</v>
      </c>
      <c r="E443" s="5" t="s">
        <v>1734</v>
      </c>
      <c r="F443" s="5" t="s">
        <v>1735</v>
      </c>
      <c r="G443" s="5" t="s">
        <v>182</v>
      </c>
      <c r="H443" s="5" t="s">
        <v>217</v>
      </c>
      <c r="I443" s="5" t="s">
        <v>1071</v>
      </c>
      <c r="J443" s="5"/>
      <c r="K443" s="5"/>
      <c r="L443" s="9"/>
      <c r="M443" s="5"/>
      <c r="N443" s="5"/>
      <c r="O443" s="5"/>
      <c r="P443" s="5"/>
      <c r="Q443" s="5"/>
      <c r="R443" s="5"/>
      <c r="S443" s="5"/>
      <c r="T443" s="4" t="str" cm="1">
        <f t="array" ref="T443">_xlfn.LET(
  _xlpm.src, C443,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443" t="str">
        <f t="shared" si="7"/>
        <v>809_02_P000001174</v>
      </c>
      <c r="V443" t="str">
        <f>_xlfn.XLOOKUP(U443,'Lot4'!B:B,'Lot4'!BP:BP,"N/A")</f>
        <v>W809PC</v>
      </c>
    </row>
    <row r="444" spans="1:22">
      <c r="A444" s="5"/>
      <c r="B444" s="5" t="s">
        <v>1736</v>
      </c>
      <c r="C444" s="5" t="s">
        <v>1737</v>
      </c>
      <c r="D444" s="5" t="s">
        <v>67</v>
      </c>
      <c r="E444" s="5" t="s">
        <v>1458</v>
      </c>
      <c r="F444" s="5" t="s">
        <v>1738</v>
      </c>
      <c r="G444" s="5" t="s">
        <v>182</v>
      </c>
      <c r="H444" s="5" t="s">
        <v>259</v>
      </c>
      <c r="I444" s="5" t="s">
        <v>1175</v>
      </c>
      <c r="J444" s="5"/>
      <c r="K444" s="5"/>
      <c r="L444" s="9"/>
      <c r="M444" s="5"/>
      <c r="N444" s="5"/>
      <c r="O444" s="5"/>
      <c r="P444" s="5"/>
      <c r="Q444" s="5"/>
      <c r="R444" s="5"/>
      <c r="S444" s="5"/>
      <c r="T444" s="4" t="str" cm="1">
        <f t="array" ref="T444">_xlfn.LET(
  _xlpm.src, C444,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44" t="str">
        <f t="shared" si="7"/>
        <v>All</v>
      </c>
      <c r="V444" t="str">
        <f>_xlfn.XLOOKUP(U444,'Lot4'!B:B,'Lot4'!BP:BP,"N/A")</f>
        <v>N/A</v>
      </c>
    </row>
    <row r="445" spans="1:22">
      <c r="A445" s="5"/>
      <c r="B445" s="5" t="s">
        <v>1739</v>
      </c>
      <c r="C445" s="5" t="s">
        <v>1740</v>
      </c>
      <c r="D445" s="5" t="s">
        <v>67</v>
      </c>
      <c r="E445" s="5" t="s">
        <v>1741</v>
      </c>
      <c r="F445" s="5" t="s">
        <v>1742</v>
      </c>
      <c r="G445" s="5" t="s">
        <v>182</v>
      </c>
      <c r="H445" s="5" t="s">
        <v>1463</v>
      </c>
      <c r="I445" s="5" t="s">
        <v>997</v>
      </c>
      <c r="J445" s="5"/>
      <c r="K445" s="5"/>
      <c r="L445" s="9"/>
      <c r="M445" s="5"/>
      <c r="N445" s="5"/>
      <c r="O445" s="5"/>
      <c r="P445" s="5"/>
      <c r="Q445" s="5"/>
      <c r="R445" s="5"/>
      <c r="S445" s="5"/>
      <c r="T445" s="4" t="str" cm="1">
        <f t="array" ref="T445">_xlfn.LET(
  _xlpm.src, C445,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45" t="str">
        <f t="shared" si="7"/>
        <v>474_01</v>
      </c>
      <c r="V445" t="str">
        <f>_xlfn.XLOOKUP(U445,'Lot4'!B:B,'Lot4'!BP:BP,"N/A")</f>
        <v>WCOF</v>
      </c>
    </row>
    <row r="446" spans="1:22">
      <c r="A446" s="5"/>
      <c r="B446" s="5" t="s">
        <v>1743</v>
      </c>
      <c r="C446" s="5" t="s">
        <v>1744</v>
      </c>
      <c r="D446" s="5" t="s">
        <v>67</v>
      </c>
      <c r="E446" s="5" t="s">
        <v>1745</v>
      </c>
      <c r="F446" s="5" t="s">
        <v>1746</v>
      </c>
      <c r="G446" s="5" t="s">
        <v>130</v>
      </c>
      <c r="H446" s="5" t="s">
        <v>386</v>
      </c>
      <c r="I446" s="5" t="s">
        <v>110</v>
      </c>
      <c r="J446" s="5"/>
      <c r="K446" s="5"/>
      <c r="L446" s="9"/>
      <c r="M446" s="5"/>
      <c r="N446" s="5"/>
      <c r="O446" s="5"/>
      <c r="P446" s="5"/>
      <c r="Q446" s="5"/>
      <c r="R446" s="5"/>
      <c r="S446" s="5"/>
      <c r="T446" s="4" t="str" cm="1">
        <f t="array" ref="T446">_xlfn.LET(
  _xlpm.src, C446,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46" t="str">
        <f t="shared" si="7"/>
        <v>CSV26006</v>
      </c>
      <c r="V446" t="str">
        <f>_xlfn.XLOOKUP(U446,'Lot4'!B:B,'Lot4'!BP:BP,"N/A")</f>
        <v>N/A</v>
      </c>
    </row>
    <row r="447" spans="1:22">
      <c r="A447" s="5"/>
      <c r="B447" s="5" t="s">
        <v>1747</v>
      </c>
      <c r="C447" s="5" t="s">
        <v>1748</v>
      </c>
      <c r="D447" s="5" t="s">
        <v>67</v>
      </c>
      <c r="E447" s="5" t="s">
        <v>1749</v>
      </c>
      <c r="F447" s="5" t="s">
        <v>1750</v>
      </c>
      <c r="G447" s="5" t="s">
        <v>130</v>
      </c>
      <c r="H447" s="5" t="s">
        <v>137</v>
      </c>
      <c r="I447" s="5" t="s">
        <v>137</v>
      </c>
      <c r="J447" s="5"/>
      <c r="K447" s="5"/>
      <c r="L447" s="9"/>
      <c r="M447" s="5"/>
      <c r="N447" s="5"/>
      <c r="O447" s="5"/>
      <c r="P447" s="5"/>
      <c r="Q447" s="5"/>
      <c r="R447" s="5"/>
      <c r="S447" s="5"/>
      <c r="T447" s="4" t="str" cm="1">
        <f t="array" ref="T447">_xlfn.LET(
  _xlpm.src, C447,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MCoupon</v>
      </c>
      <c r="U447" t="str">
        <f t="shared" si="7"/>
        <v>MCoupon</v>
      </c>
      <c r="V447" t="str">
        <f>_xlfn.XLOOKUP(U447,'Lot4'!B:B,'Lot4'!BP:BP,"N/A")</f>
        <v>N/A</v>
      </c>
    </row>
    <row r="448" spans="1:22">
      <c r="A448" s="5"/>
      <c r="B448" s="5" t="s">
        <v>1751</v>
      </c>
      <c r="C448" s="5" t="s">
        <v>1752</v>
      </c>
      <c r="D448" s="5" t="s">
        <v>67</v>
      </c>
      <c r="E448" s="5" t="s">
        <v>1753</v>
      </c>
      <c r="F448" s="5" t="s">
        <v>1754</v>
      </c>
      <c r="G448" s="5" t="s">
        <v>130</v>
      </c>
      <c r="H448" s="5" t="s">
        <v>386</v>
      </c>
      <c r="I448" s="5" t="s">
        <v>110</v>
      </c>
      <c r="J448" s="5"/>
      <c r="K448" s="5"/>
      <c r="L448" s="9"/>
      <c r="M448" s="5"/>
      <c r="N448" s="5"/>
      <c r="O448" s="5"/>
      <c r="P448" s="5"/>
      <c r="Q448" s="5"/>
      <c r="R448" s="5"/>
      <c r="S448" s="5"/>
      <c r="T448" s="4" t="str" cm="1">
        <f t="array" ref="T448">_xlfn.LET(
  _xlpm.src, C448,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48" t="str">
        <f t="shared" si="7"/>
        <v>CSV26006</v>
      </c>
      <c r="V448" t="str">
        <f>_xlfn.XLOOKUP(U448,'Lot4'!B:B,'Lot4'!BP:BP,"N/A")</f>
        <v>N/A</v>
      </c>
    </row>
    <row r="449" spans="1:22">
      <c r="A449" s="5"/>
      <c r="B449" s="5" t="s">
        <v>1755</v>
      </c>
      <c r="C449" s="5" t="s">
        <v>1756</v>
      </c>
      <c r="D449" s="5" t="s">
        <v>55</v>
      </c>
      <c r="E449" s="5" t="s">
        <v>1757</v>
      </c>
      <c r="F449" s="5" t="s">
        <v>1758</v>
      </c>
      <c r="G449" s="5" t="s">
        <v>130</v>
      </c>
      <c r="H449" s="5" t="s">
        <v>386</v>
      </c>
      <c r="I449" s="5" t="s">
        <v>110</v>
      </c>
      <c r="J449" s="5"/>
      <c r="K449" s="5"/>
      <c r="L449" s="9"/>
      <c r="M449" s="5"/>
      <c r="N449" s="5"/>
      <c r="O449" s="5"/>
      <c r="P449" s="5"/>
      <c r="Q449" s="5"/>
      <c r="R449" s="5"/>
      <c r="S449" s="5"/>
      <c r="T449" s="4" t="str" cm="1">
        <f t="array" ref="T449">_xlfn.LET(
  _xlpm.src, C449,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49" t="str">
        <f t="shared" si="7"/>
        <v>CSV26006</v>
      </c>
      <c r="V449" t="str">
        <f>_xlfn.XLOOKUP(U449,'Lot4'!B:B,'Lot4'!BP:BP,"N/A")</f>
        <v>N/A</v>
      </c>
    </row>
    <row r="450" spans="1:22">
      <c r="A450" s="5"/>
      <c r="B450" s="5" t="s">
        <v>1759</v>
      </c>
      <c r="C450" s="5" t="s">
        <v>1760</v>
      </c>
      <c r="D450" s="5" t="s">
        <v>67</v>
      </c>
      <c r="E450" s="5" t="s">
        <v>1761</v>
      </c>
      <c r="F450" s="5" t="s">
        <v>1762</v>
      </c>
      <c r="G450" s="5" t="s">
        <v>182</v>
      </c>
      <c r="H450" s="5" t="s">
        <v>217</v>
      </c>
      <c r="I450" s="5" t="s">
        <v>957</v>
      </c>
      <c r="J450" s="5"/>
      <c r="K450" s="5"/>
      <c r="L450" s="9"/>
      <c r="M450" s="5"/>
      <c r="N450" s="5"/>
      <c r="O450" s="5"/>
      <c r="P450" s="5"/>
      <c r="Q450" s="5"/>
      <c r="R450" s="5"/>
      <c r="S450" s="5"/>
      <c r="T450" s="4" t="str" cm="1">
        <f t="array" ref="T450">_xlfn.LET(
  _xlpm.src, C450,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L4_804_34</v>
      </c>
      <c r="U450" t="str">
        <f t="shared" si="7"/>
        <v>804_34</v>
      </c>
      <c r="V450" t="str">
        <f>_xlfn.XLOOKUP(U450,'Lot4'!B:B,'Lot4'!BP:BP,"N/A")</f>
        <v>N/A</v>
      </c>
    </row>
    <row r="451" spans="1:22">
      <c r="A451" s="5"/>
      <c r="B451" s="5" t="s">
        <v>1763</v>
      </c>
      <c r="C451" s="5" t="s">
        <v>1764</v>
      </c>
      <c r="D451" s="5" t="s">
        <v>67</v>
      </c>
      <c r="E451" s="5" t="s">
        <v>1765</v>
      </c>
      <c r="F451" s="5" t="s">
        <v>1766</v>
      </c>
      <c r="G451" s="5" t="s">
        <v>130</v>
      </c>
      <c r="H451" s="5" t="s">
        <v>217</v>
      </c>
      <c r="I451" s="5" t="s">
        <v>957</v>
      </c>
      <c r="J451" s="5"/>
      <c r="K451" s="5"/>
      <c r="L451" s="9"/>
      <c r="M451" s="5"/>
      <c r="N451" s="5"/>
      <c r="O451" s="5"/>
      <c r="P451" s="5"/>
      <c r="Q451" s="5"/>
      <c r="R451" s="5"/>
      <c r="S451" s="5"/>
      <c r="T451" s="4" t="str" cm="1">
        <f t="array" ref="T451">_xlfn.LET(
  _xlpm.src, C451,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L4_804_34</v>
      </c>
      <c r="U451" t="str">
        <f t="shared" si="7"/>
        <v>804_34</v>
      </c>
      <c r="V451" t="str">
        <f>_xlfn.XLOOKUP(U451,'Lot4'!B:B,'Lot4'!BP:BP,"N/A")</f>
        <v>N/A</v>
      </c>
    </row>
    <row r="452" spans="1:22">
      <c r="A452" s="5"/>
      <c r="B452" s="5" t="s">
        <v>1767</v>
      </c>
      <c r="C452" s="5" t="s">
        <v>1768</v>
      </c>
      <c r="D452" s="5" t="s">
        <v>67</v>
      </c>
      <c r="E452" s="5" t="s">
        <v>1769</v>
      </c>
      <c r="F452" s="5" t="s">
        <v>1770</v>
      </c>
      <c r="G452" s="5" t="s">
        <v>130</v>
      </c>
      <c r="H452" s="5" t="s">
        <v>95</v>
      </c>
      <c r="I452" s="5" t="s">
        <v>970</v>
      </c>
      <c r="J452" s="5"/>
      <c r="K452" s="5"/>
      <c r="L452" s="9"/>
      <c r="M452" s="5"/>
      <c r="N452" s="5"/>
      <c r="O452" s="5"/>
      <c r="P452" s="5"/>
      <c r="Q452" s="5"/>
      <c r="R452" s="5"/>
      <c r="S452" s="5"/>
      <c r="T452" s="4" t="str" cm="1">
        <f t="array" ref="T452">_xlfn.LET(
  _xlpm.src, C452,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2" t="str">
        <f t="shared" si="7"/>
        <v>089_11</v>
      </c>
      <c r="V452" t="str">
        <f>_xlfn.XLOOKUP(U452,'Lot4'!B:B,'Lot4'!BP:BP,"N/A")</f>
        <v>WCONEXAT</v>
      </c>
    </row>
    <row r="453" spans="1:22">
      <c r="A453" s="5"/>
      <c r="B453" s="5" t="s">
        <v>1771</v>
      </c>
      <c r="C453" s="5" t="s">
        <v>1772</v>
      </c>
      <c r="D453" s="5" t="s">
        <v>67</v>
      </c>
      <c r="E453" s="5" t="s">
        <v>1773</v>
      </c>
      <c r="F453" s="5" t="s">
        <v>1774</v>
      </c>
      <c r="G453" s="5" t="s">
        <v>182</v>
      </c>
      <c r="H453" s="5" t="s">
        <v>217</v>
      </c>
      <c r="I453" s="5" t="s">
        <v>1071</v>
      </c>
      <c r="J453" s="5"/>
      <c r="K453" s="5" t="s">
        <v>115</v>
      </c>
      <c r="L453" s="9"/>
      <c r="M453" s="5"/>
      <c r="N453" s="5"/>
      <c r="O453" s="5"/>
      <c r="P453" s="5"/>
      <c r="Q453" s="5"/>
      <c r="R453" s="5"/>
      <c r="S453" s="5"/>
      <c r="T453" s="4" t="str" cm="1">
        <f t="array" ref="T453">_xlfn.LET(
  _xlpm.src, C453,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453" t="str">
        <f t="shared" si="7"/>
        <v>809_02_P000001174</v>
      </c>
      <c r="V453" t="str">
        <f>_xlfn.XLOOKUP(U453,'Lot4'!B:B,'Lot4'!BP:BP,"N/A")</f>
        <v>W809PC</v>
      </c>
    </row>
    <row r="454" spans="1:22">
      <c r="A454" s="5"/>
      <c r="B454" s="5" t="s">
        <v>1775</v>
      </c>
      <c r="C454" s="5" t="s">
        <v>1776</v>
      </c>
      <c r="D454" s="5" t="s">
        <v>67</v>
      </c>
      <c r="E454" s="5" t="s">
        <v>1777</v>
      </c>
      <c r="F454" s="5" t="s">
        <v>1778</v>
      </c>
      <c r="G454" s="5" t="s">
        <v>130</v>
      </c>
      <c r="H454" s="5" t="s">
        <v>95</v>
      </c>
      <c r="I454" s="5" t="s">
        <v>970</v>
      </c>
      <c r="J454" s="5"/>
      <c r="K454" s="5"/>
      <c r="L454" s="9"/>
      <c r="M454" s="5"/>
      <c r="N454" s="5"/>
      <c r="O454" s="5"/>
      <c r="P454" s="5"/>
      <c r="Q454" s="5"/>
      <c r="R454" s="5"/>
      <c r="S454" s="5"/>
      <c r="T454" s="4" t="str" cm="1">
        <f t="array" ref="T454">_xlfn.LET(
  _xlpm.src, C454,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4" t="str">
        <f t="shared" si="7"/>
        <v>089_11</v>
      </c>
      <c r="V454" t="str">
        <f>_xlfn.XLOOKUP(U454,'Lot4'!B:B,'Lot4'!BP:BP,"N/A")</f>
        <v>WCONEXAT</v>
      </c>
    </row>
    <row r="455" spans="1:22">
      <c r="A455" s="5"/>
      <c r="B455" s="5" t="s">
        <v>1779</v>
      </c>
      <c r="C455" s="5" t="s">
        <v>1780</v>
      </c>
      <c r="D455" s="5" t="s">
        <v>67</v>
      </c>
      <c r="E455" s="5" t="s">
        <v>1781</v>
      </c>
      <c r="F455" s="5" t="s">
        <v>1782</v>
      </c>
      <c r="G455" s="5" t="s">
        <v>182</v>
      </c>
      <c r="H455" s="5" t="s">
        <v>102</v>
      </c>
      <c r="I455" s="5" t="s">
        <v>957</v>
      </c>
      <c r="J455" s="5"/>
      <c r="K455" s="5"/>
      <c r="L455" s="9"/>
      <c r="M455" s="5"/>
      <c r="N455" s="5"/>
      <c r="O455" s="5"/>
      <c r="P455" s="5"/>
      <c r="Q455" s="5"/>
      <c r="R455" s="5"/>
      <c r="S455" s="5"/>
      <c r="T455" s="4" t="str" cm="1">
        <f t="array" ref="T455">_xlfn.LET(
  _xlpm.src, C455,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455" t="str">
        <f t="shared" si="7"/>
        <v>809_02_P000001175</v>
      </c>
      <c r="V455" t="str">
        <f>_xlfn.XLOOKUP(U455,'Lot4'!B:B,'Lot4'!BP:BP,"N/A")</f>
        <v>W809PC</v>
      </c>
    </row>
    <row r="456" spans="1:22">
      <c r="A456" s="5"/>
      <c r="B456" s="5" t="s">
        <v>1783</v>
      </c>
      <c r="C456" s="5" t="s">
        <v>1784</v>
      </c>
      <c r="D456" s="5" t="s">
        <v>67</v>
      </c>
      <c r="E456" s="5" t="s">
        <v>1785</v>
      </c>
      <c r="F456" s="5" t="s">
        <v>1786</v>
      </c>
      <c r="G456" s="5" t="s">
        <v>130</v>
      </c>
      <c r="H456" s="5" t="s">
        <v>217</v>
      </c>
      <c r="I456" s="5" t="s">
        <v>957</v>
      </c>
      <c r="J456" s="5"/>
      <c r="K456" s="5"/>
      <c r="L456" s="9"/>
      <c r="M456" s="5"/>
      <c r="N456" s="5"/>
      <c r="O456" s="5"/>
      <c r="P456" s="5"/>
      <c r="Q456" s="5"/>
      <c r="R456" s="5"/>
      <c r="S456" s="5"/>
      <c r="T456" s="4" t="str" cm="1">
        <f t="array" ref="T456">_xlfn.LET(
  _xlpm.src, C456,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L4_804_34</v>
      </c>
      <c r="U456" t="str">
        <f t="shared" si="7"/>
        <v>804_34</v>
      </c>
      <c r="V456" t="str">
        <f>_xlfn.XLOOKUP(U456,'Lot4'!B:B,'Lot4'!BP:BP,"N/A")</f>
        <v>N/A</v>
      </c>
    </row>
    <row r="457" spans="1:22">
      <c r="A457" s="5"/>
      <c r="B457" s="5" t="s">
        <v>1787</v>
      </c>
      <c r="C457" s="5" t="s">
        <v>1788</v>
      </c>
      <c r="D457" s="5" t="s">
        <v>67</v>
      </c>
      <c r="E457" s="5" t="s">
        <v>1789</v>
      </c>
      <c r="F457" s="5" t="s">
        <v>1790</v>
      </c>
      <c r="G457" s="5" t="s">
        <v>182</v>
      </c>
      <c r="H457" s="5" t="s">
        <v>95</v>
      </c>
      <c r="I457" s="5" t="s">
        <v>970</v>
      </c>
      <c r="J457" s="5"/>
      <c r="K457" s="5"/>
      <c r="L457" s="9"/>
      <c r="M457" s="5"/>
      <c r="N457" s="5"/>
      <c r="O457" s="5"/>
      <c r="P457" s="5"/>
      <c r="Q457" s="5"/>
      <c r="R457" s="5"/>
      <c r="S457" s="5"/>
      <c r="T457" s="4" t="str" cm="1">
        <f t="array" ref="T457">_xlfn.LET(
  _xlpm.src, C457,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7" t="str">
        <f t="shared" si="7"/>
        <v>089_11</v>
      </c>
      <c r="V457" t="str">
        <f>_xlfn.XLOOKUP(U457,'Lot4'!B:B,'Lot4'!BP:BP,"N/A")</f>
        <v>WCONEXAT</v>
      </c>
    </row>
    <row r="458" spans="1:22">
      <c r="A458" s="5"/>
      <c r="B458" s="5" t="s">
        <v>1791</v>
      </c>
      <c r="C458" s="5" t="s">
        <v>1792</v>
      </c>
      <c r="D458" s="5" t="s">
        <v>67</v>
      </c>
      <c r="E458" s="5" t="s">
        <v>1793</v>
      </c>
      <c r="F458" s="5" t="s">
        <v>1794</v>
      </c>
      <c r="G458" s="5" t="s">
        <v>58</v>
      </c>
      <c r="H458" s="5" t="s">
        <v>95</v>
      </c>
      <c r="I458" s="5" t="s">
        <v>970</v>
      </c>
      <c r="J458" s="5"/>
      <c r="K458" s="5"/>
      <c r="L458" s="9"/>
      <c r="M458" s="5"/>
      <c r="N458" s="5"/>
      <c r="O458" s="5"/>
      <c r="P458" s="5"/>
      <c r="Q458" s="5"/>
      <c r="R458" s="5"/>
      <c r="S458" s="5"/>
      <c r="T458" s="4" t="str" cm="1">
        <f t="array" ref="T458">_xlfn.LET(
  _xlpm.src, C458,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8" t="str">
        <f t="shared" si="7"/>
        <v>089_11</v>
      </c>
      <c r="V458" t="str">
        <f>_xlfn.XLOOKUP(U458,'Lot4'!B:B,'Lot4'!BP:BP,"N/A")</f>
        <v>WCONEXAT</v>
      </c>
    </row>
    <row r="459" spans="1:22">
      <c r="A459" s="5"/>
      <c r="B459" s="5" t="s">
        <v>1795</v>
      </c>
      <c r="C459" s="5" t="s">
        <v>1796</v>
      </c>
      <c r="D459" s="5" t="s">
        <v>67</v>
      </c>
      <c r="E459" s="5" t="s">
        <v>1797</v>
      </c>
      <c r="F459" s="5" t="s">
        <v>1797</v>
      </c>
      <c r="G459" s="5" t="s">
        <v>58</v>
      </c>
      <c r="H459" s="5" t="s">
        <v>131</v>
      </c>
      <c r="I459" s="5" t="s">
        <v>131</v>
      </c>
      <c r="J459" s="5"/>
      <c r="K459" s="5"/>
      <c r="L459" s="9"/>
      <c r="M459" s="5"/>
      <c r="N459" s="5"/>
      <c r="O459" s="5"/>
      <c r="P459" s="5"/>
      <c r="Q459" s="5"/>
      <c r="R459" s="5"/>
      <c r="S459" s="5"/>
      <c r="T459" s="4" t="str" cm="1">
        <f t="array" ref="T459">_xlfn.LET(
  _xlpm.src, C459,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Refactor</v>
      </c>
      <c r="U459" t="str">
        <f t="shared" si="7"/>
        <v>Refactor</v>
      </c>
      <c r="V459" t="str">
        <f>_xlfn.XLOOKUP(U459,'Lot4'!B:B,'Lot4'!BP:BP,"N/A")</f>
        <v>N/A</v>
      </c>
    </row>
    <row r="460" spans="1:22">
      <c r="A460" s="5"/>
      <c r="B460" s="5" t="s">
        <v>1798</v>
      </c>
      <c r="C460" s="5" t="s">
        <v>1799</v>
      </c>
      <c r="D460" s="5" t="s">
        <v>67</v>
      </c>
      <c r="E460" s="5" t="s">
        <v>1800</v>
      </c>
      <c r="F460" s="5" t="s">
        <v>1800</v>
      </c>
      <c r="G460" s="5" t="s">
        <v>130</v>
      </c>
      <c r="H460" s="5" t="s">
        <v>217</v>
      </c>
      <c r="I460" s="5" t="s">
        <v>988</v>
      </c>
      <c r="J460" s="5"/>
      <c r="K460" s="5"/>
      <c r="L460" s="9"/>
      <c r="M460" s="5"/>
      <c r="N460" s="5"/>
      <c r="O460" s="5"/>
      <c r="P460" s="5"/>
      <c r="Q460" s="5"/>
      <c r="R460" s="5"/>
      <c r="S460" s="5"/>
      <c r="T460" s="4" t="str" cm="1">
        <f t="array" ref="T460">_xlfn.LET(
  _xlpm.src, C460,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L4_405_05</v>
      </c>
      <c r="U460" t="str">
        <f t="shared" si="7"/>
        <v>405_05</v>
      </c>
      <c r="V460" t="str">
        <f>_xlfn.XLOOKUP(U460,'Lot4'!B:B,'Lot4'!BP:BP,"N/A")</f>
        <v>WCONEXAT</v>
      </c>
    </row>
    <row r="461" spans="1:22">
      <c r="A461" s="5"/>
      <c r="B461" s="5" t="s">
        <v>1801</v>
      </c>
      <c r="C461" s="5" t="s">
        <v>1802</v>
      </c>
      <c r="D461" s="5" t="s">
        <v>67</v>
      </c>
      <c r="E461" s="5" t="s">
        <v>1803</v>
      </c>
      <c r="F461" s="5" t="s">
        <v>1384</v>
      </c>
      <c r="G461" s="5" t="s">
        <v>182</v>
      </c>
      <c r="H461" s="5" t="s">
        <v>217</v>
      </c>
      <c r="I461" s="5" t="s">
        <v>1175</v>
      </c>
      <c r="J461" s="5"/>
      <c r="K461" s="5"/>
      <c r="L461" s="9"/>
      <c r="M461" s="5"/>
      <c r="N461" s="5"/>
      <c r="O461" s="5"/>
      <c r="P461" s="5"/>
      <c r="Q461" s="5"/>
      <c r="R461" s="5"/>
      <c r="S461" s="5"/>
      <c r="T461" s="4" t="str" cm="1">
        <f t="array" ref="T461">_xlfn.LET(
  _xlpm.src, C461,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L4_809_12</v>
      </c>
      <c r="U461" t="str">
        <f t="shared" si="7"/>
        <v>809_12</v>
      </c>
      <c r="V461" t="str">
        <f>_xlfn.XLOOKUP(U461,'Lot4'!B:B,'Lot4'!BP:BP,"N/A")</f>
        <v>W809PC</v>
      </c>
    </row>
    <row r="462" spans="1:22">
      <c r="A462" s="5"/>
      <c r="B462" s="5" t="s">
        <v>1804</v>
      </c>
      <c r="C462" s="5" t="s">
        <v>1805</v>
      </c>
      <c r="D462" s="5" t="s">
        <v>67</v>
      </c>
      <c r="E462" s="5" t="s">
        <v>1806</v>
      </c>
      <c r="F462" s="5" t="s">
        <v>1807</v>
      </c>
      <c r="G462" s="5" t="s">
        <v>58</v>
      </c>
      <c r="H462" s="5" t="s">
        <v>102</v>
      </c>
      <c r="I462" s="5" t="s">
        <v>64</v>
      </c>
      <c r="J462" s="5"/>
      <c r="K462" s="5"/>
      <c r="L462" s="9"/>
      <c r="M462" s="5"/>
      <c r="N462" s="5"/>
      <c r="O462" s="5"/>
      <c r="P462" s="5"/>
      <c r="Q462" s="5"/>
      <c r="R462" s="5"/>
      <c r="S462" s="5"/>
      <c r="T462" s="4" t="str" cm="1">
        <f t="array" ref="T462">_xlfn.LET(
  _xlpm.src, C462,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408_01</v>
      </c>
      <c r="U462" t="str">
        <f t="shared" si="7"/>
        <v>408_01</v>
      </c>
      <c r="V462" t="str">
        <f>_xlfn.XLOOKUP(U462,'Lot4'!B:B,'Lot4'!BP:BP,"N/A")</f>
        <v>N/A</v>
      </c>
    </row>
    <row r="463" spans="1:22">
      <c r="A463" s="5"/>
      <c r="B463" s="5" t="s">
        <v>1808</v>
      </c>
      <c r="C463" s="5" t="s">
        <v>1809</v>
      </c>
      <c r="D463" s="5" t="s">
        <v>67</v>
      </c>
      <c r="E463" s="5" t="s">
        <v>1810</v>
      </c>
      <c r="F463" s="5" t="s">
        <v>1811</v>
      </c>
      <c r="G463" s="5" t="s">
        <v>130</v>
      </c>
      <c r="H463" s="5" t="s">
        <v>95</v>
      </c>
      <c r="I463" s="5" t="s">
        <v>132</v>
      </c>
      <c r="J463" s="5"/>
      <c r="K463" s="5"/>
      <c r="L463" s="9"/>
      <c r="M463" s="5"/>
      <c r="N463" s="5"/>
      <c r="O463" s="5"/>
      <c r="P463" s="5"/>
      <c r="Q463" s="5"/>
      <c r="R463" s="5"/>
      <c r="S463" s="5"/>
      <c r="T463" s="4" t="str" cm="1">
        <f t="array" ref="T463">_xlfn.LET(
  _xlpm.src, C463,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L1_408_02</v>
      </c>
      <c r="U463" t="str">
        <f t="shared" si="7"/>
        <v>408_02</v>
      </c>
      <c r="V463" t="str">
        <f>_xlfn.XLOOKUP(U463,'Lot4'!B:B,'Lot4'!BP:BP,"N/A")</f>
        <v>N/A</v>
      </c>
    </row>
    <row r="464" spans="1:22">
      <c r="A464" s="5"/>
      <c r="B464" s="5" t="s">
        <v>1812</v>
      </c>
      <c r="C464" s="5" t="s">
        <v>1813</v>
      </c>
      <c r="D464" s="5" t="s">
        <v>67</v>
      </c>
      <c r="E464" s="5" t="s">
        <v>1814</v>
      </c>
      <c r="F464" s="5" t="s">
        <v>1815</v>
      </c>
      <c r="G464" s="5" t="s">
        <v>58</v>
      </c>
      <c r="H464" s="5" t="s">
        <v>95</v>
      </c>
      <c r="I464" s="5" t="s">
        <v>970</v>
      </c>
      <c r="J464" s="5"/>
      <c r="K464" s="5"/>
      <c r="L464" s="9"/>
      <c r="M464" s="5"/>
      <c r="N464" s="5"/>
      <c r="O464" s="5"/>
      <c r="P464" s="5"/>
      <c r="Q464" s="5"/>
      <c r="R464" s="5"/>
      <c r="S464" s="5"/>
      <c r="T464" s="4" t="str" cm="1">
        <f t="array" ref="T464">_xlfn.LET(
  _xlpm.src, C464,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64" t="str">
        <f t="shared" si="7"/>
        <v>089_11</v>
      </c>
      <c r="V464" t="str">
        <f>_xlfn.XLOOKUP(U464,'Lot4'!B:B,'Lot4'!BP:BP,"N/A")</f>
        <v>WCONEXAT</v>
      </c>
    </row>
    <row r="465" spans="1:22">
      <c r="A465" s="5"/>
      <c r="B465" s="5" t="s">
        <v>1816</v>
      </c>
      <c r="C465" s="5" t="s">
        <v>1817</v>
      </c>
      <c r="D465" s="5" t="s">
        <v>67</v>
      </c>
      <c r="E465" s="5" t="s">
        <v>1818</v>
      </c>
      <c r="F465" s="5" t="s">
        <v>1819</v>
      </c>
      <c r="G465" s="5" t="s">
        <v>58</v>
      </c>
      <c r="H465" s="5" t="s">
        <v>217</v>
      </c>
      <c r="I465" s="5" t="s">
        <v>1034</v>
      </c>
      <c r="J465" s="5"/>
      <c r="K465" s="5"/>
      <c r="L465" s="9"/>
      <c r="M465" s="5"/>
      <c r="N465" s="5"/>
      <c r="O465" s="5"/>
      <c r="P465" s="5"/>
      <c r="Q465" s="5"/>
      <c r="R465" s="5"/>
      <c r="S465" s="5"/>
      <c r="T465" s="4" t="str" cm="1">
        <f t="array" ref="T465">_xlfn.LET(
  _xlpm.src, C465,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L4_809_01_P000000786</v>
      </c>
      <c r="U465" t="str">
        <f t="shared" si="7"/>
        <v>809_01_P000000786</v>
      </c>
      <c r="V465" t="str">
        <f>_xlfn.XLOOKUP(U465,'Lot4'!B:B,'Lot4'!BP:BP,"N/A")</f>
        <v>W80901</v>
      </c>
    </row>
    <row r="466" spans="1:22">
      <c r="A466" s="5"/>
      <c r="B466" s="5" t="s">
        <v>1820</v>
      </c>
      <c r="C466" s="5" t="s">
        <v>1821</v>
      </c>
      <c r="D466" s="5" t="s">
        <v>67</v>
      </c>
      <c r="E466" s="5" t="s">
        <v>1822</v>
      </c>
      <c r="F466" s="5" t="s">
        <v>1823</v>
      </c>
      <c r="G466" s="5" t="s">
        <v>58</v>
      </c>
      <c r="H466" s="5" t="s">
        <v>217</v>
      </c>
      <c r="I466" s="5" t="s">
        <v>1034</v>
      </c>
      <c r="J466" s="5"/>
      <c r="K466" s="5"/>
      <c r="L466" s="9"/>
      <c r="M466" s="5"/>
      <c r="N466" s="5"/>
      <c r="O466" s="5"/>
      <c r="P466" s="5"/>
      <c r="Q466" s="5"/>
      <c r="R466" s="5"/>
      <c r="S466" s="5"/>
      <c r="T466" s="4" t="str" cm="1">
        <f t="array" ref="T466">_xlfn.LET(
  _xlpm.src, C466,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L4_809_01_P000000786</v>
      </c>
      <c r="U466" t="str">
        <f t="shared" si="7"/>
        <v>809_01_P000000786</v>
      </c>
      <c r="V466" t="str">
        <f>_xlfn.XLOOKUP(U466,'Lot4'!B:B,'Lot4'!BP:BP,"N/A")</f>
        <v>W80901</v>
      </c>
    </row>
    <row r="467" spans="1:22">
      <c r="A467" s="5"/>
      <c r="B467" s="5" t="s">
        <v>1824</v>
      </c>
      <c r="C467" s="5" t="s">
        <v>1825</v>
      </c>
      <c r="D467" s="5" t="s">
        <v>67</v>
      </c>
      <c r="E467" s="5" t="s">
        <v>1826</v>
      </c>
      <c r="F467" s="5" t="s">
        <v>1822</v>
      </c>
      <c r="G467" s="5" t="s">
        <v>58</v>
      </c>
      <c r="H467" s="5" t="s">
        <v>217</v>
      </c>
      <c r="I467" s="5" t="s">
        <v>1034</v>
      </c>
      <c r="J467" s="5"/>
      <c r="K467" s="5"/>
      <c r="L467" s="9"/>
      <c r="M467" s="5"/>
      <c r="N467" s="5"/>
      <c r="O467" s="5"/>
      <c r="P467" s="5"/>
      <c r="Q467" s="5"/>
      <c r="R467" s="5"/>
      <c r="S467" s="5"/>
      <c r="T467" s="4" t="str" cm="1">
        <f t="array" ref="T467">_xlfn.LET(
  _xlpm.src, C467,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L4_809_01_P000000786</v>
      </c>
      <c r="U467" t="str">
        <f t="shared" si="7"/>
        <v>809_01_P000000786</v>
      </c>
      <c r="V467" t="str">
        <f>_xlfn.XLOOKUP(U467,'Lot4'!B:B,'Lot4'!BP:BP,"N/A")</f>
        <v>W80901</v>
      </c>
    </row>
    <row r="468" spans="1:22">
      <c r="A468" s="5"/>
      <c r="B468" s="5" t="s">
        <v>1827</v>
      </c>
      <c r="C468" s="5" t="s">
        <v>1828</v>
      </c>
      <c r="D468" s="5" t="s">
        <v>67</v>
      </c>
      <c r="E468" s="5" t="s">
        <v>1829</v>
      </c>
      <c r="F468" s="5" t="s">
        <v>1830</v>
      </c>
      <c r="G468" s="5" t="s">
        <v>182</v>
      </c>
      <c r="H468" s="5" t="s">
        <v>102</v>
      </c>
      <c r="I468" s="5" t="s">
        <v>1175</v>
      </c>
      <c r="J468" s="5"/>
      <c r="K468" s="5"/>
      <c r="L468" s="9"/>
      <c r="M468" s="5"/>
      <c r="N468" s="5"/>
      <c r="O468" s="5"/>
      <c r="P468" s="5"/>
      <c r="Q468" s="5"/>
      <c r="R468" s="5"/>
      <c r="S468" s="5"/>
      <c r="T468" s="4" t="str" cm="1">
        <f t="array" ref="T468">_xlfn.LET(
  _xlpm.src, C468,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68" t="str">
        <f t="shared" si="7"/>
        <v>128_07</v>
      </c>
      <c r="V468" t="str">
        <f>_xlfn.XLOOKUP(U468,'Lot4'!B:B,'Lot4'!BP:BP,"N/A")</f>
        <v>W809PC</v>
      </c>
    </row>
    <row r="469" spans="1:22">
      <c r="A469" s="5"/>
      <c r="B469" s="5" t="s">
        <v>1831</v>
      </c>
      <c r="C469" s="5" t="s">
        <v>1832</v>
      </c>
      <c r="D469" s="5" t="s">
        <v>67</v>
      </c>
      <c r="E469" s="5" t="s">
        <v>1833</v>
      </c>
      <c r="F469" s="5" t="s">
        <v>1834</v>
      </c>
      <c r="G469" s="5" t="s">
        <v>130</v>
      </c>
      <c r="H469" s="5" t="s">
        <v>95</v>
      </c>
      <c r="I469" s="5" t="s">
        <v>957</v>
      </c>
      <c r="J469" s="5"/>
      <c r="K469" s="5"/>
      <c r="L469" s="9"/>
      <c r="M469" s="5"/>
      <c r="N469" s="5"/>
      <c r="O469" s="5"/>
      <c r="P469" s="5"/>
      <c r="Q469" s="5"/>
      <c r="R469" s="5"/>
      <c r="S469" s="5"/>
      <c r="T469" s="4" t="str" cm="1">
        <f t="array" ref="T469">_xlfn.LET(
  _xlpm.src, C469,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L4_038_05</v>
      </c>
      <c r="U469" t="str">
        <f t="shared" si="7"/>
        <v>038_05</v>
      </c>
      <c r="V469" t="str">
        <f>_xlfn.XLOOKUP(U469,'Lot4'!B:B,'Lot4'!BP:BP,"N/A")</f>
        <v>WCONEXAT</v>
      </c>
    </row>
    <row r="470" spans="1:22">
      <c r="A470" s="5"/>
      <c r="B470" s="5" t="s">
        <v>1835</v>
      </c>
      <c r="C470" s="5" t="s">
        <v>1836</v>
      </c>
      <c r="D470" s="5" t="s">
        <v>67</v>
      </c>
      <c r="E470" s="5" t="s">
        <v>1837</v>
      </c>
      <c r="F470" s="5" t="s">
        <v>1838</v>
      </c>
      <c r="G470" s="5" t="s">
        <v>182</v>
      </c>
      <c r="H470" s="5" t="s">
        <v>102</v>
      </c>
      <c r="I470" s="5" t="s">
        <v>1175</v>
      </c>
      <c r="J470" s="5"/>
      <c r="K470" s="5"/>
      <c r="L470" s="9"/>
      <c r="M470" s="5"/>
      <c r="N470" s="5"/>
      <c r="O470" s="5"/>
      <c r="P470" s="5"/>
      <c r="Q470" s="5"/>
      <c r="R470" s="5"/>
      <c r="S470" s="5"/>
      <c r="T470" s="4" t="str" cm="1">
        <f t="array" ref="T470">_xlfn.LET(
  _xlpm.src, C470,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70" t="str">
        <f t="shared" si="7"/>
        <v>128_07</v>
      </c>
      <c r="V470" t="str">
        <f>_xlfn.XLOOKUP(U470,'Lot4'!B:B,'Lot4'!BP:BP,"N/A")</f>
        <v>W809PC</v>
      </c>
    </row>
    <row r="471" spans="1:22">
      <c r="A471" s="5"/>
      <c r="B471" s="5" t="s">
        <v>1839</v>
      </c>
      <c r="C471" s="5" t="s">
        <v>1840</v>
      </c>
      <c r="D471" s="5" t="s">
        <v>67</v>
      </c>
      <c r="E471" s="5" t="s">
        <v>1841</v>
      </c>
      <c r="F471" s="5" t="s">
        <v>1842</v>
      </c>
      <c r="G471" s="5" t="s">
        <v>58</v>
      </c>
      <c r="H471" s="5" t="s">
        <v>102</v>
      </c>
      <c r="I471" s="5" t="s">
        <v>1175</v>
      </c>
      <c r="J471" s="5"/>
      <c r="K471" s="5"/>
      <c r="L471" s="9"/>
      <c r="M471" s="5"/>
      <c r="N471" s="5"/>
      <c r="O471" s="5"/>
      <c r="P471" s="5"/>
      <c r="Q471" s="5"/>
      <c r="R471" s="5"/>
      <c r="S471" s="5"/>
      <c r="T471" s="4" t="str" cm="1">
        <f t="array" ref="T471">_xlfn.LET(
  _xlpm.src, C471,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71" t="str">
        <f t="shared" si="7"/>
        <v>128_07</v>
      </c>
      <c r="V471" t="str">
        <f>_xlfn.XLOOKUP(U471,'Lot4'!B:B,'Lot4'!BP:BP,"N/A")</f>
        <v>W809PC</v>
      </c>
    </row>
    <row r="472" spans="1:22">
      <c r="A472" s="5"/>
      <c r="B472" s="5" t="s">
        <v>1843</v>
      </c>
      <c r="C472" s="5" t="s">
        <v>1844</v>
      </c>
      <c r="D472" s="5" t="s">
        <v>67</v>
      </c>
      <c r="E472" s="5" t="s">
        <v>1845</v>
      </c>
      <c r="F472" s="5" t="s">
        <v>1846</v>
      </c>
      <c r="G472" s="5" t="s">
        <v>182</v>
      </c>
      <c r="H472" s="5" t="s">
        <v>386</v>
      </c>
      <c r="I472" s="5" t="s">
        <v>132</v>
      </c>
      <c r="J472" s="5"/>
      <c r="K472" s="5"/>
      <c r="L472" s="9"/>
      <c r="M472" s="5"/>
      <c r="N472" s="5"/>
      <c r="O472" s="5"/>
      <c r="P472" s="5"/>
      <c r="Q472" s="5"/>
      <c r="R472" s="5"/>
      <c r="S472" s="5"/>
      <c r="T472" s="4" t="str" cm="1">
        <f t="array" ref="T472">_xlfn.LET(
  _xlpm.src, C472,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L4_666_10</v>
      </c>
      <c r="U472" t="str">
        <f t="shared" si="7"/>
        <v>666_10</v>
      </c>
      <c r="V472" t="str">
        <f>_xlfn.XLOOKUP(U472,'Lot4'!B:B,'Lot4'!BP:BP,"N/A")</f>
        <v>WLAH03</v>
      </c>
    </row>
    <row r="473" spans="1:22">
      <c r="A473" s="5"/>
      <c r="B473" s="5" t="s">
        <v>1847</v>
      </c>
      <c r="C473" s="5" t="s">
        <v>1848</v>
      </c>
      <c r="D473" s="5" t="s">
        <v>67</v>
      </c>
      <c r="E473" s="5" t="s">
        <v>1849</v>
      </c>
      <c r="F473" s="5" t="s">
        <v>1850</v>
      </c>
      <c r="G473" s="5" t="s">
        <v>182</v>
      </c>
      <c r="H473" s="5" t="s">
        <v>259</v>
      </c>
      <c r="I473" s="5" t="s">
        <v>970</v>
      </c>
      <c r="J473" s="5"/>
      <c r="K473" s="5"/>
      <c r="L473" s="9"/>
      <c r="M473" s="5"/>
      <c r="N473" s="5"/>
      <c r="O473" s="5"/>
      <c r="P473" s="5"/>
      <c r="Q473" s="5"/>
      <c r="R473" s="5"/>
      <c r="S473" s="5"/>
      <c r="T473" s="4" t="str" cm="1">
        <f t="array" ref="T473">_xlfn.LET(
  _xlpm.src, C473,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73" t="str">
        <f t="shared" si="7"/>
        <v>063_00</v>
      </c>
      <c r="V473" t="str">
        <f>_xlfn.XLOOKUP(U473,'Lot4'!B:B,'Lot4'!BP:BP,"N/A")</f>
        <v>WCONEXAT</v>
      </c>
    </row>
    <row r="474" spans="1:22">
      <c r="A474" s="5"/>
      <c r="B474" s="5" t="s">
        <v>1851</v>
      </c>
      <c r="C474" s="5" t="s">
        <v>1852</v>
      </c>
      <c r="D474" s="5" t="s">
        <v>67</v>
      </c>
      <c r="E474" s="5" t="s">
        <v>1853</v>
      </c>
      <c r="F474" s="5" t="s">
        <v>1854</v>
      </c>
      <c r="G474" s="5" t="s">
        <v>182</v>
      </c>
      <c r="H474" s="5" t="s">
        <v>102</v>
      </c>
      <c r="I474" s="5" t="s">
        <v>60</v>
      </c>
      <c r="J474" s="5"/>
      <c r="K474" s="5"/>
      <c r="L474" s="9"/>
      <c r="M474" s="5"/>
      <c r="N474" s="5"/>
      <c r="O474" s="5"/>
      <c r="P474" s="5"/>
      <c r="Q474" s="5"/>
      <c r="R474" s="5"/>
      <c r="S474" s="5"/>
      <c r="T474" s="4" t="str" cm="1">
        <f t="array" ref="T474">_xlfn.LET(
  _xlpm.src, C474,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74" t="str">
        <f t="shared" si="7"/>
        <v>128_07</v>
      </c>
      <c r="V474" t="str">
        <f>_xlfn.XLOOKUP(U474,'Lot4'!B:B,'Lot4'!BP:BP,"N/A")</f>
        <v>W809PC</v>
      </c>
    </row>
    <row r="475" spans="1:22">
      <c r="A475" s="5"/>
      <c r="B475" s="5" t="s">
        <v>1855</v>
      </c>
      <c r="C475" s="5" t="s">
        <v>1856</v>
      </c>
      <c r="D475" s="5" t="s">
        <v>67</v>
      </c>
      <c r="E475" s="5" t="s">
        <v>1857</v>
      </c>
      <c r="F475" s="5" t="s">
        <v>1858</v>
      </c>
      <c r="G475" s="5" t="s">
        <v>130</v>
      </c>
      <c r="H475" s="5" t="s">
        <v>259</v>
      </c>
      <c r="I475" s="5" t="s">
        <v>1175</v>
      </c>
      <c r="J475" s="5"/>
      <c r="K475" s="5" t="s">
        <v>1326</v>
      </c>
      <c r="L475" s="9"/>
      <c r="M475" s="5"/>
      <c r="N475" s="5"/>
      <c r="O475" s="5"/>
      <c r="P475" s="5"/>
      <c r="Q475" s="5"/>
      <c r="R475" s="5"/>
      <c r="S475" s="5"/>
      <c r="T475" s="4" t="str" cm="1">
        <f t="array" ref="T475">_xlfn.LET(
  _xlpm.src, C475,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475" t="str">
        <f t="shared" si="7"/>
        <v>806_02</v>
      </c>
      <c r="V475" t="str">
        <f>_xlfn.XLOOKUP(U475,'Lot4'!B:B,'Lot4'!BP:BP,"N/A")</f>
        <v>WCONEX01</v>
      </c>
    </row>
    <row r="476" spans="1:22">
      <c r="A476" s="5"/>
      <c r="B476" s="5" t="s">
        <v>1859</v>
      </c>
      <c r="C476" s="5" t="s">
        <v>1860</v>
      </c>
      <c r="D476" s="5" t="s">
        <v>67</v>
      </c>
      <c r="E476" s="5" t="s">
        <v>1861</v>
      </c>
      <c r="F476" s="5" t="s">
        <v>1861</v>
      </c>
      <c r="G476" s="5" t="s">
        <v>58</v>
      </c>
      <c r="H476" s="5" t="s">
        <v>95</v>
      </c>
      <c r="I476" s="5" t="s">
        <v>95</v>
      </c>
      <c r="J476" s="5"/>
      <c r="K476" s="5"/>
      <c r="L476" s="9"/>
      <c r="M476" s="5"/>
      <c r="N476" s="5"/>
      <c r="O476" s="5"/>
      <c r="P476" s="5"/>
      <c r="Q476" s="5"/>
      <c r="R476" s="5"/>
      <c r="S476" s="5"/>
      <c r="T476" s="4" t="str" cm="1">
        <f t="array" ref="T476">_xlfn.LET(
  _xlpm.src, C476,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Suspend</v>
      </c>
      <c r="U476" t="str">
        <f t="shared" si="7"/>
        <v>Suspend</v>
      </c>
      <c r="V476" t="str">
        <f>_xlfn.XLOOKUP(U476,'Lot4'!B:B,'Lot4'!BP:BP,"N/A")</f>
        <v>N/A</v>
      </c>
    </row>
    <row r="477" spans="1:22">
      <c r="A477" s="5"/>
      <c r="B477" s="5" t="s">
        <v>1862</v>
      </c>
      <c r="C477" s="5" t="s">
        <v>1863</v>
      </c>
      <c r="D477" s="5" t="s">
        <v>67</v>
      </c>
      <c r="E477" s="5" t="s">
        <v>1864</v>
      </c>
      <c r="F477" s="5" t="s">
        <v>1865</v>
      </c>
      <c r="G477" s="5" t="s">
        <v>130</v>
      </c>
      <c r="H477" s="5" t="s">
        <v>95</v>
      </c>
      <c r="I477" s="5" t="s">
        <v>957</v>
      </c>
      <c r="J477" s="5"/>
      <c r="K477" s="5"/>
      <c r="L477" s="9"/>
      <c r="M477" s="5"/>
      <c r="N477" s="5"/>
      <c r="O477" s="5"/>
      <c r="P477" s="5"/>
      <c r="Q477" s="5"/>
      <c r="R477" s="5"/>
      <c r="S477" s="5"/>
      <c r="T477" s="4" t="str" cm="1">
        <f t="array" ref="T477">_xlfn.LET(
  _xlpm.src, C477,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L4_038_05</v>
      </c>
      <c r="U477" t="str">
        <f t="shared" si="7"/>
        <v>038_05</v>
      </c>
      <c r="V477" t="str">
        <f>_xlfn.XLOOKUP(U477,'Lot4'!B:B,'Lot4'!BP:BP,"N/A")</f>
        <v>WCONEXAT</v>
      </c>
    </row>
    <row r="478" spans="1:22">
      <c r="A478" s="5"/>
      <c r="B478" s="5" t="s">
        <v>1866</v>
      </c>
      <c r="C478" s="5" t="s">
        <v>1867</v>
      </c>
      <c r="D478" s="5" t="s">
        <v>67</v>
      </c>
      <c r="E478" s="5" t="s">
        <v>1868</v>
      </c>
      <c r="F478" s="5" t="s">
        <v>1869</v>
      </c>
      <c r="G478" s="5" t="s">
        <v>58</v>
      </c>
      <c r="H478" s="5" t="s">
        <v>95</v>
      </c>
      <c r="I478" s="5" t="s">
        <v>957</v>
      </c>
      <c r="J478" s="5"/>
      <c r="K478" s="5"/>
      <c r="L478" s="9"/>
      <c r="M478" s="5"/>
      <c r="N478" s="5"/>
      <c r="O478" s="5"/>
      <c r="P478" s="5"/>
      <c r="Q478" s="5"/>
      <c r="R478" s="5"/>
      <c r="S478" s="5"/>
      <c r="T478" s="4" t="str" cm="1">
        <f t="array" ref="T478">_xlfn.LET(
  _xlpm.src, C478,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L4_038_05</v>
      </c>
      <c r="U478" t="str">
        <f t="shared" si="7"/>
        <v>038_05</v>
      </c>
      <c r="V478" t="str">
        <f>_xlfn.XLOOKUP(U478,'Lot4'!B:B,'Lot4'!BP:BP,"N/A")</f>
        <v>WCONEXAT</v>
      </c>
    </row>
    <row r="479" spans="1:22">
      <c r="A479" s="5"/>
      <c r="B479" s="5" t="s">
        <v>1870</v>
      </c>
      <c r="C479" s="5" t="s">
        <v>1871</v>
      </c>
      <c r="D479" s="5" t="s">
        <v>67</v>
      </c>
      <c r="E479" s="5" t="s">
        <v>1872</v>
      </c>
      <c r="F479" s="5" t="s">
        <v>1873</v>
      </c>
      <c r="G479" s="5" t="s">
        <v>182</v>
      </c>
      <c r="H479" s="5" t="s">
        <v>386</v>
      </c>
      <c r="I479" s="5" t="s">
        <v>132</v>
      </c>
      <c r="J479" s="5"/>
      <c r="K479" s="5" t="s">
        <v>115</v>
      </c>
      <c r="L479" s="9"/>
      <c r="M479" s="5"/>
      <c r="N479" s="5"/>
      <c r="O479" s="5"/>
      <c r="P479" s="5"/>
      <c r="Q479" s="5"/>
      <c r="R479" s="5"/>
      <c r="S479" s="5"/>
      <c r="T479" s="4" t="str" cm="1">
        <f t="array" ref="T479">_xlfn.LET(
  _xlpm.src, C479,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L4_666_10</v>
      </c>
      <c r="U479" t="str">
        <f t="shared" si="7"/>
        <v>666_10</v>
      </c>
      <c r="V479" t="str">
        <f>_xlfn.XLOOKUP(U479,'Lot4'!B:B,'Lot4'!BP:BP,"N/A")</f>
        <v>WLAH03</v>
      </c>
    </row>
    <row r="480" spans="1:22">
      <c r="A480" s="5"/>
      <c r="B480" s="5" t="s">
        <v>1874</v>
      </c>
      <c r="C480" s="5" t="s">
        <v>1875</v>
      </c>
      <c r="D480" s="5" t="s">
        <v>67</v>
      </c>
      <c r="E480" s="5" t="s">
        <v>1876</v>
      </c>
      <c r="F480" s="5" t="s">
        <v>1877</v>
      </c>
      <c r="G480" s="5" t="s">
        <v>130</v>
      </c>
      <c r="H480" s="5" t="s">
        <v>217</v>
      </c>
      <c r="I480" s="5" t="s">
        <v>288</v>
      </c>
      <c r="J480" s="5"/>
      <c r="K480" s="5"/>
      <c r="L480" s="9"/>
      <c r="M480" s="5"/>
      <c r="N480" s="5"/>
      <c r="O480" s="5"/>
      <c r="P480" s="5"/>
      <c r="Q480" s="5"/>
      <c r="R480" s="5"/>
      <c r="S480" s="5"/>
      <c r="T480" s="4" t="str" cm="1">
        <f t="array" ref="T480">_xlfn.LET(
  _xlpm.src, C480,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L4_809_11_P000000681</v>
      </c>
      <c r="U480" t="str">
        <f t="shared" si="7"/>
        <v>809_11_P000000681</v>
      </c>
      <c r="V480" t="str">
        <f>_xlfn.XLOOKUP(U480,'Lot4'!B:B,'Lot4'!BP:BP,"N/A")</f>
        <v>W80901</v>
      </c>
    </row>
    <row r="481" spans="1:22">
      <c r="A481" s="5"/>
      <c r="B481" s="5" t="s">
        <v>1878</v>
      </c>
      <c r="C481" s="5" t="s">
        <v>1879</v>
      </c>
      <c r="D481" s="5" t="s">
        <v>67</v>
      </c>
      <c r="E481" s="5" t="s">
        <v>1880</v>
      </c>
      <c r="F481" s="5" t="s">
        <v>1881</v>
      </c>
      <c r="G481" s="5" t="s">
        <v>182</v>
      </c>
      <c r="H481" s="5" t="s">
        <v>95</v>
      </c>
      <c r="I481" s="5" t="s">
        <v>997</v>
      </c>
      <c r="J481" s="5"/>
      <c r="K481" s="5" t="s">
        <v>115</v>
      </c>
      <c r="L481" s="9"/>
      <c r="M481" s="5"/>
      <c r="N481" s="5"/>
      <c r="O481" s="5"/>
      <c r="P481" s="5"/>
      <c r="Q481" s="5"/>
      <c r="R481" s="5"/>
      <c r="S481" s="5"/>
      <c r="T481" s="4" t="str" cm="1">
        <f t="array" ref="T481">_xlfn.LET(
  _xlpm.src, C481,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L4_271_01</v>
      </c>
      <c r="U481" t="str">
        <f t="shared" si="7"/>
        <v>271_01</v>
      </c>
      <c r="V481" t="str">
        <f>_xlfn.XLOOKUP(U481,'Lot4'!B:B,'Lot4'!BP:BP,"N/A")</f>
        <v>WCONEXAT</v>
      </c>
    </row>
    <row r="482" spans="1:22">
      <c r="A482" s="5"/>
      <c r="B482" s="5" t="s">
        <v>1882</v>
      </c>
      <c r="C482" s="5" t="s">
        <v>1883</v>
      </c>
      <c r="D482" s="5" t="s">
        <v>67</v>
      </c>
      <c r="E482" s="5" t="s">
        <v>1849</v>
      </c>
      <c r="F482" s="5" t="s">
        <v>1884</v>
      </c>
      <c r="G482" s="5" t="s">
        <v>58</v>
      </c>
      <c r="H482" s="5" t="s">
        <v>259</v>
      </c>
      <c r="I482" s="5" t="s">
        <v>970</v>
      </c>
      <c r="J482" s="5"/>
      <c r="K482" s="5"/>
      <c r="L482" s="9"/>
      <c r="M482" s="5"/>
      <c r="N482" s="5"/>
      <c r="O482" s="5"/>
      <c r="P482" s="5"/>
      <c r="Q482" s="5"/>
      <c r="R482" s="5"/>
      <c r="S482" s="5"/>
      <c r="T482" s="4" t="str" cm="1">
        <f t="array" ref="T482">_xlfn.LET(
  _xlpm.src, C482,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82" t="str">
        <f t="shared" si="7"/>
        <v>063_00</v>
      </c>
      <c r="V482" t="str">
        <f>_xlfn.XLOOKUP(U482,'Lot4'!B:B,'Lot4'!BP:BP,"N/A")</f>
        <v>WCONEXAT</v>
      </c>
    </row>
    <row r="483" spans="1:22">
      <c r="A483" s="5"/>
      <c r="B483" s="5" t="s">
        <v>1885</v>
      </c>
      <c r="C483" s="5" t="s">
        <v>1886</v>
      </c>
      <c r="D483" s="5" t="s">
        <v>67</v>
      </c>
      <c r="E483" s="5" t="s">
        <v>1887</v>
      </c>
      <c r="F483" s="5" t="s">
        <v>1888</v>
      </c>
      <c r="G483" s="5" t="s">
        <v>58</v>
      </c>
      <c r="H483" s="5" t="s">
        <v>102</v>
      </c>
      <c r="I483" s="5" t="s">
        <v>957</v>
      </c>
      <c r="J483" s="5"/>
      <c r="K483" s="5" t="s">
        <v>1326</v>
      </c>
      <c r="L483" s="9"/>
      <c r="M483" s="5"/>
      <c r="N483" s="5"/>
      <c r="O483" s="5"/>
      <c r="P483" s="5"/>
      <c r="Q483" s="5"/>
      <c r="R483" s="5"/>
      <c r="S483" s="5"/>
      <c r="T483" s="4" t="str" cm="1">
        <f t="array" ref="T483">_xlfn.LET(
  _xlpm.src, C483,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83" t="str">
        <f t="shared" si="7"/>
        <v>All</v>
      </c>
      <c r="V483" t="str">
        <f>_xlfn.XLOOKUP(U483,'Lot4'!B:B,'Lot4'!BP:BP,"N/A")</f>
        <v>N/A</v>
      </c>
    </row>
    <row r="484" spans="1:22">
      <c r="A484" s="5"/>
      <c r="B484" s="5" t="s">
        <v>1889</v>
      </c>
      <c r="C484" s="5" t="s">
        <v>1890</v>
      </c>
      <c r="D484" s="5" t="s">
        <v>67</v>
      </c>
      <c r="E484" s="5" t="s">
        <v>1891</v>
      </c>
      <c r="F484" s="5" t="s">
        <v>1891</v>
      </c>
      <c r="G484" s="5" t="s">
        <v>130</v>
      </c>
      <c r="H484" s="5" t="s">
        <v>287</v>
      </c>
      <c r="I484" s="5" t="s">
        <v>962</v>
      </c>
      <c r="J484" s="5"/>
      <c r="K484" s="5"/>
      <c r="L484" s="9"/>
      <c r="M484" s="5"/>
      <c r="N484" s="5"/>
      <c r="O484" s="5"/>
      <c r="P484" s="5"/>
      <c r="Q484" s="5"/>
      <c r="R484" s="5"/>
      <c r="S484" s="5"/>
      <c r="T484" s="4" t="str" cm="1">
        <f t="array" ref="T484">_xlfn.LET(
  _xlpm.src, C484,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L4_191_10</v>
      </c>
      <c r="U484" t="str">
        <f t="shared" si="7"/>
        <v>191_10</v>
      </c>
      <c r="V484" t="str">
        <f>_xlfn.XLOOKUP(U484,'Lot4'!B:B,'Lot4'!BP:BP,"N/A")</f>
        <v>W017V4</v>
      </c>
    </row>
    <row r="485" spans="1:22">
      <c r="A485" s="5"/>
      <c r="B485" s="5" t="s">
        <v>1892</v>
      </c>
      <c r="C485" s="5" t="s">
        <v>1893</v>
      </c>
      <c r="D485" s="5" t="s">
        <v>67</v>
      </c>
      <c r="E485" s="5" t="s">
        <v>1849</v>
      </c>
      <c r="F485" s="5" t="s">
        <v>1894</v>
      </c>
      <c r="G485" s="5" t="s">
        <v>58</v>
      </c>
      <c r="H485" s="5" t="s">
        <v>259</v>
      </c>
      <c r="I485" s="5" t="s">
        <v>970</v>
      </c>
      <c r="J485" s="5"/>
      <c r="K485" s="5"/>
      <c r="L485" s="9"/>
      <c r="M485" s="5"/>
      <c r="N485" s="5"/>
      <c r="O485" s="5"/>
      <c r="P485" s="5"/>
      <c r="Q485" s="5"/>
      <c r="R485" s="5"/>
      <c r="S485" s="5"/>
      <c r="T485" s="4" t="str" cm="1">
        <f t="array" ref="T485">_xlfn.LET(
  _xlpm.src, C485,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85" t="str">
        <f t="shared" si="7"/>
        <v>063_00</v>
      </c>
      <c r="V485" t="str">
        <f>_xlfn.XLOOKUP(U485,'Lot4'!B:B,'Lot4'!BP:BP,"N/A")</f>
        <v>WCONEXAT</v>
      </c>
    </row>
    <row r="486" spans="1:22">
      <c r="A486" s="5"/>
      <c r="B486" s="5" t="s">
        <v>1895</v>
      </c>
      <c r="C486" s="5" t="s">
        <v>1896</v>
      </c>
      <c r="D486" s="5" t="s">
        <v>67</v>
      </c>
      <c r="E486" s="5" t="s">
        <v>1897</v>
      </c>
      <c r="F486" s="5" t="s">
        <v>1898</v>
      </c>
      <c r="G486" s="5" t="s">
        <v>58</v>
      </c>
      <c r="H486" s="5" t="s">
        <v>95</v>
      </c>
      <c r="I486" s="5" t="s">
        <v>997</v>
      </c>
      <c r="J486" s="5"/>
      <c r="K486" s="5"/>
      <c r="L486" s="9"/>
      <c r="M486" s="5"/>
      <c r="N486" s="5"/>
      <c r="O486" s="5"/>
      <c r="P486" s="5"/>
      <c r="Q486" s="5"/>
      <c r="R486" s="5"/>
      <c r="S486" s="5"/>
      <c r="T486" s="4" t="str" cm="1">
        <f t="array" ref="T486">_xlfn.LET(
  _xlpm.src, C486,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L4_271_01</v>
      </c>
      <c r="U486" t="str">
        <f t="shared" si="7"/>
        <v>271_01</v>
      </c>
      <c r="V486" t="str">
        <f>_xlfn.XLOOKUP(U486,'Lot4'!B:B,'Lot4'!BP:BP,"N/A")</f>
        <v>WCONEXAT</v>
      </c>
    </row>
    <row r="487" spans="1:22">
      <c r="A487" s="5"/>
      <c r="B487" s="5" t="s">
        <v>1899</v>
      </c>
      <c r="C487" s="5" t="s">
        <v>1900</v>
      </c>
      <c r="D487" s="5" t="s">
        <v>67</v>
      </c>
      <c r="E487" s="5" t="s">
        <v>1901</v>
      </c>
      <c r="F487" s="5" t="s">
        <v>1901</v>
      </c>
      <c r="G487" s="5" t="s">
        <v>130</v>
      </c>
      <c r="H487" s="5" t="s">
        <v>287</v>
      </c>
      <c r="I487" s="5" t="s">
        <v>962</v>
      </c>
      <c r="J487" s="5"/>
      <c r="K487" s="5"/>
      <c r="L487" s="9"/>
      <c r="M487" s="5"/>
      <c r="N487" s="5"/>
      <c r="O487" s="5"/>
      <c r="P487" s="5"/>
      <c r="Q487" s="5"/>
      <c r="R487" s="5"/>
      <c r="S487" s="5"/>
      <c r="T487" s="4" t="str" cm="1">
        <f t="array" ref="T487">_xlfn.LET(
  _xlpm.src, C487,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L4_191_10</v>
      </c>
      <c r="U487" t="str">
        <f t="shared" si="7"/>
        <v>191_10</v>
      </c>
      <c r="V487" t="str">
        <f>_xlfn.XLOOKUP(U487,'Lot4'!B:B,'Lot4'!BP:BP,"N/A")</f>
        <v>W017V4</v>
      </c>
    </row>
    <row r="488" spans="1:22">
      <c r="A488" s="5"/>
      <c r="B488" s="5" t="s">
        <v>1902</v>
      </c>
      <c r="C488" s="5" t="s">
        <v>1903</v>
      </c>
      <c r="D488" s="5" t="s">
        <v>67</v>
      </c>
      <c r="E488" s="5" t="s">
        <v>1904</v>
      </c>
      <c r="F488" s="5" t="s">
        <v>1905</v>
      </c>
      <c r="G488" s="5" t="s">
        <v>182</v>
      </c>
      <c r="H488" s="5" t="s">
        <v>259</v>
      </c>
      <c r="I488" s="5" t="s">
        <v>1175</v>
      </c>
      <c r="J488" s="5"/>
      <c r="K488" s="5"/>
      <c r="L488" s="9"/>
      <c r="M488" s="5"/>
      <c r="N488" s="5"/>
      <c r="O488" s="5"/>
      <c r="P488" s="5"/>
      <c r="Q488" s="5"/>
      <c r="R488" s="5"/>
      <c r="S488" s="5"/>
      <c r="T488" s="4" t="str" cm="1">
        <f t="array" ref="T488">_xlfn.LET(
  _xlpm.src, C488,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L4_พวกตระกูลที่คีย์</v>
      </c>
      <c r="U488" t="str">
        <f t="shared" si="7"/>
        <v>พวกตระกูลที่คีย์</v>
      </c>
      <c r="V488" t="str">
        <f>_xlfn.XLOOKUP(U488,'Lot4'!B:B,'Lot4'!BP:BP,"N/A")</f>
        <v>N/A</v>
      </c>
    </row>
    <row r="489" spans="1:22">
      <c r="A489" s="5"/>
      <c r="B489" s="5" t="s">
        <v>1906</v>
      </c>
      <c r="C489" s="5" t="s">
        <v>1907</v>
      </c>
      <c r="D489" s="5" t="s">
        <v>67</v>
      </c>
      <c r="E489" s="5" t="s">
        <v>1908</v>
      </c>
      <c r="F489" s="5" t="s">
        <v>1309</v>
      </c>
      <c r="G489" s="5" t="s">
        <v>58</v>
      </c>
      <c r="H489" s="5" t="s">
        <v>102</v>
      </c>
      <c r="I489" s="5" t="s">
        <v>288</v>
      </c>
      <c r="J489" s="5"/>
      <c r="K489" s="5"/>
      <c r="L489" s="9"/>
      <c r="M489" s="5"/>
      <c r="N489" s="5"/>
      <c r="O489" s="5"/>
      <c r="P489" s="5"/>
      <c r="Q489" s="5"/>
      <c r="R489" s="5"/>
      <c r="S489" s="5"/>
      <c r="T489" s="4" t="str" cm="1">
        <f t="array" ref="T489">_xlfn.LET(
  _xlpm.src, C489,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L4_809_11_P000000681</v>
      </c>
      <c r="U489" t="str">
        <f t="shared" si="7"/>
        <v>809_11_P000000681</v>
      </c>
      <c r="V489" t="str">
        <f>_xlfn.XLOOKUP(U489,'Lot4'!B:B,'Lot4'!BP:BP,"N/A")</f>
        <v>W80901</v>
      </c>
    </row>
    <row r="490" spans="1:22">
      <c r="A490" s="5"/>
      <c r="B490" s="5" t="s">
        <v>1909</v>
      </c>
      <c r="C490" s="5" t="s">
        <v>1910</v>
      </c>
      <c r="D490" s="5" t="s">
        <v>67</v>
      </c>
      <c r="E490" s="5" t="s">
        <v>1911</v>
      </c>
      <c r="F490" s="5" t="s">
        <v>1912</v>
      </c>
      <c r="G490" s="5" t="s">
        <v>182</v>
      </c>
      <c r="H490" s="5" t="s">
        <v>95</v>
      </c>
      <c r="I490" s="5" t="s">
        <v>997</v>
      </c>
      <c r="J490" s="5"/>
      <c r="K490" s="5" t="s">
        <v>1326</v>
      </c>
      <c r="L490" s="9"/>
      <c r="M490" s="5"/>
      <c r="N490" s="5"/>
      <c r="O490" s="5"/>
      <c r="P490" s="5"/>
      <c r="Q490" s="5"/>
      <c r="R490" s="5"/>
      <c r="S490" s="5"/>
      <c r="T490" s="4" t="str" cm="1">
        <f t="array" ref="T490">_xlfn.LET(
  _xlpm.src, C490,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L4_271_01</v>
      </c>
      <c r="U490" t="str">
        <f t="shared" si="7"/>
        <v>271_01</v>
      </c>
      <c r="V490" t="str">
        <f>_xlfn.XLOOKUP(U490,'Lot4'!B:B,'Lot4'!BP:BP,"N/A")</f>
        <v>WCONEXAT</v>
      </c>
    </row>
    <row r="491" spans="1:22">
      <c r="A491" s="5"/>
      <c r="B491" s="5" t="s">
        <v>1913</v>
      </c>
      <c r="C491" s="5" t="s">
        <v>1914</v>
      </c>
      <c r="D491" s="5" t="s">
        <v>67</v>
      </c>
      <c r="E491" s="5" t="s">
        <v>1915</v>
      </c>
      <c r="F491" s="5" t="s">
        <v>1916</v>
      </c>
      <c r="G491" s="5" t="s">
        <v>182</v>
      </c>
      <c r="H491" s="5" t="s">
        <v>259</v>
      </c>
      <c r="I491" s="5" t="s">
        <v>1175</v>
      </c>
      <c r="J491" s="5"/>
      <c r="K491" s="5"/>
      <c r="L491" s="9"/>
      <c r="M491" s="5"/>
      <c r="N491" s="5"/>
      <c r="O491" s="5"/>
      <c r="P491" s="5"/>
      <c r="Q491" s="5"/>
      <c r="R491" s="5"/>
      <c r="S491" s="5"/>
      <c r="T491" s="4" t="str" cm="1">
        <f t="array" ref="T491">_xlfn.LET(
  _xlpm.src, C491,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L4_พวกตระกูลที่คีย์</v>
      </c>
      <c r="U491" t="str">
        <f t="shared" si="7"/>
        <v>พวกตระกูลที่คีย์</v>
      </c>
      <c r="V491" t="str">
        <f>_xlfn.XLOOKUP(U491,'Lot4'!B:B,'Lot4'!BP:BP,"N/A")</f>
        <v>N/A</v>
      </c>
    </row>
    <row r="492" spans="1:22">
      <c r="A492" s="5"/>
      <c r="B492" s="5" t="s">
        <v>1917</v>
      </c>
      <c r="C492" s="5" t="s">
        <v>1918</v>
      </c>
      <c r="D492" s="5" t="s">
        <v>67</v>
      </c>
      <c r="E492" s="5" t="s">
        <v>1915</v>
      </c>
      <c r="F492" s="5" t="s">
        <v>1919</v>
      </c>
      <c r="G492" s="5" t="s">
        <v>58</v>
      </c>
      <c r="H492" s="5" t="s">
        <v>259</v>
      </c>
      <c r="I492" s="5" t="s">
        <v>1175</v>
      </c>
      <c r="J492" s="5"/>
      <c r="K492" s="5"/>
      <c r="L492" s="9"/>
      <c r="M492" s="5"/>
      <c r="N492" s="5"/>
      <c r="O492" s="5"/>
      <c r="P492" s="5"/>
      <c r="Q492" s="5"/>
      <c r="R492" s="5"/>
      <c r="S492" s="5"/>
      <c r="T492" s="4" t="str" cm="1">
        <f t="array" ref="T492">_xlfn.LET(
  _xlpm.src, C492,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</v>
      </c>
      <c r="U492" t="str">
        <f t="shared" si="7"/>
        <v>พวกตระกูล</v>
      </c>
      <c r="V492" t="str">
        <f>_xlfn.XLOOKUP(U492,'Lot4'!B:B,'Lot4'!BP:BP,"N/A")</f>
        <v>N/A</v>
      </c>
    </row>
    <row r="493" spans="1:22">
      <c r="A493" s="5"/>
      <c r="B493" s="5" t="s">
        <v>1920</v>
      </c>
      <c r="C493" s="5" t="s">
        <v>1921</v>
      </c>
      <c r="D493" s="5" t="s">
        <v>67</v>
      </c>
      <c r="E493" s="5" t="s">
        <v>1922</v>
      </c>
      <c r="F493" s="5" t="s">
        <v>1923</v>
      </c>
      <c r="G493" s="5" t="s">
        <v>182</v>
      </c>
      <c r="H493" s="5" t="s">
        <v>259</v>
      </c>
      <c r="I493" s="5" t="s">
        <v>1175</v>
      </c>
      <c r="J493" s="5"/>
      <c r="K493" s="5"/>
      <c r="L493" s="9"/>
      <c r="M493" s="5"/>
      <c r="N493" s="5"/>
      <c r="O493" s="5"/>
      <c r="P493" s="5"/>
      <c r="Q493" s="5"/>
      <c r="R493" s="5"/>
      <c r="S493" s="5"/>
      <c r="T493" s="4" t="str" cm="1">
        <f t="array" ref="T493">_xlfn.LET(
  _xlpm.src, C493,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</v>
      </c>
      <c r="U493" t="str">
        <f t="shared" si="7"/>
        <v>พวกตระกูล</v>
      </c>
      <c r="V493" t="str">
        <f>_xlfn.XLOOKUP(U493,'Lot4'!B:B,'Lot4'!BP:BP,"N/A")</f>
        <v>N/A</v>
      </c>
    </row>
    <row r="494" spans="1:22">
      <c r="A494" s="5"/>
      <c r="B494" s="5" t="s">
        <v>1924</v>
      </c>
      <c r="C494" s="5" t="s">
        <v>1925</v>
      </c>
      <c r="D494" s="5" t="s">
        <v>67</v>
      </c>
      <c r="E494" s="5" t="s">
        <v>1926</v>
      </c>
      <c r="F494" s="5" t="s">
        <v>1927</v>
      </c>
      <c r="G494" s="5" t="s">
        <v>182</v>
      </c>
      <c r="H494" s="5" t="s">
        <v>102</v>
      </c>
      <c r="I494" s="5" t="s">
        <v>1071</v>
      </c>
      <c r="J494" s="5"/>
      <c r="K494" s="5"/>
      <c r="L494" s="9"/>
      <c r="M494" s="5"/>
      <c r="N494" s="5"/>
      <c r="O494" s="5"/>
      <c r="P494" s="5"/>
      <c r="Q494" s="5"/>
      <c r="R494" s="5"/>
      <c r="S494" s="5"/>
      <c r="T494" s="4" t="str" cm="1">
        <f t="array" ref="T494">_xlfn.LET(
  _xlpm.src, C494,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L4_214_01</v>
      </c>
      <c r="U494" t="str">
        <f t="shared" ref="U494:U518" si="8">IF(LEFT(T494, 1)="L", MID(T494, SEARCH("_", T494) + 1, LEN(T494)), T494)</f>
        <v>214_01</v>
      </c>
      <c r="V494" t="str">
        <f>_xlfn.XLOOKUP(U494,'Lot4'!B:B,'Lot4'!BP:BP,"N/A")</f>
        <v>WCONTEL13</v>
      </c>
    </row>
    <row r="495" spans="1:22">
      <c r="A495" s="5"/>
      <c r="B495" s="5" t="s">
        <v>1928</v>
      </c>
      <c r="C495" s="5" t="s">
        <v>1929</v>
      </c>
      <c r="D495" s="5" t="s">
        <v>67</v>
      </c>
      <c r="E495" s="5" t="s">
        <v>1930</v>
      </c>
      <c r="F495" s="5" t="s">
        <v>1930</v>
      </c>
      <c r="G495" s="5" t="s">
        <v>130</v>
      </c>
      <c r="H495" s="5" t="s">
        <v>217</v>
      </c>
      <c r="I495" s="5" t="s">
        <v>988</v>
      </c>
      <c r="J495" s="5"/>
      <c r="K495" s="5"/>
      <c r="L495" s="9"/>
      <c r="M495" s="5"/>
      <c r="N495" s="5"/>
      <c r="O495" s="5"/>
      <c r="P495" s="5"/>
      <c r="Q495" s="5"/>
      <c r="R495" s="5"/>
      <c r="S495" s="5"/>
      <c r="T495" s="4" t="str" cm="1">
        <f t="array" ref="T495">_xlfn.LET(
  _xlpm.src, C495,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L4_809_12_P000000687</v>
      </c>
      <c r="U495" t="str">
        <f t="shared" si="8"/>
        <v>809_12_P000000687</v>
      </c>
      <c r="V495" t="str">
        <f>_xlfn.XLOOKUP(U495,'Lot4'!B:B,'Lot4'!BP:BP,"N/A")</f>
        <v>W809PC</v>
      </c>
    </row>
    <row r="496" spans="1:22">
      <c r="A496" s="5"/>
      <c r="B496" s="5" t="s">
        <v>1931</v>
      </c>
      <c r="C496" s="5" t="s">
        <v>1932</v>
      </c>
      <c r="D496" s="5" t="s">
        <v>67</v>
      </c>
      <c r="E496" s="5" t="s">
        <v>1933</v>
      </c>
      <c r="F496" s="5" t="s">
        <v>1934</v>
      </c>
      <c r="G496" s="5" t="s">
        <v>130</v>
      </c>
      <c r="H496" s="5" t="s">
        <v>102</v>
      </c>
      <c r="I496" s="5" t="s">
        <v>957</v>
      </c>
      <c r="J496" s="5"/>
      <c r="K496" s="5"/>
      <c r="L496" s="9"/>
      <c r="M496" s="5"/>
      <c r="N496" s="5"/>
      <c r="O496" s="5"/>
      <c r="P496" s="5"/>
      <c r="Q496" s="5"/>
      <c r="R496" s="5"/>
      <c r="S496" s="5"/>
      <c r="T496" s="4" t="str" cm="1">
        <f t="array" ref="T496">_xlfn.LET(
  _xlpm.src, C496,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</v>
      </c>
      <c r="U496" t="str">
        <f t="shared" si="8"/>
        <v>804</v>
      </c>
      <c r="V496" t="str">
        <f>_xlfn.XLOOKUP(U496,'Lot4'!B:B,'Lot4'!BP:BP,"N/A")</f>
        <v>N/A</v>
      </c>
    </row>
    <row r="497" spans="1:22">
      <c r="A497" s="5"/>
      <c r="B497" s="5" t="s">
        <v>1935</v>
      </c>
      <c r="C497" s="5" t="s">
        <v>1936</v>
      </c>
      <c r="D497" s="5" t="s">
        <v>67</v>
      </c>
      <c r="E497" s="5" t="s">
        <v>1937</v>
      </c>
      <c r="F497" s="5" t="s">
        <v>1938</v>
      </c>
      <c r="G497" s="5" t="s">
        <v>58</v>
      </c>
      <c r="H497" s="5" t="s">
        <v>137</v>
      </c>
      <c r="I497" s="5" t="s">
        <v>96</v>
      </c>
      <c r="J497" s="5"/>
      <c r="K497" s="5"/>
      <c r="L497" s="9"/>
      <c r="M497" s="5"/>
      <c r="N497" s="5"/>
      <c r="O497" s="5"/>
      <c r="P497" s="5"/>
      <c r="Q497" s="5"/>
      <c r="R497" s="5"/>
      <c r="S497" s="5"/>
      <c r="T497" s="4" t="str" cm="1">
        <f t="array" ref="T497">_xlfn.LET(
  _xlpm.src, C497,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10862_S01</v>
      </c>
      <c r="U497" t="str">
        <f t="shared" si="8"/>
        <v>10862_S01</v>
      </c>
      <c r="V497" t="str">
        <f>_xlfn.XLOOKUP(U497,'Lot4'!B:B,'Lot4'!BP:BP,"N/A")</f>
        <v>N/A</v>
      </c>
    </row>
    <row r="498" spans="1:22">
      <c r="A498" s="5"/>
      <c r="B498" s="5" t="s">
        <v>1939</v>
      </c>
      <c r="C498" s="5" t="s">
        <v>1940</v>
      </c>
      <c r="D498" s="5" t="s">
        <v>67</v>
      </c>
      <c r="E498" s="5" t="s">
        <v>1941</v>
      </c>
      <c r="F498" s="5" t="s">
        <v>1933</v>
      </c>
      <c r="G498" s="5" t="s">
        <v>130</v>
      </c>
      <c r="H498" s="5" t="s">
        <v>259</v>
      </c>
      <c r="I498" s="5" t="s">
        <v>1175</v>
      </c>
      <c r="J498" s="5"/>
      <c r="K498" s="5"/>
      <c r="L498" s="9"/>
      <c r="M498" s="5"/>
      <c r="N498" s="5"/>
      <c r="O498" s="5"/>
      <c r="P498" s="5"/>
      <c r="Q498" s="5"/>
      <c r="R498" s="5"/>
      <c r="S498" s="5"/>
      <c r="T498" s="4" t="str" cm="1">
        <f t="array" ref="T498">_xlfn.LET(
  _xlpm.src, C498,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498" t="str">
        <f t="shared" si="8"/>
        <v>806_02</v>
      </c>
      <c r="V498" t="str">
        <f>_xlfn.XLOOKUP(U498,'Lot4'!B:B,'Lot4'!BP:BP,"N/A")</f>
        <v>WCONEX01</v>
      </c>
    </row>
    <row r="499" spans="1:22">
      <c r="A499" s="5"/>
      <c r="B499" s="5" t="s">
        <v>1942</v>
      </c>
      <c r="C499" s="5" t="s">
        <v>1943</v>
      </c>
      <c r="D499" s="5" t="s">
        <v>67</v>
      </c>
      <c r="E499" s="5" t="s">
        <v>1941</v>
      </c>
      <c r="F499" s="5" t="s">
        <v>1944</v>
      </c>
      <c r="G499" s="5" t="s">
        <v>58</v>
      </c>
      <c r="H499" s="5" t="s">
        <v>259</v>
      </c>
      <c r="I499" s="5" t="s">
        <v>970</v>
      </c>
      <c r="J499" s="5"/>
      <c r="K499" s="5"/>
      <c r="L499" s="9"/>
      <c r="M499" s="5"/>
      <c r="N499" s="5"/>
      <c r="O499" s="5"/>
      <c r="P499" s="5"/>
      <c r="Q499" s="5"/>
      <c r="R499" s="5"/>
      <c r="S499" s="5"/>
      <c r="T499" s="4" t="str" cm="1">
        <f t="array" ref="T499">_xlfn.LET(
  _xlpm.src, C499,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99" t="str">
        <f t="shared" si="8"/>
        <v>063_00</v>
      </c>
      <c r="V499" t="str">
        <f>_xlfn.XLOOKUP(U499,'Lot4'!B:B,'Lot4'!BP:BP,"N/A")</f>
        <v>WCONEXAT</v>
      </c>
    </row>
    <row r="500" spans="1:22">
      <c r="A500" s="5"/>
      <c r="B500" s="5" t="s">
        <v>1945</v>
      </c>
      <c r="C500" s="5" t="s">
        <v>1946</v>
      </c>
      <c r="D500" s="5" t="s">
        <v>67</v>
      </c>
      <c r="E500" s="5" t="s">
        <v>1947</v>
      </c>
      <c r="F500" s="5" t="s">
        <v>1948</v>
      </c>
      <c r="G500" s="5" t="s">
        <v>182</v>
      </c>
      <c r="H500" s="5" t="s">
        <v>259</v>
      </c>
      <c r="I500" s="5" t="s">
        <v>1175</v>
      </c>
      <c r="J500" s="5"/>
      <c r="K500" s="5"/>
      <c r="L500" s="9"/>
      <c r="M500" s="5"/>
      <c r="N500" s="5"/>
      <c r="O500" s="5"/>
      <c r="P500" s="5"/>
      <c r="Q500" s="5"/>
      <c r="R500" s="5"/>
      <c r="S500" s="5"/>
      <c r="T500" s="4" t="str" cm="1">
        <f t="array" ref="T500">_xlfn.LET(
  _xlpm.src, C500,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500" t="str">
        <f t="shared" si="8"/>
        <v>806_02</v>
      </c>
      <c r="V500" t="str">
        <f>_xlfn.XLOOKUP(U500,'Lot4'!B:B,'Lot4'!BP:BP,"N/A")</f>
        <v>WCONEX01</v>
      </c>
    </row>
    <row r="501" spans="1:22">
      <c r="A501" s="5"/>
      <c r="B501" s="5" t="s">
        <v>1949</v>
      </c>
      <c r="C501" s="5" t="s">
        <v>1950</v>
      </c>
      <c r="D501" s="5" t="s">
        <v>67</v>
      </c>
      <c r="E501" s="5" t="s">
        <v>1951</v>
      </c>
      <c r="F501" s="5" t="s">
        <v>1952</v>
      </c>
      <c r="G501" s="5" t="s">
        <v>58</v>
      </c>
      <c r="H501" s="5" t="s">
        <v>259</v>
      </c>
      <c r="I501" s="5" t="s">
        <v>970</v>
      </c>
      <c r="J501" s="5"/>
      <c r="K501" s="5"/>
      <c r="L501" s="9"/>
      <c r="M501" s="5"/>
      <c r="N501" s="5"/>
      <c r="O501" s="5"/>
      <c r="P501" s="5"/>
      <c r="Q501" s="5"/>
      <c r="R501" s="5"/>
      <c r="S501" s="5"/>
      <c r="T501" s="4" t="str" cm="1">
        <f t="array" ref="T501">_xlfn.LET(
  _xlpm.src, C501,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501" t="str">
        <f t="shared" si="8"/>
        <v>063_00</v>
      </c>
      <c r="V501" t="str">
        <f>_xlfn.XLOOKUP(U501,'Lot4'!B:B,'Lot4'!BP:BP,"N/A")</f>
        <v>WCONEXAT</v>
      </c>
    </row>
    <row r="502" spans="1:22">
      <c r="A502" s="5"/>
      <c r="B502" s="5" t="s">
        <v>1953</v>
      </c>
      <c r="C502" s="5" t="s">
        <v>1954</v>
      </c>
      <c r="D502" s="5" t="s">
        <v>67</v>
      </c>
      <c r="E502" s="5" t="s">
        <v>1955</v>
      </c>
      <c r="F502" s="5" t="s">
        <v>1956</v>
      </c>
      <c r="G502" s="5" t="s">
        <v>182</v>
      </c>
      <c r="H502" s="5" t="s">
        <v>259</v>
      </c>
      <c r="I502" s="5" t="s">
        <v>1175</v>
      </c>
      <c r="J502" s="5"/>
      <c r="K502" s="5" t="s">
        <v>115</v>
      </c>
      <c r="L502" s="9"/>
      <c r="M502" s="5"/>
      <c r="N502" s="5"/>
      <c r="O502" s="5"/>
      <c r="P502" s="5"/>
      <c r="Q502" s="5"/>
      <c r="R502" s="5"/>
      <c r="S502" s="5"/>
      <c r="T502" s="4" t="str" cm="1">
        <f t="array" ref="T502">_xlfn.LET(
  _xlpm.src, C502,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502" t="str">
        <f t="shared" si="8"/>
        <v>806_02</v>
      </c>
      <c r="V502" t="str">
        <f>_xlfn.XLOOKUP(U502,'Lot4'!B:B,'Lot4'!BP:BP,"N/A")</f>
        <v>WCONEX01</v>
      </c>
    </row>
    <row r="503" spans="1:22">
      <c r="A503" s="5"/>
      <c r="B503" s="5" t="s">
        <v>1957</v>
      </c>
      <c r="C503" s="5" t="s">
        <v>1958</v>
      </c>
      <c r="D503" s="5" t="s">
        <v>67</v>
      </c>
      <c r="E503" s="5" t="s">
        <v>1959</v>
      </c>
      <c r="F503" s="5" t="s">
        <v>1960</v>
      </c>
      <c r="G503" s="5" t="s">
        <v>58</v>
      </c>
      <c r="H503" s="5" t="s">
        <v>137</v>
      </c>
      <c r="I503" s="5" t="s">
        <v>96</v>
      </c>
      <c r="J503" s="5"/>
      <c r="K503" s="5"/>
      <c r="L503" s="9"/>
      <c r="M503" s="5"/>
      <c r="N503" s="5"/>
      <c r="O503" s="5"/>
      <c r="P503" s="5"/>
      <c r="Q503" s="5"/>
      <c r="R503" s="5"/>
      <c r="S503" s="5"/>
      <c r="T503" s="4" t="str" cm="1">
        <f t="array" ref="T503">_xlfn.LET(
  _xlpm.src, C503,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110_04</v>
      </c>
      <c r="U503" t="str">
        <f t="shared" si="8"/>
        <v>110_04</v>
      </c>
      <c r="V503" t="str">
        <f>_xlfn.XLOOKUP(U503,'Lot4'!B:B,'Lot4'!BP:BP,"N/A")</f>
        <v>N/A</v>
      </c>
    </row>
    <row r="504" spans="1:22">
      <c r="A504" s="5"/>
      <c r="B504" s="5" t="s">
        <v>1961</v>
      </c>
      <c r="C504" s="5" t="s">
        <v>1962</v>
      </c>
      <c r="D504" s="5" t="s">
        <v>67</v>
      </c>
      <c r="E504" s="5" t="s">
        <v>621</v>
      </c>
      <c r="F504" s="5" t="s">
        <v>1963</v>
      </c>
      <c r="G504" s="5" t="s">
        <v>182</v>
      </c>
      <c r="H504" s="5" t="s">
        <v>102</v>
      </c>
      <c r="I504" s="5" t="s">
        <v>399</v>
      </c>
      <c r="J504" s="5"/>
      <c r="K504" s="5"/>
      <c r="L504" s="9"/>
      <c r="M504" s="5"/>
      <c r="N504" s="5"/>
      <c r="O504" s="5"/>
      <c r="P504" s="5"/>
      <c r="Q504" s="5"/>
      <c r="R504" s="5"/>
      <c r="S504" s="5"/>
      <c r="T504" s="4" t="str" cm="1">
        <f t="array" ref="T504">_xlfn.LET(
  _xlpm.src, C504,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Pro26006A</v>
      </c>
      <c r="U504" t="str">
        <f t="shared" si="8"/>
        <v>Pro26006A</v>
      </c>
      <c r="V504" t="str">
        <f>_xlfn.XLOOKUP(U504,'Lot4'!B:B,'Lot4'!BP:BP,"N/A")</f>
        <v>N/A</v>
      </c>
    </row>
    <row r="505" spans="1:22">
      <c r="A505" s="5"/>
      <c r="B505" s="5" t="s">
        <v>1964</v>
      </c>
      <c r="C505" s="5" t="s">
        <v>1965</v>
      </c>
      <c r="D505" s="5" t="s">
        <v>67</v>
      </c>
      <c r="E505" s="5" t="s">
        <v>1966</v>
      </c>
      <c r="F505" s="5" t="s">
        <v>1967</v>
      </c>
      <c r="G505" s="5" t="s">
        <v>182</v>
      </c>
      <c r="H505" s="5" t="s">
        <v>102</v>
      </c>
      <c r="I505" s="5" t="s">
        <v>399</v>
      </c>
      <c r="J505" s="5"/>
      <c r="K505" s="5" t="s">
        <v>115</v>
      </c>
      <c r="L505" s="9"/>
      <c r="M505" s="5"/>
      <c r="N505" s="5"/>
      <c r="O505" s="5"/>
      <c r="P505" s="5"/>
      <c r="Q505" s="5"/>
      <c r="R505" s="5"/>
      <c r="S505" s="5"/>
      <c r="T505" s="4" t="str" cm="1">
        <f t="array" ref="T505">_xlfn.LET(
  _xlpm.src, C505,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Pro26006A</v>
      </c>
      <c r="U505" t="str">
        <f t="shared" si="8"/>
        <v>Pro26006A</v>
      </c>
      <c r="V505" t="str">
        <f>_xlfn.XLOOKUP(U505,'Lot4'!B:B,'Lot4'!BP:BP,"N/A")</f>
        <v>N/A</v>
      </c>
    </row>
    <row r="506" spans="1:22">
      <c r="A506" s="5"/>
      <c r="B506" s="5" t="s">
        <v>1968</v>
      </c>
      <c r="C506" s="5" t="s">
        <v>1969</v>
      </c>
      <c r="D506" s="5" t="s">
        <v>67</v>
      </c>
      <c r="E506" s="5" t="s">
        <v>1955</v>
      </c>
      <c r="F506" s="5" t="s">
        <v>1970</v>
      </c>
      <c r="G506" s="5" t="s">
        <v>182</v>
      </c>
      <c r="H506" s="5" t="s">
        <v>1175</v>
      </c>
      <c r="I506" s="5" t="s">
        <v>1175</v>
      </c>
      <c r="J506" s="5"/>
      <c r="K506" s="5" t="s">
        <v>115</v>
      </c>
      <c r="L506" s="9"/>
      <c r="M506" s="5"/>
      <c r="N506" s="5"/>
      <c r="O506" s="5"/>
      <c r="P506" s="5"/>
      <c r="Q506" s="5"/>
      <c r="R506" s="5"/>
      <c r="S506" s="5"/>
      <c r="T506" s="4" t="str" cm="1">
        <f t="array" ref="T506">_xlfn.LET(
  _xlpm.src, C506,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L4_806_02_03_04</v>
      </c>
      <c r="U506" t="str">
        <f t="shared" si="8"/>
        <v>806_02_03_04</v>
      </c>
      <c r="V506" t="str">
        <f>_xlfn.XLOOKUP(U506,'Lot4'!B:B,'Lot4'!BP:BP,"N/A")</f>
        <v>N/A</v>
      </c>
    </row>
    <row r="507" spans="1:2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9"/>
      <c r="M507" s="5"/>
      <c r="N507" s="5"/>
      <c r="O507" s="5"/>
      <c r="P507" s="5"/>
      <c r="Q507" s="5"/>
      <c r="R507" s="5"/>
      <c r="S507" s="5"/>
      <c r="T507" s="4" t="str" cm="1">
        <f t="array" ref="T507">_xlfn.LET(
  _xlpm.src, C507,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507" t="str">
        <f t="shared" si="8"/>
        <v/>
      </c>
    </row>
    <row r="508" spans="1:22">
      <c r="A508" s="5"/>
      <c r="K508" s="5"/>
      <c r="L508" s="9"/>
      <c r="M508" s="5"/>
      <c r="N508" s="5"/>
      <c r="O508" s="5"/>
      <c r="P508" s="5"/>
      <c r="Q508" s="5"/>
      <c r="R508" s="5"/>
      <c r="S508" s="5"/>
      <c r="T508" s="4" t="str" cm="1">
        <f t="array" ref="T508">_xlfn.LET(
  _xlpm.src, C508,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508" t="str">
        <f t="shared" si="8"/>
        <v/>
      </c>
    </row>
    <row r="509" spans="1:22">
      <c r="A509" s="5"/>
      <c r="K509" s="5"/>
      <c r="L509" s="9"/>
      <c r="M509" s="5"/>
      <c r="N509" s="5"/>
      <c r="O509" s="5"/>
      <c r="P509" s="5"/>
      <c r="Q509" s="5"/>
      <c r="R509" s="5"/>
      <c r="S509" s="5"/>
      <c r="T509" s="4" t="str" cm="1">
        <f t="array" ref="T509">_xlfn.LET(
  _xlpm.src, C509,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509" t="str">
        <f t="shared" si="8"/>
        <v/>
      </c>
    </row>
    <row r="510" spans="1:22">
      <c r="A510" s="5"/>
      <c r="K510" s="5"/>
      <c r="L510" s="9"/>
      <c r="M510" s="5"/>
      <c r="N510" s="5"/>
      <c r="O510" s="5"/>
      <c r="P510" s="5"/>
      <c r="Q510" s="5"/>
      <c r="R510" s="5"/>
      <c r="S510" s="5"/>
      <c r="T510" s="5"/>
      <c r="U510" s="5"/>
    </row>
    <row r="511" spans="1:22">
      <c r="A511" s="5"/>
      <c r="K511" s="5"/>
      <c r="L511" s="9"/>
      <c r="M511" s="5"/>
      <c r="N511" s="5"/>
      <c r="O511" s="5"/>
      <c r="P511" s="5"/>
      <c r="Q511" s="5"/>
      <c r="R511" s="5"/>
      <c r="S511" s="5"/>
      <c r="T511" s="5"/>
      <c r="U511" s="5"/>
    </row>
    <row r="512" spans="1:22">
      <c r="A512" s="5"/>
      <c r="K512" s="5"/>
      <c r="L512" s="9"/>
      <c r="M512" s="5"/>
      <c r="N512" s="5"/>
      <c r="O512" s="5"/>
      <c r="P512" s="5"/>
      <c r="Q512" s="5"/>
      <c r="R512" s="5"/>
      <c r="S512" s="5"/>
      <c r="T512" s="5"/>
      <c r="U512" s="5"/>
    </row>
    <row r="513" spans="1:21">
      <c r="A513" s="5"/>
      <c r="K513" s="5"/>
      <c r="L513" s="9"/>
      <c r="M513" s="5"/>
      <c r="N513" s="5"/>
      <c r="O513" s="5"/>
      <c r="P513" s="5"/>
      <c r="Q513" s="5"/>
      <c r="R513" s="5"/>
      <c r="S513" s="5"/>
      <c r="T513" s="5"/>
      <c r="U513" s="5"/>
    </row>
    <row r="514" spans="1:21">
      <c r="A514" s="5"/>
      <c r="K514" s="5"/>
      <c r="L514" s="9"/>
      <c r="M514" s="5"/>
      <c r="N514" s="5"/>
      <c r="O514" s="5"/>
      <c r="P514" s="5"/>
      <c r="Q514" s="5"/>
      <c r="R514" s="5"/>
      <c r="S514" s="5"/>
      <c r="T514" s="5"/>
      <c r="U514" s="5"/>
    </row>
    <row r="515" spans="1:21">
      <c r="A515" s="5"/>
      <c r="K515" s="5"/>
      <c r="L515" s="9"/>
      <c r="M515" s="5"/>
      <c r="N515" s="5"/>
      <c r="O515" s="5"/>
      <c r="P515" s="5"/>
      <c r="Q515" s="5"/>
      <c r="R515" s="5"/>
      <c r="S515" s="5"/>
      <c r="T515" s="5"/>
      <c r="U515" s="5"/>
    </row>
    <row r="516" spans="1:21">
      <c r="A516" s="5"/>
      <c r="K516" s="5"/>
      <c r="L516" s="9"/>
      <c r="M516" s="5"/>
      <c r="N516" s="5"/>
      <c r="O516" s="5"/>
      <c r="P516" s="5"/>
      <c r="Q516" s="5"/>
      <c r="R516" s="5"/>
      <c r="S516" s="5"/>
      <c r="T516" s="5"/>
      <c r="U516" s="5"/>
    </row>
    <row r="517" spans="1:21">
      <c r="A517" s="5"/>
      <c r="K517" s="5"/>
      <c r="L517" s="9"/>
      <c r="M517" s="5"/>
      <c r="N517" s="5"/>
      <c r="O517" s="5"/>
      <c r="P517" s="5"/>
      <c r="Q517" s="5"/>
      <c r="R517" s="5"/>
      <c r="S517" s="5"/>
      <c r="T517" s="5"/>
      <c r="U517" s="5"/>
    </row>
    <row r="518" spans="1:21">
      <c r="A518" s="5"/>
      <c r="K518" s="5"/>
      <c r="L518" s="9"/>
      <c r="M518" s="5"/>
      <c r="N518" s="5"/>
      <c r="O518" s="5"/>
      <c r="P518" s="5"/>
      <c r="Q518" s="5"/>
      <c r="R518" s="5"/>
      <c r="S518" s="5"/>
      <c r="T518" s="5"/>
      <c r="U518" s="5"/>
    </row>
    <row r="519" spans="1:21">
      <c r="A519" s="5"/>
      <c r="K519" s="5" t="s">
        <v>1326</v>
      </c>
      <c r="L519" s="9"/>
      <c r="M519" s="5"/>
      <c r="N519" s="5"/>
      <c r="O519" s="5"/>
      <c r="P519" s="5"/>
      <c r="Q519" s="5"/>
      <c r="R519" s="5"/>
      <c r="S519" s="5"/>
      <c r="T519" s="5"/>
      <c r="U519" s="5"/>
    </row>
    <row r="520" spans="1:21">
      <c r="A520" s="5"/>
      <c r="K520" s="5"/>
      <c r="L520" s="9"/>
      <c r="M520" s="5"/>
      <c r="N520" s="5"/>
      <c r="O520" s="5"/>
      <c r="P520" s="5"/>
      <c r="Q520" s="5"/>
      <c r="R520" s="5"/>
      <c r="S520" s="5"/>
      <c r="T520" s="5"/>
      <c r="U520" s="5"/>
    </row>
    <row r="521" spans="1:21">
      <c r="A521" s="5"/>
      <c r="K521" s="5"/>
      <c r="L521" s="9"/>
      <c r="M521" s="5"/>
      <c r="N521" s="5"/>
      <c r="O521" s="5"/>
      <c r="P521" s="5"/>
      <c r="Q521" s="5"/>
      <c r="R521" s="5"/>
      <c r="S521" s="5"/>
      <c r="T521" s="5"/>
      <c r="U521" s="5"/>
    </row>
    <row r="522" spans="1:21">
      <c r="A522" s="5"/>
      <c r="K522" s="5"/>
      <c r="L522" s="9"/>
      <c r="M522" s="5"/>
      <c r="N522" s="5"/>
      <c r="O522" s="5"/>
      <c r="P522" s="5"/>
      <c r="Q522" s="5"/>
      <c r="R522" s="5"/>
      <c r="S522" s="5"/>
      <c r="T522" s="5"/>
      <c r="U522" s="5"/>
    </row>
    <row r="523" spans="1:21">
      <c r="A523" s="5"/>
      <c r="K523" s="5" t="s">
        <v>115</v>
      </c>
      <c r="L523" s="9"/>
      <c r="M523" s="5"/>
      <c r="N523" s="5"/>
      <c r="O523" s="5"/>
      <c r="P523" s="5"/>
      <c r="Q523" s="5"/>
      <c r="R523" s="5"/>
      <c r="S523" s="5"/>
      <c r="T523" s="5"/>
      <c r="U523" s="5"/>
    </row>
    <row r="524" spans="1:21">
      <c r="A524" s="5"/>
      <c r="K524" s="5"/>
      <c r="L524" s="9"/>
      <c r="M524" s="5"/>
      <c r="N524" s="5"/>
      <c r="O524" s="5"/>
      <c r="P524" s="5"/>
      <c r="Q524" s="5"/>
      <c r="R524" s="5"/>
      <c r="S524" s="5"/>
      <c r="T524" s="5"/>
      <c r="U524" s="5"/>
    </row>
    <row r="525" spans="1:21">
      <c r="A525" s="5"/>
      <c r="K525" s="5"/>
      <c r="L525" s="9"/>
      <c r="M525" s="5"/>
      <c r="N525" s="5"/>
      <c r="O525" s="5"/>
      <c r="P525" s="5"/>
      <c r="Q525" s="5"/>
      <c r="R525" s="5"/>
      <c r="S525" s="5"/>
      <c r="T525" s="5"/>
      <c r="U525" s="5"/>
    </row>
    <row r="526" spans="1:21">
      <c r="A526" s="5"/>
      <c r="K526" s="5"/>
      <c r="L526" s="9"/>
      <c r="M526" s="5"/>
      <c r="N526" s="5"/>
      <c r="O526" s="5"/>
      <c r="P526" s="5"/>
      <c r="Q526" s="5"/>
      <c r="R526" s="5"/>
      <c r="S526" s="5"/>
      <c r="T526" s="5"/>
      <c r="U526" s="5"/>
    </row>
    <row r="527" spans="1:21">
      <c r="A527" s="5"/>
      <c r="K527" s="5"/>
      <c r="L527" s="9"/>
      <c r="M527" s="5"/>
      <c r="N527" s="5"/>
      <c r="O527" s="5"/>
      <c r="P527" s="5"/>
      <c r="Q527" s="5"/>
      <c r="R527" s="5"/>
      <c r="S527" s="5"/>
      <c r="T527" s="5"/>
      <c r="U527" s="5"/>
    </row>
    <row r="528" spans="1:21">
      <c r="A528" s="5"/>
      <c r="K528" s="5"/>
      <c r="L528" s="9"/>
      <c r="M528" s="5"/>
      <c r="N528" s="5"/>
      <c r="O528" s="5"/>
      <c r="P528" s="5"/>
      <c r="Q528" s="5"/>
      <c r="R528" s="5"/>
      <c r="S528" s="5"/>
      <c r="T528" s="5"/>
      <c r="U528" s="5"/>
    </row>
    <row r="529" spans="1:21">
      <c r="A529" s="5"/>
      <c r="K529" s="5"/>
      <c r="L529" s="9"/>
      <c r="M529" s="5"/>
      <c r="N529" s="5"/>
      <c r="O529" s="5"/>
      <c r="P529" s="5"/>
      <c r="Q529" s="5"/>
      <c r="R529" s="5"/>
      <c r="S529" s="5"/>
      <c r="T529" s="5"/>
      <c r="U529" s="5"/>
    </row>
    <row r="530" spans="1:21">
      <c r="A530" s="5"/>
      <c r="K530" s="5"/>
      <c r="L530" s="9"/>
      <c r="M530" s="5"/>
      <c r="N530" s="5"/>
      <c r="O530" s="5"/>
      <c r="P530" s="5"/>
      <c r="Q530" s="5"/>
      <c r="R530" s="5"/>
      <c r="S530" s="5"/>
      <c r="T530" s="5"/>
      <c r="U530" s="5"/>
    </row>
    <row r="531" spans="1:21">
      <c r="A531" s="5"/>
      <c r="K531" s="5"/>
      <c r="L531" s="9"/>
      <c r="M531" s="5"/>
      <c r="N531" s="5"/>
      <c r="O531" s="5"/>
      <c r="P531" s="5"/>
      <c r="Q531" s="5"/>
      <c r="R531" s="5"/>
      <c r="S531" s="5"/>
      <c r="T531" s="5"/>
      <c r="U531" s="5"/>
    </row>
    <row r="532" spans="1:21">
      <c r="A532" s="5"/>
      <c r="K532" s="5"/>
      <c r="L532" s="9"/>
      <c r="M532" s="5"/>
      <c r="N532" s="5"/>
      <c r="O532" s="5"/>
      <c r="P532" s="5"/>
      <c r="Q532" s="5"/>
      <c r="R532" s="5"/>
      <c r="S532" s="5"/>
      <c r="T532" s="5"/>
      <c r="U532" s="5"/>
    </row>
    <row r="533" spans="1:21">
      <c r="A533" s="5"/>
      <c r="K533" s="5"/>
      <c r="L533" s="9"/>
      <c r="M533" s="5"/>
      <c r="N533" s="5"/>
      <c r="O533" s="5"/>
      <c r="P533" s="5"/>
      <c r="Q533" s="5"/>
      <c r="R533" s="5"/>
      <c r="S533" s="5"/>
      <c r="T533" s="5"/>
    </row>
    <row r="534" spans="1:21">
      <c r="A534" s="5"/>
      <c r="K534" s="5"/>
      <c r="L534" s="9"/>
      <c r="M534" s="5"/>
      <c r="N534" s="5"/>
      <c r="O534" s="5"/>
      <c r="P534" s="5"/>
      <c r="Q534" s="5"/>
      <c r="R534" s="5"/>
      <c r="S534" s="5"/>
      <c r="T534" s="5"/>
    </row>
    <row r="535" spans="1:21">
      <c r="A535" s="5"/>
      <c r="K535" s="5"/>
      <c r="L535" s="9"/>
      <c r="M535" s="5"/>
      <c r="N535" s="5"/>
      <c r="O535" s="5"/>
      <c r="P535" s="5"/>
      <c r="Q535" s="5"/>
      <c r="R535" s="5"/>
      <c r="S535" s="5"/>
      <c r="T535" s="5"/>
      <c r="U535" s="5"/>
    </row>
    <row r="536" spans="1:21">
      <c r="A536" s="5"/>
      <c r="K536" s="5"/>
      <c r="L536" s="9"/>
      <c r="M536" s="5"/>
      <c r="N536" s="5"/>
      <c r="O536" s="5"/>
      <c r="P536" s="5"/>
      <c r="Q536" s="5"/>
      <c r="R536" s="5"/>
      <c r="S536" s="5"/>
      <c r="T536" s="5"/>
      <c r="U536" s="5"/>
    </row>
    <row r="537" spans="1:21">
      <c r="A537" s="5"/>
      <c r="K537" s="5"/>
      <c r="L537" s="9"/>
      <c r="M537" s="5"/>
      <c r="N537" s="5"/>
      <c r="O537" s="5"/>
      <c r="P537" s="5"/>
      <c r="Q537" s="5"/>
      <c r="R537" s="5"/>
      <c r="S537" s="5"/>
      <c r="T537" s="5"/>
      <c r="U537" s="5"/>
    </row>
    <row r="538" spans="1:21">
      <c r="A538" s="5"/>
      <c r="K538" s="5"/>
      <c r="L538" s="9"/>
      <c r="M538" s="5"/>
      <c r="N538" s="5"/>
      <c r="O538" s="5"/>
      <c r="P538" s="5"/>
      <c r="Q538" s="5"/>
      <c r="R538" s="5"/>
      <c r="S538" s="5"/>
      <c r="T538" s="5"/>
      <c r="U538" s="5"/>
    </row>
    <row r="539" spans="1:21">
      <c r="A539" s="5"/>
      <c r="K539" s="5" t="s">
        <v>115</v>
      </c>
      <c r="L539" s="9"/>
      <c r="M539" s="5"/>
      <c r="N539" s="5"/>
      <c r="O539" s="5"/>
      <c r="P539" s="5"/>
      <c r="Q539" s="5"/>
      <c r="R539" s="5"/>
      <c r="S539" s="5"/>
      <c r="T539" s="5"/>
      <c r="U539" s="5"/>
    </row>
    <row r="540" spans="1:21">
      <c r="A540" s="5"/>
      <c r="K540" s="5"/>
      <c r="L540" s="9"/>
      <c r="M540" s="5"/>
      <c r="N540" s="5"/>
      <c r="O540" s="5"/>
      <c r="P540" s="5"/>
      <c r="Q540" s="5"/>
      <c r="R540" s="5"/>
      <c r="S540" s="5"/>
      <c r="T540" s="5"/>
      <c r="U540" s="5"/>
    </row>
    <row r="541" spans="1:21">
      <c r="A541" s="5"/>
      <c r="K541" s="5"/>
      <c r="L541" s="9"/>
      <c r="M541" s="5"/>
      <c r="N541" s="5"/>
      <c r="O541" s="5"/>
      <c r="P541" s="5"/>
      <c r="Q541" s="5"/>
      <c r="R541" s="5"/>
      <c r="S541" s="5"/>
      <c r="T541" s="5"/>
      <c r="U541" s="5"/>
    </row>
    <row r="542" spans="1:21">
      <c r="A542" s="5"/>
      <c r="K542" s="5"/>
      <c r="L542" s="9"/>
      <c r="M542" s="5"/>
      <c r="N542" s="5"/>
      <c r="O542" s="5"/>
      <c r="P542" s="5"/>
      <c r="Q542" s="5"/>
      <c r="R542" s="5"/>
      <c r="S542" s="5"/>
      <c r="T542" s="5"/>
      <c r="U542" s="5"/>
    </row>
    <row r="543" spans="1:21">
      <c r="A543" s="5"/>
      <c r="K543" s="5"/>
      <c r="L543" s="9"/>
      <c r="M543" s="5"/>
      <c r="N543" s="5"/>
      <c r="O543" s="5"/>
      <c r="P543" s="5"/>
      <c r="Q543" s="5"/>
      <c r="R543" s="5"/>
      <c r="S543" s="5"/>
      <c r="T543" s="5"/>
      <c r="U543" s="5"/>
    </row>
    <row r="544" spans="1:21">
      <c r="A544" s="5"/>
      <c r="K544" s="5" t="s">
        <v>115</v>
      </c>
      <c r="L544" s="9"/>
      <c r="M544" s="5"/>
      <c r="N544" s="5"/>
      <c r="O544" s="5"/>
      <c r="P544" s="5"/>
      <c r="Q544" s="5"/>
      <c r="R544" s="5"/>
      <c r="S544" s="5"/>
      <c r="T544" s="5"/>
      <c r="U544" s="5"/>
    </row>
    <row r="545" spans="1:21">
      <c r="A545" s="5"/>
      <c r="K545" s="5"/>
      <c r="L545" s="9"/>
      <c r="M545" s="5"/>
      <c r="N545" s="5"/>
      <c r="O545" s="5"/>
      <c r="P545" s="5"/>
      <c r="Q545" s="5"/>
      <c r="R545" s="5"/>
      <c r="S545" s="5"/>
      <c r="T545" s="5"/>
      <c r="U545" s="5"/>
    </row>
    <row r="546" spans="1:21">
      <c r="A546" s="5"/>
      <c r="K546" s="5"/>
      <c r="L546" s="9"/>
      <c r="M546" s="5"/>
      <c r="N546" s="5"/>
      <c r="O546" s="5"/>
      <c r="P546" s="5"/>
      <c r="Q546" s="5"/>
      <c r="R546" s="5"/>
      <c r="S546" s="5"/>
      <c r="T546" s="5"/>
      <c r="U546" s="5"/>
    </row>
    <row r="547" spans="1:21">
      <c r="A547" s="5"/>
      <c r="K547" s="5" t="s">
        <v>1099</v>
      </c>
      <c r="L547" s="9"/>
      <c r="M547" s="5"/>
      <c r="N547" s="5"/>
      <c r="O547" s="5"/>
      <c r="P547" s="5"/>
      <c r="Q547" s="5"/>
      <c r="R547" s="5"/>
      <c r="S547" s="5"/>
      <c r="T547" s="5"/>
      <c r="U547" s="5"/>
    </row>
    <row r="548" spans="1:21">
      <c r="A548" s="5"/>
      <c r="K548" s="5" t="s">
        <v>115</v>
      </c>
      <c r="L548" s="9"/>
      <c r="M548" s="5"/>
      <c r="N548" s="5"/>
      <c r="O548" s="5"/>
      <c r="P548" s="5"/>
      <c r="Q548" s="5"/>
      <c r="R548" s="5"/>
      <c r="S548" s="5"/>
      <c r="T548" s="5"/>
      <c r="U548" s="5"/>
    </row>
    <row r="549" spans="1:21">
      <c r="A549" s="5"/>
      <c r="K549" s="5"/>
      <c r="L549" s="9"/>
      <c r="M549" s="5"/>
      <c r="N549" s="5"/>
      <c r="O549" s="5"/>
      <c r="P549" s="5"/>
      <c r="Q549" s="5"/>
      <c r="R549" s="5"/>
      <c r="S549" s="5"/>
      <c r="T549" s="5"/>
      <c r="U549" s="5"/>
    </row>
    <row r="550" spans="1:21">
      <c r="A550" s="5"/>
      <c r="K550" s="5" t="s">
        <v>115</v>
      </c>
      <c r="L550" s="9"/>
      <c r="M550" s="5"/>
      <c r="N550" s="5"/>
      <c r="O550" s="5"/>
      <c r="P550" s="5"/>
      <c r="Q550" s="5"/>
      <c r="R550" s="5"/>
      <c r="S550" s="5"/>
      <c r="T550" s="5"/>
      <c r="U550" s="5"/>
    </row>
    <row r="551" spans="1:21">
      <c r="A551" s="5"/>
      <c r="K551" s="5"/>
      <c r="L551" s="9"/>
      <c r="M551" s="5"/>
      <c r="N551" s="5"/>
      <c r="O551" s="5"/>
      <c r="P551" s="5"/>
      <c r="Q551" s="5"/>
      <c r="R551" s="5"/>
      <c r="S551" s="5"/>
      <c r="T551" s="5"/>
      <c r="U551" s="5"/>
    </row>
    <row r="552" spans="1:21">
      <c r="A552" s="5"/>
      <c r="K552" s="5"/>
      <c r="L552" s="9"/>
      <c r="M552" s="5"/>
      <c r="N552" s="5"/>
      <c r="O552" s="5"/>
      <c r="P552" s="5"/>
      <c r="Q552" s="5"/>
      <c r="R552" s="5"/>
      <c r="S552" s="5"/>
      <c r="T552" s="5"/>
      <c r="U552" s="5"/>
    </row>
    <row r="553" spans="1:21">
      <c r="A553" s="5"/>
      <c r="K553" s="5"/>
      <c r="L553" s="9"/>
      <c r="M553" s="5"/>
      <c r="N553" s="5"/>
      <c r="O553" s="5"/>
      <c r="P553" s="5"/>
      <c r="Q553" s="5"/>
      <c r="R553" s="5"/>
      <c r="S553" s="5"/>
      <c r="T553" s="5"/>
      <c r="U553" s="5"/>
    </row>
    <row r="554" spans="1:21">
      <c r="A554" s="5"/>
      <c r="K554" s="5"/>
      <c r="L554" s="9"/>
      <c r="M554" s="5"/>
      <c r="N554" s="5"/>
      <c r="O554" s="5"/>
      <c r="P554" s="5"/>
      <c r="Q554" s="5"/>
      <c r="R554" s="5"/>
      <c r="S554" s="5"/>
      <c r="T554" s="5"/>
      <c r="U554" s="5"/>
    </row>
    <row r="555" spans="1:21">
      <c r="A555" s="5"/>
      <c r="K555" s="5"/>
      <c r="L555" s="9"/>
      <c r="M555" s="5"/>
      <c r="N555" s="5"/>
      <c r="O555" s="5"/>
      <c r="P555" s="5"/>
      <c r="Q555" s="5"/>
      <c r="R555" s="5"/>
      <c r="S555" s="5"/>
      <c r="T555" s="5"/>
      <c r="U555" s="5"/>
    </row>
    <row r="556" spans="1:21">
      <c r="A556" s="5"/>
      <c r="K556" s="5"/>
      <c r="L556" s="9"/>
      <c r="M556" s="5"/>
      <c r="N556" s="5"/>
      <c r="O556" s="5"/>
      <c r="P556" s="5"/>
      <c r="Q556" s="5"/>
      <c r="R556" s="5"/>
      <c r="S556" s="5"/>
      <c r="T556" s="5"/>
      <c r="U556" s="5"/>
    </row>
    <row r="557" spans="1:21">
      <c r="A557" s="5"/>
      <c r="K557" s="5"/>
      <c r="L557" s="9"/>
      <c r="M557" s="5"/>
      <c r="N557" s="5"/>
      <c r="O557" s="5"/>
      <c r="P557" s="5"/>
      <c r="Q557" s="5"/>
      <c r="R557" s="5"/>
      <c r="S557" s="5"/>
      <c r="T557" s="5"/>
      <c r="U557" s="5"/>
    </row>
    <row r="558" spans="1:21">
      <c r="A558" s="5"/>
      <c r="K558" s="5"/>
      <c r="L558" s="9"/>
      <c r="M558" s="5"/>
      <c r="N558" s="5"/>
      <c r="O558" s="5"/>
      <c r="P558" s="5"/>
      <c r="Q558" s="5"/>
      <c r="R558" s="5"/>
      <c r="S558" s="5"/>
      <c r="T558" s="5"/>
      <c r="U558" s="5"/>
    </row>
    <row r="559" spans="1:21">
      <c r="A559" s="5"/>
      <c r="K559" s="5" t="s">
        <v>1326</v>
      </c>
      <c r="L559" s="9"/>
      <c r="M559" s="5"/>
      <c r="N559" s="5"/>
      <c r="O559" s="5"/>
      <c r="P559" s="5"/>
      <c r="Q559" s="5"/>
      <c r="R559" s="5"/>
      <c r="S559" s="5"/>
      <c r="T559" s="5"/>
      <c r="U559" s="5"/>
    </row>
    <row r="560" spans="1:21">
      <c r="A560" s="5"/>
      <c r="K560" s="5"/>
      <c r="L560" s="9"/>
      <c r="M560" s="5"/>
      <c r="N560" s="5"/>
      <c r="O560" s="5"/>
      <c r="P560" s="5"/>
      <c r="Q560" s="5"/>
      <c r="R560" s="5"/>
      <c r="S560" s="5"/>
      <c r="T560" s="5"/>
      <c r="U560" s="5"/>
    </row>
    <row r="561" spans="1:21">
      <c r="A561" s="5"/>
      <c r="K561" s="5"/>
      <c r="L561" s="9"/>
      <c r="M561" s="5"/>
      <c r="N561" s="5"/>
      <c r="O561" s="5"/>
      <c r="P561" s="5"/>
      <c r="Q561" s="5"/>
      <c r="R561" s="5"/>
      <c r="S561" s="5"/>
      <c r="T561" s="5"/>
      <c r="U561" s="5"/>
    </row>
    <row r="562" spans="1:21">
      <c r="A562" s="5"/>
      <c r="K562" s="5"/>
      <c r="L562" s="9"/>
      <c r="M562" s="5" t="s">
        <v>1971</v>
      </c>
      <c r="N562" s="5" t="s">
        <v>1972</v>
      </c>
      <c r="O562" s="5" t="s">
        <v>1973</v>
      </c>
      <c r="P562" s="5"/>
      <c r="Q562" s="5"/>
      <c r="R562" s="5"/>
      <c r="S562" s="5"/>
      <c r="T562" s="5"/>
      <c r="U562" s="5"/>
    </row>
    <row r="563" spans="1:21">
      <c r="A563" s="5"/>
      <c r="K563" s="5" t="s">
        <v>1326</v>
      </c>
      <c r="L563" s="9"/>
      <c r="M563" s="5"/>
      <c r="N563" s="5"/>
      <c r="O563" s="5"/>
      <c r="P563" s="5"/>
      <c r="Q563" s="5"/>
      <c r="R563" s="5"/>
      <c r="S563" s="5"/>
      <c r="T563" s="5"/>
      <c r="U563" s="5"/>
    </row>
    <row r="564" spans="1:21">
      <c r="A564" s="5"/>
      <c r="K564" s="5"/>
      <c r="L564" s="9"/>
      <c r="M564" s="5"/>
      <c r="N564" s="5"/>
      <c r="O564" s="5"/>
      <c r="P564" s="5"/>
      <c r="Q564" s="5"/>
      <c r="R564" s="5"/>
      <c r="S564" s="5"/>
      <c r="T564" s="5"/>
      <c r="U564" s="5"/>
    </row>
    <row r="565" spans="1:21">
      <c r="A565" s="5"/>
      <c r="K565" s="5" t="s">
        <v>1326</v>
      </c>
      <c r="L565" s="9"/>
      <c r="M565" s="5"/>
      <c r="N565" s="5"/>
      <c r="O565" s="5"/>
      <c r="P565" s="5"/>
      <c r="Q565" s="5"/>
      <c r="R565" s="5"/>
      <c r="S565" s="5"/>
      <c r="T565" s="5"/>
      <c r="U565" s="5"/>
    </row>
    <row r="566" spans="1:21">
      <c r="A566" s="5"/>
      <c r="K566" s="5"/>
      <c r="L566" s="9"/>
      <c r="M566" s="5"/>
      <c r="N566" s="5"/>
      <c r="O566" s="5"/>
      <c r="P566" s="5"/>
      <c r="Q566" s="5"/>
      <c r="R566" s="5"/>
      <c r="S566" s="5"/>
      <c r="T566" s="5"/>
      <c r="U566" s="5"/>
    </row>
    <row r="567" spans="1:21">
      <c r="A567" s="5"/>
      <c r="K567" s="5" t="s">
        <v>1326</v>
      </c>
      <c r="L567" s="9"/>
      <c r="M567" s="5"/>
      <c r="N567" s="5"/>
      <c r="O567" s="5"/>
      <c r="P567" s="5"/>
      <c r="Q567" s="5"/>
      <c r="R567" s="5"/>
      <c r="S567" s="5"/>
      <c r="T567" s="5"/>
      <c r="U567" s="5"/>
    </row>
    <row r="568" spans="1:21">
      <c r="A568" s="5"/>
      <c r="K568" s="5"/>
      <c r="L568" s="9"/>
      <c r="M568" s="5"/>
      <c r="N568" s="5"/>
      <c r="O568" s="5"/>
      <c r="P568" s="5"/>
      <c r="Q568" s="5"/>
      <c r="R568" s="5"/>
      <c r="S568" s="5"/>
      <c r="T568" s="5"/>
      <c r="U568" s="5"/>
    </row>
    <row r="569" spans="1:21">
      <c r="A569" s="5"/>
      <c r="K569" s="5"/>
      <c r="L569" s="9"/>
      <c r="M569" s="5"/>
      <c r="N569" s="5"/>
      <c r="O569" s="5"/>
      <c r="P569" s="5"/>
      <c r="Q569" s="5"/>
      <c r="R569" s="5"/>
      <c r="S569" s="5"/>
      <c r="T569" s="5"/>
      <c r="U569" s="5"/>
    </row>
    <row r="570" spans="1:21">
      <c r="A570" s="5"/>
      <c r="K570" s="5"/>
      <c r="L570" s="9"/>
      <c r="M570" s="5"/>
      <c r="N570" s="5"/>
      <c r="O570" s="5"/>
      <c r="P570" s="5"/>
      <c r="Q570" s="5"/>
      <c r="R570" s="5"/>
      <c r="S570" s="5"/>
      <c r="T570" s="5"/>
      <c r="U570" s="5"/>
    </row>
    <row r="571" spans="1:21">
      <c r="A571" s="5"/>
      <c r="K571" s="5"/>
      <c r="L571" s="9"/>
      <c r="M571" s="5"/>
      <c r="N571" s="5"/>
      <c r="O571" s="5"/>
      <c r="P571" s="5"/>
      <c r="Q571" s="5"/>
      <c r="R571" s="5"/>
      <c r="S571" s="5"/>
      <c r="T571" s="5"/>
      <c r="U571" s="5"/>
    </row>
    <row r="572" spans="1:21">
      <c r="A572" s="5"/>
      <c r="K572" s="5"/>
      <c r="L572" s="9"/>
      <c r="M572" s="5"/>
      <c r="N572" s="5"/>
      <c r="O572" s="5"/>
      <c r="P572" s="5"/>
      <c r="Q572" s="5"/>
      <c r="R572" s="5"/>
      <c r="S572" s="5"/>
      <c r="T572" s="5"/>
      <c r="U572" s="5"/>
    </row>
    <row r="573" spans="1:21">
      <c r="A573" s="5"/>
      <c r="K573" s="5" t="s">
        <v>1326</v>
      </c>
      <c r="L573" s="9"/>
      <c r="M573" s="5"/>
      <c r="N573" s="5"/>
      <c r="O573" s="5"/>
      <c r="P573" s="5"/>
      <c r="Q573" s="5"/>
      <c r="R573" s="5"/>
      <c r="S573" s="5"/>
      <c r="T573" s="5"/>
      <c r="U573" s="5"/>
    </row>
    <row r="574" spans="1:21">
      <c r="A574" s="5"/>
      <c r="K574" s="5"/>
      <c r="L574" s="9"/>
      <c r="M574" s="5"/>
      <c r="N574" s="5"/>
      <c r="O574" s="5"/>
      <c r="P574" s="5"/>
      <c r="Q574" s="5"/>
      <c r="R574" s="5"/>
      <c r="S574" s="5"/>
      <c r="T574" s="5"/>
      <c r="U574" s="5"/>
    </row>
    <row r="575" spans="1:21">
      <c r="A575" s="5"/>
      <c r="K575" s="5" t="s">
        <v>115</v>
      </c>
      <c r="L575" s="9"/>
      <c r="M575" s="5"/>
      <c r="N575" s="5"/>
      <c r="O575" s="5"/>
      <c r="P575" s="5"/>
      <c r="Q575" s="5"/>
      <c r="R575" s="5"/>
      <c r="S575" s="5"/>
      <c r="T575" s="5"/>
      <c r="U575" s="5"/>
    </row>
    <row r="576" spans="1:21">
      <c r="A576" s="5"/>
      <c r="K576" s="5"/>
      <c r="L576" s="9"/>
      <c r="M576" s="5"/>
      <c r="N576" s="5"/>
      <c r="O576" s="5"/>
      <c r="P576" s="5"/>
      <c r="Q576" s="5"/>
      <c r="R576" s="5"/>
      <c r="S576" s="5"/>
      <c r="T576" s="5"/>
      <c r="U576" s="5"/>
    </row>
    <row r="577" spans="1:21">
      <c r="A577" s="5"/>
      <c r="K577" s="5"/>
      <c r="L577" s="9"/>
      <c r="M577" s="5"/>
      <c r="N577" s="5"/>
      <c r="O577" s="5"/>
      <c r="P577" s="5"/>
      <c r="Q577" s="5"/>
      <c r="R577" s="5"/>
      <c r="S577" s="5"/>
      <c r="U577" s="5"/>
    </row>
    <row r="578" spans="1:21">
      <c r="U578" s="5"/>
    </row>
  </sheetData>
  <autoFilter ref="A1:U576" xr:uid="{B2BFA731-4404-460D-8E96-D91B42550CE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1CEFB-B90E-4BB2-ACF4-BF5114C00522}">
  <dimension ref="A1:I520"/>
  <sheetViews>
    <sheetView workbookViewId="0">
      <selection activeCell="B1" sqref="B1:B1048576"/>
    </sheetView>
  </sheetViews>
  <sheetFormatPr defaultRowHeight="15"/>
  <cols>
    <col min="3" max="3" width="38.85546875" customWidth="1"/>
    <col min="9" max="9" width="30.7109375" bestFit="1" customWidth="1"/>
  </cols>
  <sheetData>
    <row r="1" spans="1:9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</row>
    <row r="2" spans="1:9">
      <c r="A2" t="s">
        <v>1974</v>
      </c>
      <c r="B2" t="s">
        <v>53</v>
      </c>
      <c r="C2" t="s">
        <v>54</v>
      </c>
      <c r="D2" t="s">
        <v>55</v>
      </c>
      <c r="E2" t="s">
        <v>1975</v>
      </c>
      <c r="F2" t="s">
        <v>57</v>
      </c>
      <c r="G2" t="s">
        <v>58</v>
      </c>
      <c r="H2" t="s">
        <v>59</v>
      </c>
      <c r="I2" t="s">
        <v>60</v>
      </c>
    </row>
    <row r="3" spans="1:9">
      <c r="A3" t="s">
        <v>1974</v>
      </c>
      <c r="B3" t="s">
        <v>61</v>
      </c>
      <c r="C3" t="s">
        <v>62</v>
      </c>
      <c r="D3" t="s">
        <v>55</v>
      </c>
      <c r="E3" t="s">
        <v>1976</v>
      </c>
      <c r="F3" t="s">
        <v>63</v>
      </c>
      <c r="G3" t="s">
        <v>58</v>
      </c>
      <c r="H3" t="s">
        <v>64</v>
      </c>
      <c r="I3" t="s">
        <v>64</v>
      </c>
    </row>
    <row r="4" spans="1:9">
      <c r="A4" t="s">
        <v>1974</v>
      </c>
      <c r="B4" t="s">
        <v>65</v>
      </c>
      <c r="C4" t="s">
        <v>66</v>
      </c>
      <c r="D4" t="s">
        <v>67</v>
      </c>
      <c r="E4" t="s">
        <v>68</v>
      </c>
      <c r="F4" t="s">
        <v>69</v>
      </c>
      <c r="G4" t="s">
        <v>58</v>
      </c>
      <c r="H4" t="s">
        <v>70</v>
      </c>
      <c r="I4" t="s">
        <v>64</v>
      </c>
    </row>
    <row r="5" spans="1:9">
      <c r="A5" t="s">
        <v>1974</v>
      </c>
      <c r="B5" t="s">
        <v>71</v>
      </c>
      <c r="C5" t="s">
        <v>72</v>
      </c>
      <c r="D5" t="s">
        <v>55</v>
      </c>
      <c r="E5" t="s">
        <v>1977</v>
      </c>
      <c r="F5" t="s">
        <v>73</v>
      </c>
      <c r="G5" t="s">
        <v>58</v>
      </c>
      <c r="H5" t="s">
        <v>74</v>
      </c>
      <c r="I5" t="s">
        <v>64</v>
      </c>
    </row>
    <row r="6" spans="1:9">
      <c r="A6" t="s">
        <v>1974</v>
      </c>
      <c r="B6" t="s">
        <v>75</v>
      </c>
      <c r="C6" t="s">
        <v>76</v>
      </c>
      <c r="D6" t="s">
        <v>55</v>
      </c>
      <c r="E6" t="s">
        <v>77</v>
      </c>
      <c r="F6" t="s">
        <v>78</v>
      </c>
      <c r="G6" t="s">
        <v>58</v>
      </c>
      <c r="H6" t="s">
        <v>79</v>
      </c>
      <c r="I6" t="s">
        <v>59</v>
      </c>
    </row>
    <row r="7" spans="1:9">
      <c r="A7" t="s">
        <v>1978</v>
      </c>
      <c r="B7" t="s">
        <v>80</v>
      </c>
      <c r="C7" t="s">
        <v>81</v>
      </c>
      <c r="D7" t="s">
        <v>67</v>
      </c>
      <c r="E7" t="s">
        <v>82</v>
      </c>
      <c r="F7" t="s">
        <v>83</v>
      </c>
      <c r="G7" t="s">
        <v>58</v>
      </c>
      <c r="H7" t="s">
        <v>84</v>
      </c>
      <c r="I7" t="s">
        <v>85</v>
      </c>
    </row>
    <row r="8" spans="1:9">
      <c r="A8" t="s">
        <v>1974</v>
      </c>
      <c r="B8" t="s">
        <v>86</v>
      </c>
      <c r="C8" t="s">
        <v>87</v>
      </c>
      <c r="D8" t="s">
        <v>67</v>
      </c>
      <c r="E8" t="s">
        <v>88</v>
      </c>
      <c r="F8" t="s">
        <v>89</v>
      </c>
      <c r="G8" t="s">
        <v>58</v>
      </c>
      <c r="H8" t="s">
        <v>90</v>
      </c>
      <c r="I8" t="s">
        <v>64</v>
      </c>
    </row>
    <row r="9" spans="1:9">
      <c r="A9" t="s">
        <v>1974</v>
      </c>
      <c r="B9" t="s">
        <v>91</v>
      </c>
      <c r="C9" t="s">
        <v>92</v>
      </c>
      <c r="D9" t="s">
        <v>55</v>
      </c>
      <c r="E9" t="s">
        <v>93</v>
      </c>
      <c r="F9" t="s">
        <v>94</v>
      </c>
      <c r="G9" t="s">
        <v>58</v>
      </c>
      <c r="H9" t="s">
        <v>95</v>
      </c>
      <c r="I9" t="s">
        <v>96</v>
      </c>
    </row>
    <row r="10" spans="1:9">
      <c r="A10" t="s">
        <v>1974</v>
      </c>
      <c r="B10" t="s">
        <v>1979</v>
      </c>
      <c r="C10" t="s">
        <v>1980</v>
      </c>
      <c r="D10" t="s">
        <v>55</v>
      </c>
      <c r="E10" t="s">
        <v>93</v>
      </c>
      <c r="F10" t="s">
        <v>1981</v>
      </c>
      <c r="G10" t="s">
        <v>182</v>
      </c>
      <c r="H10" t="s">
        <v>95</v>
      </c>
      <c r="I10" t="s">
        <v>96</v>
      </c>
    </row>
    <row r="11" spans="1:9">
      <c r="A11" t="s">
        <v>1974</v>
      </c>
      <c r="B11" t="s">
        <v>1982</v>
      </c>
      <c r="C11" t="s">
        <v>1983</v>
      </c>
      <c r="D11" t="s">
        <v>55</v>
      </c>
      <c r="E11" t="s">
        <v>1984</v>
      </c>
      <c r="F11" t="s">
        <v>1985</v>
      </c>
      <c r="G11" t="s">
        <v>130</v>
      </c>
      <c r="H11" t="s">
        <v>121</v>
      </c>
      <c r="I11" t="s">
        <v>110</v>
      </c>
    </row>
    <row r="12" spans="1:9">
      <c r="A12" t="s">
        <v>1974</v>
      </c>
      <c r="B12" t="s">
        <v>1986</v>
      </c>
      <c r="C12" t="s">
        <v>1987</v>
      </c>
      <c r="D12" t="s">
        <v>55</v>
      </c>
      <c r="E12" t="s">
        <v>93</v>
      </c>
      <c r="F12" t="s">
        <v>1988</v>
      </c>
      <c r="G12" t="s">
        <v>182</v>
      </c>
      <c r="H12" t="s">
        <v>95</v>
      </c>
      <c r="I12" t="s">
        <v>96</v>
      </c>
    </row>
    <row r="13" spans="1:9">
      <c r="A13" t="s">
        <v>1974</v>
      </c>
      <c r="B13" t="s">
        <v>1989</v>
      </c>
      <c r="C13" t="s">
        <v>1990</v>
      </c>
      <c r="D13" t="s">
        <v>1991</v>
      </c>
      <c r="E13" t="s">
        <v>1992</v>
      </c>
      <c r="F13" t="s">
        <v>1993</v>
      </c>
      <c r="G13" t="s">
        <v>58</v>
      </c>
      <c r="H13" t="s">
        <v>102</v>
      </c>
      <c r="I13" t="s">
        <v>1994</v>
      </c>
    </row>
    <row r="14" spans="1:9">
      <c r="A14" t="s">
        <v>1974</v>
      </c>
      <c r="B14" t="s">
        <v>1995</v>
      </c>
      <c r="C14" t="s">
        <v>1996</v>
      </c>
      <c r="D14" t="s">
        <v>1991</v>
      </c>
      <c r="E14" t="s">
        <v>1997</v>
      </c>
      <c r="F14" t="s">
        <v>1998</v>
      </c>
      <c r="G14" t="s">
        <v>130</v>
      </c>
      <c r="H14" t="s">
        <v>102</v>
      </c>
      <c r="I14" t="s">
        <v>132</v>
      </c>
    </row>
    <row r="15" spans="1:9">
      <c r="A15" t="s">
        <v>1974</v>
      </c>
      <c r="B15" t="s">
        <v>97</v>
      </c>
      <c r="C15" t="s">
        <v>98</v>
      </c>
      <c r="D15" t="s">
        <v>99</v>
      </c>
      <c r="E15" t="s">
        <v>100</v>
      </c>
      <c r="F15" t="s">
        <v>101</v>
      </c>
      <c r="G15" t="s">
        <v>58</v>
      </c>
      <c r="H15" t="s">
        <v>95</v>
      </c>
      <c r="I15" t="s">
        <v>102</v>
      </c>
    </row>
    <row r="16" spans="1:9">
      <c r="A16" t="s">
        <v>1974</v>
      </c>
      <c r="B16" t="s">
        <v>106</v>
      </c>
      <c r="C16" t="s">
        <v>107</v>
      </c>
      <c r="D16" t="s">
        <v>67</v>
      </c>
      <c r="E16" t="s">
        <v>108</v>
      </c>
      <c r="F16" t="s">
        <v>109</v>
      </c>
      <c r="G16" t="s">
        <v>58</v>
      </c>
      <c r="H16" t="s">
        <v>79</v>
      </c>
      <c r="I16" t="s">
        <v>110</v>
      </c>
    </row>
    <row r="17" spans="1:9">
      <c r="A17" t="s">
        <v>1974</v>
      </c>
      <c r="B17" t="s">
        <v>111</v>
      </c>
      <c r="C17" t="s">
        <v>112</v>
      </c>
      <c r="D17" t="s">
        <v>67</v>
      </c>
      <c r="E17" t="s">
        <v>113</v>
      </c>
      <c r="F17" t="s">
        <v>114</v>
      </c>
      <c r="G17" t="s">
        <v>58</v>
      </c>
      <c r="H17" t="s">
        <v>90</v>
      </c>
      <c r="I17" t="s">
        <v>64</v>
      </c>
    </row>
    <row r="18" spans="1:9">
      <c r="A18" t="s">
        <v>1974</v>
      </c>
      <c r="B18" t="s">
        <v>117</v>
      </c>
      <c r="C18" t="s">
        <v>118</v>
      </c>
      <c r="D18" t="s">
        <v>67</v>
      </c>
      <c r="E18" t="s">
        <v>119</v>
      </c>
      <c r="F18" t="s">
        <v>120</v>
      </c>
      <c r="G18" t="s">
        <v>58</v>
      </c>
      <c r="H18" t="s">
        <v>121</v>
      </c>
      <c r="I18" t="s">
        <v>110</v>
      </c>
    </row>
    <row r="19" spans="1:9">
      <c r="A19" t="s">
        <v>1974</v>
      </c>
      <c r="B19" t="s">
        <v>122</v>
      </c>
      <c r="C19" t="s">
        <v>123</v>
      </c>
      <c r="D19" t="s">
        <v>67</v>
      </c>
      <c r="E19" t="s">
        <v>124</v>
      </c>
      <c r="F19" t="s">
        <v>125</v>
      </c>
      <c r="G19" t="s">
        <v>58</v>
      </c>
      <c r="H19" t="s">
        <v>84</v>
      </c>
      <c r="I19" t="s">
        <v>102</v>
      </c>
    </row>
    <row r="20" spans="1:9">
      <c r="A20" t="s">
        <v>1974</v>
      </c>
      <c r="B20" t="s">
        <v>126</v>
      </c>
      <c r="C20" t="s">
        <v>127</v>
      </c>
      <c r="D20" t="s">
        <v>55</v>
      </c>
      <c r="E20" t="s">
        <v>128</v>
      </c>
      <c r="F20" t="s">
        <v>129</v>
      </c>
      <c r="G20" t="s">
        <v>130</v>
      </c>
      <c r="H20" t="s">
        <v>131</v>
      </c>
      <c r="I20" t="s">
        <v>132</v>
      </c>
    </row>
    <row r="21" spans="1:9">
      <c r="A21" t="s">
        <v>1974</v>
      </c>
      <c r="B21" t="s">
        <v>133</v>
      </c>
      <c r="C21" t="s">
        <v>134</v>
      </c>
      <c r="D21" t="s">
        <v>67</v>
      </c>
      <c r="E21" t="s">
        <v>135</v>
      </c>
      <c r="F21" t="s">
        <v>136</v>
      </c>
      <c r="G21" t="s">
        <v>58</v>
      </c>
      <c r="H21" t="s">
        <v>137</v>
      </c>
      <c r="I21" t="s">
        <v>137</v>
      </c>
    </row>
    <row r="22" spans="1:9">
      <c r="A22" t="s">
        <v>1974</v>
      </c>
      <c r="B22" t="s">
        <v>138</v>
      </c>
      <c r="C22" t="s">
        <v>139</v>
      </c>
      <c r="D22" t="s">
        <v>67</v>
      </c>
      <c r="E22" t="s">
        <v>140</v>
      </c>
      <c r="F22" t="s">
        <v>141</v>
      </c>
      <c r="G22" t="s">
        <v>58</v>
      </c>
      <c r="H22" t="s">
        <v>79</v>
      </c>
      <c r="I22" t="s">
        <v>110</v>
      </c>
    </row>
    <row r="23" spans="1:9">
      <c r="A23" t="s">
        <v>1974</v>
      </c>
      <c r="B23" t="s">
        <v>1999</v>
      </c>
      <c r="C23" t="s">
        <v>2000</v>
      </c>
      <c r="D23" t="s">
        <v>1991</v>
      </c>
      <c r="E23" t="s">
        <v>2001</v>
      </c>
      <c r="F23" t="s">
        <v>2002</v>
      </c>
      <c r="G23" t="s">
        <v>182</v>
      </c>
      <c r="H23" t="s">
        <v>131</v>
      </c>
      <c r="I23" t="s">
        <v>132</v>
      </c>
    </row>
    <row r="24" spans="1:9">
      <c r="A24" t="s">
        <v>1974</v>
      </c>
      <c r="B24" t="s">
        <v>145</v>
      </c>
      <c r="C24" t="s">
        <v>146</v>
      </c>
      <c r="D24" t="s">
        <v>67</v>
      </c>
      <c r="E24" t="s">
        <v>140</v>
      </c>
      <c r="F24" t="s">
        <v>147</v>
      </c>
      <c r="G24" t="s">
        <v>58</v>
      </c>
      <c r="H24" t="s">
        <v>79</v>
      </c>
      <c r="I24" t="s">
        <v>110</v>
      </c>
    </row>
    <row r="25" spans="1:9">
      <c r="A25" t="s">
        <v>1974</v>
      </c>
      <c r="B25" t="s">
        <v>148</v>
      </c>
      <c r="C25" t="s">
        <v>149</v>
      </c>
      <c r="D25" t="s">
        <v>55</v>
      </c>
      <c r="E25" t="s">
        <v>150</v>
      </c>
      <c r="F25" t="s">
        <v>151</v>
      </c>
      <c r="G25" t="s">
        <v>58</v>
      </c>
      <c r="H25" t="s">
        <v>102</v>
      </c>
      <c r="I25" t="s">
        <v>60</v>
      </c>
    </row>
    <row r="26" spans="1:9">
      <c r="A26" t="s">
        <v>1974</v>
      </c>
      <c r="B26" t="s">
        <v>2003</v>
      </c>
      <c r="C26" t="s">
        <v>2004</v>
      </c>
      <c r="D26" t="s">
        <v>1991</v>
      </c>
      <c r="E26" t="s">
        <v>2005</v>
      </c>
      <c r="F26" t="s">
        <v>2006</v>
      </c>
      <c r="G26" t="s">
        <v>58</v>
      </c>
      <c r="H26" t="s">
        <v>102</v>
      </c>
      <c r="I26" t="s">
        <v>110</v>
      </c>
    </row>
    <row r="27" spans="1:9">
      <c r="A27" t="s">
        <v>2007</v>
      </c>
      <c r="B27" t="s">
        <v>152</v>
      </c>
      <c r="C27" t="s">
        <v>153</v>
      </c>
      <c r="D27" t="s">
        <v>67</v>
      </c>
      <c r="E27" t="s">
        <v>154</v>
      </c>
      <c r="F27" t="s">
        <v>155</v>
      </c>
      <c r="G27" t="s">
        <v>130</v>
      </c>
      <c r="H27" t="s">
        <v>156</v>
      </c>
      <c r="I27" t="s">
        <v>96</v>
      </c>
    </row>
    <row r="28" spans="1:9">
      <c r="A28" t="s">
        <v>1974</v>
      </c>
      <c r="B28" t="s">
        <v>2008</v>
      </c>
      <c r="C28" t="s">
        <v>2009</v>
      </c>
      <c r="D28" t="s">
        <v>67</v>
      </c>
      <c r="E28" t="s">
        <v>2010</v>
      </c>
      <c r="F28" t="s">
        <v>2011</v>
      </c>
      <c r="G28" t="s">
        <v>130</v>
      </c>
      <c r="H28" t="s">
        <v>156</v>
      </c>
      <c r="I28" t="s">
        <v>1034</v>
      </c>
    </row>
    <row r="29" spans="1:9">
      <c r="A29" t="s">
        <v>2007</v>
      </c>
      <c r="B29" t="s">
        <v>157</v>
      </c>
      <c r="C29" t="s">
        <v>158</v>
      </c>
      <c r="D29" t="s">
        <v>67</v>
      </c>
      <c r="E29" t="s">
        <v>159</v>
      </c>
      <c r="F29" t="s">
        <v>159</v>
      </c>
      <c r="G29" t="s">
        <v>58</v>
      </c>
      <c r="H29" t="s">
        <v>137</v>
      </c>
      <c r="I29" t="s">
        <v>137</v>
      </c>
    </row>
    <row r="30" spans="1:9">
      <c r="A30" t="s">
        <v>1974</v>
      </c>
      <c r="B30" t="s">
        <v>2012</v>
      </c>
      <c r="C30" t="s">
        <v>2013</v>
      </c>
      <c r="D30" t="s">
        <v>1991</v>
      </c>
      <c r="E30" t="s">
        <v>2014</v>
      </c>
      <c r="F30" t="s">
        <v>2015</v>
      </c>
      <c r="G30" t="s">
        <v>58</v>
      </c>
      <c r="H30" t="s">
        <v>132</v>
      </c>
      <c r="I30" t="s">
        <v>60</v>
      </c>
    </row>
    <row r="31" spans="1:9">
      <c r="A31" t="s">
        <v>1974</v>
      </c>
      <c r="B31" t="s">
        <v>2016</v>
      </c>
      <c r="C31" t="s">
        <v>2017</v>
      </c>
      <c r="D31" t="s">
        <v>55</v>
      </c>
      <c r="E31" t="s">
        <v>2018</v>
      </c>
      <c r="F31" t="s">
        <v>2019</v>
      </c>
      <c r="G31" t="s">
        <v>130</v>
      </c>
      <c r="H31" t="s">
        <v>259</v>
      </c>
      <c r="I31" t="s">
        <v>132</v>
      </c>
    </row>
    <row r="32" spans="1:9">
      <c r="A32" t="s">
        <v>1974</v>
      </c>
      <c r="B32" t="s">
        <v>160</v>
      </c>
      <c r="C32" t="s">
        <v>161</v>
      </c>
      <c r="D32" t="s">
        <v>1991</v>
      </c>
      <c r="E32" t="s">
        <v>2020</v>
      </c>
      <c r="F32" t="s">
        <v>163</v>
      </c>
      <c r="G32" t="s">
        <v>58</v>
      </c>
      <c r="H32" t="s">
        <v>60</v>
      </c>
      <c r="I32" t="s">
        <v>60</v>
      </c>
    </row>
    <row r="33" spans="1:9">
      <c r="A33" t="s">
        <v>1974</v>
      </c>
      <c r="B33" t="s">
        <v>2021</v>
      </c>
      <c r="C33" t="s">
        <v>2022</v>
      </c>
      <c r="D33" t="s">
        <v>55</v>
      </c>
      <c r="E33" t="s">
        <v>2023</v>
      </c>
      <c r="F33" t="s">
        <v>2024</v>
      </c>
      <c r="G33" t="s">
        <v>130</v>
      </c>
      <c r="H33" t="s">
        <v>102</v>
      </c>
      <c r="I33" t="s">
        <v>110</v>
      </c>
    </row>
    <row r="34" spans="1:9">
      <c r="A34" t="s">
        <v>1974</v>
      </c>
      <c r="B34" t="s">
        <v>164</v>
      </c>
      <c r="C34" t="s">
        <v>165</v>
      </c>
      <c r="D34" t="s">
        <v>55</v>
      </c>
      <c r="E34" t="s">
        <v>166</v>
      </c>
      <c r="F34" t="s">
        <v>167</v>
      </c>
      <c r="G34" t="s">
        <v>58</v>
      </c>
      <c r="H34" t="s">
        <v>102</v>
      </c>
      <c r="I34" t="s">
        <v>110</v>
      </c>
    </row>
    <row r="35" spans="1:9">
      <c r="A35" t="s">
        <v>1974</v>
      </c>
      <c r="B35" t="s">
        <v>168</v>
      </c>
      <c r="C35" t="s">
        <v>169</v>
      </c>
      <c r="D35" t="s">
        <v>1991</v>
      </c>
      <c r="E35" t="s">
        <v>2025</v>
      </c>
      <c r="F35" t="s">
        <v>171</v>
      </c>
      <c r="G35" t="s">
        <v>58</v>
      </c>
      <c r="H35" t="s">
        <v>60</v>
      </c>
      <c r="I35" t="s">
        <v>60</v>
      </c>
    </row>
    <row r="36" spans="1:9">
      <c r="A36" t="s">
        <v>1974</v>
      </c>
      <c r="B36" t="s">
        <v>172</v>
      </c>
      <c r="C36" t="s">
        <v>173</v>
      </c>
      <c r="D36" t="s">
        <v>55</v>
      </c>
      <c r="E36" t="s">
        <v>2026</v>
      </c>
      <c r="F36" t="s">
        <v>176</v>
      </c>
      <c r="G36" t="s">
        <v>58</v>
      </c>
      <c r="H36" t="s">
        <v>217</v>
      </c>
      <c r="I36" t="s">
        <v>60</v>
      </c>
    </row>
    <row r="37" spans="1:9">
      <c r="A37" t="s">
        <v>1974</v>
      </c>
      <c r="B37" t="s">
        <v>2027</v>
      </c>
      <c r="C37" t="s">
        <v>2028</v>
      </c>
      <c r="D37" t="s">
        <v>1991</v>
      </c>
      <c r="E37" t="s">
        <v>2029</v>
      </c>
      <c r="F37" t="s">
        <v>2030</v>
      </c>
      <c r="G37" t="s">
        <v>182</v>
      </c>
      <c r="H37" t="s">
        <v>102</v>
      </c>
      <c r="I37" t="s">
        <v>132</v>
      </c>
    </row>
    <row r="38" spans="1:9">
      <c r="A38" t="s">
        <v>1974</v>
      </c>
      <c r="B38" t="s">
        <v>178</v>
      </c>
      <c r="C38" t="s">
        <v>179</v>
      </c>
      <c r="D38" t="s">
        <v>67</v>
      </c>
      <c r="E38" t="s">
        <v>180</v>
      </c>
      <c r="F38" t="s">
        <v>181</v>
      </c>
      <c r="G38" t="s">
        <v>182</v>
      </c>
      <c r="H38" t="s">
        <v>156</v>
      </c>
      <c r="I38" t="s">
        <v>183</v>
      </c>
    </row>
    <row r="39" spans="1:9">
      <c r="A39" t="s">
        <v>1974</v>
      </c>
      <c r="B39" t="s">
        <v>2031</v>
      </c>
      <c r="C39" t="s">
        <v>2032</v>
      </c>
      <c r="D39" t="s">
        <v>55</v>
      </c>
      <c r="E39" t="s">
        <v>2033</v>
      </c>
      <c r="F39" t="s">
        <v>2034</v>
      </c>
      <c r="G39" t="s">
        <v>58</v>
      </c>
      <c r="H39" t="s">
        <v>102</v>
      </c>
      <c r="I39" t="s">
        <v>110</v>
      </c>
    </row>
    <row r="40" spans="1:9">
      <c r="A40" t="s">
        <v>1974</v>
      </c>
      <c r="B40" t="s">
        <v>2035</v>
      </c>
      <c r="C40" t="s">
        <v>2036</v>
      </c>
      <c r="D40" t="s">
        <v>55</v>
      </c>
      <c r="E40" t="s">
        <v>2037</v>
      </c>
      <c r="F40" t="s">
        <v>2038</v>
      </c>
      <c r="G40" t="s">
        <v>58</v>
      </c>
      <c r="H40" t="s">
        <v>217</v>
      </c>
      <c r="I40" t="s">
        <v>132</v>
      </c>
    </row>
    <row r="41" spans="1:9">
      <c r="A41" t="s">
        <v>1974</v>
      </c>
      <c r="B41" t="s">
        <v>184</v>
      </c>
      <c r="C41" t="s">
        <v>185</v>
      </c>
      <c r="D41" t="s">
        <v>67</v>
      </c>
      <c r="E41" t="s">
        <v>186</v>
      </c>
      <c r="F41" t="s">
        <v>186</v>
      </c>
      <c r="G41" t="s">
        <v>58</v>
      </c>
      <c r="H41" t="s">
        <v>137</v>
      </c>
      <c r="I41" t="s">
        <v>137</v>
      </c>
    </row>
    <row r="42" spans="1:9">
      <c r="A42" t="s">
        <v>1974</v>
      </c>
      <c r="B42" t="s">
        <v>2039</v>
      </c>
      <c r="C42" t="s">
        <v>2040</v>
      </c>
      <c r="D42" t="s">
        <v>214</v>
      </c>
      <c r="E42" t="s">
        <v>2041</v>
      </c>
      <c r="F42" t="s">
        <v>2042</v>
      </c>
      <c r="G42" t="s">
        <v>130</v>
      </c>
      <c r="H42" t="s">
        <v>95</v>
      </c>
      <c r="I42" t="s">
        <v>1034</v>
      </c>
    </row>
    <row r="43" spans="1:9">
      <c r="A43" t="s">
        <v>1974</v>
      </c>
      <c r="B43" t="s">
        <v>187</v>
      </c>
      <c r="C43" t="s">
        <v>188</v>
      </c>
      <c r="D43" t="s">
        <v>67</v>
      </c>
      <c r="E43" t="s">
        <v>189</v>
      </c>
      <c r="F43" t="s">
        <v>190</v>
      </c>
      <c r="G43" t="s">
        <v>182</v>
      </c>
      <c r="H43" t="s">
        <v>156</v>
      </c>
      <c r="I43" t="s">
        <v>96</v>
      </c>
    </row>
    <row r="44" spans="1:9">
      <c r="A44" t="s">
        <v>1974</v>
      </c>
      <c r="B44" t="s">
        <v>191</v>
      </c>
      <c r="C44" t="s">
        <v>192</v>
      </c>
      <c r="D44" t="s">
        <v>67</v>
      </c>
      <c r="E44" t="s">
        <v>193</v>
      </c>
      <c r="F44" t="s">
        <v>194</v>
      </c>
      <c r="G44" t="s">
        <v>58</v>
      </c>
      <c r="H44" t="s">
        <v>131</v>
      </c>
      <c r="I44" t="s">
        <v>64</v>
      </c>
    </row>
    <row r="45" spans="1:9">
      <c r="A45" t="s">
        <v>1974</v>
      </c>
      <c r="B45" t="s">
        <v>195</v>
      </c>
      <c r="C45" t="s">
        <v>196</v>
      </c>
      <c r="D45" t="s">
        <v>67</v>
      </c>
      <c r="E45" t="s">
        <v>193</v>
      </c>
      <c r="F45" t="s">
        <v>197</v>
      </c>
      <c r="G45" t="s">
        <v>58</v>
      </c>
      <c r="H45" t="s">
        <v>131</v>
      </c>
      <c r="I45" t="s">
        <v>64</v>
      </c>
    </row>
    <row r="46" spans="1:9">
      <c r="A46" t="s">
        <v>1974</v>
      </c>
      <c r="B46" t="s">
        <v>198</v>
      </c>
      <c r="C46" t="s">
        <v>199</v>
      </c>
      <c r="D46" t="s">
        <v>99</v>
      </c>
      <c r="E46" t="s">
        <v>200</v>
      </c>
      <c r="F46" t="s">
        <v>201</v>
      </c>
      <c r="G46" t="s">
        <v>130</v>
      </c>
      <c r="H46" t="s">
        <v>202</v>
      </c>
      <c r="I46" t="s">
        <v>110</v>
      </c>
    </row>
    <row r="47" spans="1:9">
      <c r="A47" t="s">
        <v>1974</v>
      </c>
      <c r="B47" t="s">
        <v>203</v>
      </c>
      <c r="C47" t="s">
        <v>204</v>
      </c>
      <c r="D47" t="s">
        <v>67</v>
      </c>
      <c r="E47" t="s">
        <v>205</v>
      </c>
      <c r="F47" t="s">
        <v>206</v>
      </c>
      <c r="G47" t="s">
        <v>58</v>
      </c>
      <c r="H47" t="s">
        <v>131</v>
      </c>
      <c r="I47" t="s">
        <v>64</v>
      </c>
    </row>
    <row r="48" spans="1:9">
      <c r="A48" t="s">
        <v>1974</v>
      </c>
      <c r="B48" t="s">
        <v>208</v>
      </c>
      <c r="C48" t="s">
        <v>209</v>
      </c>
      <c r="D48" t="s">
        <v>55</v>
      </c>
      <c r="E48" t="s">
        <v>2043</v>
      </c>
      <c r="F48" t="s">
        <v>211</v>
      </c>
      <c r="G48" t="s">
        <v>130</v>
      </c>
      <c r="H48" t="s">
        <v>95</v>
      </c>
      <c r="I48" t="s">
        <v>60</v>
      </c>
    </row>
    <row r="49" spans="1:9">
      <c r="A49" t="s">
        <v>1974</v>
      </c>
      <c r="B49" t="s">
        <v>2044</v>
      </c>
      <c r="C49" t="s">
        <v>2045</v>
      </c>
      <c r="D49" t="s">
        <v>55</v>
      </c>
      <c r="E49" t="s">
        <v>2046</v>
      </c>
      <c r="F49" t="s">
        <v>2047</v>
      </c>
      <c r="G49" t="s">
        <v>182</v>
      </c>
      <c r="H49" t="s">
        <v>95</v>
      </c>
      <c r="I49" t="s">
        <v>96</v>
      </c>
    </row>
    <row r="50" spans="1:9">
      <c r="A50" t="s">
        <v>1974</v>
      </c>
      <c r="B50" t="s">
        <v>2048</v>
      </c>
      <c r="C50" t="s">
        <v>2049</v>
      </c>
      <c r="D50" t="s">
        <v>1991</v>
      </c>
      <c r="E50" t="s">
        <v>2050</v>
      </c>
      <c r="F50" t="s">
        <v>2051</v>
      </c>
      <c r="G50" t="s">
        <v>58</v>
      </c>
      <c r="H50" t="s">
        <v>102</v>
      </c>
      <c r="I50" t="s">
        <v>110</v>
      </c>
    </row>
    <row r="51" spans="1:9">
      <c r="A51" t="s">
        <v>1974</v>
      </c>
      <c r="B51" t="s">
        <v>212</v>
      </c>
      <c r="C51" t="s">
        <v>213</v>
      </c>
      <c r="D51" t="s">
        <v>214</v>
      </c>
      <c r="E51" t="s">
        <v>215</v>
      </c>
      <c r="F51" t="s">
        <v>216</v>
      </c>
      <c r="G51" t="s">
        <v>58</v>
      </c>
      <c r="H51" t="s">
        <v>217</v>
      </c>
      <c r="I51" t="s">
        <v>110</v>
      </c>
    </row>
    <row r="52" spans="1:9">
      <c r="A52" t="s">
        <v>1974</v>
      </c>
      <c r="B52" t="s">
        <v>218</v>
      </c>
      <c r="C52" t="s">
        <v>219</v>
      </c>
      <c r="D52" t="s">
        <v>99</v>
      </c>
      <c r="E52" t="s">
        <v>220</v>
      </c>
      <c r="F52" t="s">
        <v>221</v>
      </c>
      <c r="G52" t="s">
        <v>58</v>
      </c>
      <c r="H52" t="s">
        <v>217</v>
      </c>
      <c r="I52" t="s">
        <v>132</v>
      </c>
    </row>
    <row r="53" spans="1:9">
      <c r="A53" t="s">
        <v>1974</v>
      </c>
      <c r="B53" t="s">
        <v>222</v>
      </c>
      <c r="C53" t="s">
        <v>2052</v>
      </c>
      <c r="D53" t="s">
        <v>55</v>
      </c>
      <c r="E53" t="s">
        <v>2053</v>
      </c>
      <c r="F53" t="s">
        <v>225</v>
      </c>
      <c r="G53" t="s">
        <v>58</v>
      </c>
      <c r="H53" t="s">
        <v>217</v>
      </c>
      <c r="I53" t="s">
        <v>132</v>
      </c>
    </row>
    <row r="54" spans="1:9">
      <c r="A54" t="s">
        <v>1974</v>
      </c>
      <c r="B54" t="s">
        <v>226</v>
      </c>
      <c r="C54" t="s">
        <v>227</v>
      </c>
      <c r="D54" t="s">
        <v>67</v>
      </c>
      <c r="E54" t="s">
        <v>228</v>
      </c>
      <c r="F54" t="s">
        <v>229</v>
      </c>
      <c r="G54" t="s">
        <v>58</v>
      </c>
      <c r="H54" t="s">
        <v>95</v>
      </c>
      <c r="I54" t="s">
        <v>96</v>
      </c>
    </row>
    <row r="55" spans="1:9">
      <c r="A55" t="s">
        <v>1974</v>
      </c>
      <c r="B55" t="s">
        <v>230</v>
      </c>
      <c r="C55" t="s">
        <v>231</v>
      </c>
      <c r="D55" t="s">
        <v>99</v>
      </c>
      <c r="E55" t="s">
        <v>220</v>
      </c>
      <c r="F55" t="s">
        <v>232</v>
      </c>
      <c r="G55" t="s">
        <v>130</v>
      </c>
      <c r="H55" t="s">
        <v>217</v>
      </c>
      <c r="I55" t="s">
        <v>132</v>
      </c>
    </row>
    <row r="56" spans="1:9">
      <c r="A56" t="s">
        <v>1974</v>
      </c>
      <c r="B56" t="s">
        <v>233</v>
      </c>
      <c r="C56" t="s">
        <v>234</v>
      </c>
      <c r="D56" t="s">
        <v>67</v>
      </c>
      <c r="E56" t="s">
        <v>235</v>
      </c>
      <c r="F56" t="s">
        <v>236</v>
      </c>
      <c r="G56" t="s">
        <v>182</v>
      </c>
      <c r="H56" t="s">
        <v>156</v>
      </c>
      <c r="I56" t="s">
        <v>132</v>
      </c>
    </row>
    <row r="57" spans="1:9">
      <c r="A57" t="s">
        <v>1974</v>
      </c>
      <c r="B57" t="s">
        <v>237</v>
      </c>
      <c r="C57" t="s">
        <v>238</v>
      </c>
      <c r="D57" t="s">
        <v>67</v>
      </c>
      <c r="E57" t="s">
        <v>239</v>
      </c>
      <c r="F57" t="s">
        <v>240</v>
      </c>
      <c r="G57" t="s">
        <v>58</v>
      </c>
      <c r="H57" t="s">
        <v>95</v>
      </c>
      <c r="I57" t="s">
        <v>132</v>
      </c>
    </row>
    <row r="58" spans="1:9">
      <c r="A58" t="s">
        <v>1974</v>
      </c>
      <c r="B58" t="s">
        <v>242</v>
      </c>
      <c r="C58" t="s">
        <v>243</v>
      </c>
      <c r="D58" t="s">
        <v>55</v>
      </c>
      <c r="E58" t="s">
        <v>244</v>
      </c>
      <c r="F58" t="s">
        <v>245</v>
      </c>
      <c r="G58" t="s">
        <v>58</v>
      </c>
      <c r="H58" t="s">
        <v>95</v>
      </c>
      <c r="I58" t="s">
        <v>132</v>
      </c>
    </row>
    <row r="59" spans="1:9">
      <c r="A59" t="s">
        <v>1974</v>
      </c>
      <c r="B59" t="s">
        <v>246</v>
      </c>
      <c r="C59" t="s">
        <v>247</v>
      </c>
      <c r="D59" t="s">
        <v>99</v>
      </c>
      <c r="E59" t="s">
        <v>248</v>
      </c>
      <c r="F59" t="s">
        <v>249</v>
      </c>
      <c r="G59" t="s">
        <v>130</v>
      </c>
      <c r="H59" t="s">
        <v>250</v>
      </c>
      <c r="I59" t="s">
        <v>110</v>
      </c>
    </row>
    <row r="60" spans="1:9">
      <c r="A60" t="s">
        <v>1974</v>
      </c>
      <c r="B60" t="s">
        <v>2054</v>
      </c>
      <c r="C60" t="s">
        <v>2055</v>
      </c>
      <c r="D60" t="s">
        <v>214</v>
      </c>
      <c r="E60" t="s">
        <v>2056</v>
      </c>
      <c r="F60" t="s">
        <v>254</v>
      </c>
      <c r="G60" t="s">
        <v>130</v>
      </c>
      <c r="H60" t="s">
        <v>95</v>
      </c>
      <c r="I60" t="s">
        <v>60</v>
      </c>
    </row>
    <row r="61" spans="1:9">
      <c r="A61" t="s">
        <v>1974</v>
      </c>
      <c r="B61" t="s">
        <v>251</v>
      </c>
      <c r="C61" t="s">
        <v>252</v>
      </c>
      <c r="D61" t="s">
        <v>1991</v>
      </c>
      <c r="E61" t="s">
        <v>2057</v>
      </c>
      <c r="F61" t="s">
        <v>254</v>
      </c>
      <c r="G61" t="s">
        <v>130</v>
      </c>
      <c r="H61" t="s">
        <v>60</v>
      </c>
      <c r="I61" t="s">
        <v>60</v>
      </c>
    </row>
    <row r="62" spans="1:9">
      <c r="A62" t="s">
        <v>1974</v>
      </c>
      <c r="B62" t="s">
        <v>255</v>
      </c>
      <c r="C62" t="s">
        <v>2058</v>
      </c>
      <c r="D62" t="s">
        <v>55</v>
      </c>
      <c r="E62" t="s">
        <v>2059</v>
      </c>
      <c r="F62" t="s">
        <v>258</v>
      </c>
      <c r="G62" t="s">
        <v>182</v>
      </c>
      <c r="H62" t="s">
        <v>95</v>
      </c>
      <c r="I62" t="s">
        <v>96</v>
      </c>
    </row>
    <row r="63" spans="1:9">
      <c r="A63" t="s">
        <v>1974</v>
      </c>
      <c r="B63" t="s">
        <v>2060</v>
      </c>
      <c r="C63" t="s">
        <v>2061</v>
      </c>
      <c r="D63" t="s">
        <v>67</v>
      </c>
      <c r="E63" t="s">
        <v>2062</v>
      </c>
      <c r="F63" t="s">
        <v>2062</v>
      </c>
      <c r="G63" t="s">
        <v>58</v>
      </c>
      <c r="I63" t="s">
        <v>288</v>
      </c>
    </row>
    <row r="64" spans="1:9">
      <c r="A64" t="s">
        <v>1974</v>
      </c>
      <c r="B64" t="s">
        <v>260</v>
      </c>
      <c r="C64" t="s">
        <v>261</v>
      </c>
      <c r="D64" t="s">
        <v>55</v>
      </c>
      <c r="E64" t="s">
        <v>262</v>
      </c>
      <c r="F64" t="s">
        <v>263</v>
      </c>
      <c r="G64" t="s">
        <v>130</v>
      </c>
      <c r="H64" t="s">
        <v>264</v>
      </c>
      <c r="I64" t="s">
        <v>64</v>
      </c>
    </row>
    <row r="65" spans="1:9">
      <c r="A65" t="s">
        <v>1974</v>
      </c>
      <c r="B65" t="s">
        <v>265</v>
      </c>
      <c r="C65" t="s">
        <v>2063</v>
      </c>
      <c r="D65" t="s">
        <v>55</v>
      </c>
      <c r="E65" t="s">
        <v>2064</v>
      </c>
      <c r="F65" t="s">
        <v>268</v>
      </c>
      <c r="G65" t="s">
        <v>58</v>
      </c>
      <c r="H65" t="s">
        <v>264</v>
      </c>
      <c r="I65" t="s">
        <v>269</v>
      </c>
    </row>
    <row r="66" spans="1:9">
      <c r="A66" t="s">
        <v>1974</v>
      </c>
      <c r="B66" t="s">
        <v>2065</v>
      </c>
      <c r="C66" t="s">
        <v>2066</v>
      </c>
      <c r="D66" t="s">
        <v>55</v>
      </c>
      <c r="E66" t="s">
        <v>326</v>
      </c>
      <c r="F66" t="s">
        <v>2067</v>
      </c>
      <c r="G66" t="s">
        <v>58</v>
      </c>
      <c r="H66" t="s">
        <v>217</v>
      </c>
      <c r="I66" t="s">
        <v>60</v>
      </c>
    </row>
    <row r="67" spans="1:9">
      <c r="A67" t="s">
        <v>1974</v>
      </c>
      <c r="B67" t="s">
        <v>270</v>
      </c>
      <c r="C67" t="s">
        <v>271</v>
      </c>
      <c r="D67" t="s">
        <v>99</v>
      </c>
      <c r="E67" t="s">
        <v>272</v>
      </c>
      <c r="F67" t="s">
        <v>273</v>
      </c>
      <c r="G67" t="s">
        <v>58</v>
      </c>
      <c r="H67" t="s">
        <v>217</v>
      </c>
      <c r="I67" t="s">
        <v>64</v>
      </c>
    </row>
    <row r="68" spans="1:9">
      <c r="A68" t="s">
        <v>1974</v>
      </c>
      <c r="B68" t="s">
        <v>274</v>
      </c>
      <c r="C68" t="s">
        <v>275</v>
      </c>
      <c r="D68" t="s">
        <v>99</v>
      </c>
      <c r="E68" t="s">
        <v>276</v>
      </c>
      <c r="F68" t="s">
        <v>277</v>
      </c>
      <c r="G68" t="s">
        <v>58</v>
      </c>
      <c r="H68" t="s">
        <v>217</v>
      </c>
      <c r="I68" t="s">
        <v>64</v>
      </c>
    </row>
    <row r="69" spans="1:9">
      <c r="A69" t="s">
        <v>1974</v>
      </c>
      <c r="B69" t="s">
        <v>278</v>
      </c>
      <c r="C69" t="s">
        <v>2068</v>
      </c>
      <c r="D69" t="s">
        <v>67</v>
      </c>
      <c r="E69" t="s">
        <v>280</v>
      </c>
      <c r="F69" t="s">
        <v>281</v>
      </c>
      <c r="G69" t="s">
        <v>182</v>
      </c>
      <c r="H69" t="s">
        <v>102</v>
      </c>
      <c r="I69" t="s">
        <v>110</v>
      </c>
    </row>
    <row r="70" spans="1:9">
      <c r="A70" t="s">
        <v>1974</v>
      </c>
      <c r="B70" t="s">
        <v>283</v>
      </c>
      <c r="C70" t="s">
        <v>2069</v>
      </c>
      <c r="D70" t="s">
        <v>55</v>
      </c>
      <c r="E70" t="s">
        <v>2070</v>
      </c>
      <c r="F70" t="s">
        <v>286</v>
      </c>
      <c r="G70" t="s">
        <v>58</v>
      </c>
      <c r="H70" t="s">
        <v>287</v>
      </c>
      <c r="I70" t="s">
        <v>288</v>
      </c>
    </row>
    <row r="71" spans="1:9">
      <c r="A71" t="s">
        <v>1974</v>
      </c>
      <c r="B71" t="s">
        <v>290</v>
      </c>
      <c r="C71" t="s">
        <v>2071</v>
      </c>
      <c r="D71" t="s">
        <v>55</v>
      </c>
      <c r="E71" t="s">
        <v>1656</v>
      </c>
      <c r="F71" t="s">
        <v>293</v>
      </c>
      <c r="G71" t="s">
        <v>58</v>
      </c>
      <c r="H71" t="s">
        <v>95</v>
      </c>
      <c r="I71" t="s">
        <v>269</v>
      </c>
    </row>
    <row r="72" spans="1:9">
      <c r="A72" t="s">
        <v>1974</v>
      </c>
      <c r="B72" t="s">
        <v>2072</v>
      </c>
      <c r="C72" t="s">
        <v>2073</v>
      </c>
      <c r="D72" t="s">
        <v>1991</v>
      </c>
      <c r="E72" t="s">
        <v>820</v>
      </c>
      <c r="F72" t="s">
        <v>2074</v>
      </c>
      <c r="G72" t="s">
        <v>130</v>
      </c>
      <c r="H72" t="s">
        <v>60</v>
      </c>
      <c r="I72" t="s">
        <v>60</v>
      </c>
    </row>
    <row r="73" spans="1:9">
      <c r="A73" t="s">
        <v>1974</v>
      </c>
      <c r="B73" t="s">
        <v>2075</v>
      </c>
      <c r="C73" t="s">
        <v>2076</v>
      </c>
      <c r="D73" t="s">
        <v>214</v>
      </c>
      <c r="E73" t="s">
        <v>2077</v>
      </c>
      <c r="F73" t="s">
        <v>2078</v>
      </c>
      <c r="G73" t="s">
        <v>130</v>
      </c>
      <c r="H73" t="s">
        <v>95</v>
      </c>
      <c r="I73" t="s">
        <v>110</v>
      </c>
    </row>
    <row r="74" spans="1:9">
      <c r="A74" t="s">
        <v>1974</v>
      </c>
      <c r="B74" t="s">
        <v>294</v>
      </c>
      <c r="C74" t="s">
        <v>295</v>
      </c>
      <c r="D74" t="s">
        <v>55</v>
      </c>
      <c r="E74" t="s">
        <v>296</v>
      </c>
      <c r="F74" t="s">
        <v>297</v>
      </c>
      <c r="G74" t="s">
        <v>58</v>
      </c>
      <c r="H74" t="s">
        <v>95</v>
      </c>
      <c r="I74" t="s">
        <v>110</v>
      </c>
    </row>
    <row r="75" spans="1:9">
      <c r="A75" t="s">
        <v>1974</v>
      </c>
      <c r="B75" t="s">
        <v>298</v>
      </c>
      <c r="C75" t="s">
        <v>299</v>
      </c>
      <c r="D75" t="s">
        <v>174</v>
      </c>
      <c r="E75" t="s">
        <v>300</v>
      </c>
      <c r="F75" t="s">
        <v>301</v>
      </c>
      <c r="G75" t="s">
        <v>58</v>
      </c>
      <c r="H75" t="s">
        <v>264</v>
      </c>
      <c r="I75" t="s">
        <v>132</v>
      </c>
    </row>
    <row r="76" spans="1:9">
      <c r="A76" t="s">
        <v>1974</v>
      </c>
      <c r="B76" t="s">
        <v>302</v>
      </c>
      <c r="C76" t="s">
        <v>303</v>
      </c>
      <c r="D76" t="s">
        <v>174</v>
      </c>
      <c r="E76" t="s">
        <v>300</v>
      </c>
      <c r="F76" t="s">
        <v>304</v>
      </c>
      <c r="G76" t="s">
        <v>130</v>
      </c>
      <c r="H76" t="s">
        <v>264</v>
      </c>
      <c r="I76" t="s">
        <v>269</v>
      </c>
    </row>
    <row r="77" spans="1:9">
      <c r="A77" t="s">
        <v>1974</v>
      </c>
      <c r="B77" t="s">
        <v>305</v>
      </c>
      <c r="C77" t="s">
        <v>306</v>
      </c>
      <c r="D77" t="s">
        <v>67</v>
      </c>
      <c r="E77" t="s">
        <v>307</v>
      </c>
      <c r="F77" t="s">
        <v>308</v>
      </c>
      <c r="G77" t="s">
        <v>58</v>
      </c>
      <c r="H77" t="s">
        <v>287</v>
      </c>
      <c r="I77" t="s">
        <v>269</v>
      </c>
    </row>
    <row r="78" spans="1:9">
      <c r="A78" t="s">
        <v>1974</v>
      </c>
      <c r="B78" t="s">
        <v>309</v>
      </c>
      <c r="C78" t="s">
        <v>310</v>
      </c>
      <c r="D78" t="s">
        <v>67</v>
      </c>
      <c r="E78" t="s">
        <v>311</v>
      </c>
      <c r="F78" t="s">
        <v>312</v>
      </c>
      <c r="G78" t="s">
        <v>130</v>
      </c>
      <c r="H78" t="s">
        <v>287</v>
      </c>
      <c r="I78" t="s">
        <v>269</v>
      </c>
    </row>
    <row r="79" spans="1:9">
      <c r="A79" t="s">
        <v>1974</v>
      </c>
      <c r="B79" t="s">
        <v>313</v>
      </c>
      <c r="C79" t="s">
        <v>2079</v>
      </c>
      <c r="D79" t="s">
        <v>55</v>
      </c>
      <c r="E79" t="s">
        <v>2080</v>
      </c>
      <c r="F79" t="s">
        <v>315</v>
      </c>
      <c r="G79" t="s">
        <v>58</v>
      </c>
      <c r="H79" t="s">
        <v>287</v>
      </c>
      <c r="I79" t="s">
        <v>269</v>
      </c>
    </row>
    <row r="80" spans="1:9">
      <c r="A80" t="s">
        <v>1974</v>
      </c>
      <c r="B80" t="s">
        <v>316</v>
      </c>
      <c r="C80" t="s">
        <v>317</v>
      </c>
      <c r="D80" t="s">
        <v>55</v>
      </c>
      <c r="E80" t="s">
        <v>2081</v>
      </c>
      <c r="F80" t="s">
        <v>319</v>
      </c>
      <c r="G80" t="s">
        <v>130</v>
      </c>
      <c r="H80" t="s">
        <v>95</v>
      </c>
      <c r="I80" t="s">
        <v>110</v>
      </c>
    </row>
    <row r="81" spans="1:9">
      <c r="A81" t="s">
        <v>1974</v>
      </c>
      <c r="B81" t="s">
        <v>320</v>
      </c>
      <c r="C81" t="s">
        <v>321</v>
      </c>
      <c r="D81" t="s">
        <v>55</v>
      </c>
      <c r="E81" t="s">
        <v>326</v>
      </c>
      <c r="F81" t="s">
        <v>323</v>
      </c>
      <c r="G81" t="s">
        <v>58</v>
      </c>
      <c r="H81" t="s">
        <v>217</v>
      </c>
      <c r="I81" t="s">
        <v>110</v>
      </c>
    </row>
    <row r="82" spans="1:9">
      <c r="A82" t="s">
        <v>1974</v>
      </c>
      <c r="B82" t="s">
        <v>324</v>
      </c>
      <c r="C82" t="s">
        <v>325</v>
      </c>
      <c r="D82" t="s">
        <v>67</v>
      </c>
      <c r="E82" t="s">
        <v>326</v>
      </c>
      <c r="F82" t="s">
        <v>327</v>
      </c>
      <c r="G82" t="s">
        <v>58</v>
      </c>
      <c r="H82" t="s">
        <v>287</v>
      </c>
      <c r="I82" t="s">
        <v>288</v>
      </c>
    </row>
    <row r="83" spans="1:9">
      <c r="A83" t="s">
        <v>1974</v>
      </c>
      <c r="B83" t="s">
        <v>328</v>
      </c>
      <c r="C83" t="s">
        <v>329</v>
      </c>
      <c r="D83" t="s">
        <v>67</v>
      </c>
      <c r="E83" t="s">
        <v>326</v>
      </c>
      <c r="F83" t="s">
        <v>330</v>
      </c>
      <c r="G83" t="s">
        <v>58</v>
      </c>
      <c r="H83" t="s">
        <v>287</v>
      </c>
      <c r="I83" t="s">
        <v>288</v>
      </c>
    </row>
    <row r="84" spans="1:9">
      <c r="A84" t="s">
        <v>1974</v>
      </c>
      <c r="B84" t="s">
        <v>331</v>
      </c>
      <c r="C84" t="s">
        <v>332</v>
      </c>
      <c r="D84" t="s">
        <v>67</v>
      </c>
      <c r="E84" t="s">
        <v>326</v>
      </c>
      <c r="F84" t="s">
        <v>333</v>
      </c>
      <c r="G84" t="s">
        <v>58</v>
      </c>
      <c r="H84" t="s">
        <v>287</v>
      </c>
      <c r="I84" t="s">
        <v>288</v>
      </c>
    </row>
    <row r="85" spans="1:9">
      <c r="A85" t="s">
        <v>1974</v>
      </c>
      <c r="B85" t="s">
        <v>335</v>
      </c>
      <c r="C85" t="s">
        <v>2082</v>
      </c>
      <c r="D85" t="s">
        <v>55</v>
      </c>
      <c r="E85" t="s">
        <v>2083</v>
      </c>
      <c r="F85" t="s">
        <v>337</v>
      </c>
      <c r="G85" t="s">
        <v>58</v>
      </c>
      <c r="H85" t="s">
        <v>102</v>
      </c>
      <c r="I85" t="s">
        <v>288</v>
      </c>
    </row>
    <row r="86" spans="1:9">
      <c r="A86" t="s">
        <v>1974</v>
      </c>
      <c r="B86" t="s">
        <v>338</v>
      </c>
      <c r="C86" t="s">
        <v>339</v>
      </c>
      <c r="D86" t="s">
        <v>67</v>
      </c>
      <c r="E86" t="s">
        <v>326</v>
      </c>
      <c r="F86" t="s">
        <v>340</v>
      </c>
      <c r="G86" t="s">
        <v>58</v>
      </c>
      <c r="H86" t="s">
        <v>287</v>
      </c>
      <c r="I86" t="s">
        <v>288</v>
      </c>
    </row>
    <row r="87" spans="1:9">
      <c r="A87" t="s">
        <v>1974</v>
      </c>
      <c r="B87" t="s">
        <v>341</v>
      </c>
      <c r="C87" t="s">
        <v>342</v>
      </c>
      <c r="D87" t="s">
        <v>67</v>
      </c>
      <c r="E87" t="s">
        <v>343</v>
      </c>
      <c r="F87" t="s">
        <v>344</v>
      </c>
      <c r="G87" t="s">
        <v>58</v>
      </c>
      <c r="H87" t="s">
        <v>95</v>
      </c>
      <c r="I87" t="s">
        <v>60</v>
      </c>
    </row>
    <row r="88" spans="1:9">
      <c r="A88" t="s">
        <v>1974</v>
      </c>
      <c r="B88" t="s">
        <v>345</v>
      </c>
      <c r="C88" t="s">
        <v>346</v>
      </c>
      <c r="D88" t="s">
        <v>67</v>
      </c>
      <c r="E88" t="s">
        <v>347</v>
      </c>
      <c r="F88" t="s">
        <v>348</v>
      </c>
      <c r="G88" t="s">
        <v>58</v>
      </c>
      <c r="H88" t="s">
        <v>287</v>
      </c>
      <c r="I88" t="s">
        <v>288</v>
      </c>
    </row>
    <row r="89" spans="1:9">
      <c r="A89" t="s">
        <v>1974</v>
      </c>
      <c r="B89" t="s">
        <v>349</v>
      </c>
      <c r="C89" t="s">
        <v>350</v>
      </c>
      <c r="D89" t="s">
        <v>174</v>
      </c>
      <c r="E89" t="s">
        <v>351</v>
      </c>
      <c r="F89" t="s">
        <v>352</v>
      </c>
      <c r="G89" t="s">
        <v>130</v>
      </c>
      <c r="H89" t="s">
        <v>264</v>
      </c>
      <c r="I89" t="s">
        <v>288</v>
      </c>
    </row>
    <row r="90" spans="1:9">
      <c r="A90" t="s">
        <v>1974</v>
      </c>
      <c r="B90" t="s">
        <v>353</v>
      </c>
      <c r="C90" t="s">
        <v>354</v>
      </c>
      <c r="D90" t="s">
        <v>67</v>
      </c>
      <c r="E90" t="s">
        <v>347</v>
      </c>
      <c r="F90" t="s">
        <v>355</v>
      </c>
      <c r="G90" t="s">
        <v>58</v>
      </c>
      <c r="H90" t="s">
        <v>287</v>
      </c>
      <c r="I90" t="s">
        <v>288</v>
      </c>
    </row>
    <row r="91" spans="1:9">
      <c r="A91" t="s">
        <v>1974</v>
      </c>
      <c r="B91" t="s">
        <v>358</v>
      </c>
      <c r="C91" t="s">
        <v>359</v>
      </c>
      <c r="D91" t="s">
        <v>67</v>
      </c>
      <c r="E91" t="s">
        <v>347</v>
      </c>
      <c r="F91" t="s">
        <v>360</v>
      </c>
      <c r="G91" t="s">
        <v>58</v>
      </c>
      <c r="H91" t="s">
        <v>287</v>
      </c>
      <c r="I91" t="s">
        <v>288</v>
      </c>
    </row>
    <row r="92" spans="1:9">
      <c r="A92" t="s">
        <v>1974</v>
      </c>
      <c r="B92" t="s">
        <v>2084</v>
      </c>
      <c r="C92" t="s">
        <v>2085</v>
      </c>
      <c r="D92" t="s">
        <v>67</v>
      </c>
      <c r="E92" t="s">
        <v>2086</v>
      </c>
      <c r="F92" t="s">
        <v>2087</v>
      </c>
      <c r="G92" t="s">
        <v>130</v>
      </c>
      <c r="H92" t="s">
        <v>95</v>
      </c>
      <c r="I92" t="s">
        <v>110</v>
      </c>
    </row>
    <row r="93" spans="1:9">
      <c r="A93" t="s">
        <v>1974</v>
      </c>
      <c r="B93" t="s">
        <v>2088</v>
      </c>
      <c r="C93" t="s">
        <v>2089</v>
      </c>
      <c r="D93" t="s">
        <v>55</v>
      </c>
      <c r="E93" t="s">
        <v>2090</v>
      </c>
      <c r="F93" t="s">
        <v>2091</v>
      </c>
      <c r="G93" t="s">
        <v>58</v>
      </c>
      <c r="H93" t="s">
        <v>102</v>
      </c>
      <c r="I93" t="s">
        <v>60</v>
      </c>
    </row>
    <row r="94" spans="1:9">
      <c r="A94" t="s">
        <v>2007</v>
      </c>
      <c r="B94" t="s">
        <v>362</v>
      </c>
      <c r="C94" t="s">
        <v>363</v>
      </c>
      <c r="D94" t="s">
        <v>214</v>
      </c>
      <c r="E94" t="s">
        <v>364</v>
      </c>
      <c r="F94" t="s">
        <v>365</v>
      </c>
      <c r="G94" t="s">
        <v>58</v>
      </c>
      <c r="H94" t="s">
        <v>131</v>
      </c>
      <c r="I94" t="s">
        <v>250</v>
      </c>
    </row>
    <row r="95" spans="1:9">
      <c r="A95" t="s">
        <v>1974</v>
      </c>
      <c r="B95" t="s">
        <v>2092</v>
      </c>
      <c r="C95" t="s">
        <v>2093</v>
      </c>
      <c r="D95" t="s">
        <v>67</v>
      </c>
      <c r="E95" t="s">
        <v>2094</v>
      </c>
      <c r="F95" t="s">
        <v>2095</v>
      </c>
      <c r="G95" t="s">
        <v>2096</v>
      </c>
      <c r="H95" t="s">
        <v>102</v>
      </c>
      <c r="I95" t="s">
        <v>110</v>
      </c>
    </row>
    <row r="96" spans="1:9">
      <c r="A96" t="s">
        <v>1974</v>
      </c>
      <c r="B96" t="s">
        <v>366</v>
      </c>
      <c r="C96" t="s">
        <v>367</v>
      </c>
      <c r="D96" t="s">
        <v>174</v>
      </c>
      <c r="E96" t="s">
        <v>368</v>
      </c>
      <c r="F96" t="s">
        <v>369</v>
      </c>
      <c r="G96" t="s">
        <v>130</v>
      </c>
      <c r="H96" t="s">
        <v>264</v>
      </c>
      <c r="I96" t="s">
        <v>269</v>
      </c>
    </row>
    <row r="97" spans="1:9">
      <c r="A97" t="s">
        <v>1974</v>
      </c>
      <c r="B97" t="s">
        <v>371</v>
      </c>
      <c r="C97" t="s">
        <v>372</v>
      </c>
      <c r="D97" t="s">
        <v>55</v>
      </c>
      <c r="E97" t="s">
        <v>2097</v>
      </c>
      <c r="F97" t="s">
        <v>374</v>
      </c>
      <c r="G97" t="s">
        <v>130</v>
      </c>
      <c r="H97" t="s">
        <v>287</v>
      </c>
      <c r="I97" t="s">
        <v>110</v>
      </c>
    </row>
    <row r="98" spans="1:9">
      <c r="A98" t="s">
        <v>1974</v>
      </c>
      <c r="B98" t="s">
        <v>375</v>
      </c>
      <c r="C98" t="s">
        <v>376</v>
      </c>
      <c r="D98" t="s">
        <v>67</v>
      </c>
      <c r="E98" t="s">
        <v>296</v>
      </c>
      <c r="F98" t="s">
        <v>377</v>
      </c>
      <c r="G98" t="s">
        <v>182</v>
      </c>
      <c r="H98" t="s">
        <v>95</v>
      </c>
      <c r="I98" t="s">
        <v>132</v>
      </c>
    </row>
    <row r="99" spans="1:9">
      <c r="A99" t="s">
        <v>1974</v>
      </c>
      <c r="B99" t="s">
        <v>378</v>
      </c>
      <c r="C99" t="s">
        <v>379</v>
      </c>
      <c r="D99" t="s">
        <v>67</v>
      </c>
      <c r="E99" t="s">
        <v>380</v>
      </c>
      <c r="F99" t="s">
        <v>381</v>
      </c>
      <c r="G99" t="s">
        <v>58</v>
      </c>
      <c r="H99" t="s">
        <v>102</v>
      </c>
      <c r="I99" t="s">
        <v>288</v>
      </c>
    </row>
    <row r="100" spans="1:9">
      <c r="A100" t="s">
        <v>1974</v>
      </c>
      <c r="B100" t="s">
        <v>382</v>
      </c>
      <c r="C100" t="s">
        <v>383</v>
      </c>
      <c r="D100" t="s">
        <v>55</v>
      </c>
      <c r="E100" t="s">
        <v>384</v>
      </c>
      <c r="F100" t="s">
        <v>385</v>
      </c>
      <c r="G100" t="s">
        <v>182</v>
      </c>
      <c r="H100" t="s">
        <v>386</v>
      </c>
      <c r="I100" t="s">
        <v>132</v>
      </c>
    </row>
    <row r="101" spans="1:9">
      <c r="A101" t="s">
        <v>1974</v>
      </c>
      <c r="B101" t="s">
        <v>387</v>
      </c>
      <c r="C101" t="s">
        <v>388</v>
      </c>
      <c r="D101" t="s">
        <v>67</v>
      </c>
      <c r="E101" t="s">
        <v>389</v>
      </c>
      <c r="F101" t="s">
        <v>390</v>
      </c>
      <c r="G101" t="s">
        <v>58</v>
      </c>
      <c r="H101" t="s">
        <v>95</v>
      </c>
      <c r="I101" t="s">
        <v>132</v>
      </c>
    </row>
    <row r="102" spans="1:9">
      <c r="A102" t="s">
        <v>1974</v>
      </c>
      <c r="B102" t="s">
        <v>391</v>
      </c>
      <c r="C102" t="s">
        <v>392</v>
      </c>
      <c r="D102" t="s">
        <v>67</v>
      </c>
      <c r="E102" t="s">
        <v>393</v>
      </c>
      <c r="F102" t="s">
        <v>394</v>
      </c>
      <c r="G102" t="s">
        <v>182</v>
      </c>
      <c r="H102" t="s">
        <v>95</v>
      </c>
      <c r="I102" t="s">
        <v>132</v>
      </c>
    </row>
    <row r="103" spans="1:9">
      <c r="A103" t="s">
        <v>2007</v>
      </c>
      <c r="B103" t="s">
        <v>2098</v>
      </c>
      <c r="C103" t="s">
        <v>2099</v>
      </c>
      <c r="D103" t="s">
        <v>67</v>
      </c>
      <c r="E103" t="s">
        <v>2100</v>
      </c>
      <c r="F103" t="s">
        <v>2100</v>
      </c>
      <c r="G103" t="s">
        <v>58</v>
      </c>
      <c r="I103" t="s">
        <v>269</v>
      </c>
    </row>
    <row r="104" spans="1:9">
      <c r="A104" t="s">
        <v>1974</v>
      </c>
      <c r="B104" t="s">
        <v>2101</v>
      </c>
      <c r="C104" t="s">
        <v>2102</v>
      </c>
      <c r="D104" t="s">
        <v>67</v>
      </c>
      <c r="E104" t="s">
        <v>2103</v>
      </c>
      <c r="F104" t="s">
        <v>2104</v>
      </c>
      <c r="G104" t="s">
        <v>2096</v>
      </c>
      <c r="H104" t="s">
        <v>217</v>
      </c>
      <c r="I104" t="s">
        <v>132</v>
      </c>
    </row>
    <row r="105" spans="1:9">
      <c r="A105" t="s">
        <v>1974</v>
      </c>
      <c r="B105" t="s">
        <v>395</v>
      </c>
      <c r="C105" t="s">
        <v>396</v>
      </c>
      <c r="D105" t="s">
        <v>67</v>
      </c>
      <c r="E105" t="s">
        <v>397</v>
      </c>
      <c r="F105" t="s">
        <v>398</v>
      </c>
      <c r="G105" t="s">
        <v>130</v>
      </c>
      <c r="H105" t="s">
        <v>259</v>
      </c>
      <c r="I105" t="s">
        <v>399</v>
      </c>
    </row>
    <row r="106" spans="1:9">
      <c r="A106" t="s">
        <v>1974</v>
      </c>
      <c r="B106" t="s">
        <v>2105</v>
      </c>
      <c r="C106" t="s">
        <v>2106</v>
      </c>
      <c r="D106" t="s">
        <v>67</v>
      </c>
      <c r="E106" t="s">
        <v>397</v>
      </c>
      <c r="F106" t="s">
        <v>2107</v>
      </c>
      <c r="G106" t="s">
        <v>130</v>
      </c>
      <c r="H106" t="s">
        <v>259</v>
      </c>
      <c r="I106" t="s">
        <v>399</v>
      </c>
    </row>
    <row r="107" spans="1:9">
      <c r="A107" t="s">
        <v>1974</v>
      </c>
      <c r="B107" t="s">
        <v>2108</v>
      </c>
      <c r="C107" t="s">
        <v>2109</v>
      </c>
      <c r="D107" t="s">
        <v>67</v>
      </c>
      <c r="E107" t="s">
        <v>2110</v>
      </c>
      <c r="F107" t="s">
        <v>2111</v>
      </c>
      <c r="G107" t="s">
        <v>2096</v>
      </c>
      <c r="H107" t="s">
        <v>421</v>
      </c>
      <c r="I107" t="s">
        <v>132</v>
      </c>
    </row>
    <row r="108" spans="1:9">
      <c r="A108" t="s">
        <v>1974</v>
      </c>
      <c r="B108" t="s">
        <v>2112</v>
      </c>
      <c r="C108" t="s">
        <v>2113</v>
      </c>
      <c r="D108" t="s">
        <v>67</v>
      </c>
      <c r="E108" t="s">
        <v>397</v>
      </c>
      <c r="F108" t="s">
        <v>2114</v>
      </c>
      <c r="G108" t="s">
        <v>58</v>
      </c>
      <c r="H108" t="s">
        <v>259</v>
      </c>
      <c r="I108" t="s">
        <v>399</v>
      </c>
    </row>
    <row r="109" spans="1:9">
      <c r="A109" t="s">
        <v>1974</v>
      </c>
      <c r="B109" t="s">
        <v>400</v>
      </c>
      <c r="C109" t="s">
        <v>401</v>
      </c>
      <c r="D109" t="s">
        <v>67</v>
      </c>
      <c r="E109" t="s">
        <v>402</v>
      </c>
      <c r="F109" t="s">
        <v>403</v>
      </c>
      <c r="G109" t="s">
        <v>58</v>
      </c>
      <c r="H109" t="s">
        <v>217</v>
      </c>
      <c r="I109" t="s">
        <v>132</v>
      </c>
    </row>
    <row r="110" spans="1:9">
      <c r="A110" t="s">
        <v>1974</v>
      </c>
      <c r="B110" t="s">
        <v>404</v>
      </c>
      <c r="C110" t="s">
        <v>405</v>
      </c>
      <c r="D110" t="s">
        <v>67</v>
      </c>
      <c r="E110" t="s">
        <v>406</v>
      </c>
      <c r="F110" t="s">
        <v>407</v>
      </c>
      <c r="G110" t="s">
        <v>58</v>
      </c>
      <c r="H110" t="s">
        <v>95</v>
      </c>
      <c r="I110" t="s">
        <v>64</v>
      </c>
    </row>
    <row r="111" spans="1:9">
      <c r="A111" t="s">
        <v>1974</v>
      </c>
      <c r="B111" t="s">
        <v>408</v>
      </c>
      <c r="C111" t="s">
        <v>2115</v>
      </c>
      <c r="D111" t="s">
        <v>67</v>
      </c>
      <c r="E111" t="s">
        <v>397</v>
      </c>
      <c r="F111" t="s">
        <v>411</v>
      </c>
      <c r="G111" t="s">
        <v>130</v>
      </c>
      <c r="H111" t="s">
        <v>259</v>
      </c>
      <c r="I111" t="s">
        <v>110</v>
      </c>
    </row>
    <row r="112" spans="1:9">
      <c r="A112" t="s">
        <v>1974</v>
      </c>
      <c r="B112" t="s">
        <v>413</v>
      </c>
      <c r="C112" t="s">
        <v>414</v>
      </c>
      <c r="D112" t="s">
        <v>55</v>
      </c>
      <c r="E112" t="s">
        <v>415</v>
      </c>
      <c r="F112" t="s">
        <v>416</v>
      </c>
      <c r="G112" t="s">
        <v>58</v>
      </c>
      <c r="H112" t="s">
        <v>84</v>
      </c>
      <c r="I112" t="s">
        <v>288</v>
      </c>
    </row>
    <row r="113" spans="1:9">
      <c r="A113" t="s">
        <v>1974</v>
      </c>
      <c r="B113" t="s">
        <v>417</v>
      </c>
      <c r="C113" t="s">
        <v>418</v>
      </c>
      <c r="D113" t="s">
        <v>67</v>
      </c>
      <c r="E113" t="s">
        <v>419</v>
      </c>
      <c r="F113" t="s">
        <v>420</v>
      </c>
      <c r="G113" t="s">
        <v>182</v>
      </c>
      <c r="H113" t="s">
        <v>421</v>
      </c>
      <c r="I113" t="s">
        <v>132</v>
      </c>
    </row>
    <row r="114" spans="1:9">
      <c r="A114" t="s">
        <v>1974</v>
      </c>
      <c r="B114" t="s">
        <v>422</v>
      </c>
      <c r="C114" t="s">
        <v>423</v>
      </c>
      <c r="D114" t="s">
        <v>67</v>
      </c>
      <c r="E114" t="s">
        <v>424</v>
      </c>
      <c r="F114" t="s">
        <v>425</v>
      </c>
      <c r="G114" t="s">
        <v>130</v>
      </c>
      <c r="H114" t="s">
        <v>386</v>
      </c>
      <c r="I114" t="s">
        <v>288</v>
      </c>
    </row>
    <row r="115" spans="1:9">
      <c r="A115" t="s">
        <v>1974</v>
      </c>
      <c r="B115" t="s">
        <v>426</v>
      </c>
      <c r="C115" t="s">
        <v>427</v>
      </c>
      <c r="D115" t="s">
        <v>55</v>
      </c>
      <c r="E115" t="s">
        <v>428</v>
      </c>
      <c r="F115" t="s">
        <v>429</v>
      </c>
      <c r="G115" t="s">
        <v>58</v>
      </c>
      <c r="H115" t="s">
        <v>84</v>
      </c>
      <c r="I115" t="s">
        <v>288</v>
      </c>
    </row>
    <row r="116" spans="1:9">
      <c r="A116" t="s">
        <v>1974</v>
      </c>
      <c r="B116" t="s">
        <v>2116</v>
      </c>
      <c r="C116" t="s">
        <v>2117</v>
      </c>
      <c r="D116" t="s">
        <v>67</v>
      </c>
      <c r="E116" t="s">
        <v>2118</v>
      </c>
      <c r="F116" t="s">
        <v>2119</v>
      </c>
      <c r="G116" t="s">
        <v>2096</v>
      </c>
      <c r="H116" t="s">
        <v>95</v>
      </c>
      <c r="I116" t="s">
        <v>132</v>
      </c>
    </row>
    <row r="117" spans="1:9">
      <c r="A117" t="s">
        <v>1974</v>
      </c>
      <c r="B117" t="s">
        <v>430</v>
      </c>
      <c r="C117" t="s">
        <v>431</v>
      </c>
      <c r="D117" t="s">
        <v>55</v>
      </c>
      <c r="E117" t="s">
        <v>432</v>
      </c>
      <c r="F117" t="s">
        <v>433</v>
      </c>
      <c r="G117" t="s">
        <v>58</v>
      </c>
      <c r="H117" t="s">
        <v>95</v>
      </c>
      <c r="I117" t="s">
        <v>64</v>
      </c>
    </row>
    <row r="118" spans="1:9">
      <c r="A118" t="s">
        <v>1974</v>
      </c>
      <c r="B118" t="s">
        <v>434</v>
      </c>
      <c r="C118" t="s">
        <v>435</v>
      </c>
      <c r="D118" t="s">
        <v>67</v>
      </c>
      <c r="E118" t="s">
        <v>436</v>
      </c>
      <c r="F118" t="s">
        <v>437</v>
      </c>
      <c r="G118" t="s">
        <v>58</v>
      </c>
      <c r="H118" t="s">
        <v>421</v>
      </c>
      <c r="I118" t="s">
        <v>64</v>
      </c>
    </row>
    <row r="119" spans="1:9">
      <c r="A119" t="s">
        <v>1974</v>
      </c>
      <c r="B119" t="s">
        <v>438</v>
      </c>
      <c r="C119" t="s">
        <v>2120</v>
      </c>
      <c r="D119" t="s">
        <v>55</v>
      </c>
      <c r="E119" t="s">
        <v>448</v>
      </c>
      <c r="F119" t="s">
        <v>441</v>
      </c>
      <c r="G119" t="s">
        <v>58</v>
      </c>
      <c r="H119" t="s">
        <v>95</v>
      </c>
      <c r="I119" t="s">
        <v>96</v>
      </c>
    </row>
    <row r="120" spans="1:9">
      <c r="A120" t="s">
        <v>1974</v>
      </c>
      <c r="B120" t="s">
        <v>442</v>
      </c>
      <c r="C120" t="s">
        <v>443</v>
      </c>
      <c r="D120" t="s">
        <v>67</v>
      </c>
      <c r="E120" t="s">
        <v>444</v>
      </c>
      <c r="F120" t="s">
        <v>445</v>
      </c>
      <c r="G120" t="s">
        <v>58</v>
      </c>
      <c r="H120" t="s">
        <v>95</v>
      </c>
      <c r="I120" t="s">
        <v>269</v>
      </c>
    </row>
    <row r="121" spans="1:9">
      <c r="A121" t="s">
        <v>1974</v>
      </c>
      <c r="B121" t="s">
        <v>446</v>
      </c>
      <c r="C121" t="s">
        <v>447</v>
      </c>
      <c r="D121" t="s">
        <v>55</v>
      </c>
      <c r="E121" t="s">
        <v>448</v>
      </c>
      <c r="F121" t="s">
        <v>449</v>
      </c>
      <c r="G121" t="s">
        <v>58</v>
      </c>
      <c r="H121" t="s">
        <v>95</v>
      </c>
      <c r="I121" t="s">
        <v>269</v>
      </c>
    </row>
    <row r="122" spans="1:9">
      <c r="A122" t="s">
        <v>1974</v>
      </c>
      <c r="B122" t="s">
        <v>451</v>
      </c>
      <c r="C122" t="s">
        <v>452</v>
      </c>
      <c r="D122" t="s">
        <v>67</v>
      </c>
      <c r="E122" t="s">
        <v>453</v>
      </c>
      <c r="F122" t="s">
        <v>454</v>
      </c>
      <c r="G122" t="s">
        <v>58</v>
      </c>
      <c r="H122" t="s">
        <v>202</v>
      </c>
      <c r="I122" t="s">
        <v>288</v>
      </c>
    </row>
    <row r="123" spans="1:9">
      <c r="A123" t="s">
        <v>1974</v>
      </c>
      <c r="B123" t="s">
        <v>2121</v>
      </c>
      <c r="C123" t="s">
        <v>2122</v>
      </c>
      <c r="D123" t="s">
        <v>55</v>
      </c>
      <c r="E123" t="s">
        <v>2123</v>
      </c>
      <c r="F123" t="s">
        <v>2124</v>
      </c>
      <c r="G123" t="s">
        <v>130</v>
      </c>
      <c r="H123" t="s">
        <v>102</v>
      </c>
      <c r="I123" t="s">
        <v>288</v>
      </c>
    </row>
    <row r="124" spans="1:9">
      <c r="A124" t="s">
        <v>1974</v>
      </c>
      <c r="B124" t="s">
        <v>455</v>
      </c>
      <c r="C124" t="s">
        <v>456</v>
      </c>
      <c r="D124" t="s">
        <v>55</v>
      </c>
      <c r="E124" t="s">
        <v>457</v>
      </c>
      <c r="F124" t="s">
        <v>458</v>
      </c>
      <c r="G124" t="s">
        <v>182</v>
      </c>
      <c r="H124" t="s">
        <v>95</v>
      </c>
      <c r="I124" t="s">
        <v>132</v>
      </c>
    </row>
    <row r="125" spans="1:9">
      <c r="A125" t="s">
        <v>1974</v>
      </c>
      <c r="B125" t="s">
        <v>459</v>
      </c>
      <c r="C125" t="s">
        <v>460</v>
      </c>
      <c r="D125" t="s">
        <v>67</v>
      </c>
      <c r="E125" t="s">
        <v>461</v>
      </c>
      <c r="F125" t="s">
        <v>462</v>
      </c>
      <c r="G125" t="s">
        <v>58</v>
      </c>
      <c r="H125" t="s">
        <v>95</v>
      </c>
      <c r="I125" t="s">
        <v>399</v>
      </c>
    </row>
    <row r="126" spans="1:9">
      <c r="A126" t="s">
        <v>1974</v>
      </c>
      <c r="B126" t="s">
        <v>463</v>
      </c>
      <c r="C126" t="s">
        <v>464</v>
      </c>
      <c r="D126" t="s">
        <v>67</v>
      </c>
      <c r="E126" t="s">
        <v>465</v>
      </c>
      <c r="F126" t="s">
        <v>466</v>
      </c>
      <c r="G126" t="s">
        <v>130</v>
      </c>
      <c r="H126" t="s">
        <v>386</v>
      </c>
      <c r="I126" t="s">
        <v>269</v>
      </c>
    </row>
    <row r="127" spans="1:9">
      <c r="A127" t="s">
        <v>1974</v>
      </c>
      <c r="B127" t="s">
        <v>467</v>
      </c>
      <c r="C127" t="s">
        <v>468</v>
      </c>
      <c r="D127" t="s">
        <v>214</v>
      </c>
      <c r="E127" t="s">
        <v>469</v>
      </c>
      <c r="F127" t="s">
        <v>470</v>
      </c>
      <c r="G127" t="s">
        <v>58</v>
      </c>
      <c r="H127" t="s">
        <v>95</v>
      </c>
      <c r="I127" t="s">
        <v>288</v>
      </c>
    </row>
    <row r="128" spans="1:9">
      <c r="A128" t="s">
        <v>1974</v>
      </c>
      <c r="B128" t="s">
        <v>471</v>
      </c>
      <c r="C128" t="s">
        <v>472</v>
      </c>
      <c r="D128" t="s">
        <v>67</v>
      </c>
      <c r="E128" t="s">
        <v>461</v>
      </c>
      <c r="F128" t="s">
        <v>473</v>
      </c>
      <c r="G128" t="s">
        <v>58</v>
      </c>
      <c r="H128" t="s">
        <v>95</v>
      </c>
      <c r="I128" t="s">
        <v>288</v>
      </c>
    </row>
    <row r="129" spans="1:9">
      <c r="A129" t="s">
        <v>1974</v>
      </c>
      <c r="B129" t="s">
        <v>474</v>
      </c>
      <c r="C129" t="s">
        <v>475</v>
      </c>
      <c r="D129" t="s">
        <v>55</v>
      </c>
      <c r="E129" t="s">
        <v>397</v>
      </c>
      <c r="F129" t="s">
        <v>476</v>
      </c>
      <c r="G129" t="s">
        <v>130</v>
      </c>
      <c r="H129" t="s">
        <v>386</v>
      </c>
      <c r="I129" t="s">
        <v>269</v>
      </c>
    </row>
    <row r="130" spans="1:9">
      <c r="A130" t="s">
        <v>1974</v>
      </c>
      <c r="B130" t="s">
        <v>477</v>
      </c>
      <c r="C130" t="s">
        <v>478</v>
      </c>
      <c r="D130" t="s">
        <v>67</v>
      </c>
      <c r="E130" t="s">
        <v>479</v>
      </c>
      <c r="F130" t="s">
        <v>480</v>
      </c>
      <c r="G130" t="s">
        <v>130</v>
      </c>
      <c r="H130" t="s">
        <v>386</v>
      </c>
      <c r="I130" t="s">
        <v>269</v>
      </c>
    </row>
    <row r="131" spans="1:9">
      <c r="A131" t="s">
        <v>1974</v>
      </c>
      <c r="B131" t="s">
        <v>481</v>
      </c>
      <c r="C131" t="s">
        <v>482</v>
      </c>
      <c r="D131" t="s">
        <v>55</v>
      </c>
      <c r="E131" t="s">
        <v>483</v>
      </c>
      <c r="F131" t="s">
        <v>461</v>
      </c>
      <c r="G131" t="s">
        <v>58</v>
      </c>
      <c r="H131" t="s">
        <v>95</v>
      </c>
      <c r="I131" t="s">
        <v>64</v>
      </c>
    </row>
    <row r="132" spans="1:9">
      <c r="A132" t="s">
        <v>1974</v>
      </c>
      <c r="B132" t="s">
        <v>484</v>
      </c>
      <c r="C132" t="s">
        <v>485</v>
      </c>
      <c r="D132" t="s">
        <v>67</v>
      </c>
      <c r="E132" t="s">
        <v>486</v>
      </c>
      <c r="F132" t="s">
        <v>487</v>
      </c>
      <c r="G132" t="s">
        <v>58</v>
      </c>
      <c r="H132" t="s">
        <v>386</v>
      </c>
      <c r="I132" t="s">
        <v>269</v>
      </c>
    </row>
    <row r="133" spans="1:9">
      <c r="A133" t="s">
        <v>1974</v>
      </c>
      <c r="B133" t="s">
        <v>488</v>
      </c>
      <c r="C133" t="s">
        <v>489</v>
      </c>
      <c r="D133" t="s">
        <v>55</v>
      </c>
      <c r="E133" t="s">
        <v>490</v>
      </c>
      <c r="F133" t="s">
        <v>491</v>
      </c>
      <c r="G133" t="s">
        <v>182</v>
      </c>
      <c r="H133" t="s">
        <v>386</v>
      </c>
      <c r="I133" t="s">
        <v>399</v>
      </c>
    </row>
    <row r="134" spans="1:9">
      <c r="A134" t="s">
        <v>1974</v>
      </c>
      <c r="B134" t="s">
        <v>492</v>
      </c>
      <c r="C134" t="s">
        <v>493</v>
      </c>
      <c r="D134" t="s">
        <v>55</v>
      </c>
      <c r="E134" t="s">
        <v>494</v>
      </c>
      <c r="F134" t="s">
        <v>495</v>
      </c>
      <c r="G134" t="s">
        <v>58</v>
      </c>
      <c r="H134" t="s">
        <v>102</v>
      </c>
      <c r="I134" t="s">
        <v>96</v>
      </c>
    </row>
    <row r="135" spans="1:9">
      <c r="A135" t="s">
        <v>1974</v>
      </c>
      <c r="B135" t="s">
        <v>496</v>
      </c>
      <c r="C135" t="s">
        <v>497</v>
      </c>
      <c r="D135" t="s">
        <v>67</v>
      </c>
      <c r="E135" t="s">
        <v>498</v>
      </c>
      <c r="F135" t="s">
        <v>499</v>
      </c>
      <c r="G135" t="s">
        <v>58</v>
      </c>
      <c r="H135" t="s">
        <v>95</v>
      </c>
      <c r="I135" t="s">
        <v>96</v>
      </c>
    </row>
    <row r="136" spans="1:9">
      <c r="A136" t="s">
        <v>1974</v>
      </c>
      <c r="B136" t="s">
        <v>500</v>
      </c>
      <c r="C136" t="s">
        <v>501</v>
      </c>
      <c r="D136" t="s">
        <v>67</v>
      </c>
      <c r="E136" t="s">
        <v>502</v>
      </c>
      <c r="F136" t="s">
        <v>503</v>
      </c>
      <c r="G136" t="s">
        <v>58</v>
      </c>
      <c r="H136" t="s">
        <v>131</v>
      </c>
      <c r="I136" t="s">
        <v>64</v>
      </c>
    </row>
    <row r="137" spans="1:9">
      <c r="A137" t="s">
        <v>2007</v>
      </c>
      <c r="B137" t="s">
        <v>504</v>
      </c>
      <c r="C137" t="s">
        <v>505</v>
      </c>
      <c r="D137" t="s">
        <v>67</v>
      </c>
      <c r="E137" t="s">
        <v>506</v>
      </c>
      <c r="F137" t="s">
        <v>507</v>
      </c>
      <c r="G137" t="s">
        <v>58</v>
      </c>
      <c r="H137" t="s">
        <v>95</v>
      </c>
      <c r="I137" t="s">
        <v>95</v>
      </c>
    </row>
    <row r="138" spans="1:9">
      <c r="A138" t="s">
        <v>1974</v>
      </c>
      <c r="B138" t="s">
        <v>2125</v>
      </c>
      <c r="C138" t="s">
        <v>2126</v>
      </c>
      <c r="D138" t="s">
        <v>55</v>
      </c>
      <c r="E138" t="s">
        <v>2127</v>
      </c>
      <c r="F138" t="s">
        <v>2128</v>
      </c>
      <c r="G138" t="s">
        <v>130</v>
      </c>
      <c r="H138" t="s">
        <v>386</v>
      </c>
      <c r="I138" t="s">
        <v>288</v>
      </c>
    </row>
    <row r="139" spans="1:9">
      <c r="A139" t="s">
        <v>1974</v>
      </c>
      <c r="B139" t="s">
        <v>2129</v>
      </c>
      <c r="C139" t="s">
        <v>2130</v>
      </c>
      <c r="D139" t="s">
        <v>1991</v>
      </c>
      <c r="E139" t="s">
        <v>2131</v>
      </c>
      <c r="F139" t="s">
        <v>2132</v>
      </c>
      <c r="G139" t="s">
        <v>58</v>
      </c>
      <c r="H139" t="s">
        <v>60</v>
      </c>
      <c r="I139" t="s">
        <v>288</v>
      </c>
    </row>
    <row r="140" spans="1:9">
      <c r="A140" t="s">
        <v>1974</v>
      </c>
      <c r="B140" t="s">
        <v>2133</v>
      </c>
      <c r="C140" t="s">
        <v>2134</v>
      </c>
      <c r="D140" t="s">
        <v>214</v>
      </c>
      <c r="E140" t="s">
        <v>2135</v>
      </c>
      <c r="F140" t="s">
        <v>2136</v>
      </c>
      <c r="G140" t="s">
        <v>182</v>
      </c>
      <c r="H140" t="s">
        <v>131</v>
      </c>
      <c r="I140" t="s">
        <v>288</v>
      </c>
    </row>
    <row r="141" spans="1:9">
      <c r="A141" t="s">
        <v>1974</v>
      </c>
      <c r="B141" t="s">
        <v>509</v>
      </c>
      <c r="C141" t="s">
        <v>510</v>
      </c>
      <c r="D141" t="s">
        <v>67</v>
      </c>
      <c r="E141" t="s">
        <v>511</v>
      </c>
      <c r="F141" t="s">
        <v>511</v>
      </c>
      <c r="G141" t="s">
        <v>58</v>
      </c>
      <c r="I141" t="s">
        <v>288</v>
      </c>
    </row>
    <row r="142" spans="1:9">
      <c r="A142" t="s">
        <v>1974</v>
      </c>
      <c r="B142" t="s">
        <v>513</v>
      </c>
      <c r="C142" t="s">
        <v>510</v>
      </c>
      <c r="D142" t="s">
        <v>67</v>
      </c>
      <c r="E142" t="s">
        <v>511</v>
      </c>
      <c r="F142" t="s">
        <v>511</v>
      </c>
      <c r="G142" t="s">
        <v>58</v>
      </c>
      <c r="I142" t="s">
        <v>288</v>
      </c>
    </row>
    <row r="143" spans="1:9">
      <c r="A143" t="s">
        <v>1974</v>
      </c>
      <c r="B143" t="s">
        <v>2137</v>
      </c>
      <c r="C143" t="s">
        <v>2138</v>
      </c>
      <c r="D143" t="s">
        <v>1991</v>
      </c>
      <c r="E143" t="s">
        <v>2139</v>
      </c>
      <c r="F143" t="s">
        <v>2140</v>
      </c>
      <c r="G143" t="s">
        <v>130</v>
      </c>
      <c r="H143" t="s">
        <v>60</v>
      </c>
      <c r="I143" t="s">
        <v>288</v>
      </c>
    </row>
    <row r="144" spans="1:9">
      <c r="A144" t="s">
        <v>1974</v>
      </c>
      <c r="B144" t="s">
        <v>514</v>
      </c>
      <c r="C144" t="s">
        <v>515</v>
      </c>
      <c r="D144" t="s">
        <v>67</v>
      </c>
      <c r="E144" t="s">
        <v>516</v>
      </c>
      <c r="F144" t="s">
        <v>517</v>
      </c>
      <c r="G144" t="s">
        <v>58</v>
      </c>
      <c r="H144" t="s">
        <v>131</v>
      </c>
      <c r="I144" t="s">
        <v>64</v>
      </c>
    </row>
    <row r="145" spans="1:9">
      <c r="A145" t="s">
        <v>1974</v>
      </c>
      <c r="B145" t="s">
        <v>518</v>
      </c>
      <c r="C145" t="s">
        <v>519</v>
      </c>
      <c r="D145" t="s">
        <v>67</v>
      </c>
      <c r="E145" t="s">
        <v>516</v>
      </c>
      <c r="F145" t="s">
        <v>520</v>
      </c>
      <c r="G145" t="s">
        <v>58</v>
      </c>
      <c r="H145" t="s">
        <v>131</v>
      </c>
      <c r="I145" t="s">
        <v>64</v>
      </c>
    </row>
    <row r="146" spans="1:9">
      <c r="A146" t="s">
        <v>1974</v>
      </c>
      <c r="B146" t="s">
        <v>521</v>
      </c>
      <c r="C146" t="s">
        <v>522</v>
      </c>
      <c r="D146" t="s">
        <v>67</v>
      </c>
      <c r="E146" t="s">
        <v>516</v>
      </c>
      <c r="F146" t="s">
        <v>523</v>
      </c>
      <c r="G146" t="s">
        <v>58</v>
      </c>
      <c r="H146" t="s">
        <v>131</v>
      </c>
      <c r="I146" t="s">
        <v>64</v>
      </c>
    </row>
    <row r="147" spans="1:9">
      <c r="A147" t="s">
        <v>1974</v>
      </c>
      <c r="B147" t="s">
        <v>524</v>
      </c>
      <c r="C147" t="s">
        <v>525</v>
      </c>
      <c r="D147" t="s">
        <v>67</v>
      </c>
      <c r="E147" t="s">
        <v>516</v>
      </c>
      <c r="F147" t="s">
        <v>526</v>
      </c>
      <c r="G147" t="s">
        <v>58</v>
      </c>
      <c r="H147" t="s">
        <v>131</v>
      </c>
      <c r="I147" t="s">
        <v>64</v>
      </c>
    </row>
    <row r="148" spans="1:9">
      <c r="A148" t="s">
        <v>1974</v>
      </c>
      <c r="B148" t="s">
        <v>527</v>
      </c>
      <c r="C148" t="s">
        <v>528</v>
      </c>
      <c r="D148" t="s">
        <v>67</v>
      </c>
      <c r="E148" t="s">
        <v>529</v>
      </c>
      <c r="F148" t="s">
        <v>530</v>
      </c>
      <c r="G148" t="s">
        <v>58</v>
      </c>
      <c r="H148" t="s">
        <v>95</v>
      </c>
      <c r="I148" t="s">
        <v>288</v>
      </c>
    </row>
    <row r="149" spans="1:9">
      <c r="A149" t="s">
        <v>1974</v>
      </c>
      <c r="B149" t="s">
        <v>2141</v>
      </c>
      <c r="C149" t="s">
        <v>2142</v>
      </c>
      <c r="D149" t="s">
        <v>214</v>
      </c>
      <c r="E149" t="s">
        <v>2143</v>
      </c>
      <c r="F149" t="s">
        <v>2144</v>
      </c>
      <c r="G149" t="s">
        <v>182</v>
      </c>
      <c r="H149" t="s">
        <v>95</v>
      </c>
      <c r="I149" t="s">
        <v>288</v>
      </c>
    </row>
    <row r="150" spans="1:9">
      <c r="A150" t="s">
        <v>1974</v>
      </c>
      <c r="B150" t="s">
        <v>531</v>
      </c>
      <c r="C150" t="s">
        <v>532</v>
      </c>
      <c r="D150" t="s">
        <v>67</v>
      </c>
      <c r="E150" t="s">
        <v>533</v>
      </c>
      <c r="F150" t="s">
        <v>534</v>
      </c>
      <c r="G150" t="s">
        <v>58</v>
      </c>
      <c r="H150" t="s">
        <v>202</v>
      </c>
      <c r="I150" t="s">
        <v>288</v>
      </c>
    </row>
    <row r="151" spans="1:9">
      <c r="A151" t="s">
        <v>1974</v>
      </c>
      <c r="B151" t="s">
        <v>535</v>
      </c>
      <c r="C151" t="s">
        <v>536</v>
      </c>
      <c r="D151" t="s">
        <v>67</v>
      </c>
      <c r="E151" t="s">
        <v>537</v>
      </c>
      <c r="F151" t="s">
        <v>538</v>
      </c>
      <c r="G151" t="s">
        <v>58</v>
      </c>
      <c r="H151" t="s">
        <v>202</v>
      </c>
      <c r="I151" t="s">
        <v>288</v>
      </c>
    </row>
    <row r="152" spans="1:9">
      <c r="A152" t="s">
        <v>1974</v>
      </c>
      <c r="B152" t="s">
        <v>2145</v>
      </c>
      <c r="C152" t="s">
        <v>2146</v>
      </c>
      <c r="D152" t="s">
        <v>1991</v>
      </c>
      <c r="E152" t="s">
        <v>2147</v>
      </c>
      <c r="F152" t="s">
        <v>2148</v>
      </c>
      <c r="G152" t="s">
        <v>58</v>
      </c>
      <c r="H152" t="s">
        <v>60</v>
      </c>
      <c r="I152" t="s">
        <v>269</v>
      </c>
    </row>
    <row r="153" spans="1:9">
      <c r="A153" t="s">
        <v>1974</v>
      </c>
      <c r="B153" t="s">
        <v>539</v>
      </c>
      <c r="C153" t="s">
        <v>2149</v>
      </c>
      <c r="D153" t="s">
        <v>67</v>
      </c>
      <c r="E153" t="s">
        <v>2150</v>
      </c>
      <c r="F153" t="s">
        <v>542</v>
      </c>
      <c r="G153" t="s">
        <v>130</v>
      </c>
      <c r="H153" t="s">
        <v>131</v>
      </c>
      <c r="I153" t="s">
        <v>269</v>
      </c>
    </row>
    <row r="154" spans="1:9">
      <c r="A154" t="s">
        <v>1974</v>
      </c>
      <c r="B154" t="s">
        <v>2151</v>
      </c>
      <c r="C154" t="s">
        <v>2152</v>
      </c>
      <c r="D154" t="s">
        <v>55</v>
      </c>
      <c r="E154" t="s">
        <v>2153</v>
      </c>
      <c r="F154" t="s">
        <v>2154</v>
      </c>
      <c r="G154" t="s">
        <v>58</v>
      </c>
      <c r="H154" t="s">
        <v>2155</v>
      </c>
      <c r="I154" t="s">
        <v>132</v>
      </c>
    </row>
    <row r="155" spans="1:9">
      <c r="A155" t="s">
        <v>1974</v>
      </c>
      <c r="B155" t="s">
        <v>2156</v>
      </c>
      <c r="C155" t="s">
        <v>2157</v>
      </c>
      <c r="D155" t="s">
        <v>1991</v>
      </c>
      <c r="E155" t="s">
        <v>2158</v>
      </c>
      <c r="F155" t="s">
        <v>2159</v>
      </c>
      <c r="G155" t="s">
        <v>2096</v>
      </c>
      <c r="H155" t="s">
        <v>2160</v>
      </c>
      <c r="I155" t="s">
        <v>2160</v>
      </c>
    </row>
    <row r="156" spans="1:9">
      <c r="A156" t="s">
        <v>1974</v>
      </c>
      <c r="B156" t="s">
        <v>543</v>
      </c>
      <c r="C156" t="s">
        <v>544</v>
      </c>
      <c r="D156" t="s">
        <v>67</v>
      </c>
      <c r="E156" t="s">
        <v>545</v>
      </c>
      <c r="F156" t="s">
        <v>546</v>
      </c>
      <c r="G156" t="s">
        <v>58</v>
      </c>
      <c r="H156" t="s">
        <v>95</v>
      </c>
      <c r="I156" t="s">
        <v>269</v>
      </c>
    </row>
    <row r="157" spans="1:9">
      <c r="A157" t="s">
        <v>1974</v>
      </c>
      <c r="B157" t="s">
        <v>547</v>
      </c>
      <c r="C157" t="s">
        <v>548</v>
      </c>
      <c r="D157" t="s">
        <v>67</v>
      </c>
      <c r="E157" t="s">
        <v>545</v>
      </c>
      <c r="F157" t="s">
        <v>549</v>
      </c>
      <c r="G157" t="s">
        <v>130</v>
      </c>
      <c r="H157" t="s">
        <v>95</v>
      </c>
      <c r="I157" t="s">
        <v>288</v>
      </c>
    </row>
    <row r="158" spans="1:9">
      <c r="A158" t="s">
        <v>1974</v>
      </c>
      <c r="B158" t="s">
        <v>2161</v>
      </c>
      <c r="C158" t="s">
        <v>2162</v>
      </c>
      <c r="D158" t="s">
        <v>55</v>
      </c>
      <c r="E158" t="s">
        <v>2163</v>
      </c>
      <c r="F158" t="s">
        <v>2164</v>
      </c>
      <c r="G158" t="s">
        <v>130</v>
      </c>
      <c r="H158" t="s">
        <v>102</v>
      </c>
      <c r="I158" t="s">
        <v>60</v>
      </c>
    </row>
    <row r="159" spans="1:9">
      <c r="A159" t="s">
        <v>1974</v>
      </c>
      <c r="B159" t="s">
        <v>550</v>
      </c>
      <c r="C159" t="s">
        <v>551</v>
      </c>
      <c r="D159" t="s">
        <v>67</v>
      </c>
      <c r="E159" t="s">
        <v>552</v>
      </c>
      <c r="F159" t="s">
        <v>553</v>
      </c>
      <c r="G159" t="s">
        <v>58</v>
      </c>
      <c r="H159" t="s">
        <v>386</v>
      </c>
      <c r="I159" t="s">
        <v>96</v>
      </c>
    </row>
    <row r="160" spans="1:9">
      <c r="A160" t="s">
        <v>1974</v>
      </c>
      <c r="B160" t="s">
        <v>554</v>
      </c>
      <c r="C160" t="s">
        <v>555</v>
      </c>
      <c r="D160" t="s">
        <v>67</v>
      </c>
      <c r="E160" t="s">
        <v>545</v>
      </c>
      <c r="F160" t="s">
        <v>556</v>
      </c>
      <c r="G160" t="s">
        <v>130</v>
      </c>
      <c r="H160" t="s">
        <v>95</v>
      </c>
      <c r="I160" t="s">
        <v>288</v>
      </c>
    </row>
    <row r="161" spans="1:9">
      <c r="A161" t="s">
        <v>1974</v>
      </c>
      <c r="B161" t="s">
        <v>557</v>
      </c>
      <c r="C161" t="s">
        <v>558</v>
      </c>
      <c r="D161" t="s">
        <v>55</v>
      </c>
      <c r="E161" t="s">
        <v>559</v>
      </c>
      <c r="F161" t="s">
        <v>560</v>
      </c>
      <c r="G161" t="s">
        <v>130</v>
      </c>
      <c r="H161" t="s">
        <v>102</v>
      </c>
      <c r="I161" t="s">
        <v>110</v>
      </c>
    </row>
    <row r="162" spans="1:9">
      <c r="A162" t="s">
        <v>1974</v>
      </c>
      <c r="B162" t="s">
        <v>564</v>
      </c>
      <c r="C162" t="s">
        <v>565</v>
      </c>
      <c r="D162" t="s">
        <v>55</v>
      </c>
      <c r="E162" t="s">
        <v>2165</v>
      </c>
      <c r="F162" t="s">
        <v>567</v>
      </c>
      <c r="G162" t="s">
        <v>58</v>
      </c>
      <c r="H162" t="s">
        <v>386</v>
      </c>
      <c r="I162" t="s">
        <v>60</v>
      </c>
    </row>
    <row r="163" spans="1:9">
      <c r="A163" t="s">
        <v>1974</v>
      </c>
      <c r="B163" t="s">
        <v>568</v>
      </c>
      <c r="C163" t="s">
        <v>569</v>
      </c>
      <c r="D163" t="s">
        <v>1991</v>
      </c>
      <c r="E163" t="s">
        <v>2166</v>
      </c>
      <c r="F163" t="s">
        <v>570</v>
      </c>
      <c r="G163" t="s">
        <v>58</v>
      </c>
      <c r="H163" t="s">
        <v>60</v>
      </c>
      <c r="I163" t="s">
        <v>60</v>
      </c>
    </row>
    <row r="164" spans="1:9">
      <c r="A164" t="s">
        <v>1974</v>
      </c>
      <c r="B164" t="s">
        <v>571</v>
      </c>
      <c r="C164" t="s">
        <v>572</v>
      </c>
      <c r="D164" t="s">
        <v>55</v>
      </c>
      <c r="E164" t="s">
        <v>2165</v>
      </c>
      <c r="F164" t="s">
        <v>574</v>
      </c>
      <c r="G164" t="s">
        <v>58</v>
      </c>
      <c r="H164" t="s">
        <v>386</v>
      </c>
      <c r="I164" t="s">
        <v>60</v>
      </c>
    </row>
    <row r="165" spans="1:9">
      <c r="A165" t="s">
        <v>1974</v>
      </c>
      <c r="B165" t="s">
        <v>2167</v>
      </c>
      <c r="C165" t="s">
        <v>2168</v>
      </c>
      <c r="D165" t="s">
        <v>1991</v>
      </c>
      <c r="E165" t="s">
        <v>2169</v>
      </c>
      <c r="F165" t="s">
        <v>2170</v>
      </c>
      <c r="G165" t="s">
        <v>182</v>
      </c>
      <c r="H165" t="s">
        <v>288</v>
      </c>
      <c r="I165" t="s">
        <v>269</v>
      </c>
    </row>
    <row r="166" spans="1:9">
      <c r="A166" t="s">
        <v>1974</v>
      </c>
      <c r="B166" t="s">
        <v>575</v>
      </c>
      <c r="C166" t="s">
        <v>510</v>
      </c>
      <c r="D166" t="s">
        <v>67</v>
      </c>
      <c r="E166" t="s">
        <v>576</v>
      </c>
      <c r="F166" t="s">
        <v>576</v>
      </c>
      <c r="G166" t="s">
        <v>58</v>
      </c>
      <c r="I166" t="s">
        <v>288</v>
      </c>
    </row>
    <row r="167" spans="1:9">
      <c r="A167" t="s">
        <v>2007</v>
      </c>
      <c r="B167" t="s">
        <v>2171</v>
      </c>
      <c r="C167" t="s">
        <v>2172</v>
      </c>
      <c r="D167" t="s">
        <v>67</v>
      </c>
      <c r="E167" t="s">
        <v>2173</v>
      </c>
      <c r="F167" t="s">
        <v>2173</v>
      </c>
      <c r="G167" t="s">
        <v>58</v>
      </c>
      <c r="I167" t="s">
        <v>780</v>
      </c>
    </row>
    <row r="168" spans="1:9">
      <c r="A168" t="s">
        <v>1974</v>
      </c>
      <c r="B168" t="s">
        <v>2174</v>
      </c>
      <c r="C168" t="s">
        <v>2175</v>
      </c>
      <c r="D168" t="s">
        <v>1991</v>
      </c>
      <c r="E168" t="s">
        <v>2176</v>
      </c>
      <c r="F168" t="s">
        <v>2177</v>
      </c>
      <c r="G168" t="s">
        <v>182</v>
      </c>
      <c r="H168" t="s">
        <v>217</v>
      </c>
      <c r="I168" t="s">
        <v>288</v>
      </c>
    </row>
    <row r="169" spans="1:9">
      <c r="A169" t="s">
        <v>1974</v>
      </c>
      <c r="B169" t="s">
        <v>577</v>
      </c>
      <c r="C169" t="s">
        <v>578</v>
      </c>
      <c r="D169" t="s">
        <v>55</v>
      </c>
      <c r="E169" t="s">
        <v>579</v>
      </c>
      <c r="F169" t="s">
        <v>580</v>
      </c>
      <c r="G169" t="s">
        <v>58</v>
      </c>
      <c r="H169" t="s">
        <v>177</v>
      </c>
      <c r="I169" t="s">
        <v>132</v>
      </c>
    </row>
    <row r="170" spans="1:9">
      <c r="A170" t="s">
        <v>1974</v>
      </c>
      <c r="B170" t="s">
        <v>581</v>
      </c>
      <c r="C170" t="s">
        <v>582</v>
      </c>
      <c r="D170" t="s">
        <v>174</v>
      </c>
      <c r="E170" t="s">
        <v>2178</v>
      </c>
      <c r="F170" t="s">
        <v>584</v>
      </c>
      <c r="G170" t="s">
        <v>2096</v>
      </c>
      <c r="H170" t="s">
        <v>264</v>
      </c>
      <c r="I170" t="s">
        <v>110</v>
      </c>
    </row>
    <row r="171" spans="1:9">
      <c r="A171" t="s">
        <v>1974</v>
      </c>
      <c r="B171" t="s">
        <v>585</v>
      </c>
      <c r="C171" t="s">
        <v>586</v>
      </c>
      <c r="D171" t="s">
        <v>67</v>
      </c>
      <c r="E171" t="s">
        <v>587</v>
      </c>
      <c r="F171" t="s">
        <v>588</v>
      </c>
      <c r="G171" t="s">
        <v>130</v>
      </c>
      <c r="H171" t="s">
        <v>217</v>
      </c>
      <c r="I171" t="s">
        <v>269</v>
      </c>
    </row>
    <row r="172" spans="1:9">
      <c r="A172" t="s">
        <v>1974</v>
      </c>
      <c r="B172" t="s">
        <v>589</v>
      </c>
      <c r="C172" t="s">
        <v>590</v>
      </c>
      <c r="D172" t="s">
        <v>67</v>
      </c>
      <c r="E172" t="s">
        <v>591</v>
      </c>
      <c r="F172" t="s">
        <v>592</v>
      </c>
      <c r="G172" t="s">
        <v>58</v>
      </c>
      <c r="H172" t="s">
        <v>217</v>
      </c>
      <c r="I172" t="s">
        <v>269</v>
      </c>
    </row>
    <row r="173" spans="1:9">
      <c r="A173" t="s">
        <v>1974</v>
      </c>
      <c r="B173" t="s">
        <v>593</v>
      </c>
      <c r="C173" t="s">
        <v>594</v>
      </c>
      <c r="D173" t="s">
        <v>67</v>
      </c>
      <c r="E173" t="s">
        <v>595</v>
      </c>
      <c r="F173" t="s">
        <v>596</v>
      </c>
      <c r="G173" t="s">
        <v>182</v>
      </c>
      <c r="H173" t="s">
        <v>95</v>
      </c>
      <c r="I173" t="s">
        <v>399</v>
      </c>
    </row>
    <row r="174" spans="1:9">
      <c r="A174" t="s">
        <v>1974</v>
      </c>
      <c r="B174" t="s">
        <v>597</v>
      </c>
      <c r="C174" t="s">
        <v>598</v>
      </c>
      <c r="D174" t="s">
        <v>67</v>
      </c>
      <c r="E174" t="s">
        <v>2179</v>
      </c>
      <c r="F174" t="s">
        <v>600</v>
      </c>
      <c r="G174" t="s">
        <v>58</v>
      </c>
      <c r="H174" t="s">
        <v>287</v>
      </c>
      <c r="I174" t="s">
        <v>110</v>
      </c>
    </row>
    <row r="175" spans="1:9">
      <c r="A175" t="s">
        <v>1974</v>
      </c>
      <c r="B175" t="s">
        <v>601</v>
      </c>
      <c r="C175" t="s">
        <v>602</v>
      </c>
      <c r="D175" t="s">
        <v>55</v>
      </c>
      <c r="E175" t="s">
        <v>603</v>
      </c>
      <c r="F175" t="s">
        <v>604</v>
      </c>
      <c r="G175" t="s">
        <v>58</v>
      </c>
      <c r="H175" t="s">
        <v>95</v>
      </c>
      <c r="I175" t="s">
        <v>288</v>
      </c>
    </row>
    <row r="176" spans="1:9">
      <c r="A176" t="s">
        <v>1974</v>
      </c>
      <c r="B176" t="s">
        <v>605</v>
      </c>
      <c r="C176" t="s">
        <v>606</v>
      </c>
      <c r="D176" t="s">
        <v>67</v>
      </c>
      <c r="E176" t="s">
        <v>595</v>
      </c>
      <c r="F176" t="s">
        <v>607</v>
      </c>
      <c r="G176" t="s">
        <v>182</v>
      </c>
      <c r="H176" t="s">
        <v>95</v>
      </c>
      <c r="I176" t="s">
        <v>269</v>
      </c>
    </row>
    <row r="177" spans="1:9">
      <c r="A177" t="s">
        <v>1974</v>
      </c>
      <c r="B177" t="s">
        <v>608</v>
      </c>
      <c r="C177" t="s">
        <v>2180</v>
      </c>
      <c r="D177" t="s">
        <v>67</v>
      </c>
      <c r="E177" t="s">
        <v>610</v>
      </c>
      <c r="F177" t="s">
        <v>611</v>
      </c>
      <c r="G177" t="s">
        <v>130</v>
      </c>
      <c r="H177" t="s">
        <v>95</v>
      </c>
      <c r="I177" t="s">
        <v>288</v>
      </c>
    </row>
    <row r="178" spans="1:9">
      <c r="A178" t="s">
        <v>1974</v>
      </c>
      <c r="B178" t="s">
        <v>612</v>
      </c>
      <c r="C178" t="s">
        <v>613</v>
      </c>
      <c r="D178" t="s">
        <v>67</v>
      </c>
      <c r="E178" t="s">
        <v>614</v>
      </c>
      <c r="F178" t="s">
        <v>614</v>
      </c>
      <c r="G178" t="s">
        <v>58</v>
      </c>
      <c r="H178" t="s">
        <v>131</v>
      </c>
      <c r="I178" t="s">
        <v>131</v>
      </c>
    </row>
    <row r="179" spans="1:9">
      <c r="A179" t="s">
        <v>1974</v>
      </c>
      <c r="B179" t="s">
        <v>615</v>
      </c>
      <c r="C179" t="s">
        <v>616</v>
      </c>
      <c r="D179" t="s">
        <v>67</v>
      </c>
      <c r="E179" t="s">
        <v>617</v>
      </c>
      <c r="F179" t="s">
        <v>618</v>
      </c>
      <c r="G179" t="s">
        <v>130</v>
      </c>
      <c r="H179" t="s">
        <v>95</v>
      </c>
      <c r="I179" t="s">
        <v>288</v>
      </c>
    </row>
    <row r="180" spans="1:9">
      <c r="A180" t="s">
        <v>1974</v>
      </c>
      <c r="B180" t="s">
        <v>619</v>
      </c>
      <c r="C180" t="s">
        <v>620</v>
      </c>
      <c r="D180" t="s">
        <v>67</v>
      </c>
      <c r="E180" t="s">
        <v>2181</v>
      </c>
      <c r="F180" t="s">
        <v>622</v>
      </c>
      <c r="G180" t="s">
        <v>58</v>
      </c>
      <c r="H180" t="s">
        <v>95</v>
      </c>
      <c r="I180" t="s">
        <v>250</v>
      </c>
    </row>
    <row r="181" spans="1:9">
      <c r="A181" t="s">
        <v>1974</v>
      </c>
      <c r="B181" t="s">
        <v>623</v>
      </c>
      <c r="C181" t="s">
        <v>624</v>
      </c>
      <c r="D181" t="s">
        <v>67</v>
      </c>
      <c r="E181" t="s">
        <v>625</v>
      </c>
      <c r="F181" t="s">
        <v>626</v>
      </c>
      <c r="G181" t="s">
        <v>58</v>
      </c>
      <c r="H181" t="s">
        <v>102</v>
      </c>
      <c r="I181" t="s">
        <v>288</v>
      </c>
    </row>
    <row r="182" spans="1:9">
      <c r="A182" t="s">
        <v>1974</v>
      </c>
      <c r="B182" t="s">
        <v>627</v>
      </c>
      <c r="C182" t="s">
        <v>628</v>
      </c>
      <c r="D182" t="s">
        <v>67</v>
      </c>
      <c r="E182" t="s">
        <v>629</v>
      </c>
      <c r="F182" t="s">
        <v>630</v>
      </c>
      <c r="G182" t="s">
        <v>58</v>
      </c>
      <c r="H182" t="s">
        <v>421</v>
      </c>
      <c r="I182" t="s">
        <v>132</v>
      </c>
    </row>
    <row r="183" spans="1:9">
      <c r="A183" t="s">
        <v>1974</v>
      </c>
      <c r="B183" t="s">
        <v>631</v>
      </c>
      <c r="C183" t="s">
        <v>632</v>
      </c>
      <c r="D183" t="s">
        <v>67</v>
      </c>
      <c r="E183" t="s">
        <v>633</v>
      </c>
      <c r="F183" t="s">
        <v>634</v>
      </c>
      <c r="G183" t="s">
        <v>58</v>
      </c>
      <c r="H183" t="s">
        <v>102</v>
      </c>
      <c r="I183" t="s">
        <v>269</v>
      </c>
    </row>
    <row r="184" spans="1:9">
      <c r="A184" t="s">
        <v>1974</v>
      </c>
      <c r="B184" t="s">
        <v>635</v>
      </c>
      <c r="C184" t="s">
        <v>636</v>
      </c>
      <c r="D184" t="s">
        <v>67</v>
      </c>
      <c r="E184" t="s">
        <v>629</v>
      </c>
      <c r="F184" t="s">
        <v>637</v>
      </c>
      <c r="G184" t="s">
        <v>130</v>
      </c>
      <c r="H184" t="s">
        <v>102</v>
      </c>
      <c r="I184" t="s">
        <v>132</v>
      </c>
    </row>
    <row r="185" spans="1:9">
      <c r="A185" t="s">
        <v>1974</v>
      </c>
      <c r="B185" t="s">
        <v>638</v>
      </c>
      <c r="C185" t="s">
        <v>639</v>
      </c>
      <c r="D185" t="s">
        <v>67</v>
      </c>
      <c r="E185" t="s">
        <v>2182</v>
      </c>
      <c r="F185" t="s">
        <v>641</v>
      </c>
      <c r="G185" t="s">
        <v>130</v>
      </c>
      <c r="H185" t="s">
        <v>102</v>
      </c>
      <c r="I185" t="s">
        <v>288</v>
      </c>
    </row>
    <row r="186" spans="1:9">
      <c r="A186" t="s">
        <v>1974</v>
      </c>
      <c r="B186" t="s">
        <v>642</v>
      </c>
      <c r="C186" t="s">
        <v>643</v>
      </c>
      <c r="D186" t="s">
        <v>67</v>
      </c>
      <c r="E186" t="s">
        <v>644</v>
      </c>
      <c r="F186" t="s">
        <v>645</v>
      </c>
      <c r="G186" t="s">
        <v>130</v>
      </c>
      <c r="H186" t="s">
        <v>102</v>
      </c>
      <c r="I186" t="s">
        <v>288</v>
      </c>
    </row>
    <row r="187" spans="1:9">
      <c r="A187" t="s">
        <v>1974</v>
      </c>
      <c r="B187" t="s">
        <v>646</v>
      </c>
      <c r="C187" t="s">
        <v>647</v>
      </c>
      <c r="D187" t="s">
        <v>67</v>
      </c>
      <c r="E187" t="s">
        <v>648</v>
      </c>
      <c r="F187" t="s">
        <v>644</v>
      </c>
      <c r="G187" t="s">
        <v>130</v>
      </c>
      <c r="H187" t="s">
        <v>102</v>
      </c>
      <c r="I187" t="s">
        <v>288</v>
      </c>
    </row>
    <row r="188" spans="1:9">
      <c r="A188" t="s">
        <v>1974</v>
      </c>
      <c r="B188" t="s">
        <v>649</v>
      </c>
      <c r="C188" t="s">
        <v>650</v>
      </c>
      <c r="D188" t="s">
        <v>67</v>
      </c>
      <c r="E188" t="s">
        <v>651</v>
      </c>
      <c r="F188" t="s">
        <v>652</v>
      </c>
      <c r="G188" t="s">
        <v>130</v>
      </c>
      <c r="H188" t="s">
        <v>102</v>
      </c>
      <c r="I188" t="s">
        <v>288</v>
      </c>
    </row>
    <row r="189" spans="1:9">
      <c r="A189" t="s">
        <v>1974</v>
      </c>
      <c r="B189" t="s">
        <v>653</v>
      </c>
      <c r="C189" t="s">
        <v>654</v>
      </c>
      <c r="D189" t="s">
        <v>67</v>
      </c>
      <c r="E189" t="s">
        <v>655</v>
      </c>
      <c r="F189" t="s">
        <v>656</v>
      </c>
      <c r="G189" t="s">
        <v>130</v>
      </c>
      <c r="H189" t="s">
        <v>102</v>
      </c>
      <c r="I189" t="s">
        <v>288</v>
      </c>
    </row>
    <row r="190" spans="1:9">
      <c r="A190" t="s">
        <v>1974</v>
      </c>
      <c r="B190" t="s">
        <v>657</v>
      </c>
      <c r="C190" t="s">
        <v>658</v>
      </c>
      <c r="D190" t="s">
        <v>67</v>
      </c>
      <c r="E190" t="s">
        <v>659</v>
      </c>
      <c r="F190" t="s">
        <v>660</v>
      </c>
      <c r="G190" t="s">
        <v>130</v>
      </c>
      <c r="H190" t="s">
        <v>102</v>
      </c>
      <c r="I190" t="s">
        <v>288</v>
      </c>
    </row>
    <row r="191" spans="1:9">
      <c r="A191" t="s">
        <v>1974</v>
      </c>
      <c r="B191" t="s">
        <v>661</v>
      </c>
      <c r="C191" t="s">
        <v>662</v>
      </c>
      <c r="D191" t="s">
        <v>67</v>
      </c>
      <c r="E191" t="s">
        <v>663</v>
      </c>
      <c r="F191" t="s">
        <v>664</v>
      </c>
      <c r="G191" t="s">
        <v>130</v>
      </c>
      <c r="H191" t="s">
        <v>102</v>
      </c>
      <c r="I191" t="s">
        <v>288</v>
      </c>
    </row>
    <row r="192" spans="1:9">
      <c r="A192" t="s">
        <v>1974</v>
      </c>
      <c r="B192" t="s">
        <v>665</v>
      </c>
      <c r="C192" t="s">
        <v>666</v>
      </c>
      <c r="D192" t="s">
        <v>67</v>
      </c>
      <c r="E192" t="s">
        <v>667</v>
      </c>
      <c r="F192" t="s">
        <v>668</v>
      </c>
      <c r="G192" t="s">
        <v>58</v>
      </c>
      <c r="H192" t="s">
        <v>217</v>
      </c>
      <c r="I192" t="s">
        <v>217</v>
      </c>
    </row>
    <row r="193" spans="1:9">
      <c r="A193" t="s">
        <v>1974</v>
      </c>
      <c r="B193" t="s">
        <v>669</v>
      </c>
      <c r="C193" t="s">
        <v>670</v>
      </c>
      <c r="D193" t="s">
        <v>55</v>
      </c>
      <c r="E193" t="s">
        <v>2183</v>
      </c>
      <c r="F193" t="s">
        <v>672</v>
      </c>
      <c r="G193" t="s">
        <v>58</v>
      </c>
      <c r="H193" t="s">
        <v>102</v>
      </c>
      <c r="I193" t="s">
        <v>64</v>
      </c>
    </row>
    <row r="194" spans="1:9">
      <c r="A194" t="s">
        <v>1974</v>
      </c>
      <c r="B194" t="s">
        <v>673</v>
      </c>
      <c r="C194" t="s">
        <v>674</v>
      </c>
      <c r="D194" t="s">
        <v>67</v>
      </c>
      <c r="E194" t="s">
        <v>675</v>
      </c>
      <c r="F194" t="s">
        <v>676</v>
      </c>
      <c r="G194" t="s">
        <v>130</v>
      </c>
      <c r="H194" t="s">
        <v>102</v>
      </c>
      <c r="I194" t="s">
        <v>288</v>
      </c>
    </row>
    <row r="195" spans="1:9">
      <c r="A195" t="s">
        <v>1974</v>
      </c>
      <c r="B195" t="s">
        <v>677</v>
      </c>
      <c r="C195" t="s">
        <v>678</v>
      </c>
      <c r="D195" t="s">
        <v>67</v>
      </c>
      <c r="E195" t="s">
        <v>679</v>
      </c>
      <c r="F195" t="s">
        <v>680</v>
      </c>
      <c r="G195" t="s">
        <v>130</v>
      </c>
      <c r="H195" t="s">
        <v>102</v>
      </c>
      <c r="I195" t="s">
        <v>288</v>
      </c>
    </row>
    <row r="196" spans="1:9">
      <c r="A196" t="s">
        <v>1974</v>
      </c>
      <c r="B196" t="s">
        <v>681</v>
      </c>
      <c r="C196" t="s">
        <v>682</v>
      </c>
      <c r="D196" t="s">
        <v>67</v>
      </c>
      <c r="E196" t="s">
        <v>2184</v>
      </c>
      <c r="F196" t="s">
        <v>684</v>
      </c>
      <c r="G196" t="s">
        <v>130</v>
      </c>
      <c r="H196" t="s">
        <v>102</v>
      </c>
      <c r="I196" t="s">
        <v>288</v>
      </c>
    </row>
    <row r="197" spans="1:9">
      <c r="A197" t="s">
        <v>1974</v>
      </c>
      <c r="B197" t="s">
        <v>685</v>
      </c>
      <c r="C197" t="s">
        <v>686</v>
      </c>
      <c r="D197" t="s">
        <v>67</v>
      </c>
      <c r="E197" t="s">
        <v>687</v>
      </c>
      <c r="F197" t="s">
        <v>688</v>
      </c>
      <c r="G197" t="s">
        <v>130</v>
      </c>
      <c r="H197" t="s">
        <v>102</v>
      </c>
      <c r="I197" t="s">
        <v>288</v>
      </c>
    </row>
    <row r="198" spans="1:9">
      <c r="A198" t="s">
        <v>1974</v>
      </c>
      <c r="B198" t="s">
        <v>689</v>
      </c>
      <c r="C198" t="s">
        <v>690</v>
      </c>
      <c r="D198" t="s">
        <v>67</v>
      </c>
      <c r="E198" t="s">
        <v>691</v>
      </c>
      <c r="F198" t="s">
        <v>692</v>
      </c>
      <c r="G198" t="s">
        <v>130</v>
      </c>
      <c r="H198" t="s">
        <v>102</v>
      </c>
      <c r="I198" t="s">
        <v>288</v>
      </c>
    </row>
    <row r="199" spans="1:9">
      <c r="A199" t="s">
        <v>1974</v>
      </c>
      <c r="B199" t="s">
        <v>693</v>
      </c>
      <c r="C199" t="s">
        <v>2185</v>
      </c>
      <c r="D199" t="s">
        <v>67</v>
      </c>
      <c r="E199" t="s">
        <v>695</v>
      </c>
      <c r="F199" t="s">
        <v>696</v>
      </c>
      <c r="G199" t="s">
        <v>130</v>
      </c>
      <c r="H199" t="s">
        <v>102</v>
      </c>
      <c r="I199" t="s">
        <v>288</v>
      </c>
    </row>
    <row r="200" spans="1:9">
      <c r="A200" t="s">
        <v>1974</v>
      </c>
      <c r="B200" t="s">
        <v>697</v>
      </c>
      <c r="C200" t="s">
        <v>698</v>
      </c>
      <c r="D200" t="s">
        <v>67</v>
      </c>
      <c r="E200" t="s">
        <v>699</v>
      </c>
      <c r="F200" t="s">
        <v>700</v>
      </c>
      <c r="G200" t="s">
        <v>182</v>
      </c>
      <c r="H200" t="s">
        <v>95</v>
      </c>
      <c r="I200" t="s">
        <v>288</v>
      </c>
    </row>
    <row r="201" spans="1:9">
      <c r="A201" t="s">
        <v>1974</v>
      </c>
      <c r="B201" t="s">
        <v>2186</v>
      </c>
      <c r="C201" t="s">
        <v>2187</v>
      </c>
      <c r="D201" t="s">
        <v>1991</v>
      </c>
      <c r="E201" t="s">
        <v>2188</v>
      </c>
      <c r="F201" t="s">
        <v>2189</v>
      </c>
      <c r="G201" t="s">
        <v>58</v>
      </c>
      <c r="H201" t="s">
        <v>64</v>
      </c>
      <c r="I201" t="s">
        <v>60</v>
      </c>
    </row>
    <row r="202" spans="1:9">
      <c r="A202" t="s">
        <v>1974</v>
      </c>
      <c r="B202" t="s">
        <v>701</v>
      </c>
      <c r="C202" t="s">
        <v>702</v>
      </c>
      <c r="D202" t="s">
        <v>67</v>
      </c>
      <c r="E202" t="s">
        <v>703</v>
      </c>
      <c r="F202" t="s">
        <v>704</v>
      </c>
      <c r="G202" t="s">
        <v>182</v>
      </c>
      <c r="H202" t="s">
        <v>102</v>
      </c>
      <c r="I202" t="s">
        <v>288</v>
      </c>
    </row>
    <row r="203" spans="1:9">
      <c r="A203" t="s">
        <v>1974</v>
      </c>
      <c r="B203" t="s">
        <v>2190</v>
      </c>
      <c r="C203" t="s">
        <v>2191</v>
      </c>
      <c r="D203" t="s">
        <v>174</v>
      </c>
      <c r="E203" t="s">
        <v>2192</v>
      </c>
      <c r="F203" t="s">
        <v>2193</v>
      </c>
      <c r="G203" t="s">
        <v>2096</v>
      </c>
      <c r="H203" t="s">
        <v>264</v>
      </c>
      <c r="I203" t="s">
        <v>110</v>
      </c>
    </row>
    <row r="204" spans="1:9">
      <c r="A204" t="s">
        <v>1974</v>
      </c>
      <c r="B204" t="s">
        <v>705</v>
      </c>
      <c r="C204" t="s">
        <v>706</v>
      </c>
      <c r="D204" t="s">
        <v>174</v>
      </c>
      <c r="E204" t="s">
        <v>726</v>
      </c>
      <c r="F204" t="s">
        <v>708</v>
      </c>
      <c r="G204" t="s">
        <v>182</v>
      </c>
      <c r="H204" t="s">
        <v>177</v>
      </c>
      <c r="I204" t="s">
        <v>288</v>
      </c>
    </row>
    <row r="205" spans="1:9">
      <c r="A205" t="s">
        <v>1974</v>
      </c>
      <c r="B205" t="s">
        <v>2194</v>
      </c>
      <c r="C205" t="s">
        <v>2195</v>
      </c>
      <c r="D205" t="s">
        <v>174</v>
      </c>
      <c r="E205" t="s">
        <v>2192</v>
      </c>
      <c r="F205" t="s">
        <v>2196</v>
      </c>
      <c r="G205" t="s">
        <v>2096</v>
      </c>
      <c r="H205" t="s">
        <v>264</v>
      </c>
      <c r="I205" t="s">
        <v>110</v>
      </c>
    </row>
    <row r="206" spans="1:9">
      <c r="A206" t="s">
        <v>1974</v>
      </c>
      <c r="B206" t="s">
        <v>2197</v>
      </c>
      <c r="C206" t="s">
        <v>2198</v>
      </c>
      <c r="D206" t="s">
        <v>174</v>
      </c>
      <c r="E206" t="s">
        <v>2192</v>
      </c>
      <c r="F206" t="s">
        <v>2199</v>
      </c>
      <c r="G206" t="s">
        <v>2096</v>
      </c>
      <c r="H206" t="s">
        <v>264</v>
      </c>
      <c r="I206" t="s">
        <v>110</v>
      </c>
    </row>
    <row r="207" spans="1:9">
      <c r="A207" t="s">
        <v>1974</v>
      </c>
      <c r="B207" t="s">
        <v>709</v>
      </c>
      <c r="C207" t="s">
        <v>710</v>
      </c>
      <c r="D207" t="s">
        <v>174</v>
      </c>
      <c r="E207" t="s">
        <v>1474</v>
      </c>
      <c r="F207" t="s">
        <v>711</v>
      </c>
      <c r="G207" t="s">
        <v>182</v>
      </c>
      <c r="H207" t="s">
        <v>177</v>
      </c>
      <c r="I207" t="s">
        <v>288</v>
      </c>
    </row>
    <row r="208" spans="1:9">
      <c r="A208" t="s">
        <v>2007</v>
      </c>
      <c r="B208" t="s">
        <v>712</v>
      </c>
      <c r="C208" t="s">
        <v>713</v>
      </c>
      <c r="D208" t="s">
        <v>55</v>
      </c>
      <c r="E208" t="s">
        <v>714</v>
      </c>
      <c r="F208" t="s">
        <v>715</v>
      </c>
      <c r="G208" t="s">
        <v>58</v>
      </c>
      <c r="H208" t="s">
        <v>102</v>
      </c>
      <c r="I208" t="s">
        <v>95</v>
      </c>
    </row>
    <row r="209" spans="1:9">
      <c r="A209" t="s">
        <v>1974</v>
      </c>
      <c r="B209" t="s">
        <v>716</v>
      </c>
      <c r="C209" t="s">
        <v>717</v>
      </c>
      <c r="D209" t="s">
        <v>1991</v>
      </c>
      <c r="E209" t="s">
        <v>2200</v>
      </c>
      <c r="F209" t="s">
        <v>719</v>
      </c>
      <c r="G209" t="s">
        <v>58</v>
      </c>
      <c r="H209" t="s">
        <v>60</v>
      </c>
      <c r="I209" t="s">
        <v>60</v>
      </c>
    </row>
    <row r="210" spans="1:9">
      <c r="A210" t="s">
        <v>1974</v>
      </c>
      <c r="B210" t="s">
        <v>720</v>
      </c>
      <c r="C210" t="s">
        <v>2201</v>
      </c>
      <c r="D210" t="s">
        <v>67</v>
      </c>
      <c r="E210" t="s">
        <v>2202</v>
      </c>
      <c r="F210" t="s">
        <v>723</v>
      </c>
      <c r="G210" t="s">
        <v>130</v>
      </c>
      <c r="H210" t="s">
        <v>287</v>
      </c>
      <c r="I210" t="s">
        <v>110</v>
      </c>
    </row>
    <row r="211" spans="1:9">
      <c r="A211" t="s">
        <v>1974</v>
      </c>
      <c r="B211" t="s">
        <v>724</v>
      </c>
      <c r="C211" t="s">
        <v>725</v>
      </c>
      <c r="D211" t="s">
        <v>99</v>
      </c>
      <c r="E211" t="s">
        <v>726</v>
      </c>
      <c r="F211" t="s">
        <v>727</v>
      </c>
      <c r="G211" t="s">
        <v>130</v>
      </c>
      <c r="H211" t="s">
        <v>287</v>
      </c>
      <c r="I211" t="s">
        <v>288</v>
      </c>
    </row>
    <row r="212" spans="1:9">
      <c r="A212" t="s">
        <v>1974</v>
      </c>
      <c r="B212" t="s">
        <v>728</v>
      </c>
      <c r="C212" t="s">
        <v>729</v>
      </c>
      <c r="D212" t="s">
        <v>99</v>
      </c>
      <c r="E212" t="s">
        <v>730</v>
      </c>
      <c r="F212" t="s">
        <v>731</v>
      </c>
      <c r="G212" t="s">
        <v>182</v>
      </c>
      <c r="H212" t="s">
        <v>217</v>
      </c>
      <c r="I212" t="s">
        <v>288</v>
      </c>
    </row>
    <row r="213" spans="1:9">
      <c r="A213" t="s">
        <v>1974</v>
      </c>
      <c r="B213" t="s">
        <v>732</v>
      </c>
      <c r="C213" t="s">
        <v>733</v>
      </c>
      <c r="D213" t="s">
        <v>99</v>
      </c>
      <c r="E213" t="s">
        <v>734</v>
      </c>
      <c r="F213" t="s">
        <v>735</v>
      </c>
      <c r="G213" t="s">
        <v>182</v>
      </c>
      <c r="H213" t="s">
        <v>217</v>
      </c>
      <c r="I213" t="s">
        <v>288</v>
      </c>
    </row>
    <row r="214" spans="1:9">
      <c r="A214" t="s">
        <v>1974</v>
      </c>
      <c r="B214" t="s">
        <v>736</v>
      </c>
      <c r="C214" t="s">
        <v>737</v>
      </c>
      <c r="D214" t="s">
        <v>99</v>
      </c>
      <c r="E214" t="s">
        <v>730</v>
      </c>
      <c r="F214" t="s">
        <v>738</v>
      </c>
      <c r="G214" t="s">
        <v>130</v>
      </c>
      <c r="H214" t="s">
        <v>287</v>
      </c>
      <c r="I214" t="s">
        <v>288</v>
      </c>
    </row>
    <row r="215" spans="1:9">
      <c r="A215" t="s">
        <v>1974</v>
      </c>
      <c r="B215" t="s">
        <v>739</v>
      </c>
      <c r="C215" t="s">
        <v>740</v>
      </c>
      <c r="D215" t="s">
        <v>214</v>
      </c>
      <c r="E215" t="s">
        <v>891</v>
      </c>
      <c r="F215" t="s">
        <v>741</v>
      </c>
      <c r="G215" t="s">
        <v>130</v>
      </c>
      <c r="H215" t="s">
        <v>217</v>
      </c>
      <c r="I215" t="s">
        <v>288</v>
      </c>
    </row>
    <row r="216" spans="1:9">
      <c r="A216" t="s">
        <v>1974</v>
      </c>
      <c r="B216" t="s">
        <v>2203</v>
      </c>
      <c r="C216" t="s">
        <v>2204</v>
      </c>
      <c r="D216" t="s">
        <v>214</v>
      </c>
      <c r="E216" t="s">
        <v>2205</v>
      </c>
      <c r="F216" t="s">
        <v>2206</v>
      </c>
      <c r="G216" t="s">
        <v>130</v>
      </c>
      <c r="H216" t="s">
        <v>264</v>
      </c>
      <c r="I216" t="s">
        <v>110</v>
      </c>
    </row>
    <row r="217" spans="1:9">
      <c r="A217" t="s">
        <v>1974</v>
      </c>
      <c r="B217" t="s">
        <v>742</v>
      </c>
      <c r="C217" t="s">
        <v>743</v>
      </c>
      <c r="D217" t="s">
        <v>67</v>
      </c>
      <c r="E217" t="s">
        <v>744</v>
      </c>
      <c r="F217" t="s">
        <v>745</v>
      </c>
      <c r="G217" t="s">
        <v>58</v>
      </c>
      <c r="H217" t="s">
        <v>102</v>
      </c>
      <c r="I217" t="s">
        <v>269</v>
      </c>
    </row>
    <row r="218" spans="1:9">
      <c r="A218" t="s">
        <v>1974</v>
      </c>
      <c r="B218" t="s">
        <v>746</v>
      </c>
      <c r="C218" t="s">
        <v>747</v>
      </c>
      <c r="D218" t="s">
        <v>55</v>
      </c>
      <c r="E218" t="s">
        <v>2207</v>
      </c>
      <c r="F218" t="s">
        <v>748</v>
      </c>
      <c r="G218" t="s">
        <v>58</v>
      </c>
      <c r="H218" t="s">
        <v>102</v>
      </c>
      <c r="I218" t="s">
        <v>60</v>
      </c>
    </row>
    <row r="219" spans="1:9">
      <c r="A219" t="s">
        <v>1974</v>
      </c>
      <c r="B219" t="s">
        <v>2208</v>
      </c>
      <c r="C219" t="s">
        <v>2209</v>
      </c>
      <c r="D219" t="s">
        <v>55</v>
      </c>
      <c r="E219" t="s">
        <v>2210</v>
      </c>
      <c r="F219" t="s">
        <v>2211</v>
      </c>
      <c r="G219" t="s">
        <v>2096</v>
      </c>
      <c r="H219" t="s">
        <v>102</v>
      </c>
      <c r="I219" t="s">
        <v>60</v>
      </c>
    </row>
    <row r="220" spans="1:9">
      <c r="A220" t="s">
        <v>1974</v>
      </c>
      <c r="B220" t="s">
        <v>2212</v>
      </c>
      <c r="C220" t="s">
        <v>2213</v>
      </c>
      <c r="D220" t="s">
        <v>67</v>
      </c>
      <c r="E220" t="s">
        <v>2214</v>
      </c>
      <c r="F220" t="s">
        <v>2215</v>
      </c>
      <c r="G220" t="s">
        <v>2096</v>
      </c>
      <c r="H220" t="s">
        <v>102</v>
      </c>
      <c r="I220" t="s">
        <v>60</v>
      </c>
    </row>
    <row r="221" spans="1:9">
      <c r="A221" t="s">
        <v>1974</v>
      </c>
      <c r="B221" t="s">
        <v>749</v>
      </c>
      <c r="C221" t="s">
        <v>750</v>
      </c>
      <c r="D221" t="s">
        <v>67</v>
      </c>
      <c r="E221" t="s">
        <v>751</v>
      </c>
      <c r="F221" t="s">
        <v>752</v>
      </c>
      <c r="G221" t="s">
        <v>58</v>
      </c>
      <c r="H221" t="s">
        <v>102</v>
      </c>
      <c r="I221" t="s">
        <v>60</v>
      </c>
    </row>
    <row r="222" spans="1:9">
      <c r="A222" t="s">
        <v>1974</v>
      </c>
      <c r="B222" t="s">
        <v>2216</v>
      </c>
      <c r="C222" t="s">
        <v>2217</v>
      </c>
      <c r="D222" t="s">
        <v>67</v>
      </c>
      <c r="E222" t="s">
        <v>2218</v>
      </c>
      <c r="F222" t="s">
        <v>2219</v>
      </c>
      <c r="G222" t="s">
        <v>2096</v>
      </c>
      <c r="H222" t="s">
        <v>102</v>
      </c>
      <c r="I222" t="s">
        <v>288</v>
      </c>
    </row>
    <row r="223" spans="1:9">
      <c r="A223" t="s">
        <v>1974</v>
      </c>
      <c r="B223" t="s">
        <v>753</v>
      </c>
      <c r="C223" t="s">
        <v>754</v>
      </c>
      <c r="D223" t="s">
        <v>67</v>
      </c>
      <c r="E223" t="s">
        <v>755</v>
      </c>
      <c r="F223" t="s">
        <v>756</v>
      </c>
      <c r="G223" t="s">
        <v>58</v>
      </c>
      <c r="H223" t="s">
        <v>102</v>
      </c>
      <c r="I223" t="s">
        <v>60</v>
      </c>
    </row>
    <row r="224" spans="1:9">
      <c r="A224" t="s">
        <v>1974</v>
      </c>
      <c r="B224" t="s">
        <v>2220</v>
      </c>
      <c r="C224" t="s">
        <v>2221</v>
      </c>
      <c r="D224" t="s">
        <v>67</v>
      </c>
      <c r="E224" t="s">
        <v>2222</v>
      </c>
      <c r="F224" t="s">
        <v>2223</v>
      </c>
      <c r="G224" t="s">
        <v>2096</v>
      </c>
      <c r="H224" t="s">
        <v>102</v>
      </c>
      <c r="I224" t="s">
        <v>288</v>
      </c>
    </row>
    <row r="225" spans="1:9">
      <c r="A225" t="s">
        <v>1974</v>
      </c>
      <c r="B225" t="s">
        <v>2224</v>
      </c>
      <c r="C225" t="s">
        <v>2225</v>
      </c>
      <c r="D225" t="s">
        <v>67</v>
      </c>
      <c r="E225" t="s">
        <v>2226</v>
      </c>
      <c r="F225" t="s">
        <v>2179</v>
      </c>
      <c r="G225" t="s">
        <v>2096</v>
      </c>
      <c r="H225" t="s">
        <v>102</v>
      </c>
      <c r="I225" t="s">
        <v>110</v>
      </c>
    </row>
    <row r="226" spans="1:9">
      <c r="A226" t="s">
        <v>1974</v>
      </c>
      <c r="B226" t="s">
        <v>2227</v>
      </c>
      <c r="C226" t="s">
        <v>2228</v>
      </c>
      <c r="D226" t="s">
        <v>67</v>
      </c>
      <c r="E226" t="s">
        <v>2229</v>
      </c>
      <c r="F226" t="s">
        <v>2230</v>
      </c>
      <c r="G226" t="s">
        <v>2096</v>
      </c>
      <c r="H226" t="s">
        <v>102</v>
      </c>
      <c r="I226" t="s">
        <v>269</v>
      </c>
    </row>
    <row r="227" spans="1:9">
      <c r="A227" t="s">
        <v>1974</v>
      </c>
      <c r="B227" t="s">
        <v>2231</v>
      </c>
      <c r="C227" t="s">
        <v>2232</v>
      </c>
      <c r="D227" t="s">
        <v>67</v>
      </c>
      <c r="E227" t="s">
        <v>2233</v>
      </c>
      <c r="F227" t="s">
        <v>2234</v>
      </c>
      <c r="G227" t="s">
        <v>2096</v>
      </c>
      <c r="H227" t="s">
        <v>102</v>
      </c>
      <c r="I227" t="s">
        <v>288</v>
      </c>
    </row>
    <row r="228" spans="1:9">
      <c r="A228" t="s">
        <v>1974</v>
      </c>
      <c r="B228" t="s">
        <v>2235</v>
      </c>
      <c r="C228" t="s">
        <v>2236</v>
      </c>
      <c r="D228" t="s">
        <v>67</v>
      </c>
      <c r="E228" t="s">
        <v>2237</v>
      </c>
      <c r="F228" t="s">
        <v>2238</v>
      </c>
      <c r="G228" t="s">
        <v>2096</v>
      </c>
      <c r="H228" t="s">
        <v>102</v>
      </c>
      <c r="I228" t="s">
        <v>110</v>
      </c>
    </row>
    <row r="229" spans="1:9">
      <c r="A229" t="s">
        <v>1974</v>
      </c>
      <c r="B229" t="s">
        <v>757</v>
      </c>
      <c r="C229" t="s">
        <v>758</v>
      </c>
      <c r="D229" t="s">
        <v>67</v>
      </c>
      <c r="E229" t="s">
        <v>759</v>
      </c>
      <c r="F229" t="s">
        <v>760</v>
      </c>
      <c r="G229" t="s">
        <v>58</v>
      </c>
      <c r="H229" t="s">
        <v>102</v>
      </c>
      <c r="I229" t="s">
        <v>96</v>
      </c>
    </row>
    <row r="230" spans="1:9">
      <c r="A230" t="s">
        <v>1974</v>
      </c>
      <c r="B230" t="s">
        <v>2239</v>
      </c>
      <c r="C230" t="s">
        <v>2240</v>
      </c>
      <c r="D230" t="s">
        <v>67</v>
      </c>
      <c r="E230" t="s">
        <v>2241</v>
      </c>
      <c r="F230" t="s">
        <v>2242</v>
      </c>
      <c r="G230" t="s">
        <v>2096</v>
      </c>
      <c r="H230" t="s">
        <v>102</v>
      </c>
      <c r="I230" t="s">
        <v>110</v>
      </c>
    </row>
    <row r="231" spans="1:9">
      <c r="A231" t="s">
        <v>1974</v>
      </c>
      <c r="B231" t="s">
        <v>761</v>
      </c>
      <c r="C231" t="s">
        <v>762</v>
      </c>
      <c r="D231" t="s">
        <v>55</v>
      </c>
      <c r="E231" t="s">
        <v>763</v>
      </c>
      <c r="F231" t="s">
        <v>764</v>
      </c>
      <c r="G231" t="s">
        <v>58</v>
      </c>
      <c r="H231" t="s">
        <v>102</v>
      </c>
      <c r="I231" t="s">
        <v>96</v>
      </c>
    </row>
    <row r="232" spans="1:9">
      <c r="A232" t="s">
        <v>1974</v>
      </c>
      <c r="B232" t="s">
        <v>2243</v>
      </c>
      <c r="C232" t="s">
        <v>2244</v>
      </c>
      <c r="D232" t="s">
        <v>67</v>
      </c>
      <c r="E232" t="s">
        <v>2245</v>
      </c>
      <c r="F232" t="s">
        <v>2246</v>
      </c>
      <c r="G232" t="s">
        <v>2096</v>
      </c>
      <c r="H232" t="s">
        <v>102</v>
      </c>
      <c r="I232" t="s">
        <v>110</v>
      </c>
    </row>
    <row r="233" spans="1:9">
      <c r="A233" t="s">
        <v>1974</v>
      </c>
      <c r="B233" t="s">
        <v>765</v>
      </c>
      <c r="C233" t="s">
        <v>766</v>
      </c>
      <c r="D233" t="s">
        <v>67</v>
      </c>
      <c r="E233" t="s">
        <v>767</v>
      </c>
      <c r="F233" t="s">
        <v>768</v>
      </c>
      <c r="G233" t="s">
        <v>58</v>
      </c>
      <c r="H233" t="s">
        <v>102</v>
      </c>
      <c r="I233" t="s">
        <v>269</v>
      </c>
    </row>
    <row r="234" spans="1:9">
      <c r="A234" t="s">
        <v>1974</v>
      </c>
      <c r="B234" t="s">
        <v>769</v>
      </c>
      <c r="C234" t="s">
        <v>770</v>
      </c>
      <c r="D234" t="s">
        <v>174</v>
      </c>
      <c r="E234" t="s">
        <v>771</v>
      </c>
      <c r="F234" t="s">
        <v>772</v>
      </c>
      <c r="G234" t="s">
        <v>58</v>
      </c>
      <c r="H234" t="s">
        <v>131</v>
      </c>
      <c r="I234" t="s">
        <v>217</v>
      </c>
    </row>
    <row r="235" spans="1:9">
      <c r="A235" t="s">
        <v>1974</v>
      </c>
      <c r="B235" t="s">
        <v>773</v>
      </c>
      <c r="C235" t="s">
        <v>774</v>
      </c>
      <c r="D235" t="s">
        <v>67</v>
      </c>
      <c r="E235" t="s">
        <v>775</v>
      </c>
      <c r="F235" t="s">
        <v>776</v>
      </c>
      <c r="G235" t="s">
        <v>58</v>
      </c>
      <c r="H235" t="s">
        <v>102</v>
      </c>
      <c r="I235" t="s">
        <v>96</v>
      </c>
    </row>
    <row r="236" spans="1:9">
      <c r="A236" t="s">
        <v>1974</v>
      </c>
      <c r="B236" t="s">
        <v>777</v>
      </c>
      <c r="C236" t="s">
        <v>778</v>
      </c>
      <c r="D236" t="s">
        <v>55</v>
      </c>
      <c r="E236" t="s">
        <v>2247</v>
      </c>
      <c r="F236" t="s">
        <v>779</v>
      </c>
      <c r="G236" t="s">
        <v>58</v>
      </c>
      <c r="H236" t="s">
        <v>780</v>
      </c>
      <c r="I236" t="s">
        <v>96</v>
      </c>
    </row>
    <row r="237" spans="1:9">
      <c r="A237" t="s">
        <v>1974</v>
      </c>
      <c r="B237" t="s">
        <v>781</v>
      </c>
      <c r="C237" t="s">
        <v>782</v>
      </c>
      <c r="D237" t="s">
        <v>67</v>
      </c>
      <c r="E237" t="s">
        <v>783</v>
      </c>
      <c r="F237" t="s">
        <v>784</v>
      </c>
      <c r="G237" t="s">
        <v>58</v>
      </c>
      <c r="H237" t="s">
        <v>102</v>
      </c>
      <c r="I237" t="s">
        <v>96</v>
      </c>
    </row>
    <row r="238" spans="1:9">
      <c r="A238" t="s">
        <v>1974</v>
      </c>
      <c r="B238" t="s">
        <v>785</v>
      </c>
      <c r="C238" t="s">
        <v>786</v>
      </c>
      <c r="D238" t="s">
        <v>67</v>
      </c>
      <c r="E238" t="s">
        <v>783</v>
      </c>
      <c r="F238" t="s">
        <v>787</v>
      </c>
      <c r="G238" t="s">
        <v>58</v>
      </c>
      <c r="H238" t="s">
        <v>102</v>
      </c>
      <c r="I238" t="s">
        <v>96</v>
      </c>
    </row>
    <row r="239" spans="1:9">
      <c r="A239" t="s">
        <v>1974</v>
      </c>
      <c r="B239" t="s">
        <v>788</v>
      </c>
      <c r="C239" t="s">
        <v>789</v>
      </c>
      <c r="D239" t="s">
        <v>55</v>
      </c>
      <c r="E239" t="s">
        <v>2248</v>
      </c>
      <c r="F239" t="s">
        <v>790</v>
      </c>
      <c r="G239" t="s">
        <v>58</v>
      </c>
      <c r="H239" t="s">
        <v>102</v>
      </c>
      <c r="I239" t="s">
        <v>269</v>
      </c>
    </row>
    <row r="240" spans="1:9">
      <c r="A240" t="s">
        <v>1974</v>
      </c>
      <c r="B240" t="s">
        <v>791</v>
      </c>
      <c r="C240" t="s">
        <v>792</v>
      </c>
      <c r="D240" t="s">
        <v>55</v>
      </c>
      <c r="E240" t="s">
        <v>2249</v>
      </c>
      <c r="F240" t="s">
        <v>794</v>
      </c>
      <c r="G240" t="s">
        <v>58</v>
      </c>
      <c r="H240" t="s">
        <v>102</v>
      </c>
      <c r="I240" t="s">
        <v>96</v>
      </c>
    </row>
    <row r="241" spans="1:9">
      <c r="A241" t="s">
        <v>1974</v>
      </c>
      <c r="B241" t="s">
        <v>795</v>
      </c>
      <c r="C241" t="s">
        <v>796</v>
      </c>
      <c r="D241" t="s">
        <v>55</v>
      </c>
      <c r="E241" t="s">
        <v>2250</v>
      </c>
      <c r="F241" t="s">
        <v>797</v>
      </c>
      <c r="G241" t="s">
        <v>58</v>
      </c>
      <c r="H241" t="s">
        <v>95</v>
      </c>
      <c r="I241" t="s">
        <v>269</v>
      </c>
    </row>
    <row r="242" spans="1:9">
      <c r="A242" t="s">
        <v>1974</v>
      </c>
      <c r="B242" t="s">
        <v>798</v>
      </c>
      <c r="C242" t="s">
        <v>2251</v>
      </c>
      <c r="D242" t="s">
        <v>55</v>
      </c>
      <c r="E242" t="s">
        <v>2252</v>
      </c>
      <c r="F242" t="s">
        <v>800</v>
      </c>
      <c r="G242" t="s">
        <v>58</v>
      </c>
      <c r="H242" t="s">
        <v>102</v>
      </c>
      <c r="I242" t="s">
        <v>64</v>
      </c>
    </row>
    <row r="243" spans="1:9">
      <c r="A243" t="s">
        <v>1974</v>
      </c>
      <c r="B243" t="s">
        <v>801</v>
      </c>
      <c r="C243" t="s">
        <v>802</v>
      </c>
      <c r="D243" t="s">
        <v>67</v>
      </c>
      <c r="E243" t="s">
        <v>783</v>
      </c>
      <c r="F243" t="s">
        <v>803</v>
      </c>
      <c r="G243" t="s">
        <v>58</v>
      </c>
      <c r="H243" t="s">
        <v>102</v>
      </c>
      <c r="I243" t="s">
        <v>288</v>
      </c>
    </row>
    <row r="244" spans="1:9">
      <c r="A244" t="s">
        <v>1974</v>
      </c>
      <c r="B244" t="s">
        <v>804</v>
      </c>
      <c r="C244" t="s">
        <v>805</v>
      </c>
      <c r="D244" t="s">
        <v>55</v>
      </c>
      <c r="E244" t="s">
        <v>2253</v>
      </c>
      <c r="F244" t="s">
        <v>806</v>
      </c>
      <c r="G244" t="s">
        <v>130</v>
      </c>
      <c r="H244" t="s">
        <v>102</v>
      </c>
      <c r="I244" t="s">
        <v>269</v>
      </c>
    </row>
    <row r="245" spans="1:9">
      <c r="A245" t="s">
        <v>1974</v>
      </c>
      <c r="B245" t="s">
        <v>807</v>
      </c>
      <c r="C245" t="s">
        <v>808</v>
      </c>
      <c r="D245" t="s">
        <v>55</v>
      </c>
      <c r="E245" t="s">
        <v>809</v>
      </c>
      <c r="F245" t="s">
        <v>810</v>
      </c>
      <c r="G245" t="s">
        <v>58</v>
      </c>
      <c r="H245" t="s">
        <v>102</v>
      </c>
      <c r="I245" t="s">
        <v>110</v>
      </c>
    </row>
    <row r="246" spans="1:9">
      <c r="A246" t="s">
        <v>1974</v>
      </c>
      <c r="B246" t="s">
        <v>811</v>
      </c>
      <c r="C246" t="s">
        <v>812</v>
      </c>
      <c r="D246" t="s">
        <v>55</v>
      </c>
      <c r="E246" t="s">
        <v>2254</v>
      </c>
      <c r="F246" t="s">
        <v>813</v>
      </c>
      <c r="G246" t="s">
        <v>58</v>
      </c>
      <c r="I246" t="s">
        <v>288</v>
      </c>
    </row>
    <row r="247" spans="1:9">
      <c r="A247" t="s">
        <v>1974</v>
      </c>
      <c r="B247" t="s">
        <v>814</v>
      </c>
      <c r="C247" t="s">
        <v>815</v>
      </c>
      <c r="D247" t="s">
        <v>55</v>
      </c>
      <c r="E247" t="s">
        <v>2255</v>
      </c>
      <c r="F247" t="s">
        <v>816</v>
      </c>
      <c r="G247" t="s">
        <v>58</v>
      </c>
      <c r="H247" t="s">
        <v>102</v>
      </c>
      <c r="I247" t="s">
        <v>288</v>
      </c>
    </row>
    <row r="248" spans="1:9">
      <c r="A248" t="s">
        <v>1974</v>
      </c>
      <c r="B248" t="s">
        <v>817</v>
      </c>
      <c r="C248" t="s">
        <v>818</v>
      </c>
      <c r="D248" t="s">
        <v>55</v>
      </c>
      <c r="E248" t="s">
        <v>2256</v>
      </c>
      <c r="F248" t="s">
        <v>820</v>
      </c>
      <c r="G248" t="s">
        <v>58</v>
      </c>
      <c r="H248" t="s">
        <v>102</v>
      </c>
      <c r="I248" t="s">
        <v>60</v>
      </c>
    </row>
    <row r="249" spans="1:9">
      <c r="A249" t="s">
        <v>1974</v>
      </c>
      <c r="B249" t="s">
        <v>821</v>
      </c>
      <c r="C249" t="s">
        <v>822</v>
      </c>
      <c r="D249" t="s">
        <v>67</v>
      </c>
      <c r="E249" t="s">
        <v>823</v>
      </c>
      <c r="F249" t="s">
        <v>824</v>
      </c>
      <c r="G249" t="s">
        <v>58</v>
      </c>
      <c r="H249" t="s">
        <v>102</v>
      </c>
      <c r="I249" t="s">
        <v>60</v>
      </c>
    </row>
    <row r="250" spans="1:9">
      <c r="A250" t="s">
        <v>1974</v>
      </c>
      <c r="B250" t="s">
        <v>825</v>
      </c>
      <c r="C250" t="s">
        <v>826</v>
      </c>
      <c r="D250" t="s">
        <v>55</v>
      </c>
      <c r="E250" t="s">
        <v>2257</v>
      </c>
      <c r="F250" t="s">
        <v>827</v>
      </c>
      <c r="G250" t="s">
        <v>58</v>
      </c>
      <c r="H250" t="s">
        <v>102</v>
      </c>
      <c r="I250" t="s">
        <v>269</v>
      </c>
    </row>
    <row r="251" spans="1:9">
      <c r="A251" t="s">
        <v>1974</v>
      </c>
      <c r="B251" t="s">
        <v>828</v>
      </c>
      <c r="C251" t="s">
        <v>829</v>
      </c>
      <c r="D251" t="s">
        <v>55</v>
      </c>
      <c r="E251" t="s">
        <v>2258</v>
      </c>
      <c r="F251" t="s">
        <v>830</v>
      </c>
      <c r="G251" t="s">
        <v>130</v>
      </c>
      <c r="H251" t="s">
        <v>102</v>
      </c>
      <c r="I251" t="s">
        <v>288</v>
      </c>
    </row>
    <row r="252" spans="1:9">
      <c r="A252" t="s">
        <v>1974</v>
      </c>
      <c r="B252" t="s">
        <v>831</v>
      </c>
      <c r="C252" t="s">
        <v>832</v>
      </c>
      <c r="D252" t="s">
        <v>55</v>
      </c>
      <c r="E252" t="s">
        <v>2259</v>
      </c>
      <c r="F252" t="s">
        <v>833</v>
      </c>
      <c r="G252" t="s">
        <v>58</v>
      </c>
      <c r="H252" t="s">
        <v>102</v>
      </c>
      <c r="I252" t="s">
        <v>110</v>
      </c>
    </row>
    <row r="253" spans="1:9">
      <c r="A253" t="s">
        <v>1974</v>
      </c>
      <c r="B253" t="s">
        <v>834</v>
      </c>
      <c r="C253" t="s">
        <v>835</v>
      </c>
      <c r="D253" t="s">
        <v>55</v>
      </c>
      <c r="E253" t="s">
        <v>2260</v>
      </c>
      <c r="F253" t="s">
        <v>836</v>
      </c>
      <c r="G253" t="s">
        <v>58</v>
      </c>
      <c r="H253" t="s">
        <v>102</v>
      </c>
      <c r="I253" t="s">
        <v>60</v>
      </c>
    </row>
    <row r="254" spans="1:9">
      <c r="A254" t="s">
        <v>1974</v>
      </c>
      <c r="B254" t="s">
        <v>837</v>
      </c>
      <c r="C254" t="s">
        <v>838</v>
      </c>
      <c r="D254" t="s">
        <v>55</v>
      </c>
      <c r="E254" t="s">
        <v>2261</v>
      </c>
      <c r="F254" t="s">
        <v>839</v>
      </c>
      <c r="G254" t="s">
        <v>58</v>
      </c>
      <c r="H254" t="s">
        <v>102</v>
      </c>
      <c r="I254" t="s">
        <v>96</v>
      </c>
    </row>
    <row r="255" spans="1:9">
      <c r="A255" t="s">
        <v>1974</v>
      </c>
      <c r="B255" t="s">
        <v>840</v>
      </c>
      <c r="C255" t="s">
        <v>841</v>
      </c>
      <c r="D255" t="s">
        <v>67</v>
      </c>
      <c r="E255" t="s">
        <v>842</v>
      </c>
      <c r="F255" t="s">
        <v>843</v>
      </c>
      <c r="G255" t="s">
        <v>58</v>
      </c>
      <c r="H255" t="s">
        <v>102</v>
      </c>
      <c r="I255" t="s">
        <v>60</v>
      </c>
    </row>
    <row r="256" spans="1:9">
      <c r="A256" t="s">
        <v>1974</v>
      </c>
      <c r="B256" t="s">
        <v>844</v>
      </c>
      <c r="C256" t="s">
        <v>845</v>
      </c>
      <c r="D256" t="s">
        <v>67</v>
      </c>
      <c r="E256" t="s">
        <v>846</v>
      </c>
      <c r="F256" t="s">
        <v>847</v>
      </c>
      <c r="G256" t="s">
        <v>58</v>
      </c>
      <c r="H256" t="s">
        <v>102</v>
      </c>
      <c r="I256" t="s">
        <v>60</v>
      </c>
    </row>
    <row r="257" spans="1:9">
      <c r="A257" t="s">
        <v>1974</v>
      </c>
      <c r="B257" t="s">
        <v>848</v>
      </c>
      <c r="C257" t="s">
        <v>849</v>
      </c>
      <c r="D257" t="s">
        <v>67</v>
      </c>
      <c r="E257" t="s">
        <v>850</v>
      </c>
      <c r="F257" t="s">
        <v>851</v>
      </c>
      <c r="G257" t="s">
        <v>58</v>
      </c>
      <c r="H257" t="s">
        <v>102</v>
      </c>
      <c r="I257" t="s">
        <v>60</v>
      </c>
    </row>
    <row r="258" spans="1:9">
      <c r="A258" t="s">
        <v>1974</v>
      </c>
      <c r="B258" t="s">
        <v>852</v>
      </c>
      <c r="C258" t="s">
        <v>853</v>
      </c>
      <c r="D258" t="s">
        <v>55</v>
      </c>
      <c r="E258" t="s">
        <v>2262</v>
      </c>
      <c r="F258" t="s">
        <v>854</v>
      </c>
      <c r="G258" t="s">
        <v>58</v>
      </c>
      <c r="H258" t="s">
        <v>102</v>
      </c>
      <c r="I258" t="s">
        <v>60</v>
      </c>
    </row>
    <row r="259" spans="1:9">
      <c r="A259" t="s">
        <v>1974</v>
      </c>
      <c r="B259" t="s">
        <v>855</v>
      </c>
      <c r="C259" t="s">
        <v>856</v>
      </c>
      <c r="D259" t="s">
        <v>67</v>
      </c>
      <c r="E259" t="s">
        <v>857</v>
      </c>
      <c r="F259" t="s">
        <v>858</v>
      </c>
      <c r="G259" t="s">
        <v>58</v>
      </c>
      <c r="H259" t="s">
        <v>102</v>
      </c>
      <c r="I259" t="s">
        <v>288</v>
      </c>
    </row>
    <row r="260" spans="1:9">
      <c r="A260" t="s">
        <v>1974</v>
      </c>
      <c r="B260" t="s">
        <v>2263</v>
      </c>
      <c r="C260" t="s">
        <v>2264</v>
      </c>
      <c r="D260" t="s">
        <v>67</v>
      </c>
      <c r="E260" t="s">
        <v>2265</v>
      </c>
      <c r="F260" t="s">
        <v>2266</v>
      </c>
      <c r="G260" t="s">
        <v>2096</v>
      </c>
      <c r="H260" t="s">
        <v>102</v>
      </c>
      <c r="I260" t="s">
        <v>288</v>
      </c>
    </row>
    <row r="261" spans="1:9">
      <c r="A261" t="s">
        <v>1974</v>
      </c>
      <c r="B261" t="s">
        <v>859</v>
      </c>
      <c r="C261" t="s">
        <v>860</v>
      </c>
      <c r="D261" t="s">
        <v>67</v>
      </c>
      <c r="E261" t="s">
        <v>861</v>
      </c>
      <c r="F261" t="s">
        <v>862</v>
      </c>
      <c r="G261" t="s">
        <v>58</v>
      </c>
      <c r="H261" t="s">
        <v>102</v>
      </c>
      <c r="I261" t="s">
        <v>288</v>
      </c>
    </row>
    <row r="262" spans="1:9">
      <c r="A262" t="s">
        <v>1974</v>
      </c>
      <c r="B262" t="s">
        <v>863</v>
      </c>
      <c r="C262" t="s">
        <v>864</v>
      </c>
      <c r="D262" t="s">
        <v>67</v>
      </c>
      <c r="E262" t="s">
        <v>842</v>
      </c>
      <c r="F262" t="s">
        <v>865</v>
      </c>
      <c r="G262" t="s">
        <v>58</v>
      </c>
      <c r="H262" t="s">
        <v>102</v>
      </c>
      <c r="I262" t="s">
        <v>288</v>
      </c>
    </row>
    <row r="263" spans="1:9">
      <c r="A263" t="s">
        <v>1974</v>
      </c>
      <c r="B263" t="s">
        <v>866</v>
      </c>
      <c r="C263" t="s">
        <v>867</v>
      </c>
      <c r="D263" t="s">
        <v>174</v>
      </c>
      <c r="E263" t="s">
        <v>868</v>
      </c>
      <c r="F263" t="s">
        <v>869</v>
      </c>
      <c r="G263" t="s">
        <v>58</v>
      </c>
      <c r="H263" t="s">
        <v>95</v>
      </c>
      <c r="I263" t="s">
        <v>870</v>
      </c>
    </row>
    <row r="264" spans="1:9">
      <c r="A264" t="s">
        <v>1974</v>
      </c>
      <c r="B264" t="s">
        <v>871</v>
      </c>
      <c r="C264" t="s">
        <v>872</v>
      </c>
      <c r="D264" t="s">
        <v>55</v>
      </c>
      <c r="E264" t="s">
        <v>873</v>
      </c>
      <c r="F264" t="s">
        <v>874</v>
      </c>
      <c r="G264" t="s">
        <v>182</v>
      </c>
      <c r="H264" t="s">
        <v>84</v>
      </c>
      <c r="I264" t="s">
        <v>288</v>
      </c>
    </row>
    <row r="265" spans="1:9">
      <c r="A265" t="s">
        <v>1974</v>
      </c>
      <c r="B265" t="s">
        <v>2267</v>
      </c>
      <c r="C265" t="s">
        <v>2268</v>
      </c>
      <c r="D265" t="s">
        <v>55</v>
      </c>
      <c r="E265" t="s">
        <v>2269</v>
      </c>
      <c r="F265" t="s">
        <v>2270</v>
      </c>
      <c r="G265" t="s">
        <v>182</v>
      </c>
      <c r="H265" t="s">
        <v>95</v>
      </c>
      <c r="I265" t="s">
        <v>870</v>
      </c>
    </row>
    <row r="266" spans="1:9">
      <c r="A266" t="s">
        <v>1974</v>
      </c>
      <c r="B266" t="s">
        <v>875</v>
      </c>
      <c r="C266" t="s">
        <v>876</v>
      </c>
      <c r="D266" t="s">
        <v>99</v>
      </c>
      <c r="E266" t="s">
        <v>2271</v>
      </c>
      <c r="F266" t="s">
        <v>878</v>
      </c>
      <c r="G266" t="s">
        <v>182</v>
      </c>
      <c r="H266" t="s">
        <v>217</v>
      </c>
      <c r="I266" t="s">
        <v>132</v>
      </c>
    </row>
    <row r="267" spans="1:9">
      <c r="A267" t="s">
        <v>1974</v>
      </c>
      <c r="B267" t="s">
        <v>879</v>
      </c>
      <c r="C267" t="s">
        <v>880</v>
      </c>
      <c r="D267" t="s">
        <v>55</v>
      </c>
      <c r="E267" t="s">
        <v>2272</v>
      </c>
      <c r="F267" t="s">
        <v>881</v>
      </c>
      <c r="G267" t="s">
        <v>58</v>
      </c>
      <c r="H267" t="s">
        <v>102</v>
      </c>
      <c r="I267" t="s">
        <v>64</v>
      </c>
    </row>
    <row r="268" spans="1:9">
      <c r="A268" t="s">
        <v>1974</v>
      </c>
      <c r="B268" t="s">
        <v>882</v>
      </c>
      <c r="C268" t="s">
        <v>883</v>
      </c>
      <c r="D268" t="s">
        <v>67</v>
      </c>
      <c r="E268" t="s">
        <v>884</v>
      </c>
      <c r="F268" t="s">
        <v>885</v>
      </c>
      <c r="G268" t="s">
        <v>58</v>
      </c>
      <c r="H268" t="s">
        <v>102</v>
      </c>
      <c r="I268" t="s">
        <v>64</v>
      </c>
    </row>
    <row r="269" spans="1:9">
      <c r="A269" t="s">
        <v>1974</v>
      </c>
      <c r="B269" t="s">
        <v>886</v>
      </c>
      <c r="C269" t="s">
        <v>887</v>
      </c>
      <c r="D269" t="s">
        <v>67</v>
      </c>
      <c r="E269" t="s">
        <v>884</v>
      </c>
      <c r="F269" t="s">
        <v>888</v>
      </c>
      <c r="G269" t="s">
        <v>58</v>
      </c>
      <c r="H269" t="s">
        <v>102</v>
      </c>
      <c r="I269" t="s">
        <v>64</v>
      </c>
    </row>
    <row r="270" spans="1:9">
      <c r="A270" t="s">
        <v>2007</v>
      </c>
      <c r="B270" t="s">
        <v>2273</v>
      </c>
      <c r="C270" t="s">
        <v>2274</v>
      </c>
      <c r="D270" t="s">
        <v>67</v>
      </c>
      <c r="E270" t="s">
        <v>2275</v>
      </c>
      <c r="F270" t="s">
        <v>2276</v>
      </c>
      <c r="G270" t="s">
        <v>58</v>
      </c>
      <c r="H270" t="s">
        <v>259</v>
      </c>
      <c r="I270" t="s">
        <v>95</v>
      </c>
    </row>
    <row r="271" spans="1:9">
      <c r="A271" t="s">
        <v>1974</v>
      </c>
      <c r="B271" t="s">
        <v>889</v>
      </c>
      <c r="C271" t="s">
        <v>890</v>
      </c>
      <c r="D271" t="s">
        <v>99</v>
      </c>
      <c r="E271" t="s">
        <v>891</v>
      </c>
      <c r="F271" t="s">
        <v>892</v>
      </c>
      <c r="G271" t="s">
        <v>58</v>
      </c>
      <c r="H271" t="s">
        <v>217</v>
      </c>
      <c r="I271" t="s">
        <v>288</v>
      </c>
    </row>
    <row r="272" spans="1:9">
      <c r="A272" t="s">
        <v>1974</v>
      </c>
      <c r="B272" t="s">
        <v>893</v>
      </c>
      <c r="C272" t="s">
        <v>894</v>
      </c>
      <c r="D272" t="s">
        <v>55</v>
      </c>
      <c r="E272" t="s">
        <v>2277</v>
      </c>
      <c r="F272" t="s">
        <v>896</v>
      </c>
      <c r="G272" t="s">
        <v>182</v>
      </c>
      <c r="H272" t="s">
        <v>95</v>
      </c>
      <c r="I272" t="s">
        <v>288</v>
      </c>
    </row>
    <row r="273" spans="1:9">
      <c r="A273" t="s">
        <v>1974</v>
      </c>
      <c r="B273" t="s">
        <v>2278</v>
      </c>
      <c r="C273" t="s">
        <v>2279</v>
      </c>
      <c r="D273" t="s">
        <v>55</v>
      </c>
      <c r="E273" t="s">
        <v>2280</v>
      </c>
      <c r="F273" t="s">
        <v>2281</v>
      </c>
      <c r="G273" t="s">
        <v>130</v>
      </c>
      <c r="H273" t="s">
        <v>95</v>
      </c>
      <c r="I273" t="s">
        <v>288</v>
      </c>
    </row>
    <row r="274" spans="1:9">
      <c r="A274" t="s">
        <v>1974</v>
      </c>
      <c r="B274" t="s">
        <v>897</v>
      </c>
      <c r="C274" t="s">
        <v>898</v>
      </c>
      <c r="D274" t="s">
        <v>174</v>
      </c>
      <c r="E274" t="s">
        <v>891</v>
      </c>
      <c r="F274" t="s">
        <v>899</v>
      </c>
      <c r="G274" t="s">
        <v>58</v>
      </c>
      <c r="H274" t="s">
        <v>177</v>
      </c>
      <c r="I274" t="s">
        <v>288</v>
      </c>
    </row>
    <row r="275" spans="1:9">
      <c r="A275" t="s">
        <v>1974</v>
      </c>
      <c r="B275" t="s">
        <v>900</v>
      </c>
      <c r="C275" t="s">
        <v>901</v>
      </c>
      <c r="D275" t="s">
        <v>67</v>
      </c>
      <c r="E275" t="s">
        <v>902</v>
      </c>
      <c r="F275" t="s">
        <v>903</v>
      </c>
      <c r="G275" t="s">
        <v>58</v>
      </c>
      <c r="H275" t="s">
        <v>102</v>
      </c>
      <c r="I275" t="s">
        <v>60</v>
      </c>
    </row>
    <row r="276" spans="1:9">
      <c r="A276" t="s">
        <v>1974</v>
      </c>
      <c r="B276" t="s">
        <v>904</v>
      </c>
      <c r="C276" t="s">
        <v>905</v>
      </c>
      <c r="D276" t="s">
        <v>174</v>
      </c>
      <c r="E276" t="s">
        <v>2282</v>
      </c>
      <c r="F276" t="s">
        <v>906</v>
      </c>
      <c r="G276" t="s">
        <v>58</v>
      </c>
      <c r="H276" t="s">
        <v>177</v>
      </c>
      <c r="I276" t="s">
        <v>288</v>
      </c>
    </row>
    <row r="277" spans="1:9">
      <c r="A277" t="s">
        <v>1974</v>
      </c>
      <c r="B277" t="s">
        <v>907</v>
      </c>
      <c r="C277" t="s">
        <v>908</v>
      </c>
      <c r="D277" t="s">
        <v>174</v>
      </c>
      <c r="E277" t="s">
        <v>2282</v>
      </c>
      <c r="F277" t="s">
        <v>909</v>
      </c>
      <c r="G277" t="s">
        <v>58</v>
      </c>
      <c r="H277" t="s">
        <v>217</v>
      </c>
      <c r="I277" t="s">
        <v>288</v>
      </c>
    </row>
    <row r="278" spans="1:9">
      <c r="A278" t="s">
        <v>1974</v>
      </c>
      <c r="B278" t="s">
        <v>910</v>
      </c>
      <c r="C278" t="s">
        <v>911</v>
      </c>
      <c r="D278" t="s">
        <v>99</v>
      </c>
      <c r="E278" t="s">
        <v>912</v>
      </c>
      <c r="F278" t="s">
        <v>913</v>
      </c>
      <c r="G278" t="s">
        <v>58</v>
      </c>
      <c r="H278" t="s">
        <v>217</v>
      </c>
      <c r="I278" t="s">
        <v>288</v>
      </c>
    </row>
    <row r="279" spans="1:9">
      <c r="A279" t="s">
        <v>1974</v>
      </c>
      <c r="B279" t="s">
        <v>2283</v>
      </c>
      <c r="C279" t="s">
        <v>2284</v>
      </c>
      <c r="D279" t="s">
        <v>55</v>
      </c>
      <c r="E279" t="s">
        <v>2285</v>
      </c>
      <c r="F279" t="s">
        <v>2286</v>
      </c>
      <c r="G279" t="s">
        <v>182</v>
      </c>
      <c r="H279" t="s">
        <v>95</v>
      </c>
      <c r="I279" t="s">
        <v>288</v>
      </c>
    </row>
    <row r="280" spans="1:9">
      <c r="A280" t="s">
        <v>1974</v>
      </c>
      <c r="B280" t="s">
        <v>914</v>
      </c>
      <c r="C280" t="s">
        <v>915</v>
      </c>
      <c r="D280" t="s">
        <v>99</v>
      </c>
      <c r="E280" t="s">
        <v>916</v>
      </c>
      <c r="F280" t="s">
        <v>917</v>
      </c>
      <c r="G280" t="s">
        <v>58</v>
      </c>
      <c r="H280" t="s">
        <v>217</v>
      </c>
      <c r="I280" t="s">
        <v>288</v>
      </c>
    </row>
    <row r="281" spans="1:9">
      <c r="A281" t="s">
        <v>1974</v>
      </c>
      <c r="B281" t="s">
        <v>918</v>
      </c>
      <c r="C281" t="s">
        <v>919</v>
      </c>
      <c r="D281" t="s">
        <v>174</v>
      </c>
      <c r="E281" t="s">
        <v>2287</v>
      </c>
      <c r="F281" t="s">
        <v>920</v>
      </c>
      <c r="G281" t="s">
        <v>58</v>
      </c>
      <c r="H281" t="s">
        <v>177</v>
      </c>
      <c r="I281" t="s">
        <v>288</v>
      </c>
    </row>
    <row r="282" spans="1:9">
      <c r="A282" t="s">
        <v>2007</v>
      </c>
      <c r="B282" t="s">
        <v>921</v>
      </c>
      <c r="C282" t="s">
        <v>922</v>
      </c>
      <c r="D282" t="s">
        <v>1991</v>
      </c>
      <c r="E282" t="s">
        <v>2288</v>
      </c>
      <c r="F282" t="s">
        <v>924</v>
      </c>
      <c r="G282" t="s">
        <v>58</v>
      </c>
      <c r="H282" t="s">
        <v>399</v>
      </c>
      <c r="I282" t="s">
        <v>259</v>
      </c>
    </row>
    <row r="283" spans="1:9">
      <c r="A283" t="s">
        <v>1974</v>
      </c>
      <c r="B283" t="s">
        <v>925</v>
      </c>
      <c r="C283" t="s">
        <v>926</v>
      </c>
      <c r="D283" t="s">
        <v>174</v>
      </c>
      <c r="E283" t="s">
        <v>2289</v>
      </c>
      <c r="F283" t="s">
        <v>927</v>
      </c>
      <c r="G283" t="s">
        <v>58</v>
      </c>
      <c r="H283" t="s">
        <v>177</v>
      </c>
      <c r="I283" t="s">
        <v>288</v>
      </c>
    </row>
    <row r="284" spans="1:9">
      <c r="A284" t="s">
        <v>1974</v>
      </c>
      <c r="B284" t="s">
        <v>928</v>
      </c>
      <c r="C284" t="s">
        <v>929</v>
      </c>
      <c r="D284" t="s">
        <v>99</v>
      </c>
      <c r="E284" t="s">
        <v>2290</v>
      </c>
      <c r="F284" t="s">
        <v>930</v>
      </c>
      <c r="G284" t="s">
        <v>58</v>
      </c>
      <c r="H284" t="s">
        <v>217</v>
      </c>
      <c r="I284" t="s">
        <v>288</v>
      </c>
    </row>
    <row r="285" spans="1:9">
      <c r="A285" t="s">
        <v>1974</v>
      </c>
      <c r="B285" t="s">
        <v>931</v>
      </c>
      <c r="C285" t="s">
        <v>932</v>
      </c>
      <c r="D285" t="s">
        <v>67</v>
      </c>
      <c r="E285" t="s">
        <v>933</v>
      </c>
      <c r="F285" t="s">
        <v>934</v>
      </c>
      <c r="G285" t="s">
        <v>182</v>
      </c>
      <c r="H285" t="s">
        <v>137</v>
      </c>
      <c r="I285" t="s">
        <v>132</v>
      </c>
    </row>
    <row r="286" spans="1:9">
      <c r="A286" t="s">
        <v>1974</v>
      </c>
      <c r="B286" t="s">
        <v>935</v>
      </c>
      <c r="C286" t="s">
        <v>936</v>
      </c>
      <c r="D286" t="s">
        <v>55</v>
      </c>
      <c r="E286" t="s">
        <v>2291</v>
      </c>
      <c r="F286" t="s">
        <v>937</v>
      </c>
      <c r="G286" t="s">
        <v>58</v>
      </c>
      <c r="H286" t="s">
        <v>102</v>
      </c>
      <c r="I286" t="s">
        <v>870</v>
      </c>
    </row>
    <row r="287" spans="1:9">
      <c r="A287" t="s">
        <v>1974</v>
      </c>
      <c r="B287" t="s">
        <v>938</v>
      </c>
      <c r="C287" t="s">
        <v>939</v>
      </c>
      <c r="D287" t="s">
        <v>174</v>
      </c>
      <c r="E287" t="s">
        <v>2292</v>
      </c>
      <c r="F287" t="s">
        <v>940</v>
      </c>
      <c r="G287" t="s">
        <v>58</v>
      </c>
      <c r="H287" t="s">
        <v>177</v>
      </c>
      <c r="I287" t="s">
        <v>288</v>
      </c>
    </row>
    <row r="288" spans="1:9">
      <c r="A288" t="s">
        <v>1974</v>
      </c>
      <c r="B288" t="s">
        <v>2293</v>
      </c>
      <c r="C288" t="s">
        <v>2294</v>
      </c>
      <c r="D288" t="s">
        <v>55</v>
      </c>
      <c r="E288" t="s">
        <v>2295</v>
      </c>
      <c r="F288" t="s">
        <v>2296</v>
      </c>
      <c r="G288" t="s">
        <v>182</v>
      </c>
      <c r="H288" t="s">
        <v>95</v>
      </c>
      <c r="I288" t="s">
        <v>870</v>
      </c>
    </row>
    <row r="289" spans="1:9">
      <c r="A289" t="s">
        <v>1974</v>
      </c>
      <c r="B289" t="s">
        <v>2297</v>
      </c>
      <c r="C289" t="s">
        <v>2298</v>
      </c>
      <c r="D289" t="s">
        <v>55</v>
      </c>
      <c r="E289" t="s">
        <v>2299</v>
      </c>
      <c r="F289" t="s">
        <v>2300</v>
      </c>
      <c r="G289" t="s">
        <v>182</v>
      </c>
      <c r="H289" t="s">
        <v>102</v>
      </c>
      <c r="I289" t="s">
        <v>132</v>
      </c>
    </row>
    <row r="290" spans="1:9">
      <c r="A290" t="s">
        <v>1974</v>
      </c>
      <c r="B290" t="s">
        <v>2301</v>
      </c>
      <c r="C290" t="s">
        <v>2302</v>
      </c>
      <c r="D290" t="s">
        <v>67</v>
      </c>
      <c r="E290" t="s">
        <v>1178</v>
      </c>
      <c r="F290" t="s">
        <v>2303</v>
      </c>
      <c r="G290" t="s">
        <v>130</v>
      </c>
      <c r="H290" t="s">
        <v>259</v>
      </c>
      <c r="I290" t="s">
        <v>1175</v>
      </c>
    </row>
    <row r="291" spans="1:9">
      <c r="A291" t="s">
        <v>1974</v>
      </c>
      <c r="B291" t="s">
        <v>941</v>
      </c>
      <c r="C291" t="s">
        <v>942</v>
      </c>
      <c r="D291" t="s">
        <v>67</v>
      </c>
      <c r="E291" t="s">
        <v>943</v>
      </c>
      <c r="F291" t="s">
        <v>944</v>
      </c>
      <c r="G291" t="s">
        <v>182</v>
      </c>
      <c r="H291" t="s">
        <v>95</v>
      </c>
      <c r="I291" t="s">
        <v>288</v>
      </c>
    </row>
    <row r="292" spans="1:9">
      <c r="A292" t="s">
        <v>1974</v>
      </c>
      <c r="B292" t="s">
        <v>945</v>
      </c>
      <c r="C292" t="s">
        <v>946</v>
      </c>
      <c r="D292" t="s">
        <v>99</v>
      </c>
      <c r="E292" t="s">
        <v>947</v>
      </c>
      <c r="F292" t="s">
        <v>948</v>
      </c>
      <c r="G292" t="s">
        <v>58</v>
      </c>
      <c r="H292" t="s">
        <v>287</v>
      </c>
      <c r="I292" t="s">
        <v>288</v>
      </c>
    </row>
    <row r="293" spans="1:9">
      <c r="A293" t="s">
        <v>1974</v>
      </c>
      <c r="B293" t="s">
        <v>949</v>
      </c>
      <c r="C293" t="s">
        <v>950</v>
      </c>
      <c r="D293" t="s">
        <v>174</v>
      </c>
      <c r="E293" t="s">
        <v>947</v>
      </c>
      <c r="F293" t="s">
        <v>952</v>
      </c>
      <c r="G293" t="s">
        <v>58</v>
      </c>
      <c r="H293" t="s">
        <v>177</v>
      </c>
      <c r="I293" t="s">
        <v>288</v>
      </c>
    </row>
    <row r="294" spans="1:9">
      <c r="A294" t="s">
        <v>1974</v>
      </c>
      <c r="B294" t="s">
        <v>953</v>
      </c>
      <c r="C294" t="s">
        <v>954</v>
      </c>
      <c r="D294" t="s">
        <v>67</v>
      </c>
      <c r="E294" t="s">
        <v>955</v>
      </c>
      <c r="F294" t="s">
        <v>956</v>
      </c>
      <c r="G294" t="s">
        <v>130</v>
      </c>
      <c r="H294" t="s">
        <v>102</v>
      </c>
      <c r="I294" t="s">
        <v>957</v>
      </c>
    </row>
    <row r="295" spans="1:9">
      <c r="A295" t="s">
        <v>1974</v>
      </c>
      <c r="B295" t="s">
        <v>958</v>
      </c>
      <c r="C295" t="s">
        <v>959</v>
      </c>
      <c r="D295" t="s">
        <v>55</v>
      </c>
      <c r="E295" t="s">
        <v>960</v>
      </c>
      <c r="F295" t="s">
        <v>961</v>
      </c>
      <c r="G295" t="s">
        <v>130</v>
      </c>
      <c r="H295" t="s">
        <v>102</v>
      </c>
      <c r="I295" t="s">
        <v>962</v>
      </c>
    </row>
    <row r="296" spans="1:9">
      <c r="A296" t="s">
        <v>1974</v>
      </c>
      <c r="B296" t="s">
        <v>963</v>
      </c>
      <c r="C296" t="s">
        <v>964</v>
      </c>
      <c r="D296" t="s">
        <v>99</v>
      </c>
      <c r="E296" t="s">
        <v>947</v>
      </c>
      <c r="F296" t="s">
        <v>965</v>
      </c>
      <c r="G296" t="s">
        <v>58</v>
      </c>
      <c r="H296" t="s">
        <v>217</v>
      </c>
      <c r="I296" t="s">
        <v>288</v>
      </c>
    </row>
    <row r="297" spans="1:9">
      <c r="A297" t="s">
        <v>1974</v>
      </c>
      <c r="B297" t="s">
        <v>966</v>
      </c>
      <c r="C297" t="s">
        <v>967</v>
      </c>
      <c r="D297" t="s">
        <v>67</v>
      </c>
      <c r="E297" t="s">
        <v>2304</v>
      </c>
      <c r="F297" t="s">
        <v>969</v>
      </c>
      <c r="G297" t="s">
        <v>182</v>
      </c>
      <c r="H297" t="s">
        <v>95</v>
      </c>
      <c r="I297" t="s">
        <v>970</v>
      </c>
    </row>
    <row r="298" spans="1:9">
      <c r="A298" t="s">
        <v>1974</v>
      </c>
      <c r="B298" t="s">
        <v>971</v>
      </c>
      <c r="C298" t="s">
        <v>972</v>
      </c>
      <c r="D298" t="s">
        <v>67</v>
      </c>
      <c r="E298" t="s">
        <v>2304</v>
      </c>
      <c r="F298" t="s">
        <v>974</v>
      </c>
      <c r="G298" t="s">
        <v>58</v>
      </c>
      <c r="H298" t="s">
        <v>95</v>
      </c>
      <c r="I298" t="s">
        <v>970</v>
      </c>
    </row>
    <row r="299" spans="1:9">
      <c r="A299" t="s">
        <v>1974</v>
      </c>
      <c r="B299" t="s">
        <v>975</v>
      </c>
      <c r="C299" t="s">
        <v>976</v>
      </c>
      <c r="D299" t="s">
        <v>99</v>
      </c>
      <c r="E299" t="s">
        <v>977</v>
      </c>
      <c r="F299" t="s">
        <v>978</v>
      </c>
      <c r="G299" t="s">
        <v>58</v>
      </c>
      <c r="H299" t="s">
        <v>217</v>
      </c>
      <c r="I299" t="s">
        <v>288</v>
      </c>
    </row>
    <row r="300" spans="1:9">
      <c r="A300" t="s">
        <v>1974</v>
      </c>
      <c r="B300" t="s">
        <v>979</v>
      </c>
      <c r="C300" t="s">
        <v>980</v>
      </c>
      <c r="D300" t="s">
        <v>174</v>
      </c>
      <c r="E300" t="s">
        <v>977</v>
      </c>
      <c r="F300" t="s">
        <v>981</v>
      </c>
      <c r="G300" t="s">
        <v>58</v>
      </c>
      <c r="H300" t="s">
        <v>177</v>
      </c>
      <c r="I300" t="s">
        <v>288</v>
      </c>
    </row>
    <row r="301" spans="1:9">
      <c r="A301" t="s">
        <v>1974</v>
      </c>
      <c r="B301" t="s">
        <v>982</v>
      </c>
      <c r="C301" t="s">
        <v>983</v>
      </c>
      <c r="D301" t="s">
        <v>174</v>
      </c>
      <c r="E301" t="s">
        <v>977</v>
      </c>
      <c r="F301" t="s">
        <v>984</v>
      </c>
      <c r="G301" t="s">
        <v>58</v>
      </c>
      <c r="H301" t="s">
        <v>177</v>
      </c>
      <c r="I301" t="s">
        <v>288</v>
      </c>
    </row>
    <row r="302" spans="1:9">
      <c r="A302" t="s">
        <v>1974</v>
      </c>
      <c r="B302" t="s">
        <v>2305</v>
      </c>
      <c r="C302" t="s">
        <v>2306</v>
      </c>
      <c r="D302" t="s">
        <v>67</v>
      </c>
      <c r="E302" t="s">
        <v>2307</v>
      </c>
      <c r="F302" t="s">
        <v>2308</v>
      </c>
      <c r="G302" t="s">
        <v>2096</v>
      </c>
      <c r="H302" t="s">
        <v>287</v>
      </c>
      <c r="I302" t="s">
        <v>997</v>
      </c>
    </row>
    <row r="303" spans="1:9">
      <c r="A303" t="s">
        <v>1974</v>
      </c>
      <c r="B303" t="s">
        <v>985</v>
      </c>
      <c r="C303" t="s">
        <v>986</v>
      </c>
      <c r="D303" t="s">
        <v>67</v>
      </c>
      <c r="E303" t="s">
        <v>987</v>
      </c>
      <c r="F303" t="s">
        <v>987</v>
      </c>
      <c r="G303" t="s">
        <v>130</v>
      </c>
      <c r="H303" t="s">
        <v>102</v>
      </c>
      <c r="I303" t="s">
        <v>988</v>
      </c>
    </row>
    <row r="304" spans="1:9">
      <c r="A304" t="s">
        <v>1974</v>
      </c>
      <c r="B304" t="s">
        <v>989</v>
      </c>
      <c r="C304" t="s">
        <v>990</v>
      </c>
      <c r="D304" t="s">
        <v>67</v>
      </c>
      <c r="E304" t="s">
        <v>2309</v>
      </c>
      <c r="F304" t="s">
        <v>992</v>
      </c>
      <c r="G304" t="s">
        <v>58</v>
      </c>
      <c r="H304" t="s">
        <v>386</v>
      </c>
      <c r="I304" t="s">
        <v>110</v>
      </c>
    </row>
    <row r="305" spans="1:9">
      <c r="A305" t="s">
        <v>1974</v>
      </c>
      <c r="B305" t="s">
        <v>993</v>
      </c>
      <c r="C305" t="s">
        <v>994</v>
      </c>
      <c r="D305" t="s">
        <v>67</v>
      </c>
      <c r="E305" t="s">
        <v>2307</v>
      </c>
      <c r="F305" t="s">
        <v>996</v>
      </c>
      <c r="G305" t="s">
        <v>58</v>
      </c>
      <c r="H305" t="s">
        <v>287</v>
      </c>
      <c r="I305" t="s">
        <v>997</v>
      </c>
    </row>
    <row r="306" spans="1:9">
      <c r="A306" t="s">
        <v>1974</v>
      </c>
      <c r="B306" t="s">
        <v>2310</v>
      </c>
      <c r="C306" t="s">
        <v>2311</v>
      </c>
      <c r="D306" t="s">
        <v>67</v>
      </c>
      <c r="E306" t="s">
        <v>2307</v>
      </c>
      <c r="F306" t="s">
        <v>347</v>
      </c>
      <c r="G306" t="s">
        <v>2096</v>
      </c>
      <c r="H306" t="s">
        <v>287</v>
      </c>
      <c r="I306" t="s">
        <v>997</v>
      </c>
    </row>
    <row r="307" spans="1:9">
      <c r="A307" t="s">
        <v>1974</v>
      </c>
      <c r="B307" t="s">
        <v>1002</v>
      </c>
      <c r="C307" t="s">
        <v>1003</v>
      </c>
      <c r="D307" t="s">
        <v>55</v>
      </c>
      <c r="E307" t="s">
        <v>2312</v>
      </c>
      <c r="F307" t="s">
        <v>1005</v>
      </c>
      <c r="G307" t="s">
        <v>182</v>
      </c>
      <c r="H307" t="s">
        <v>217</v>
      </c>
      <c r="I307" t="s">
        <v>132</v>
      </c>
    </row>
    <row r="308" spans="1:9">
      <c r="A308" t="s">
        <v>1974</v>
      </c>
      <c r="B308" t="s">
        <v>1006</v>
      </c>
      <c r="C308" t="s">
        <v>1007</v>
      </c>
      <c r="D308" t="s">
        <v>67</v>
      </c>
      <c r="E308" t="s">
        <v>2307</v>
      </c>
      <c r="F308" t="s">
        <v>1008</v>
      </c>
      <c r="G308" t="s">
        <v>130</v>
      </c>
      <c r="H308" t="s">
        <v>287</v>
      </c>
      <c r="I308" t="s">
        <v>997</v>
      </c>
    </row>
    <row r="309" spans="1:9">
      <c r="A309" t="s">
        <v>1974</v>
      </c>
      <c r="B309" t="s">
        <v>1009</v>
      </c>
      <c r="C309" t="s">
        <v>1010</v>
      </c>
      <c r="D309" t="s">
        <v>67</v>
      </c>
      <c r="E309" t="s">
        <v>1011</v>
      </c>
      <c r="F309" t="s">
        <v>1011</v>
      </c>
      <c r="G309" t="s">
        <v>58</v>
      </c>
      <c r="H309" t="s">
        <v>102</v>
      </c>
      <c r="I309" t="s">
        <v>988</v>
      </c>
    </row>
    <row r="310" spans="1:9">
      <c r="A310" t="s">
        <v>1974</v>
      </c>
      <c r="B310" t="s">
        <v>1012</v>
      </c>
      <c r="C310" t="s">
        <v>1013</v>
      </c>
      <c r="D310" t="s">
        <v>67</v>
      </c>
      <c r="E310" t="s">
        <v>2307</v>
      </c>
      <c r="F310" t="s">
        <v>1014</v>
      </c>
      <c r="G310" t="s">
        <v>130</v>
      </c>
      <c r="H310" t="s">
        <v>287</v>
      </c>
      <c r="I310" t="s">
        <v>997</v>
      </c>
    </row>
    <row r="311" spans="1:9">
      <c r="A311" t="s">
        <v>1974</v>
      </c>
      <c r="B311" t="s">
        <v>1015</v>
      </c>
      <c r="C311" t="s">
        <v>1016</v>
      </c>
      <c r="D311" t="s">
        <v>67</v>
      </c>
      <c r="E311" t="s">
        <v>2313</v>
      </c>
      <c r="F311" t="s">
        <v>1018</v>
      </c>
      <c r="G311" t="s">
        <v>58</v>
      </c>
      <c r="H311" t="s">
        <v>60</v>
      </c>
      <c r="I311" t="s">
        <v>288</v>
      </c>
    </row>
    <row r="312" spans="1:9">
      <c r="A312" t="s">
        <v>1974</v>
      </c>
      <c r="B312" t="s">
        <v>2314</v>
      </c>
      <c r="C312" t="s">
        <v>2315</v>
      </c>
      <c r="D312" t="s">
        <v>67</v>
      </c>
      <c r="E312" t="s">
        <v>2316</v>
      </c>
      <c r="F312" t="s">
        <v>2317</v>
      </c>
      <c r="G312" t="s">
        <v>130</v>
      </c>
      <c r="H312" t="s">
        <v>217</v>
      </c>
      <c r="I312" t="s">
        <v>1034</v>
      </c>
    </row>
    <row r="313" spans="1:9">
      <c r="A313" t="s">
        <v>1974</v>
      </c>
      <c r="B313" t="s">
        <v>1019</v>
      </c>
      <c r="C313" t="s">
        <v>1020</v>
      </c>
      <c r="D313" t="s">
        <v>67</v>
      </c>
      <c r="E313" t="s">
        <v>2318</v>
      </c>
      <c r="F313" t="s">
        <v>1022</v>
      </c>
      <c r="G313" t="s">
        <v>130</v>
      </c>
      <c r="H313" t="s">
        <v>102</v>
      </c>
      <c r="I313" t="s">
        <v>970</v>
      </c>
    </row>
    <row r="314" spans="1:9">
      <c r="A314" t="s">
        <v>1974</v>
      </c>
      <c r="B314" t="s">
        <v>1023</v>
      </c>
      <c r="C314" t="s">
        <v>1024</v>
      </c>
      <c r="D314" t="s">
        <v>67</v>
      </c>
      <c r="E314" t="s">
        <v>2319</v>
      </c>
      <c r="F314" t="s">
        <v>1026</v>
      </c>
      <c r="G314" t="s">
        <v>58</v>
      </c>
      <c r="H314" t="s">
        <v>102</v>
      </c>
      <c r="I314" t="s">
        <v>970</v>
      </c>
    </row>
    <row r="315" spans="1:9">
      <c r="A315" t="s">
        <v>1974</v>
      </c>
      <c r="B315" t="s">
        <v>1027</v>
      </c>
      <c r="C315" t="s">
        <v>1028</v>
      </c>
      <c r="D315" t="s">
        <v>174</v>
      </c>
      <c r="E315" t="s">
        <v>1130</v>
      </c>
      <c r="F315" t="s">
        <v>1029</v>
      </c>
      <c r="G315" t="s">
        <v>58</v>
      </c>
      <c r="H315" t="s">
        <v>177</v>
      </c>
      <c r="I315" t="s">
        <v>962</v>
      </c>
    </row>
    <row r="316" spans="1:9">
      <c r="A316" t="s">
        <v>1974</v>
      </c>
      <c r="B316" t="s">
        <v>2320</v>
      </c>
      <c r="C316" t="s">
        <v>2321</v>
      </c>
      <c r="D316" t="s">
        <v>67</v>
      </c>
      <c r="E316" t="s">
        <v>1033</v>
      </c>
      <c r="F316" t="s">
        <v>2322</v>
      </c>
      <c r="G316" t="s">
        <v>130</v>
      </c>
      <c r="H316" t="s">
        <v>217</v>
      </c>
      <c r="I316" t="s">
        <v>1034</v>
      </c>
    </row>
    <row r="317" spans="1:9">
      <c r="A317" t="s">
        <v>1974</v>
      </c>
      <c r="B317" t="s">
        <v>1030</v>
      </c>
      <c r="C317" t="s">
        <v>1031</v>
      </c>
      <c r="D317" t="s">
        <v>67</v>
      </c>
      <c r="E317" t="s">
        <v>1032</v>
      </c>
      <c r="F317" t="s">
        <v>1033</v>
      </c>
      <c r="G317" t="s">
        <v>130</v>
      </c>
      <c r="H317" t="s">
        <v>217</v>
      </c>
      <c r="I317" t="s">
        <v>1034</v>
      </c>
    </row>
    <row r="318" spans="1:9">
      <c r="A318" t="s">
        <v>1974</v>
      </c>
      <c r="B318" t="s">
        <v>1035</v>
      </c>
      <c r="C318" t="s">
        <v>1036</v>
      </c>
      <c r="D318" t="s">
        <v>67</v>
      </c>
      <c r="E318" t="s">
        <v>2323</v>
      </c>
      <c r="F318" t="s">
        <v>1038</v>
      </c>
      <c r="G318" t="s">
        <v>130</v>
      </c>
      <c r="H318" t="s">
        <v>386</v>
      </c>
      <c r="I318" t="s">
        <v>64</v>
      </c>
    </row>
    <row r="319" spans="1:9">
      <c r="A319" t="s">
        <v>1974</v>
      </c>
      <c r="B319" t="s">
        <v>2324</v>
      </c>
      <c r="C319" t="s">
        <v>2325</v>
      </c>
      <c r="D319" t="s">
        <v>67</v>
      </c>
      <c r="E319" t="s">
        <v>2326</v>
      </c>
      <c r="F319" t="s">
        <v>2327</v>
      </c>
      <c r="G319" t="s">
        <v>130</v>
      </c>
      <c r="H319" t="s">
        <v>217</v>
      </c>
      <c r="I319" t="s">
        <v>1034</v>
      </c>
    </row>
    <row r="320" spans="1:9">
      <c r="A320" t="s">
        <v>1974</v>
      </c>
      <c r="B320" t="s">
        <v>1039</v>
      </c>
      <c r="C320" t="s">
        <v>1040</v>
      </c>
      <c r="D320" t="s">
        <v>67</v>
      </c>
      <c r="E320" t="s">
        <v>2318</v>
      </c>
      <c r="F320" t="s">
        <v>1042</v>
      </c>
      <c r="G320" t="s">
        <v>2096</v>
      </c>
      <c r="H320" t="s">
        <v>102</v>
      </c>
      <c r="I320" t="s">
        <v>970</v>
      </c>
    </row>
    <row r="321" spans="1:9">
      <c r="A321" t="s">
        <v>1974</v>
      </c>
      <c r="B321" t="s">
        <v>1043</v>
      </c>
      <c r="C321" t="s">
        <v>1044</v>
      </c>
      <c r="D321" t="s">
        <v>174</v>
      </c>
      <c r="E321" t="s">
        <v>2328</v>
      </c>
      <c r="F321" t="s">
        <v>1045</v>
      </c>
      <c r="G321" t="s">
        <v>130</v>
      </c>
      <c r="H321" t="s">
        <v>177</v>
      </c>
      <c r="I321" t="s">
        <v>957</v>
      </c>
    </row>
    <row r="322" spans="1:9">
      <c r="A322" t="s">
        <v>1974</v>
      </c>
      <c r="B322" t="s">
        <v>1046</v>
      </c>
      <c r="C322" t="s">
        <v>1047</v>
      </c>
      <c r="D322" t="s">
        <v>67</v>
      </c>
      <c r="E322" t="s">
        <v>1120</v>
      </c>
      <c r="F322" t="s">
        <v>1048</v>
      </c>
      <c r="G322" t="s">
        <v>130</v>
      </c>
      <c r="H322" t="s">
        <v>287</v>
      </c>
      <c r="I322" t="s">
        <v>997</v>
      </c>
    </row>
    <row r="323" spans="1:9">
      <c r="A323" t="s">
        <v>1974</v>
      </c>
      <c r="B323" t="s">
        <v>1049</v>
      </c>
      <c r="C323" t="s">
        <v>1050</v>
      </c>
      <c r="D323" t="s">
        <v>67</v>
      </c>
      <c r="E323" t="s">
        <v>2329</v>
      </c>
      <c r="F323" t="s">
        <v>1052</v>
      </c>
      <c r="G323" t="s">
        <v>130</v>
      </c>
      <c r="H323" t="s">
        <v>102</v>
      </c>
      <c r="I323" t="s">
        <v>970</v>
      </c>
    </row>
    <row r="324" spans="1:9">
      <c r="A324" t="s">
        <v>1974</v>
      </c>
      <c r="B324" t="s">
        <v>1053</v>
      </c>
      <c r="C324" t="s">
        <v>1054</v>
      </c>
      <c r="D324" t="s">
        <v>67</v>
      </c>
      <c r="E324" t="s">
        <v>1055</v>
      </c>
      <c r="F324" t="s">
        <v>1056</v>
      </c>
      <c r="G324" t="s">
        <v>130</v>
      </c>
      <c r="H324" t="s">
        <v>102</v>
      </c>
      <c r="I324" t="s">
        <v>957</v>
      </c>
    </row>
    <row r="325" spans="1:9">
      <c r="A325" t="s">
        <v>1974</v>
      </c>
      <c r="B325" t="s">
        <v>1057</v>
      </c>
      <c r="C325" t="s">
        <v>1058</v>
      </c>
      <c r="D325" t="s">
        <v>67</v>
      </c>
      <c r="E325" t="s">
        <v>2330</v>
      </c>
      <c r="F325" t="s">
        <v>1059</v>
      </c>
      <c r="G325" t="s">
        <v>130</v>
      </c>
      <c r="H325" t="s">
        <v>287</v>
      </c>
      <c r="I325" t="s">
        <v>997</v>
      </c>
    </row>
    <row r="326" spans="1:9">
      <c r="A326" t="s">
        <v>1974</v>
      </c>
      <c r="B326" t="s">
        <v>1060</v>
      </c>
      <c r="C326" t="s">
        <v>1061</v>
      </c>
      <c r="D326" t="s">
        <v>67</v>
      </c>
      <c r="E326" t="s">
        <v>2331</v>
      </c>
      <c r="F326" t="s">
        <v>1063</v>
      </c>
      <c r="G326" t="s">
        <v>58</v>
      </c>
      <c r="H326" t="s">
        <v>60</v>
      </c>
      <c r="I326" t="s">
        <v>288</v>
      </c>
    </row>
    <row r="327" spans="1:9">
      <c r="A327" t="s">
        <v>1974</v>
      </c>
      <c r="B327" t="s">
        <v>1064</v>
      </c>
      <c r="C327" t="s">
        <v>1065</v>
      </c>
      <c r="D327" t="s">
        <v>67</v>
      </c>
      <c r="E327" t="s">
        <v>2332</v>
      </c>
      <c r="F327" t="s">
        <v>1066</v>
      </c>
      <c r="G327" t="s">
        <v>130</v>
      </c>
      <c r="H327" t="s">
        <v>287</v>
      </c>
      <c r="I327" t="s">
        <v>997</v>
      </c>
    </row>
    <row r="328" spans="1:9">
      <c r="A328" t="s">
        <v>1974</v>
      </c>
      <c r="B328" t="s">
        <v>1067</v>
      </c>
      <c r="C328" t="s">
        <v>1068</v>
      </c>
      <c r="D328" t="s">
        <v>99</v>
      </c>
      <c r="E328" t="s">
        <v>1069</v>
      </c>
      <c r="F328" t="s">
        <v>1070</v>
      </c>
      <c r="G328" t="s">
        <v>130</v>
      </c>
      <c r="H328" t="s">
        <v>259</v>
      </c>
      <c r="I328" t="s">
        <v>1071</v>
      </c>
    </row>
    <row r="329" spans="1:9">
      <c r="A329" t="s">
        <v>1974</v>
      </c>
      <c r="B329" t="s">
        <v>1072</v>
      </c>
      <c r="C329" t="s">
        <v>1073</v>
      </c>
      <c r="D329" t="s">
        <v>67</v>
      </c>
      <c r="E329" t="s">
        <v>1074</v>
      </c>
      <c r="F329" t="s">
        <v>955</v>
      </c>
      <c r="G329" t="s">
        <v>130</v>
      </c>
      <c r="H329" t="s">
        <v>102</v>
      </c>
      <c r="I329" t="s">
        <v>957</v>
      </c>
    </row>
    <row r="330" spans="1:9">
      <c r="A330" t="s">
        <v>1974</v>
      </c>
      <c r="B330" t="s">
        <v>1075</v>
      </c>
      <c r="C330" t="s">
        <v>1076</v>
      </c>
      <c r="D330" t="s">
        <v>174</v>
      </c>
      <c r="E330" t="s">
        <v>1130</v>
      </c>
      <c r="F330" t="s">
        <v>1077</v>
      </c>
      <c r="G330" t="s">
        <v>130</v>
      </c>
      <c r="H330" t="s">
        <v>177</v>
      </c>
      <c r="I330" t="s">
        <v>962</v>
      </c>
    </row>
    <row r="331" spans="1:9">
      <c r="A331" t="s">
        <v>1974</v>
      </c>
      <c r="B331" t="s">
        <v>1078</v>
      </c>
      <c r="C331" t="s">
        <v>1079</v>
      </c>
      <c r="D331" t="s">
        <v>174</v>
      </c>
      <c r="E331" t="s">
        <v>2328</v>
      </c>
      <c r="F331" t="s">
        <v>1080</v>
      </c>
      <c r="G331" t="s">
        <v>130</v>
      </c>
      <c r="H331" t="s">
        <v>177</v>
      </c>
      <c r="I331" t="s">
        <v>962</v>
      </c>
    </row>
    <row r="332" spans="1:9">
      <c r="A332" t="s">
        <v>1974</v>
      </c>
      <c r="B332" t="s">
        <v>2333</v>
      </c>
      <c r="C332" t="s">
        <v>2334</v>
      </c>
      <c r="D332" t="s">
        <v>214</v>
      </c>
      <c r="E332" t="s">
        <v>2335</v>
      </c>
      <c r="F332" t="s">
        <v>2336</v>
      </c>
      <c r="G332" t="s">
        <v>182</v>
      </c>
      <c r="H332" t="s">
        <v>177</v>
      </c>
      <c r="I332" t="s">
        <v>870</v>
      </c>
    </row>
    <row r="333" spans="1:9">
      <c r="A333" t="s">
        <v>1974</v>
      </c>
      <c r="B333" t="s">
        <v>1081</v>
      </c>
      <c r="C333" t="s">
        <v>1082</v>
      </c>
      <c r="D333" t="s">
        <v>99</v>
      </c>
      <c r="E333" t="s">
        <v>1083</v>
      </c>
      <c r="F333" t="s">
        <v>1084</v>
      </c>
      <c r="G333" t="s">
        <v>130</v>
      </c>
      <c r="H333" t="s">
        <v>259</v>
      </c>
      <c r="I333" t="s">
        <v>1071</v>
      </c>
    </row>
    <row r="334" spans="1:9">
      <c r="A334" t="s">
        <v>1974</v>
      </c>
      <c r="B334" t="s">
        <v>2337</v>
      </c>
      <c r="C334" t="s">
        <v>2338</v>
      </c>
      <c r="D334" t="s">
        <v>67</v>
      </c>
      <c r="E334" t="s">
        <v>2339</v>
      </c>
      <c r="F334" t="s">
        <v>2339</v>
      </c>
      <c r="G334" t="s">
        <v>2096</v>
      </c>
      <c r="H334" t="s">
        <v>95</v>
      </c>
      <c r="I334" t="s">
        <v>988</v>
      </c>
    </row>
    <row r="335" spans="1:9">
      <c r="A335" t="s">
        <v>1974</v>
      </c>
      <c r="B335" t="s">
        <v>1085</v>
      </c>
      <c r="C335" t="s">
        <v>1086</v>
      </c>
      <c r="D335" t="s">
        <v>67</v>
      </c>
      <c r="E335" t="s">
        <v>2340</v>
      </c>
      <c r="F335" t="s">
        <v>1088</v>
      </c>
      <c r="G335" t="s">
        <v>58</v>
      </c>
      <c r="H335" t="s">
        <v>102</v>
      </c>
      <c r="I335" t="s">
        <v>970</v>
      </c>
    </row>
    <row r="336" spans="1:9">
      <c r="A336" t="s">
        <v>1974</v>
      </c>
      <c r="B336" t="s">
        <v>1089</v>
      </c>
      <c r="C336" t="s">
        <v>1090</v>
      </c>
      <c r="D336" t="s">
        <v>67</v>
      </c>
      <c r="E336" t="s">
        <v>2341</v>
      </c>
      <c r="F336" t="s">
        <v>1091</v>
      </c>
      <c r="G336" t="s">
        <v>130</v>
      </c>
      <c r="H336" t="s">
        <v>287</v>
      </c>
      <c r="I336" t="s">
        <v>997</v>
      </c>
    </row>
    <row r="337" spans="1:9">
      <c r="A337" t="s">
        <v>1974</v>
      </c>
      <c r="B337" t="s">
        <v>1092</v>
      </c>
      <c r="C337" t="s">
        <v>1093</v>
      </c>
      <c r="D337" t="s">
        <v>67</v>
      </c>
      <c r="E337" t="s">
        <v>2342</v>
      </c>
      <c r="F337" t="s">
        <v>1095</v>
      </c>
      <c r="G337" t="s">
        <v>130</v>
      </c>
      <c r="H337" t="s">
        <v>259</v>
      </c>
      <c r="I337" t="s">
        <v>1071</v>
      </c>
    </row>
    <row r="338" spans="1:9">
      <c r="A338" t="s">
        <v>1974</v>
      </c>
      <c r="B338" t="s">
        <v>1096</v>
      </c>
      <c r="C338" t="s">
        <v>1097</v>
      </c>
      <c r="D338" t="s">
        <v>174</v>
      </c>
      <c r="E338" t="s">
        <v>2328</v>
      </c>
      <c r="F338" t="s">
        <v>1098</v>
      </c>
      <c r="G338" t="s">
        <v>182</v>
      </c>
      <c r="H338" t="s">
        <v>177</v>
      </c>
      <c r="I338" t="s">
        <v>957</v>
      </c>
    </row>
    <row r="339" spans="1:9">
      <c r="A339" t="s">
        <v>1974</v>
      </c>
      <c r="B339" t="s">
        <v>1100</v>
      </c>
      <c r="C339" t="s">
        <v>1101</v>
      </c>
      <c r="D339" t="s">
        <v>67</v>
      </c>
      <c r="E339" t="s">
        <v>1102</v>
      </c>
      <c r="F339" t="s">
        <v>1103</v>
      </c>
      <c r="G339" t="s">
        <v>58</v>
      </c>
      <c r="H339" t="s">
        <v>102</v>
      </c>
      <c r="I339" t="s">
        <v>64</v>
      </c>
    </row>
    <row r="340" spans="1:9">
      <c r="A340" t="s">
        <v>1974</v>
      </c>
      <c r="B340" t="s">
        <v>1104</v>
      </c>
      <c r="C340" t="s">
        <v>1105</v>
      </c>
      <c r="D340" t="s">
        <v>67</v>
      </c>
      <c r="E340" t="s">
        <v>1106</v>
      </c>
      <c r="F340" t="s">
        <v>1074</v>
      </c>
      <c r="G340" t="s">
        <v>130</v>
      </c>
      <c r="H340" t="s">
        <v>102</v>
      </c>
      <c r="I340" t="s">
        <v>957</v>
      </c>
    </row>
    <row r="341" spans="1:9">
      <c r="A341" t="s">
        <v>1974</v>
      </c>
      <c r="B341" t="s">
        <v>1107</v>
      </c>
      <c r="C341" t="s">
        <v>1108</v>
      </c>
      <c r="D341" t="s">
        <v>67</v>
      </c>
      <c r="E341" t="s">
        <v>1106</v>
      </c>
      <c r="F341" t="s">
        <v>1109</v>
      </c>
      <c r="G341" t="s">
        <v>182</v>
      </c>
      <c r="H341" t="s">
        <v>95</v>
      </c>
      <c r="I341" t="s">
        <v>988</v>
      </c>
    </row>
    <row r="342" spans="1:9">
      <c r="A342" t="s">
        <v>1974</v>
      </c>
      <c r="B342" t="s">
        <v>1110</v>
      </c>
      <c r="C342" t="s">
        <v>1111</v>
      </c>
      <c r="D342" t="s">
        <v>99</v>
      </c>
      <c r="E342" t="s">
        <v>1112</v>
      </c>
      <c r="F342" t="s">
        <v>1113</v>
      </c>
      <c r="G342" t="s">
        <v>182</v>
      </c>
      <c r="H342" t="s">
        <v>217</v>
      </c>
      <c r="I342" t="s">
        <v>957</v>
      </c>
    </row>
    <row r="343" spans="1:9">
      <c r="A343" t="s">
        <v>1974</v>
      </c>
      <c r="B343" t="s">
        <v>1114</v>
      </c>
      <c r="C343" t="s">
        <v>1115</v>
      </c>
      <c r="D343" t="s">
        <v>174</v>
      </c>
      <c r="E343" t="s">
        <v>1112</v>
      </c>
      <c r="F343" t="s">
        <v>1117</v>
      </c>
      <c r="G343" t="s">
        <v>58</v>
      </c>
      <c r="H343" t="s">
        <v>177</v>
      </c>
      <c r="I343" t="s">
        <v>970</v>
      </c>
    </row>
    <row r="344" spans="1:9">
      <c r="A344" t="s">
        <v>1974</v>
      </c>
      <c r="B344" t="s">
        <v>1118</v>
      </c>
      <c r="C344" t="s">
        <v>1119</v>
      </c>
      <c r="D344" t="s">
        <v>99</v>
      </c>
      <c r="E344" t="s">
        <v>1112</v>
      </c>
      <c r="F344" t="s">
        <v>1120</v>
      </c>
      <c r="G344" t="s">
        <v>58</v>
      </c>
      <c r="H344" t="s">
        <v>287</v>
      </c>
      <c r="I344" t="s">
        <v>997</v>
      </c>
    </row>
    <row r="345" spans="1:9">
      <c r="A345" t="s">
        <v>1974</v>
      </c>
      <c r="B345" t="s">
        <v>1121</v>
      </c>
      <c r="C345" t="s">
        <v>1122</v>
      </c>
      <c r="D345" t="s">
        <v>174</v>
      </c>
      <c r="E345" t="s">
        <v>2343</v>
      </c>
      <c r="F345" t="s">
        <v>1123</v>
      </c>
      <c r="G345" t="s">
        <v>182</v>
      </c>
      <c r="H345" t="s">
        <v>177</v>
      </c>
      <c r="I345" t="s">
        <v>997</v>
      </c>
    </row>
    <row r="346" spans="1:9">
      <c r="A346" t="s">
        <v>1974</v>
      </c>
      <c r="B346" t="s">
        <v>2344</v>
      </c>
      <c r="C346" t="s">
        <v>2345</v>
      </c>
      <c r="D346" t="s">
        <v>55</v>
      </c>
      <c r="E346" t="s">
        <v>2346</v>
      </c>
      <c r="F346" t="s">
        <v>2347</v>
      </c>
      <c r="G346" t="s">
        <v>2096</v>
      </c>
      <c r="H346" t="s">
        <v>102</v>
      </c>
      <c r="I346" t="s">
        <v>96</v>
      </c>
    </row>
    <row r="347" spans="1:9">
      <c r="A347" t="s">
        <v>1974</v>
      </c>
      <c r="B347" t="s">
        <v>2348</v>
      </c>
      <c r="C347" t="s">
        <v>2349</v>
      </c>
      <c r="D347" t="s">
        <v>67</v>
      </c>
      <c r="E347" t="s">
        <v>2350</v>
      </c>
      <c r="F347" t="s">
        <v>1126</v>
      </c>
      <c r="G347" t="s">
        <v>2096</v>
      </c>
      <c r="H347" t="s">
        <v>95</v>
      </c>
      <c r="I347" t="s">
        <v>988</v>
      </c>
    </row>
    <row r="348" spans="1:9">
      <c r="A348" t="s">
        <v>1974</v>
      </c>
      <c r="B348" t="s">
        <v>1124</v>
      </c>
      <c r="C348" t="s">
        <v>1125</v>
      </c>
      <c r="D348" t="s">
        <v>174</v>
      </c>
      <c r="E348" t="s">
        <v>2343</v>
      </c>
      <c r="F348" t="s">
        <v>1126</v>
      </c>
      <c r="G348" t="s">
        <v>130</v>
      </c>
      <c r="H348" t="s">
        <v>177</v>
      </c>
      <c r="I348" t="s">
        <v>962</v>
      </c>
    </row>
    <row r="349" spans="1:9">
      <c r="A349" t="s">
        <v>1974</v>
      </c>
      <c r="B349" t="s">
        <v>1128</v>
      </c>
      <c r="C349" t="s">
        <v>1129</v>
      </c>
      <c r="D349" t="s">
        <v>67</v>
      </c>
      <c r="E349" t="s">
        <v>1130</v>
      </c>
      <c r="F349" t="s">
        <v>1131</v>
      </c>
      <c r="G349" t="s">
        <v>130</v>
      </c>
      <c r="H349" t="s">
        <v>102</v>
      </c>
      <c r="I349" t="s">
        <v>288</v>
      </c>
    </row>
    <row r="350" spans="1:9">
      <c r="A350" t="s">
        <v>1974</v>
      </c>
      <c r="B350" t="s">
        <v>1132</v>
      </c>
      <c r="C350" t="s">
        <v>1133</v>
      </c>
      <c r="D350" t="s">
        <v>174</v>
      </c>
      <c r="E350" t="s">
        <v>1155</v>
      </c>
      <c r="F350" t="s">
        <v>1134</v>
      </c>
      <c r="G350" t="s">
        <v>130</v>
      </c>
      <c r="H350" t="s">
        <v>177</v>
      </c>
      <c r="I350" t="s">
        <v>957</v>
      </c>
    </row>
    <row r="351" spans="1:9">
      <c r="A351" t="s">
        <v>1974</v>
      </c>
      <c r="B351" t="s">
        <v>1135</v>
      </c>
      <c r="C351" t="s">
        <v>1136</v>
      </c>
      <c r="D351" t="s">
        <v>174</v>
      </c>
      <c r="E351" t="s">
        <v>1155</v>
      </c>
      <c r="F351" t="s">
        <v>1137</v>
      </c>
      <c r="G351" t="s">
        <v>182</v>
      </c>
      <c r="H351" t="s">
        <v>177</v>
      </c>
      <c r="I351" t="s">
        <v>997</v>
      </c>
    </row>
    <row r="352" spans="1:9">
      <c r="A352" t="s">
        <v>1974</v>
      </c>
      <c r="B352" t="s">
        <v>2351</v>
      </c>
      <c r="C352" t="s">
        <v>2352</v>
      </c>
      <c r="D352" t="s">
        <v>99</v>
      </c>
      <c r="E352" t="s">
        <v>2353</v>
      </c>
      <c r="F352" t="s">
        <v>1140</v>
      </c>
      <c r="G352" t="s">
        <v>2096</v>
      </c>
      <c r="H352" t="s">
        <v>217</v>
      </c>
      <c r="I352" t="s">
        <v>132</v>
      </c>
    </row>
    <row r="353" spans="1:9">
      <c r="A353" t="s">
        <v>1974</v>
      </c>
      <c r="B353" t="s">
        <v>1138</v>
      </c>
      <c r="C353" t="s">
        <v>1139</v>
      </c>
      <c r="D353" t="s">
        <v>67</v>
      </c>
      <c r="E353" t="s">
        <v>1130</v>
      </c>
      <c r="F353" t="s">
        <v>1140</v>
      </c>
      <c r="G353" t="s">
        <v>182</v>
      </c>
      <c r="H353" t="s">
        <v>102</v>
      </c>
      <c r="I353" t="s">
        <v>288</v>
      </c>
    </row>
    <row r="354" spans="1:9">
      <c r="A354" t="s">
        <v>1974</v>
      </c>
      <c r="B354" t="s">
        <v>1141</v>
      </c>
      <c r="C354" t="s">
        <v>1142</v>
      </c>
      <c r="D354" t="s">
        <v>99</v>
      </c>
      <c r="E354" t="s">
        <v>1571</v>
      </c>
      <c r="F354" t="s">
        <v>1144</v>
      </c>
      <c r="G354" t="s">
        <v>58</v>
      </c>
      <c r="H354" t="s">
        <v>217</v>
      </c>
      <c r="I354" t="s">
        <v>970</v>
      </c>
    </row>
    <row r="355" spans="1:9">
      <c r="A355" t="s">
        <v>1974</v>
      </c>
      <c r="B355" t="s">
        <v>1145</v>
      </c>
      <c r="C355" t="s">
        <v>2354</v>
      </c>
      <c r="D355" t="s">
        <v>174</v>
      </c>
      <c r="E355" t="s">
        <v>1571</v>
      </c>
      <c r="F355" t="s">
        <v>1148</v>
      </c>
      <c r="G355" t="s">
        <v>58</v>
      </c>
      <c r="H355" t="s">
        <v>177</v>
      </c>
      <c r="I355" t="s">
        <v>970</v>
      </c>
    </row>
    <row r="356" spans="1:9">
      <c r="A356" t="s">
        <v>1974</v>
      </c>
      <c r="B356" t="s">
        <v>1149</v>
      </c>
      <c r="C356" t="s">
        <v>2355</v>
      </c>
      <c r="D356" t="s">
        <v>174</v>
      </c>
      <c r="E356" t="s">
        <v>1571</v>
      </c>
      <c r="F356" t="s">
        <v>1152</v>
      </c>
      <c r="G356" t="s">
        <v>182</v>
      </c>
      <c r="H356" t="s">
        <v>177</v>
      </c>
      <c r="I356" t="s">
        <v>957</v>
      </c>
    </row>
    <row r="357" spans="1:9">
      <c r="A357" t="s">
        <v>1974</v>
      </c>
      <c r="B357" t="s">
        <v>1153</v>
      </c>
      <c r="C357" t="s">
        <v>1154</v>
      </c>
      <c r="D357" t="s">
        <v>99</v>
      </c>
      <c r="E357" t="s">
        <v>1155</v>
      </c>
      <c r="F357" t="s">
        <v>1156</v>
      </c>
      <c r="G357" t="s">
        <v>58</v>
      </c>
      <c r="H357" t="s">
        <v>287</v>
      </c>
      <c r="I357" t="s">
        <v>957</v>
      </c>
    </row>
    <row r="358" spans="1:9">
      <c r="A358" t="s">
        <v>1974</v>
      </c>
      <c r="B358" t="s">
        <v>2356</v>
      </c>
      <c r="C358" t="s">
        <v>2357</v>
      </c>
      <c r="D358" t="s">
        <v>67</v>
      </c>
      <c r="E358" t="s">
        <v>2358</v>
      </c>
      <c r="F358" t="s">
        <v>2359</v>
      </c>
      <c r="G358" t="s">
        <v>58</v>
      </c>
      <c r="H358" t="s">
        <v>217</v>
      </c>
      <c r="I358" t="s">
        <v>1034</v>
      </c>
    </row>
    <row r="359" spans="1:9">
      <c r="A359" t="s">
        <v>1974</v>
      </c>
      <c r="B359" t="s">
        <v>1157</v>
      </c>
      <c r="C359" t="s">
        <v>1158</v>
      </c>
      <c r="D359" t="s">
        <v>67</v>
      </c>
      <c r="E359" t="s">
        <v>1159</v>
      </c>
      <c r="F359" t="s">
        <v>1160</v>
      </c>
      <c r="G359" t="s">
        <v>58</v>
      </c>
      <c r="H359" t="s">
        <v>102</v>
      </c>
      <c r="I359" t="s">
        <v>96</v>
      </c>
    </row>
    <row r="360" spans="1:9">
      <c r="A360" t="s">
        <v>1974</v>
      </c>
      <c r="B360" t="s">
        <v>1161</v>
      </c>
      <c r="C360" t="s">
        <v>1162</v>
      </c>
      <c r="D360" t="s">
        <v>67</v>
      </c>
      <c r="E360" t="s">
        <v>1163</v>
      </c>
      <c r="F360" t="s">
        <v>1164</v>
      </c>
      <c r="G360" t="s">
        <v>58</v>
      </c>
      <c r="H360" t="s">
        <v>102</v>
      </c>
      <c r="I360" t="s">
        <v>96</v>
      </c>
    </row>
    <row r="361" spans="1:9">
      <c r="A361" t="s">
        <v>1974</v>
      </c>
      <c r="B361" t="s">
        <v>2360</v>
      </c>
      <c r="C361" t="s">
        <v>2361</v>
      </c>
      <c r="D361" t="s">
        <v>67</v>
      </c>
      <c r="E361" t="s">
        <v>2362</v>
      </c>
      <c r="F361" t="s">
        <v>2358</v>
      </c>
      <c r="G361" t="s">
        <v>58</v>
      </c>
      <c r="H361" t="s">
        <v>217</v>
      </c>
      <c r="I361" t="s">
        <v>1034</v>
      </c>
    </row>
    <row r="362" spans="1:9">
      <c r="A362" t="s">
        <v>1974</v>
      </c>
      <c r="B362" t="s">
        <v>2363</v>
      </c>
      <c r="C362" t="s">
        <v>2364</v>
      </c>
      <c r="D362" t="s">
        <v>174</v>
      </c>
      <c r="E362" t="s">
        <v>2365</v>
      </c>
      <c r="F362" t="s">
        <v>2366</v>
      </c>
      <c r="G362" t="s">
        <v>2096</v>
      </c>
      <c r="H362" t="s">
        <v>177</v>
      </c>
      <c r="I362" t="s">
        <v>970</v>
      </c>
    </row>
    <row r="363" spans="1:9">
      <c r="A363" t="s">
        <v>1974</v>
      </c>
      <c r="B363" t="s">
        <v>1165</v>
      </c>
      <c r="C363" t="s">
        <v>1166</v>
      </c>
      <c r="D363" t="s">
        <v>174</v>
      </c>
      <c r="E363" t="s">
        <v>2365</v>
      </c>
      <c r="F363" t="s">
        <v>1167</v>
      </c>
      <c r="G363" t="s">
        <v>58</v>
      </c>
      <c r="H363" t="s">
        <v>217</v>
      </c>
      <c r="I363" t="s">
        <v>997</v>
      </c>
    </row>
    <row r="364" spans="1:9">
      <c r="A364" t="s">
        <v>1974</v>
      </c>
      <c r="B364" t="s">
        <v>1168</v>
      </c>
      <c r="C364" t="s">
        <v>1169</v>
      </c>
      <c r="D364" t="s">
        <v>67</v>
      </c>
      <c r="E364" t="s">
        <v>1170</v>
      </c>
      <c r="F364" t="s">
        <v>1167</v>
      </c>
      <c r="G364" t="s">
        <v>58</v>
      </c>
      <c r="H364" t="s">
        <v>102</v>
      </c>
      <c r="I364" t="s">
        <v>96</v>
      </c>
    </row>
    <row r="365" spans="1:9">
      <c r="A365" t="s">
        <v>1974</v>
      </c>
      <c r="B365" t="s">
        <v>1171</v>
      </c>
      <c r="C365" t="s">
        <v>1172</v>
      </c>
      <c r="D365" t="s">
        <v>67</v>
      </c>
      <c r="E365" t="s">
        <v>1178</v>
      </c>
      <c r="F365" t="s">
        <v>1174</v>
      </c>
      <c r="G365" t="s">
        <v>182</v>
      </c>
      <c r="H365" t="s">
        <v>259</v>
      </c>
      <c r="I365" t="s">
        <v>1175</v>
      </c>
    </row>
    <row r="366" spans="1:9">
      <c r="A366" t="s">
        <v>1974</v>
      </c>
      <c r="B366" t="s">
        <v>1176</v>
      </c>
      <c r="C366" t="s">
        <v>1177</v>
      </c>
      <c r="D366" t="s">
        <v>67</v>
      </c>
      <c r="E366" t="s">
        <v>1178</v>
      </c>
      <c r="F366" t="s">
        <v>1179</v>
      </c>
      <c r="G366" t="s">
        <v>58</v>
      </c>
      <c r="H366" t="s">
        <v>259</v>
      </c>
      <c r="I366" t="s">
        <v>1175</v>
      </c>
    </row>
    <row r="367" spans="1:9">
      <c r="A367" t="s">
        <v>1974</v>
      </c>
      <c r="B367" t="s">
        <v>1180</v>
      </c>
      <c r="C367" t="s">
        <v>1181</v>
      </c>
      <c r="D367" t="s">
        <v>67</v>
      </c>
      <c r="E367" t="s">
        <v>1178</v>
      </c>
      <c r="F367" t="s">
        <v>1182</v>
      </c>
      <c r="G367" t="s">
        <v>130</v>
      </c>
      <c r="H367" t="s">
        <v>102</v>
      </c>
      <c r="I367" t="s">
        <v>1175</v>
      </c>
    </row>
    <row r="368" spans="1:9">
      <c r="A368" t="s">
        <v>1974</v>
      </c>
      <c r="B368" t="s">
        <v>1183</v>
      </c>
      <c r="C368" t="s">
        <v>1184</v>
      </c>
      <c r="D368" t="s">
        <v>99</v>
      </c>
      <c r="E368" t="s">
        <v>2365</v>
      </c>
      <c r="F368" t="s">
        <v>1186</v>
      </c>
      <c r="G368" t="s">
        <v>58</v>
      </c>
      <c r="H368" t="s">
        <v>287</v>
      </c>
      <c r="I368" t="s">
        <v>970</v>
      </c>
    </row>
    <row r="369" spans="1:9">
      <c r="A369" t="s">
        <v>1974</v>
      </c>
      <c r="B369" t="s">
        <v>1187</v>
      </c>
      <c r="C369" t="s">
        <v>1188</v>
      </c>
      <c r="D369" t="s">
        <v>174</v>
      </c>
      <c r="E369" t="s">
        <v>2367</v>
      </c>
      <c r="F369" t="s">
        <v>1189</v>
      </c>
      <c r="G369" t="s">
        <v>130</v>
      </c>
      <c r="H369" t="s">
        <v>177</v>
      </c>
      <c r="I369" t="s">
        <v>988</v>
      </c>
    </row>
    <row r="370" spans="1:9">
      <c r="A370" t="s">
        <v>1974</v>
      </c>
      <c r="B370" t="s">
        <v>1190</v>
      </c>
      <c r="C370" t="s">
        <v>1191</v>
      </c>
      <c r="D370" t="s">
        <v>99</v>
      </c>
      <c r="E370" t="s">
        <v>1192</v>
      </c>
      <c r="F370" t="s">
        <v>1193</v>
      </c>
      <c r="G370" t="s">
        <v>182</v>
      </c>
      <c r="H370" t="s">
        <v>217</v>
      </c>
      <c r="I370" t="s">
        <v>997</v>
      </c>
    </row>
    <row r="371" spans="1:9">
      <c r="A371" t="s">
        <v>1974</v>
      </c>
      <c r="B371" t="s">
        <v>1194</v>
      </c>
      <c r="C371" t="s">
        <v>1195</v>
      </c>
      <c r="D371" t="s">
        <v>174</v>
      </c>
      <c r="E371" t="s">
        <v>1210</v>
      </c>
      <c r="F371" t="s">
        <v>1196</v>
      </c>
      <c r="G371" t="s">
        <v>182</v>
      </c>
      <c r="H371" t="s">
        <v>177</v>
      </c>
      <c r="I371" t="s">
        <v>997</v>
      </c>
    </row>
    <row r="372" spans="1:9">
      <c r="A372" t="s">
        <v>1974</v>
      </c>
      <c r="B372" t="s">
        <v>1197</v>
      </c>
      <c r="C372" t="s">
        <v>1198</v>
      </c>
      <c r="D372" t="s">
        <v>174</v>
      </c>
      <c r="E372" t="s">
        <v>1210</v>
      </c>
      <c r="F372" t="s">
        <v>1199</v>
      </c>
      <c r="G372" t="s">
        <v>130</v>
      </c>
      <c r="H372" t="s">
        <v>177</v>
      </c>
      <c r="I372" t="s">
        <v>988</v>
      </c>
    </row>
    <row r="373" spans="1:9">
      <c r="A373" t="s">
        <v>1974</v>
      </c>
      <c r="B373" t="s">
        <v>1200</v>
      </c>
      <c r="C373" t="s">
        <v>1201</v>
      </c>
      <c r="D373" t="s">
        <v>67</v>
      </c>
      <c r="E373" t="s">
        <v>1202</v>
      </c>
      <c r="F373" t="s">
        <v>1203</v>
      </c>
      <c r="G373" t="s">
        <v>130</v>
      </c>
      <c r="H373" t="s">
        <v>102</v>
      </c>
      <c r="I373" t="s">
        <v>957</v>
      </c>
    </row>
    <row r="374" spans="1:9">
      <c r="A374" t="s">
        <v>1974</v>
      </c>
      <c r="B374" t="s">
        <v>1204</v>
      </c>
      <c r="C374" t="s">
        <v>1205</v>
      </c>
      <c r="D374" t="s">
        <v>99</v>
      </c>
      <c r="E374" t="s">
        <v>1210</v>
      </c>
      <c r="F374" t="s">
        <v>1207</v>
      </c>
      <c r="G374" t="s">
        <v>58</v>
      </c>
      <c r="H374" t="s">
        <v>217</v>
      </c>
      <c r="I374" t="s">
        <v>970</v>
      </c>
    </row>
    <row r="375" spans="1:9">
      <c r="A375" t="s">
        <v>1974</v>
      </c>
      <c r="B375" t="s">
        <v>1208</v>
      </c>
      <c r="C375" t="s">
        <v>1209</v>
      </c>
      <c r="D375" t="s">
        <v>99</v>
      </c>
      <c r="E375" t="s">
        <v>1210</v>
      </c>
      <c r="F375" t="s">
        <v>1211</v>
      </c>
      <c r="G375" t="s">
        <v>58</v>
      </c>
      <c r="H375" t="s">
        <v>217</v>
      </c>
      <c r="I375" t="s">
        <v>988</v>
      </c>
    </row>
    <row r="376" spans="1:9">
      <c r="A376" t="s">
        <v>1974</v>
      </c>
      <c r="B376" t="s">
        <v>1212</v>
      </c>
      <c r="C376" t="s">
        <v>1213</v>
      </c>
      <c r="D376" t="s">
        <v>99</v>
      </c>
      <c r="E376" t="s">
        <v>1214</v>
      </c>
      <c r="F376" t="s">
        <v>1215</v>
      </c>
      <c r="G376" t="s">
        <v>130</v>
      </c>
      <c r="H376" t="s">
        <v>217</v>
      </c>
      <c r="I376" t="s">
        <v>962</v>
      </c>
    </row>
    <row r="377" spans="1:9">
      <c r="A377" t="s">
        <v>1974</v>
      </c>
      <c r="B377" t="s">
        <v>1216</v>
      </c>
      <c r="C377" t="s">
        <v>1217</v>
      </c>
      <c r="D377" t="s">
        <v>99</v>
      </c>
      <c r="E377" t="s">
        <v>1214</v>
      </c>
      <c r="F377" t="s">
        <v>1218</v>
      </c>
      <c r="G377" t="s">
        <v>130</v>
      </c>
      <c r="H377" t="s">
        <v>217</v>
      </c>
      <c r="I377" t="s">
        <v>988</v>
      </c>
    </row>
    <row r="378" spans="1:9">
      <c r="A378" t="s">
        <v>1974</v>
      </c>
      <c r="B378" t="s">
        <v>1219</v>
      </c>
      <c r="C378" t="s">
        <v>1220</v>
      </c>
      <c r="D378" t="s">
        <v>99</v>
      </c>
      <c r="E378" t="s">
        <v>1221</v>
      </c>
      <c r="F378" t="s">
        <v>1222</v>
      </c>
      <c r="G378" t="s">
        <v>130</v>
      </c>
      <c r="H378" t="s">
        <v>287</v>
      </c>
      <c r="I378" t="s">
        <v>988</v>
      </c>
    </row>
    <row r="379" spans="1:9">
      <c r="A379" t="s">
        <v>1974</v>
      </c>
      <c r="B379" t="s">
        <v>2368</v>
      </c>
      <c r="C379" t="s">
        <v>2369</v>
      </c>
      <c r="D379" t="s">
        <v>67</v>
      </c>
      <c r="E379" t="s">
        <v>2370</v>
      </c>
      <c r="F379" t="s">
        <v>2371</v>
      </c>
      <c r="G379" t="s">
        <v>58</v>
      </c>
      <c r="I379" t="s">
        <v>1034</v>
      </c>
    </row>
    <row r="380" spans="1:9">
      <c r="A380" t="s">
        <v>1974</v>
      </c>
      <c r="B380" t="s">
        <v>1223</v>
      </c>
      <c r="C380" t="s">
        <v>2372</v>
      </c>
      <c r="D380" t="s">
        <v>174</v>
      </c>
      <c r="E380" t="s">
        <v>1221</v>
      </c>
      <c r="F380" t="s">
        <v>1225</v>
      </c>
      <c r="G380" t="s">
        <v>182</v>
      </c>
      <c r="H380" t="s">
        <v>177</v>
      </c>
      <c r="I380" t="s">
        <v>997</v>
      </c>
    </row>
    <row r="381" spans="1:9">
      <c r="A381" t="s">
        <v>1974</v>
      </c>
      <c r="B381" t="s">
        <v>1226</v>
      </c>
      <c r="C381" t="s">
        <v>2373</v>
      </c>
      <c r="D381" t="s">
        <v>67</v>
      </c>
      <c r="E381" t="s">
        <v>1276</v>
      </c>
      <c r="F381" t="s">
        <v>1229</v>
      </c>
      <c r="G381" t="s">
        <v>182</v>
      </c>
      <c r="H381" t="s">
        <v>95</v>
      </c>
      <c r="I381" t="s">
        <v>1175</v>
      </c>
    </row>
    <row r="382" spans="1:9">
      <c r="A382" t="s">
        <v>1974</v>
      </c>
      <c r="B382" t="s">
        <v>2374</v>
      </c>
      <c r="C382" t="s">
        <v>2375</v>
      </c>
      <c r="D382" t="s">
        <v>99</v>
      </c>
      <c r="E382" t="s">
        <v>1221</v>
      </c>
      <c r="F382" t="s">
        <v>2376</v>
      </c>
      <c r="G382" t="s">
        <v>2096</v>
      </c>
      <c r="H382" t="s">
        <v>287</v>
      </c>
      <c r="I382" t="s">
        <v>988</v>
      </c>
    </row>
    <row r="383" spans="1:9">
      <c r="A383" t="s">
        <v>1974</v>
      </c>
      <c r="B383" t="s">
        <v>1230</v>
      </c>
      <c r="C383" t="s">
        <v>1231</v>
      </c>
      <c r="D383" t="s">
        <v>67</v>
      </c>
      <c r="E383" t="s">
        <v>1232</v>
      </c>
      <c r="F383" t="s">
        <v>1233</v>
      </c>
      <c r="G383" t="s">
        <v>182</v>
      </c>
      <c r="H383" t="s">
        <v>102</v>
      </c>
      <c r="I383" t="s">
        <v>957</v>
      </c>
    </row>
    <row r="384" spans="1:9">
      <c r="A384" t="s">
        <v>1974</v>
      </c>
      <c r="B384" t="s">
        <v>1234</v>
      </c>
      <c r="C384" t="s">
        <v>1235</v>
      </c>
      <c r="D384" t="s">
        <v>67</v>
      </c>
      <c r="E384" t="s">
        <v>1236</v>
      </c>
      <c r="F384" t="s">
        <v>1237</v>
      </c>
      <c r="G384" t="s">
        <v>182</v>
      </c>
      <c r="H384" t="s">
        <v>102</v>
      </c>
      <c r="I384" t="s">
        <v>1071</v>
      </c>
    </row>
    <row r="385" spans="1:9">
      <c r="A385" t="s">
        <v>1974</v>
      </c>
      <c r="B385" t="s">
        <v>1238</v>
      </c>
      <c r="C385" t="s">
        <v>1239</v>
      </c>
      <c r="D385" t="s">
        <v>67</v>
      </c>
      <c r="E385" t="s">
        <v>1240</v>
      </c>
      <c r="F385" t="s">
        <v>1241</v>
      </c>
      <c r="G385" t="s">
        <v>58</v>
      </c>
      <c r="H385" t="s">
        <v>259</v>
      </c>
      <c r="I385" t="s">
        <v>1071</v>
      </c>
    </row>
    <row r="386" spans="1:9">
      <c r="A386" t="s">
        <v>1974</v>
      </c>
      <c r="B386" t="s">
        <v>1242</v>
      </c>
      <c r="C386" t="s">
        <v>1243</v>
      </c>
      <c r="D386" t="s">
        <v>67</v>
      </c>
      <c r="E386" t="s">
        <v>1244</v>
      </c>
      <c r="F386" t="s">
        <v>1245</v>
      </c>
      <c r="G386" t="s">
        <v>182</v>
      </c>
      <c r="H386" t="s">
        <v>259</v>
      </c>
      <c r="I386" t="s">
        <v>1246</v>
      </c>
    </row>
    <row r="387" spans="1:9">
      <c r="A387" t="s">
        <v>1974</v>
      </c>
      <c r="B387" t="s">
        <v>1247</v>
      </c>
      <c r="C387" t="s">
        <v>1248</v>
      </c>
      <c r="D387" t="s">
        <v>67</v>
      </c>
      <c r="E387" t="s">
        <v>1249</v>
      </c>
      <c r="F387" t="s">
        <v>1250</v>
      </c>
      <c r="G387" t="s">
        <v>130</v>
      </c>
      <c r="H387" t="s">
        <v>95</v>
      </c>
      <c r="I387" t="s">
        <v>957</v>
      </c>
    </row>
    <row r="388" spans="1:9">
      <c r="A388" t="s">
        <v>1974</v>
      </c>
      <c r="B388" t="s">
        <v>1251</v>
      </c>
      <c r="C388" t="s">
        <v>1252</v>
      </c>
      <c r="D388" t="s">
        <v>174</v>
      </c>
      <c r="E388" t="s">
        <v>2377</v>
      </c>
      <c r="F388" t="s">
        <v>1253</v>
      </c>
      <c r="G388" t="s">
        <v>58</v>
      </c>
      <c r="H388" t="s">
        <v>177</v>
      </c>
      <c r="I388" t="s">
        <v>988</v>
      </c>
    </row>
    <row r="389" spans="1:9">
      <c r="A389" t="s">
        <v>1974</v>
      </c>
      <c r="B389" t="s">
        <v>1254</v>
      </c>
      <c r="C389" t="s">
        <v>1255</v>
      </c>
      <c r="D389" t="s">
        <v>67</v>
      </c>
      <c r="E389" t="s">
        <v>1256</v>
      </c>
      <c r="F389" t="s">
        <v>1257</v>
      </c>
      <c r="G389" t="s">
        <v>130</v>
      </c>
      <c r="H389" t="s">
        <v>95</v>
      </c>
      <c r="I389" t="s">
        <v>957</v>
      </c>
    </row>
    <row r="390" spans="1:9">
      <c r="A390" t="s">
        <v>1974</v>
      </c>
      <c r="B390" t="s">
        <v>1258</v>
      </c>
      <c r="C390" t="s">
        <v>1259</v>
      </c>
      <c r="D390" t="s">
        <v>67</v>
      </c>
      <c r="E390" t="s">
        <v>1260</v>
      </c>
      <c r="F390" t="s">
        <v>1261</v>
      </c>
      <c r="G390" t="s">
        <v>58</v>
      </c>
      <c r="H390" t="s">
        <v>102</v>
      </c>
      <c r="I390" t="s">
        <v>96</v>
      </c>
    </row>
    <row r="391" spans="1:9">
      <c r="A391" t="s">
        <v>1974</v>
      </c>
      <c r="B391" t="s">
        <v>1263</v>
      </c>
      <c r="C391" t="s">
        <v>1264</v>
      </c>
      <c r="D391" t="s">
        <v>67</v>
      </c>
      <c r="E391" t="s">
        <v>1265</v>
      </c>
      <c r="F391" t="s">
        <v>1232</v>
      </c>
      <c r="G391" t="s">
        <v>182</v>
      </c>
      <c r="H391" t="s">
        <v>102</v>
      </c>
      <c r="I391" t="s">
        <v>957</v>
      </c>
    </row>
    <row r="392" spans="1:9">
      <c r="A392" t="s">
        <v>1974</v>
      </c>
      <c r="B392" t="s">
        <v>1266</v>
      </c>
      <c r="C392" t="s">
        <v>1267</v>
      </c>
      <c r="D392" t="s">
        <v>67</v>
      </c>
      <c r="E392" t="s">
        <v>2378</v>
      </c>
      <c r="F392" t="s">
        <v>1269</v>
      </c>
      <c r="G392" t="s">
        <v>58</v>
      </c>
      <c r="H392" t="s">
        <v>102</v>
      </c>
      <c r="I392" t="s">
        <v>970</v>
      </c>
    </row>
    <row r="393" spans="1:9">
      <c r="A393" t="s">
        <v>1974</v>
      </c>
      <c r="B393" t="s">
        <v>1270</v>
      </c>
      <c r="C393" t="s">
        <v>1271</v>
      </c>
      <c r="D393" t="s">
        <v>67</v>
      </c>
      <c r="E393" t="s">
        <v>1272</v>
      </c>
      <c r="F393" t="s">
        <v>1273</v>
      </c>
      <c r="G393" t="s">
        <v>182</v>
      </c>
      <c r="H393" t="s">
        <v>95</v>
      </c>
      <c r="I393" t="s">
        <v>997</v>
      </c>
    </row>
    <row r="394" spans="1:9">
      <c r="A394" t="s">
        <v>1974</v>
      </c>
      <c r="B394" t="s">
        <v>1274</v>
      </c>
      <c r="C394" t="s">
        <v>1275</v>
      </c>
      <c r="D394" t="s">
        <v>67</v>
      </c>
      <c r="E394" t="s">
        <v>1276</v>
      </c>
      <c r="F394" t="s">
        <v>1277</v>
      </c>
      <c r="G394" t="s">
        <v>182</v>
      </c>
      <c r="H394" t="s">
        <v>102</v>
      </c>
      <c r="I394" t="s">
        <v>1175</v>
      </c>
    </row>
    <row r="395" spans="1:9">
      <c r="A395" t="s">
        <v>1974</v>
      </c>
      <c r="B395" t="s">
        <v>1278</v>
      </c>
      <c r="C395" t="s">
        <v>1279</v>
      </c>
      <c r="D395" t="s">
        <v>67</v>
      </c>
      <c r="E395" t="s">
        <v>1280</v>
      </c>
      <c r="F395" t="s">
        <v>1272</v>
      </c>
      <c r="G395" t="s">
        <v>182</v>
      </c>
      <c r="H395" t="s">
        <v>95</v>
      </c>
      <c r="I395" t="s">
        <v>997</v>
      </c>
    </row>
    <row r="396" spans="1:9">
      <c r="A396" t="s">
        <v>1974</v>
      </c>
      <c r="B396" t="s">
        <v>1281</v>
      </c>
      <c r="C396" t="s">
        <v>1282</v>
      </c>
      <c r="D396" t="s">
        <v>67</v>
      </c>
      <c r="E396" t="s">
        <v>2379</v>
      </c>
      <c r="F396" t="s">
        <v>1283</v>
      </c>
      <c r="G396" t="s">
        <v>58</v>
      </c>
      <c r="H396" t="s">
        <v>102</v>
      </c>
      <c r="I396" t="s">
        <v>970</v>
      </c>
    </row>
    <row r="397" spans="1:9">
      <c r="A397" t="s">
        <v>1974</v>
      </c>
      <c r="B397" t="s">
        <v>1284</v>
      </c>
      <c r="C397" t="s">
        <v>1285</v>
      </c>
      <c r="D397" t="s">
        <v>67</v>
      </c>
      <c r="E397" t="s">
        <v>1236</v>
      </c>
      <c r="F397" t="s">
        <v>1287</v>
      </c>
      <c r="G397" t="s">
        <v>182</v>
      </c>
      <c r="H397" t="s">
        <v>102</v>
      </c>
      <c r="I397" t="s">
        <v>1071</v>
      </c>
    </row>
    <row r="398" spans="1:9">
      <c r="A398" t="s">
        <v>1974</v>
      </c>
      <c r="B398" t="s">
        <v>1288</v>
      </c>
      <c r="C398" t="s">
        <v>1289</v>
      </c>
      <c r="D398" t="s">
        <v>67</v>
      </c>
      <c r="E398" t="s">
        <v>1375</v>
      </c>
      <c r="F398" t="s">
        <v>1265</v>
      </c>
      <c r="G398" t="s">
        <v>182</v>
      </c>
      <c r="H398" t="s">
        <v>102</v>
      </c>
      <c r="I398" t="s">
        <v>957</v>
      </c>
    </row>
    <row r="399" spans="1:9">
      <c r="A399" t="s">
        <v>1974</v>
      </c>
      <c r="B399" t="s">
        <v>1290</v>
      </c>
      <c r="C399" t="s">
        <v>1291</v>
      </c>
      <c r="D399" t="s">
        <v>67</v>
      </c>
      <c r="E399" t="s">
        <v>2380</v>
      </c>
      <c r="F399" t="s">
        <v>1265</v>
      </c>
      <c r="G399" t="s">
        <v>58</v>
      </c>
      <c r="H399" t="s">
        <v>102</v>
      </c>
      <c r="I399" t="s">
        <v>970</v>
      </c>
    </row>
    <row r="400" spans="1:9">
      <c r="A400" t="s">
        <v>1974</v>
      </c>
      <c r="B400" t="s">
        <v>1292</v>
      </c>
      <c r="C400" t="s">
        <v>1293</v>
      </c>
      <c r="D400" t="s">
        <v>67</v>
      </c>
      <c r="E400" t="s">
        <v>1294</v>
      </c>
      <c r="F400" t="s">
        <v>1294</v>
      </c>
      <c r="G400" t="s">
        <v>182</v>
      </c>
      <c r="H400" t="s">
        <v>95</v>
      </c>
      <c r="I400" t="s">
        <v>962</v>
      </c>
    </row>
    <row r="401" spans="1:9">
      <c r="A401" t="s">
        <v>1974</v>
      </c>
      <c r="B401" t="s">
        <v>1295</v>
      </c>
      <c r="C401" t="s">
        <v>1296</v>
      </c>
      <c r="D401" t="s">
        <v>99</v>
      </c>
      <c r="E401" t="s">
        <v>1297</v>
      </c>
      <c r="F401" t="s">
        <v>1298</v>
      </c>
      <c r="G401" t="s">
        <v>58</v>
      </c>
      <c r="H401" t="s">
        <v>217</v>
      </c>
      <c r="I401" t="s">
        <v>988</v>
      </c>
    </row>
    <row r="402" spans="1:9">
      <c r="A402" t="s">
        <v>1974</v>
      </c>
      <c r="B402" t="s">
        <v>2381</v>
      </c>
      <c r="C402" t="s">
        <v>2382</v>
      </c>
      <c r="D402" t="s">
        <v>67</v>
      </c>
      <c r="E402" t="s">
        <v>2383</v>
      </c>
      <c r="F402" t="s">
        <v>2384</v>
      </c>
      <c r="G402" t="s">
        <v>2096</v>
      </c>
      <c r="H402" t="s">
        <v>217</v>
      </c>
      <c r="I402" t="s">
        <v>132</v>
      </c>
    </row>
    <row r="403" spans="1:9">
      <c r="A403" t="s">
        <v>1974</v>
      </c>
      <c r="B403" t="s">
        <v>1299</v>
      </c>
      <c r="C403" t="s">
        <v>1300</v>
      </c>
      <c r="D403" t="s">
        <v>67</v>
      </c>
      <c r="E403" t="s">
        <v>1301</v>
      </c>
      <c r="F403" t="s">
        <v>1302</v>
      </c>
      <c r="G403" t="s">
        <v>182</v>
      </c>
      <c r="H403" t="s">
        <v>95</v>
      </c>
      <c r="I403" t="s">
        <v>997</v>
      </c>
    </row>
    <row r="404" spans="1:9">
      <c r="A404" t="s">
        <v>1974</v>
      </c>
      <c r="B404" t="s">
        <v>1303</v>
      </c>
      <c r="C404" t="s">
        <v>1304</v>
      </c>
      <c r="D404" t="s">
        <v>67</v>
      </c>
      <c r="E404" t="s">
        <v>2385</v>
      </c>
      <c r="F404" t="s">
        <v>1305</v>
      </c>
      <c r="G404" t="s">
        <v>58</v>
      </c>
      <c r="H404" t="s">
        <v>1306</v>
      </c>
      <c r="I404" t="s">
        <v>970</v>
      </c>
    </row>
    <row r="405" spans="1:9">
      <c r="A405" t="s">
        <v>1974</v>
      </c>
      <c r="B405" t="s">
        <v>1307</v>
      </c>
      <c r="C405" t="s">
        <v>1308</v>
      </c>
      <c r="D405" t="s">
        <v>67</v>
      </c>
      <c r="E405" t="s">
        <v>1276</v>
      </c>
      <c r="F405" t="s">
        <v>1305</v>
      </c>
      <c r="G405" t="s">
        <v>182</v>
      </c>
      <c r="H405" t="s">
        <v>259</v>
      </c>
      <c r="I405" t="s">
        <v>1175</v>
      </c>
    </row>
    <row r="406" spans="1:9">
      <c r="A406" t="s">
        <v>1974</v>
      </c>
      <c r="B406" t="s">
        <v>1310</v>
      </c>
      <c r="C406" t="s">
        <v>1311</v>
      </c>
      <c r="D406" t="s">
        <v>67</v>
      </c>
      <c r="E406" t="s">
        <v>1276</v>
      </c>
      <c r="F406" t="s">
        <v>1312</v>
      </c>
      <c r="G406" t="s">
        <v>130</v>
      </c>
      <c r="H406" t="s">
        <v>259</v>
      </c>
      <c r="I406" t="s">
        <v>1175</v>
      </c>
    </row>
    <row r="407" spans="1:9">
      <c r="A407" t="s">
        <v>1974</v>
      </c>
      <c r="B407" t="s">
        <v>1313</v>
      </c>
      <c r="C407" t="s">
        <v>1314</v>
      </c>
      <c r="D407" t="s">
        <v>67</v>
      </c>
      <c r="E407" t="s">
        <v>2380</v>
      </c>
      <c r="F407" t="s">
        <v>1315</v>
      </c>
      <c r="G407" t="s">
        <v>58</v>
      </c>
      <c r="H407" t="s">
        <v>102</v>
      </c>
      <c r="I407" t="s">
        <v>970</v>
      </c>
    </row>
    <row r="408" spans="1:9">
      <c r="A408" t="s">
        <v>1974</v>
      </c>
      <c r="B408" t="s">
        <v>1316</v>
      </c>
      <c r="C408" t="s">
        <v>1317</v>
      </c>
      <c r="D408" t="s">
        <v>174</v>
      </c>
      <c r="E408" t="s">
        <v>2386</v>
      </c>
      <c r="F408" t="s">
        <v>1318</v>
      </c>
      <c r="G408" t="s">
        <v>58</v>
      </c>
      <c r="H408" t="s">
        <v>217</v>
      </c>
      <c r="I408" t="s">
        <v>988</v>
      </c>
    </row>
    <row r="409" spans="1:9">
      <c r="A409" t="s">
        <v>1974</v>
      </c>
      <c r="B409" t="s">
        <v>1319</v>
      </c>
      <c r="C409" t="s">
        <v>2387</v>
      </c>
      <c r="D409" t="s">
        <v>67</v>
      </c>
      <c r="E409" t="s">
        <v>1276</v>
      </c>
      <c r="F409" t="s">
        <v>1321</v>
      </c>
      <c r="G409" t="s">
        <v>182</v>
      </c>
      <c r="H409" t="s">
        <v>259</v>
      </c>
      <c r="I409" t="s">
        <v>1175</v>
      </c>
    </row>
    <row r="410" spans="1:9">
      <c r="A410" t="s">
        <v>1974</v>
      </c>
      <c r="B410" t="s">
        <v>1322</v>
      </c>
      <c r="C410" t="s">
        <v>1323</v>
      </c>
      <c r="D410" t="s">
        <v>67</v>
      </c>
      <c r="E410" t="s">
        <v>1324</v>
      </c>
      <c r="F410" t="s">
        <v>1325</v>
      </c>
      <c r="G410" t="s">
        <v>130</v>
      </c>
      <c r="H410" t="s">
        <v>95</v>
      </c>
      <c r="I410" t="s">
        <v>957</v>
      </c>
    </row>
    <row r="411" spans="1:9">
      <c r="A411" t="s">
        <v>1974</v>
      </c>
      <c r="B411" t="s">
        <v>1327</v>
      </c>
      <c r="C411" t="s">
        <v>2388</v>
      </c>
      <c r="D411" t="s">
        <v>67</v>
      </c>
      <c r="E411" t="s">
        <v>1276</v>
      </c>
      <c r="F411" t="s">
        <v>1330</v>
      </c>
      <c r="G411" t="s">
        <v>182</v>
      </c>
      <c r="H411" t="s">
        <v>259</v>
      </c>
      <c r="I411" t="s">
        <v>1175</v>
      </c>
    </row>
    <row r="412" spans="1:9">
      <c r="A412" t="s">
        <v>1974</v>
      </c>
      <c r="B412" t="s">
        <v>2389</v>
      </c>
      <c r="C412" t="s">
        <v>2390</v>
      </c>
      <c r="D412" t="s">
        <v>67</v>
      </c>
      <c r="E412" t="s">
        <v>2391</v>
      </c>
      <c r="F412" t="s">
        <v>2383</v>
      </c>
      <c r="G412" t="s">
        <v>2096</v>
      </c>
      <c r="H412" t="s">
        <v>217</v>
      </c>
      <c r="I412" t="s">
        <v>132</v>
      </c>
    </row>
    <row r="413" spans="1:9">
      <c r="A413" t="s">
        <v>1974</v>
      </c>
      <c r="B413" t="s">
        <v>1331</v>
      </c>
      <c r="C413" t="s">
        <v>1332</v>
      </c>
      <c r="D413" t="s">
        <v>67</v>
      </c>
      <c r="E413" t="s">
        <v>1333</v>
      </c>
      <c r="F413" t="s">
        <v>1334</v>
      </c>
      <c r="G413" t="s">
        <v>182</v>
      </c>
      <c r="H413" t="s">
        <v>95</v>
      </c>
      <c r="I413" t="s">
        <v>957</v>
      </c>
    </row>
    <row r="414" spans="1:9">
      <c r="A414" t="s">
        <v>1974</v>
      </c>
      <c r="B414" t="s">
        <v>1335</v>
      </c>
      <c r="C414" t="s">
        <v>1336</v>
      </c>
      <c r="D414" t="s">
        <v>67</v>
      </c>
      <c r="E414" t="s">
        <v>1337</v>
      </c>
      <c r="F414" t="s">
        <v>1338</v>
      </c>
      <c r="G414" t="s">
        <v>58</v>
      </c>
      <c r="H414" t="s">
        <v>95</v>
      </c>
      <c r="I414" t="s">
        <v>957</v>
      </c>
    </row>
    <row r="415" spans="1:9">
      <c r="A415" t="s">
        <v>1974</v>
      </c>
      <c r="B415" t="s">
        <v>1339</v>
      </c>
      <c r="C415" t="s">
        <v>1340</v>
      </c>
      <c r="D415" t="s">
        <v>174</v>
      </c>
      <c r="E415" t="s">
        <v>2386</v>
      </c>
      <c r="F415" t="s">
        <v>1341</v>
      </c>
      <c r="G415" t="s">
        <v>182</v>
      </c>
      <c r="H415" t="s">
        <v>177</v>
      </c>
      <c r="I415" t="s">
        <v>1175</v>
      </c>
    </row>
    <row r="416" spans="1:9">
      <c r="A416" t="s">
        <v>1974</v>
      </c>
      <c r="B416" t="s">
        <v>1342</v>
      </c>
      <c r="C416" t="s">
        <v>1343</v>
      </c>
      <c r="D416" t="s">
        <v>99</v>
      </c>
      <c r="E416" t="s">
        <v>1344</v>
      </c>
      <c r="F416" t="s">
        <v>1345</v>
      </c>
      <c r="G416" t="s">
        <v>130</v>
      </c>
      <c r="H416" t="s">
        <v>217</v>
      </c>
      <c r="I416" t="s">
        <v>962</v>
      </c>
    </row>
    <row r="417" spans="1:9">
      <c r="A417" t="s">
        <v>1974</v>
      </c>
      <c r="B417" t="s">
        <v>1346</v>
      </c>
      <c r="C417" t="s">
        <v>1347</v>
      </c>
      <c r="D417" t="s">
        <v>99</v>
      </c>
      <c r="E417" t="s">
        <v>1344</v>
      </c>
      <c r="F417" t="s">
        <v>1348</v>
      </c>
      <c r="G417" t="s">
        <v>58</v>
      </c>
      <c r="H417" t="s">
        <v>217</v>
      </c>
      <c r="I417" t="s">
        <v>962</v>
      </c>
    </row>
    <row r="418" spans="1:9">
      <c r="A418" t="s">
        <v>1974</v>
      </c>
      <c r="B418" t="s">
        <v>1349</v>
      </c>
      <c r="C418" t="s">
        <v>1350</v>
      </c>
      <c r="D418" t="s">
        <v>99</v>
      </c>
      <c r="E418" t="s">
        <v>1351</v>
      </c>
      <c r="F418" t="s">
        <v>1352</v>
      </c>
      <c r="G418" t="s">
        <v>130</v>
      </c>
      <c r="H418" t="s">
        <v>287</v>
      </c>
      <c r="I418" t="s">
        <v>962</v>
      </c>
    </row>
    <row r="419" spans="1:9">
      <c r="A419" t="s">
        <v>1974</v>
      </c>
      <c r="B419" t="s">
        <v>1353</v>
      </c>
      <c r="C419" t="s">
        <v>1354</v>
      </c>
      <c r="D419" t="s">
        <v>67</v>
      </c>
      <c r="E419" t="s">
        <v>2392</v>
      </c>
      <c r="F419" t="s">
        <v>1355</v>
      </c>
      <c r="G419" t="s">
        <v>58</v>
      </c>
      <c r="H419" t="s">
        <v>102</v>
      </c>
      <c r="I419" t="s">
        <v>970</v>
      </c>
    </row>
    <row r="420" spans="1:9">
      <c r="A420" t="s">
        <v>1974</v>
      </c>
      <c r="B420" t="s">
        <v>1356</v>
      </c>
      <c r="C420" t="s">
        <v>1357</v>
      </c>
      <c r="D420" t="s">
        <v>67</v>
      </c>
      <c r="E420" t="s">
        <v>1359</v>
      </c>
      <c r="F420" t="s">
        <v>1359</v>
      </c>
      <c r="G420" t="s">
        <v>130</v>
      </c>
      <c r="H420" t="s">
        <v>259</v>
      </c>
      <c r="I420" t="s">
        <v>1246</v>
      </c>
    </row>
    <row r="421" spans="1:9">
      <c r="A421" t="s">
        <v>1974</v>
      </c>
      <c r="B421" t="s">
        <v>1360</v>
      </c>
      <c r="C421" t="s">
        <v>1361</v>
      </c>
      <c r="D421" t="s">
        <v>67</v>
      </c>
      <c r="E421" t="s">
        <v>1362</v>
      </c>
      <c r="F421" t="s">
        <v>1362</v>
      </c>
      <c r="G421" t="s">
        <v>182</v>
      </c>
      <c r="H421" t="s">
        <v>95</v>
      </c>
      <c r="I421" t="s">
        <v>962</v>
      </c>
    </row>
    <row r="422" spans="1:9">
      <c r="A422" t="s">
        <v>1974</v>
      </c>
      <c r="B422" t="s">
        <v>1363</v>
      </c>
      <c r="C422" t="s">
        <v>1364</v>
      </c>
      <c r="D422" t="s">
        <v>67</v>
      </c>
      <c r="E422" t="s">
        <v>1365</v>
      </c>
      <c r="F422" t="s">
        <v>1365</v>
      </c>
      <c r="G422" t="s">
        <v>58</v>
      </c>
      <c r="H422" t="s">
        <v>259</v>
      </c>
      <c r="I422" t="s">
        <v>1246</v>
      </c>
    </row>
    <row r="423" spans="1:9">
      <c r="A423" t="s">
        <v>1974</v>
      </c>
      <c r="B423" t="s">
        <v>1366</v>
      </c>
      <c r="C423" t="s">
        <v>2393</v>
      </c>
      <c r="D423" t="s">
        <v>67</v>
      </c>
      <c r="E423" t="s">
        <v>1276</v>
      </c>
      <c r="F423" t="s">
        <v>1365</v>
      </c>
      <c r="G423" t="s">
        <v>182</v>
      </c>
      <c r="H423" t="s">
        <v>95</v>
      </c>
      <c r="I423" t="s">
        <v>1175</v>
      </c>
    </row>
    <row r="424" spans="1:9">
      <c r="A424" t="s">
        <v>1974</v>
      </c>
      <c r="B424" t="s">
        <v>1369</v>
      </c>
      <c r="C424" t="s">
        <v>1370</v>
      </c>
      <c r="D424" t="s">
        <v>99</v>
      </c>
      <c r="E424" t="s">
        <v>1371</v>
      </c>
      <c r="F424" t="s">
        <v>1372</v>
      </c>
      <c r="G424" t="s">
        <v>130</v>
      </c>
      <c r="H424" t="s">
        <v>217</v>
      </c>
      <c r="I424" t="s">
        <v>988</v>
      </c>
    </row>
    <row r="425" spans="1:9">
      <c r="A425" t="s">
        <v>1974</v>
      </c>
      <c r="B425" t="s">
        <v>1373</v>
      </c>
      <c r="C425" t="s">
        <v>1374</v>
      </c>
      <c r="D425" t="s">
        <v>174</v>
      </c>
      <c r="E425" t="s">
        <v>1371</v>
      </c>
      <c r="F425" t="s">
        <v>1375</v>
      </c>
      <c r="G425" t="s">
        <v>182</v>
      </c>
      <c r="H425" t="s">
        <v>177</v>
      </c>
      <c r="I425" t="s">
        <v>957</v>
      </c>
    </row>
    <row r="426" spans="1:9">
      <c r="A426" t="s">
        <v>1974</v>
      </c>
      <c r="B426" t="s">
        <v>1376</v>
      </c>
      <c r="C426" t="s">
        <v>1377</v>
      </c>
      <c r="D426" t="s">
        <v>174</v>
      </c>
      <c r="E426" t="s">
        <v>1371</v>
      </c>
      <c r="F426" t="s">
        <v>1375</v>
      </c>
      <c r="G426" t="s">
        <v>130</v>
      </c>
      <c r="H426" t="s">
        <v>177</v>
      </c>
      <c r="I426" t="s">
        <v>988</v>
      </c>
    </row>
    <row r="427" spans="1:9">
      <c r="A427" t="s">
        <v>1974</v>
      </c>
      <c r="B427" t="s">
        <v>1378</v>
      </c>
      <c r="C427" t="s">
        <v>1379</v>
      </c>
      <c r="D427" t="s">
        <v>67</v>
      </c>
      <c r="E427" t="s">
        <v>1427</v>
      </c>
      <c r="F427" t="s">
        <v>1381</v>
      </c>
      <c r="G427" t="s">
        <v>182</v>
      </c>
      <c r="H427" t="s">
        <v>102</v>
      </c>
      <c r="I427" t="s">
        <v>957</v>
      </c>
    </row>
    <row r="428" spans="1:9">
      <c r="A428" t="s">
        <v>1974</v>
      </c>
      <c r="B428" t="s">
        <v>1382</v>
      </c>
      <c r="C428" t="s">
        <v>1383</v>
      </c>
      <c r="D428" t="s">
        <v>67</v>
      </c>
      <c r="E428" t="s">
        <v>2394</v>
      </c>
      <c r="F428" t="s">
        <v>1385</v>
      </c>
      <c r="G428" t="s">
        <v>130</v>
      </c>
      <c r="H428" t="s">
        <v>102</v>
      </c>
      <c r="I428" t="s">
        <v>970</v>
      </c>
    </row>
    <row r="429" spans="1:9">
      <c r="A429" t="s">
        <v>1974</v>
      </c>
      <c r="B429" t="s">
        <v>1386</v>
      </c>
      <c r="C429" t="s">
        <v>1387</v>
      </c>
      <c r="D429" t="s">
        <v>67</v>
      </c>
      <c r="E429" t="s">
        <v>1388</v>
      </c>
      <c r="F429" t="s">
        <v>1389</v>
      </c>
      <c r="G429" t="s">
        <v>182</v>
      </c>
      <c r="H429" t="s">
        <v>95</v>
      </c>
      <c r="I429" t="s">
        <v>997</v>
      </c>
    </row>
    <row r="430" spans="1:9">
      <c r="A430" t="s">
        <v>1974</v>
      </c>
      <c r="B430" t="s">
        <v>2395</v>
      </c>
      <c r="C430" t="s">
        <v>2396</v>
      </c>
      <c r="D430" t="s">
        <v>67</v>
      </c>
      <c r="E430" t="s">
        <v>2397</v>
      </c>
      <c r="F430" t="s">
        <v>2398</v>
      </c>
      <c r="G430" t="s">
        <v>2096</v>
      </c>
      <c r="H430" t="s">
        <v>102</v>
      </c>
      <c r="I430" t="s">
        <v>957</v>
      </c>
    </row>
    <row r="431" spans="1:9">
      <c r="A431" t="s">
        <v>1974</v>
      </c>
      <c r="B431" t="s">
        <v>1390</v>
      </c>
      <c r="C431" t="s">
        <v>1391</v>
      </c>
      <c r="D431" t="s">
        <v>67</v>
      </c>
      <c r="E431" t="s">
        <v>2399</v>
      </c>
      <c r="F431" t="s">
        <v>1392</v>
      </c>
      <c r="G431" t="s">
        <v>58</v>
      </c>
      <c r="H431" t="s">
        <v>102</v>
      </c>
      <c r="I431" t="s">
        <v>957</v>
      </c>
    </row>
    <row r="432" spans="1:9">
      <c r="A432" t="s">
        <v>1974</v>
      </c>
      <c r="B432" t="s">
        <v>1393</v>
      </c>
      <c r="C432" t="s">
        <v>1394</v>
      </c>
      <c r="D432" t="s">
        <v>67</v>
      </c>
      <c r="E432" t="s">
        <v>1395</v>
      </c>
      <c r="F432" t="s">
        <v>1395</v>
      </c>
      <c r="G432" t="s">
        <v>130</v>
      </c>
      <c r="H432" t="s">
        <v>259</v>
      </c>
      <c r="I432" t="s">
        <v>988</v>
      </c>
    </row>
    <row r="433" spans="1:9">
      <c r="A433" t="s">
        <v>1974</v>
      </c>
      <c r="B433" t="s">
        <v>1396</v>
      </c>
      <c r="C433" t="s">
        <v>1397</v>
      </c>
      <c r="D433" t="s">
        <v>67</v>
      </c>
      <c r="E433" t="s">
        <v>1398</v>
      </c>
      <c r="F433" t="s">
        <v>1399</v>
      </c>
      <c r="G433" t="s">
        <v>182</v>
      </c>
      <c r="H433" t="s">
        <v>95</v>
      </c>
      <c r="I433" t="s">
        <v>997</v>
      </c>
    </row>
    <row r="434" spans="1:9">
      <c r="A434" t="s">
        <v>1974</v>
      </c>
      <c r="B434" t="s">
        <v>1400</v>
      </c>
      <c r="C434" t="s">
        <v>1401</v>
      </c>
      <c r="D434" t="s">
        <v>67</v>
      </c>
      <c r="E434" t="s">
        <v>1402</v>
      </c>
      <c r="F434" t="s">
        <v>1402</v>
      </c>
      <c r="G434" t="s">
        <v>130</v>
      </c>
      <c r="H434" t="s">
        <v>259</v>
      </c>
      <c r="I434" t="s">
        <v>988</v>
      </c>
    </row>
    <row r="435" spans="1:9">
      <c r="A435" t="s">
        <v>1974</v>
      </c>
      <c r="B435" t="s">
        <v>1403</v>
      </c>
      <c r="C435" t="s">
        <v>2400</v>
      </c>
      <c r="D435" t="s">
        <v>174</v>
      </c>
      <c r="E435" t="s">
        <v>1371</v>
      </c>
      <c r="F435" t="s">
        <v>1406</v>
      </c>
      <c r="G435" t="s">
        <v>130</v>
      </c>
      <c r="H435" t="s">
        <v>177</v>
      </c>
      <c r="I435" t="s">
        <v>1175</v>
      </c>
    </row>
    <row r="436" spans="1:9">
      <c r="A436" t="s">
        <v>1974</v>
      </c>
      <c r="B436" t="s">
        <v>1407</v>
      </c>
      <c r="C436" t="s">
        <v>1408</v>
      </c>
      <c r="D436" t="s">
        <v>174</v>
      </c>
      <c r="E436" t="s">
        <v>1575</v>
      </c>
      <c r="F436" t="s">
        <v>1409</v>
      </c>
      <c r="G436" t="s">
        <v>130</v>
      </c>
      <c r="H436" t="s">
        <v>217</v>
      </c>
      <c r="I436" t="s">
        <v>1175</v>
      </c>
    </row>
    <row r="437" spans="1:9">
      <c r="A437" t="s">
        <v>1974</v>
      </c>
      <c r="B437" t="s">
        <v>2401</v>
      </c>
      <c r="C437" t="s">
        <v>2402</v>
      </c>
      <c r="D437" t="s">
        <v>67</v>
      </c>
      <c r="E437" t="s">
        <v>2403</v>
      </c>
      <c r="F437" t="s">
        <v>2404</v>
      </c>
      <c r="G437" t="s">
        <v>2096</v>
      </c>
      <c r="H437" t="s">
        <v>217</v>
      </c>
      <c r="I437" t="s">
        <v>132</v>
      </c>
    </row>
    <row r="438" spans="1:9">
      <c r="A438" t="s">
        <v>1974</v>
      </c>
      <c r="B438" t="s">
        <v>1410</v>
      </c>
      <c r="C438" t="s">
        <v>1411</v>
      </c>
      <c r="D438" t="s">
        <v>67</v>
      </c>
      <c r="E438" t="s">
        <v>2394</v>
      </c>
      <c r="F438" t="s">
        <v>1413</v>
      </c>
      <c r="G438" t="s">
        <v>58</v>
      </c>
      <c r="H438" t="s">
        <v>102</v>
      </c>
      <c r="I438" t="s">
        <v>970</v>
      </c>
    </row>
    <row r="439" spans="1:9">
      <c r="A439" t="s">
        <v>1974</v>
      </c>
      <c r="B439" t="s">
        <v>2405</v>
      </c>
      <c r="C439" t="s">
        <v>2406</v>
      </c>
      <c r="D439" t="s">
        <v>67</v>
      </c>
      <c r="E439" t="s">
        <v>2403</v>
      </c>
      <c r="F439" t="s">
        <v>2407</v>
      </c>
      <c r="G439" t="s">
        <v>2096</v>
      </c>
      <c r="H439" t="s">
        <v>217</v>
      </c>
      <c r="I439" t="s">
        <v>132</v>
      </c>
    </row>
    <row r="440" spans="1:9">
      <c r="A440" t="s">
        <v>1974</v>
      </c>
      <c r="B440" t="s">
        <v>1414</v>
      </c>
      <c r="C440" t="s">
        <v>1415</v>
      </c>
      <c r="D440" t="s">
        <v>67</v>
      </c>
      <c r="E440" t="s">
        <v>1416</v>
      </c>
      <c r="F440" t="s">
        <v>1416</v>
      </c>
      <c r="G440" t="s">
        <v>130</v>
      </c>
      <c r="H440" t="s">
        <v>95</v>
      </c>
      <c r="I440" t="s">
        <v>988</v>
      </c>
    </row>
    <row r="441" spans="1:9">
      <c r="A441" t="s">
        <v>1974</v>
      </c>
      <c r="B441" t="s">
        <v>1417</v>
      </c>
      <c r="C441" t="s">
        <v>1418</v>
      </c>
      <c r="D441" t="s">
        <v>67</v>
      </c>
      <c r="E441" t="s">
        <v>1419</v>
      </c>
      <c r="F441" t="s">
        <v>1420</v>
      </c>
      <c r="G441" t="s">
        <v>130</v>
      </c>
      <c r="H441" t="s">
        <v>259</v>
      </c>
      <c r="I441" t="s">
        <v>1246</v>
      </c>
    </row>
    <row r="442" spans="1:9">
      <c r="A442" t="s">
        <v>1974</v>
      </c>
      <c r="B442" t="s">
        <v>1421</v>
      </c>
      <c r="C442" t="s">
        <v>1422</v>
      </c>
      <c r="D442" t="s">
        <v>67</v>
      </c>
      <c r="E442" t="s">
        <v>1423</v>
      </c>
      <c r="F442" t="s">
        <v>1424</v>
      </c>
      <c r="G442" t="s">
        <v>58</v>
      </c>
      <c r="H442" t="s">
        <v>259</v>
      </c>
      <c r="I442" t="s">
        <v>1246</v>
      </c>
    </row>
    <row r="443" spans="1:9">
      <c r="A443" t="s">
        <v>1974</v>
      </c>
      <c r="B443" t="s">
        <v>1425</v>
      </c>
      <c r="C443" t="s">
        <v>1426</v>
      </c>
      <c r="D443" t="s">
        <v>67</v>
      </c>
      <c r="E443" t="s">
        <v>2408</v>
      </c>
      <c r="F443" t="s">
        <v>1427</v>
      </c>
      <c r="G443" t="s">
        <v>182</v>
      </c>
      <c r="H443" t="s">
        <v>102</v>
      </c>
      <c r="I443" t="s">
        <v>1071</v>
      </c>
    </row>
    <row r="444" spans="1:9">
      <c r="A444" t="s">
        <v>1974</v>
      </c>
      <c r="B444" t="s">
        <v>1428</v>
      </c>
      <c r="C444" t="s">
        <v>1429</v>
      </c>
      <c r="D444" t="s">
        <v>67</v>
      </c>
      <c r="E444" t="s">
        <v>1430</v>
      </c>
      <c r="F444" t="s">
        <v>1430</v>
      </c>
      <c r="G444" t="s">
        <v>182</v>
      </c>
      <c r="H444" t="s">
        <v>102</v>
      </c>
      <c r="I444" t="s">
        <v>1071</v>
      </c>
    </row>
    <row r="445" spans="1:9">
      <c r="A445" t="s">
        <v>1974</v>
      </c>
      <c r="B445" t="s">
        <v>1431</v>
      </c>
      <c r="C445" t="s">
        <v>1432</v>
      </c>
      <c r="D445" t="s">
        <v>174</v>
      </c>
      <c r="E445" t="s">
        <v>1575</v>
      </c>
      <c r="F445" t="s">
        <v>1433</v>
      </c>
      <c r="G445" t="s">
        <v>130</v>
      </c>
      <c r="H445" t="s">
        <v>217</v>
      </c>
      <c r="I445" t="s">
        <v>962</v>
      </c>
    </row>
    <row r="446" spans="1:9">
      <c r="A446" t="s">
        <v>1974</v>
      </c>
      <c r="B446" t="s">
        <v>2409</v>
      </c>
      <c r="C446" t="s">
        <v>2410</v>
      </c>
      <c r="D446" t="s">
        <v>55</v>
      </c>
      <c r="E446" t="s">
        <v>2411</v>
      </c>
      <c r="F446" t="s">
        <v>2412</v>
      </c>
      <c r="G446" t="s">
        <v>2096</v>
      </c>
      <c r="H446" t="s">
        <v>102</v>
      </c>
      <c r="I446" t="s">
        <v>962</v>
      </c>
    </row>
    <row r="447" spans="1:9">
      <c r="A447" t="s">
        <v>1974</v>
      </c>
      <c r="B447" t="s">
        <v>1434</v>
      </c>
      <c r="C447" t="s">
        <v>1435</v>
      </c>
      <c r="D447" t="s">
        <v>67</v>
      </c>
      <c r="E447" t="s">
        <v>1436</v>
      </c>
      <c r="F447" t="s">
        <v>1437</v>
      </c>
      <c r="G447" t="s">
        <v>182</v>
      </c>
      <c r="H447" t="s">
        <v>95</v>
      </c>
      <c r="I447" t="s">
        <v>997</v>
      </c>
    </row>
    <row r="448" spans="1:9">
      <c r="A448" t="s">
        <v>1974</v>
      </c>
      <c r="B448" t="s">
        <v>1438</v>
      </c>
      <c r="C448" t="s">
        <v>1439</v>
      </c>
      <c r="D448" t="s">
        <v>174</v>
      </c>
      <c r="E448" t="s">
        <v>2413</v>
      </c>
      <c r="F448" t="s">
        <v>1440</v>
      </c>
      <c r="G448" t="s">
        <v>130</v>
      </c>
      <c r="H448" t="s">
        <v>177</v>
      </c>
      <c r="I448" t="s">
        <v>962</v>
      </c>
    </row>
    <row r="449" spans="1:9">
      <c r="A449" t="s">
        <v>1974</v>
      </c>
      <c r="B449" t="s">
        <v>1441</v>
      </c>
      <c r="C449" t="s">
        <v>2414</v>
      </c>
      <c r="D449" t="s">
        <v>67</v>
      </c>
      <c r="E449" t="s">
        <v>1488</v>
      </c>
      <c r="F449" t="s">
        <v>1444</v>
      </c>
      <c r="G449" t="s">
        <v>182</v>
      </c>
      <c r="H449" t="s">
        <v>217</v>
      </c>
      <c r="I449" t="s">
        <v>132</v>
      </c>
    </row>
    <row r="450" spans="1:9">
      <c r="A450" t="s">
        <v>1974</v>
      </c>
      <c r="B450" t="s">
        <v>1445</v>
      </c>
      <c r="C450" t="s">
        <v>1446</v>
      </c>
      <c r="D450" t="s">
        <v>67</v>
      </c>
      <c r="E450" t="s">
        <v>1461</v>
      </c>
      <c r="F450" t="s">
        <v>1447</v>
      </c>
      <c r="G450" t="s">
        <v>182</v>
      </c>
      <c r="H450" t="s">
        <v>259</v>
      </c>
      <c r="I450" t="s">
        <v>1175</v>
      </c>
    </row>
    <row r="451" spans="1:9">
      <c r="A451" t="s">
        <v>1974</v>
      </c>
      <c r="B451" t="s">
        <v>1448</v>
      </c>
      <c r="C451" t="s">
        <v>1449</v>
      </c>
      <c r="D451" t="s">
        <v>67</v>
      </c>
      <c r="E451" t="s">
        <v>2415</v>
      </c>
      <c r="F451" t="s">
        <v>1451</v>
      </c>
      <c r="G451" t="s">
        <v>58</v>
      </c>
      <c r="H451" t="s">
        <v>102</v>
      </c>
      <c r="I451" t="s">
        <v>970</v>
      </c>
    </row>
    <row r="452" spans="1:9">
      <c r="A452" t="s">
        <v>1974</v>
      </c>
      <c r="B452" t="s">
        <v>1452</v>
      </c>
      <c r="C452" t="s">
        <v>1453</v>
      </c>
      <c r="D452" t="s">
        <v>67</v>
      </c>
      <c r="E452" t="s">
        <v>1454</v>
      </c>
      <c r="F452" t="s">
        <v>1455</v>
      </c>
      <c r="G452" t="s">
        <v>182</v>
      </c>
      <c r="H452" t="s">
        <v>95</v>
      </c>
      <c r="I452" t="s">
        <v>997</v>
      </c>
    </row>
    <row r="453" spans="1:9">
      <c r="A453" t="s">
        <v>1974</v>
      </c>
      <c r="B453" t="s">
        <v>1456</v>
      </c>
      <c r="C453" t="s">
        <v>1457</v>
      </c>
      <c r="D453" t="s">
        <v>67</v>
      </c>
      <c r="E453" t="s">
        <v>2415</v>
      </c>
      <c r="F453" t="s">
        <v>1455</v>
      </c>
      <c r="G453" t="s">
        <v>58</v>
      </c>
      <c r="H453" t="s">
        <v>102</v>
      </c>
      <c r="I453" t="s">
        <v>970</v>
      </c>
    </row>
    <row r="454" spans="1:9">
      <c r="A454" t="s">
        <v>1974</v>
      </c>
      <c r="B454" t="s">
        <v>1459</v>
      </c>
      <c r="C454" t="s">
        <v>1460</v>
      </c>
      <c r="D454" t="s">
        <v>67</v>
      </c>
      <c r="E454" t="s">
        <v>1461</v>
      </c>
      <c r="F454" t="s">
        <v>1462</v>
      </c>
      <c r="G454" t="s">
        <v>182</v>
      </c>
      <c r="H454" t="s">
        <v>1463</v>
      </c>
      <c r="I454" t="s">
        <v>1175</v>
      </c>
    </row>
    <row r="455" spans="1:9">
      <c r="A455" t="s">
        <v>1974</v>
      </c>
      <c r="B455" t="s">
        <v>1464</v>
      </c>
      <c r="C455" t="s">
        <v>1465</v>
      </c>
      <c r="D455" t="s">
        <v>67</v>
      </c>
      <c r="E455" t="s">
        <v>2416</v>
      </c>
      <c r="F455" t="s">
        <v>1467</v>
      </c>
      <c r="G455" t="s">
        <v>130</v>
      </c>
      <c r="H455" t="s">
        <v>102</v>
      </c>
      <c r="I455" t="s">
        <v>399</v>
      </c>
    </row>
    <row r="456" spans="1:9">
      <c r="A456" t="s">
        <v>1974</v>
      </c>
      <c r="B456" t="s">
        <v>1468</v>
      </c>
      <c r="C456" t="s">
        <v>1469</v>
      </c>
      <c r="D456" t="s">
        <v>67</v>
      </c>
      <c r="E456" t="s">
        <v>1470</v>
      </c>
      <c r="F456" t="s">
        <v>1471</v>
      </c>
      <c r="G456" t="s">
        <v>182</v>
      </c>
      <c r="H456" t="s">
        <v>95</v>
      </c>
      <c r="I456" t="s">
        <v>997</v>
      </c>
    </row>
    <row r="457" spans="1:9">
      <c r="A457" t="s">
        <v>1974</v>
      </c>
      <c r="B457" t="s">
        <v>2417</v>
      </c>
      <c r="C457" t="s">
        <v>2418</v>
      </c>
      <c r="D457" t="s">
        <v>67</v>
      </c>
      <c r="E457" t="s">
        <v>2419</v>
      </c>
      <c r="F457" t="s">
        <v>2420</v>
      </c>
      <c r="G457" t="s">
        <v>2096</v>
      </c>
      <c r="H457" t="s">
        <v>102</v>
      </c>
      <c r="I457" t="s">
        <v>957</v>
      </c>
    </row>
    <row r="458" spans="1:9">
      <c r="A458" t="s">
        <v>1974</v>
      </c>
      <c r="B458" t="s">
        <v>1472</v>
      </c>
      <c r="C458" t="s">
        <v>1473</v>
      </c>
      <c r="D458" t="s">
        <v>67</v>
      </c>
      <c r="E458" t="s">
        <v>1474</v>
      </c>
      <c r="F458" t="s">
        <v>1475</v>
      </c>
      <c r="G458" t="s">
        <v>182</v>
      </c>
      <c r="H458" t="s">
        <v>95</v>
      </c>
      <c r="I458" t="s">
        <v>997</v>
      </c>
    </row>
    <row r="459" spans="1:9">
      <c r="A459" t="s">
        <v>1974</v>
      </c>
      <c r="B459" t="s">
        <v>1476</v>
      </c>
      <c r="C459" t="s">
        <v>1477</v>
      </c>
      <c r="D459" t="s">
        <v>67</v>
      </c>
      <c r="E459" t="s">
        <v>1461</v>
      </c>
      <c r="F459" t="s">
        <v>1478</v>
      </c>
      <c r="G459" t="s">
        <v>182</v>
      </c>
      <c r="H459" t="s">
        <v>1463</v>
      </c>
      <c r="I459" t="s">
        <v>1175</v>
      </c>
    </row>
    <row r="460" spans="1:9">
      <c r="A460" t="s">
        <v>1974</v>
      </c>
      <c r="B460" t="s">
        <v>2421</v>
      </c>
      <c r="C460" t="s">
        <v>2422</v>
      </c>
      <c r="D460" t="s">
        <v>67</v>
      </c>
      <c r="E460" t="s">
        <v>2423</v>
      </c>
      <c r="F460" t="s">
        <v>2424</v>
      </c>
      <c r="G460" t="s">
        <v>2096</v>
      </c>
      <c r="H460" t="s">
        <v>102</v>
      </c>
      <c r="I460" t="s">
        <v>957</v>
      </c>
    </row>
    <row r="461" spans="1:9">
      <c r="A461" t="s">
        <v>1974</v>
      </c>
      <c r="B461" t="s">
        <v>1479</v>
      </c>
      <c r="C461" t="s">
        <v>1480</v>
      </c>
      <c r="D461" t="s">
        <v>67</v>
      </c>
      <c r="E461" t="s">
        <v>2425</v>
      </c>
      <c r="F461" t="s">
        <v>1482</v>
      </c>
      <c r="G461" t="s">
        <v>58</v>
      </c>
      <c r="H461" t="s">
        <v>102</v>
      </c>
      <c r="I461" t="s">
        <v>970</v>
      </c>
    </row>
    <row r="462" spans="1:9">
      <c r="A462" t="s">
        <v>1974</v>
      </c>
      <c r="B462" t="s">
        <v>1483</v>
      </c>
      <c r="C462" t="s">
        <v>1484</v>
      </c>
      <c r="D462" t="s">
        <v>174</v>
      </c>
      <c r="E462" t="s">
        <v>2413</v>
      </c>
      <c r="F462" t="s">
        <v>1485</v>
      </c>
      <c r="G462" t="s">
        <v>130</v>
      </c>
      <c r="H462" t="s">
        <v>177</v>
      </c>
      <c r="I462" t="s">
        <v>962</v>
      </c>
    </row>
    <row r="463" spans="1:9">
      <c r="A463" t="s">
        <v>1974</v>
      </c>
      <c r="B463" t="s">
        <v>1486</v>
      </c>
      <c r="C463" t="s">
        <v>2426</v>
      </c>
      <c r="D463" t="s">
        <v>67</v>
      </c>
      <c r="E463" t="s">
        <v>1527</v>
      </c>
      <c r="F463" t="s">
        <v>1488</v>
      </c>
      <c r="G463" t="s">
        <v>58</v>
      </c>
      <c r="H463" t="s">
        <v>217</v>
      </c>
      <c r="I463" t="s">
        <v>132</v>
      </c>
    </row>
    <row r="464" spans="1:9">
      <c r="A464" t="s">
        <v>1974</v>
      </c>
      <c r="B464" t="s">
        <v>1489</v>
      </c>
      <c r="C464" t="s">
        <v>1490</v>
      </c>
      <c r="D464" t="s">
        <v>67</v>
      </c>
      <c r="E464" t="s">
        <v>2427</v>
      </c>
      <c r="F464" t="s">
        <v>1492</v>
      </c>
      <c r="G464" t="s">
        <v>182</v>
      </c>
      <c r="H464" t="s">
        <v>1175</v>
      </c>
      <c r="I464" t="s">
        <v>1175</v>
      </c>
    </row>
    <row r="465" spans="1:9">
      <c r="A465" t="s">
        <v>1974</v>
      </c>
      <c r="B465" t="s">
        <v>1493</v>
      </c>
      <c r="C465" t="s">
        <v>1494</v>
      </c>
      <c r="D465" t="s">
        <v>67</v>
      </c>
      <c r="E465" t="s">
        <v>1495</v>
      </c>
      <c r="F465" t="s">
        <v>1496</v>
      </c>
      <c r="G465" t="s">
        <v>130</v>
      </c>
      <c r="H465" t="s">
        <v>95</v>
      </c>
      <c r="I465" t="s">
        <v>957</v>
      </c>
    </row>
    <row r="466" spans="1:9">
      <c r="A466" t="s">
        <v>1974</v>
      </c>
      <c r="B466" t="s">
        <v>1497</v>
      </c>
      <c r="C466" t="s">
        <v>1498</v>
      </c>
      <c r="D466" t="s">
        <v>67</v>
      </c>
      <c r="E466" t="s">
        <v>2428</v>
      </c>
      <c r="F466" t="s">
        <v>1500</v>
      </c>
      <c r="G466" t="s">
        <v>58</v>
      </c>
      <c r="H466" t="s">
        <v>1463</v>
      </c>
      <c r="I466" t="s">
        <v>1175</v>
      </c>
    </row>
    <row r="467" spans="1:9">
      <c r="A467" t="s">
        <v>1974</v>
      </c>
      <c r="B467" t="s">
        <v>2429</v>
      </c>
      <c r="C467" t="s">
        <v>2430</v>
      </c>
      <c r="D467" t="s">
        <v>67</v>
      </c>
      <c r="E467" t="s">
        <v>1523</v>
      </c>
      <c r="F467" t="s">
        <v>2423</v>
      </c>
      <c r="G467" t="s">
        <v>2096</v>
      </c>
      <c r="H467" t="s">
        <v>217</v>
      </c>
      <c r="I467" t="s">
        <v>957</v>
      </c>
    </row>
    <row r="468" spans="1:9">
      <c r="A468" t="s">
        <v>1974</v>
      </c>
      <c r="B468" t="s">
        <v>1501</v>
      </c>
      <c r="C468" t="s">
        <v>1502</v>
      </c>
      <c r="D468" t="s">
        <v>67</v>
      </c>
      <c r="E468" t="s">
        <v>2431</v>
      </c>
      <c r="F468" t="s">
        <v>1504</v>
      </c>
      <c r="G468" t="s">
        <v>58</v>
      </c>
      <c r="H468" t="s">
        <v>102</v>
      </c>
      <c r="I468" t="s">
        <v>970</v>
      </c>
    </row>
    <row r="469" spans="1:9">
      <c r="A469" t="s">
        <v>1974</v>
      </c>
      <c r="B469" t="s">
        <v>1505</v>
      </c>
      <c r="C469" t="s">
        <v>1506</v>
      </c>
      <c r="D469" t="s">
        <v>67</v>
      </c>
      <c r="E469" t="s">
        <v>1508</v>
      </c>
      <c r="F469" t="s">
        <v>1508</v>
      </c>
      <c r="G469" t="s">
        <v>58</v>
      </c>
      <c r="H469" t="s">
        <v>137</v>
      </c>
      <c r="I469" t="s">
        <v>137</v>
      </c>
    </row>
    <row r="470" spans="1:9">
      <c r="A470" t="s">
        <v>1974</v>
      </c>
      <c r="B470" t="s">
        <v>1509</v>
      </c>
      <c r="C470" t="s">
        <v>1510</v>
      </c>
      <c r="D470" t="s">
        <v>67</v>
      </c>
      <c r="E470" t="s">
        <v>2432</v>
      </c>
      <c r="F470" t="s">
        <v>1512</v>
      </c>
      <c r="G470" t="s">
        <v>182</v>
      </c>
      <c r="H470" t="s">
        <v>421</v>
      </c>
      <c r="I470" t="s">
        <v>957</v>
      </c>
    </row>
    <row r="471" spans="1:9">
      <c r="A471" t="s">
        <v>1974</v>
      </c>
      <c r="B471" t="s">
        <v>2433</v>
      </c>
      <c r="C471" t="s">
        <v>2434</v>
      </c>
      <c r="D471" t="s">
        <v>67</v>
      </c>
      <c r="E471" t="s">
        <v>2435</v>
      </c>
      <c r="F471" t="s">
        <v>2436</v>
      </c>
      <c r="G471" t="s">
        <v>2096</v>
      </c>
      <c r="H471" t="s">
        <v>217</v>
      </c>
      <c r="I471" t="s">
        <v>957</v>
      </c>
    </row>
    <row r="472" spans="1:9">
      <c r="A472" t="s">
        <v>1974</v>
      </c>
      <c r="B472" t="s">
        <v>1514</v>
      </c>
      <c r="C472" t="s">
        <v>1515</v>
      </c>
      <c r="D472" t="s">
        <v>67</v>
      </c>
      <c r="E472" t="s">
        <v>1516</v>
      </c>
      <c r="F472" t="s">
        <v>1517</v>
      </c>
      <c r="G472" t="s">
        <v>182</v>
      </c>
      <c r="H472" t="s">
        <v>217</v>
      </c>
      <c r="I472" t="s">
        <v>957</v>
      </c>
    </row>
    <row r="473" spans="1:9">
      <c r="A473" t="s">
        <v>1974</v>
      </c>
      <c r="B473" t="s">
        <v>1518</v>
      </c>
      <c r="C473" t="s">
        <v>1519</v>
      </c>
      <c r="D473" t="s">
        <v>67</v>
      </c>
      <c r="E473" t="s">
        <v>2415</v>
      </c>
      <c r="F473" t="s">
        <v>1520</v>
      </c>
      <c r="G473" t="s">
        <v>58</v>
      </c>
      <c r="H473" t="s">
        <v>102</v>
      </c>
      <c r="I473" t="s">
        <v>970</v>
      </c>
    </row>
    <row r="474" spans="1:9">
      <c r="A474" t="s">
        <v>1974</v>
      </c>
      <c r="B474" t="s">
        <v>1521</v>
      </c>
      <c r="C474" t="s">
        <v>1522</v>
      </c>
      <c r="D474" t="s">
        <v>67</v>
      </c>
      <c r="E474" t="s">
        <v>1523</v>
      </c>
      <c r="F474" t="s">
        <v>1524</v>
      </c>
      <c r="G474" t="s">
        <v>182</v>
      </c>
      <c r="H474" t="s">
        <v>217</v>
      </c>
      <c r="I474" t="s">
        <v>957</v>
      </c>
    </row>
    <row r="475" spans="1:9">
      <c r="A475" t="s">
        <v>1974</v>
      </c>
      <c r="B475" t="s">
        <v>1525</v>
      </c>
      <c r="C475" t="s">
        <v>2437</v>
      </c>
      <c r="D475" t="s">
        <v>67</v>
      </c>
      <c r="E475" t="s">
        <v>1531</v>
      </c>
      <c r="F475" t="s">
        <v>1527</v>
      </c>
      <c r="G475" t="s">
        <v>182</v>
      </c>
      <c r="H475" t="s">
        <v>217</v>
      </c>
      <c r="I475" t="s">
        <v>132</v>
      </c>
    </row>
    <row r="476" spans="1:9">
      <c r="A476" t="s">
        <v>1974</v>
      </c>
      <c r="B476" t="s">
        <v>1528</v>
      </c>
      <c r="C476" t="s">
        <v>2438</v>
      </c>
      <c r="D476" t="s">
        <v>99</v>
      </c>
      <c r="E476" t="s">
        <v>2439</v>
      </c>
      <c r="F476" t="s">
        <v>1531</v>
      </c>
      <c r="G476" t="s">
        <v>182</v>
      </c>
      <c r="H476" t="s">
        <v>287</v>
      </c>
      <c r="I476" t="s">
        <v>132</v>
      </c>
    </row>
    <row r="477" spans="1:9">
      <c r="A477" t="s">
        <v>1974</v>
      </c>
      <c r="B477" t="s">
        <v>1532</v>
      </c>
      <c r="C477" t="s">
        <v>1533</v>
      </c>
      <c r="D477" t="s">
        <v>67</v>
      </c>
      <c r="E477" t="s">
        <v>1534</v>
      </c>
      <c r="F477" t="s">
        <v>1535</v>
      </c>
      <c r="G477" t="s">
        <v>182</v>
      </c>
      <c r="H477" t="s">
        <v>287</v>
      </c>
      <c r="I477" t="s">
        <v>957</v>
      </c>
    </row>
    <row r="478" spans="1:9">
      <c r="A478" t="s">
        <v>1974</v>
      </c>
      <c r="B478" t="s">
        <v>1536</v>
      </c>
      <c r="C478" t="s">
        <v>1537</v>
      </c>
      <c r="D478" t="s">
        <v>67</v>
      </c>
      <c r="E478" t="s">
        <v>2440</v>
      </c>
      <c r="F478" t="s">
        <v>1539</v>
      </c>
      <c r="G478" t="s">
        <v>58</v>
      </c>
      <c r="H478" t="s">
        <v>102</v>
      </c>
      <c r="I478" t="s">
        <v>957</v>
      </c>
    </row>
    <row r="479" spans="1:9">
      <c r="A479" t="s">
        <v>1974</v>
      </c>
      <c r="B479" t="s">
        <v>1540</v>
      </c>
      <c r="C479" t="s">
        <v>1541</v>
      </c>
      <c r="D479" t="s">
        <v>67</v>
      </c>
      <c r="E479" t="s">
        <v>2441</v>
      </c>
      <c r="F479" t="s">
        <v>1542</v>
      </c>
      <c r="G479" t="s">
        <v>58</v>
      </c>
      <c r="H479" t="s">
        <v>386</v>
      </c>
      <c r="I479" t="s">
        <v>132</v>
      </c>
    </row>
    <row r="480" spans="1:9">
      <c r="A480" t="s">
        <v>1974</v>
      </c>
      <c r="B480" t="s">
        <v>1543</v>
      </c>
      <c r="C480" t="s">
        <v>1544</v>
      </c>
      <c r="D480" t="s">
        <v>55</v>
      </c>
      <c r="E480" t="s">
        <v>1545</v>
      </c>
      <c r="F480" t="s">
        <v>1516</v>
      </c>
      <c r="G480" t="s">
        <v>182</v>
      </c>
      <c r="H480" t="s">
        <v>102</v>
      </c>
      <c r="I480" t="s">
        <v>957</v>
      </c>
    </row>
    <row r="481" spans="1:9">
      <c r="A481" t="s">
        <v>1974</v>
      </c>
      <c r="B481" t="s">
        <v>1546</v>
      </c>
      <c r="C481" t="s">
        <v>1547</v>
      </c>
      <c r="D481" t="s">
        <v>67</v>
      </c>
      <c r="E481" t="s">
        <v>2442</v>
      </c>
      <c r="F481" t="s">
        <v>1548</v>
      </c>
      <c r="G481" t="s">
        <v>58</v>
      </c>
      <c r="H481" t="s">
        <v>102</v>
      </c>
      <c r="I481" t="s">
        <v>970</v>
      </c>
    </row>
    <row r="482" spans="1:9">
      <c r="A482" t="s">
        <v>1974</v>
      </c>
      <c r="B482" t="s">
        <v>1549</v>
      </c>
      <c r="C482" t="s">
        <v>1550</v>
      </c>
      <c r="D482" t="s">
        <v>67</v>
      </c>
      <c r="E482" t="s">
        <v>1551</v>
      </c>
      <c r="F482" t="s">
        <v>1552</v>
      </c>
      <c r="G482" t="s">
        <v>58</v>
      </c>
      <c r="H482" t="s">
        <v>95</v>
      </c>
      <c r="I482" t="s">
        <v>997</v>
      </c>
    </row>
    <row r="483" spans="1:9">
      <c r="A483" t="s">
        <v>1974</v>
      </c>
      <c r="B483" t="s">
        <v>2443</v>
      </c>
      <c r="C483" t="s">
        <v>2444</v>
      </c>
      <c r="D483" t="s">
        <v>67</v>
      </c>
      <c r="E483" t="s">
        <v>2386</v>
      </c>
      <c r="F483" t="s">
        <v>2445</v>
      </c>
      <c r="G483" t="s">
        <v>2096</v>
      </c>
      <c r="H483" t="s">
        <v>386</v>
      </c>
      <c r="I483" t="s">
        <v>132</v>
      </c>
    </row>
    <row r="484" spans="1:9">
      <c r="A484" t="s">
        <v>1974</v>
      </c>
      <c r="B484" t="s">
        <v>1553</v>
      </c>
      <c r="C484" t="s">
        <v>1554</v>
      </c>
      <c r="D484" t="s">
        <v>67</v>
      </c>
      <c r="E484" t="s">
        <v>1575</v>
      </c>
      <c r="F484" t="s">
        <v>1556</v>
      </c>
      <c r="G484" t="s">
        <v>58</v>
      </c>
      <c r="H484" t="s">
        <v>386</v>
      </c>
      <c r="I484" t="s">
        <v>132</v>
      </c>
    </row>
    <row r="485" spans="1:9">
      <c r="A485" t="s">
        <v>1974</v>
      </c>
      <c r="B485" t="s">
        <v>1557</v>
      </c>
      <c r="C485" t="s">
        <v>1558</v>
      </c>
      <c r="D485" t="s">
        <v>67</v>
      </c>
      <c r="E485" t="s">
        <v>2446</v>
      </c>
      <c r="F485" t="s">
        <v>1560</v>
      </c>
      <c r="G485" t="s">
        <v>58</v>
      </c>
      <c r="H485" t="s">
        <v>102</v>
      </c>
      <c r="I485" t="s">
        <v>970</v>
      </c>
    </row>
    <row r="486" spans="1:9">
      <c r="A486" t="s">
        <v>1974</v>
      </c>
      <c r="B486" t="s">
        <v>1561</v>
      </c>
      <c r="C486" t="s">
        <v>1562</v>
      </c>
      <c r="D486" t="s">
        <v>67</v>
      </c>
      <c r="E486" t="s">
        <v>1563</v>
      </c>
      <c r="F486" t="s">
        <v>1564</v>
      </c>
      <c r="G486" t="s">
        <v>130</v>
      </c>
      <c r="H486" t="s">
        <v>95</v>
      </c>
      <c r="I486" t="s">
        <v>1034</v>
      </c>
    </row>
    <row r="487" spans="1:9">
      <c r="A487" t="s">
        <v>1974</v>
      </c>
      <c r="B487" t="s">
        <v>1565</v>
      </c>
      <c r="C487" t="s">
        <v>1566</v>
      </c>
      <c r="D487" t="s">
        <v>67</v>
      </c>
      <c r="E487" t="s">
        <v>2447</v>
      </c>
      <c r="F487" t="s">
        <v>1130</v>
      </c>
      <c r="G487" t="s">
        <v>130</v>
      </c>
      <c r="H487" t="s">
        <v>102</v>
      </c>
      <c r="I487" t="s">
        <v>288</v>
      </c>
    </row>
    <row r="488" spans="1:9">
      <c r="A488" t="s">
        <v>1974</v>
      </c>
      <c r="B488" t="s">
        <v>1568</v>
      </c>
      <c r="C488" t="s">
        <v>1569</v>
      </c>
      <c r="D488" t="s">
        <v>67</v>
      </c>
      <c r="E488" t="s">
        <v>2447</v>
      </c>
      <c r="F488" t="s">
        <v>1571</v>
      </c>
      <c r="G488" t="s">
        <v>130</v>
      </c>
      <c r="H488" t="s">
        <v>102</v>
      </c>
      <c r="I488" t="s">
        <v>288</v>
      </c>
    </row>
    <row r="489" spans="1:9">
      <c r="A489" t="s">
        <v>1974</v>
      </c>
      <c r="B489" t="s">
        <v>2448</v>
      </c>
      <c r="C489" t="s">
        <v>2449</v>
      </c>
      <c r="D489" t="s">
        <v>67</v>
      </c>
      <c r="E489" t="s">
        <v>2450</v>
      </c>
      <c r="F489" t="s">
        <v>1192</v>
      </c>
      <c r="G489" t="s">
        <v>2096</v>
      </c>
      <c r="H489" t="s">
        <v>386</v>
      </c>
      <c r="I489" t="s">
        <v>132</v>
      </c>
    </row>
    <row r="490" spans="1:9">
      <c r="A490" t="s">
        <v>1974</v>
      </c>
      <c r="B490" t="s">
        <v>1572</v>
      </c>
      <c r="C490" t="s">
        <v>1573</v>
      </c>
      <c r="D490" t="s">
        <v>67</v>
      </c>
      <c r="E490" t="s">
        <v>2451</v>
      </c>
      <c r="F490" t="s">
        <v>1575</v>
      </c>
      <c r="G490" t="s">
        <v>130</v>
      </c>
      <c r="H490" t="s">
        <v>259</v>
      </c>
      <c r="I490" t="s">
        <v>970</v>
      </c>
    </row>
    <row r="491" spans="1:9">
      <c r="A491" t="s">
        <v>1974</v>
      </c>
      <c r="B491" t="s">
        <v>2452</v>
      </c>
      <c r="C491" t="s">
        <v>2453</v>
      </c>
      <c r="D491" t="s">
        <v>67</v>
      </c>
      <c r="E491" t="s">
        <v>2454</v>
      </c>
      <c r="F491" t="s">
        <v>2455</v>
      </c>
      <c r="G491" t="s">
        <v>2096</v>
      </c>
      <c r="H491" t="s">
        <v>259</v>
      </c>
      <c r="I491" t="s">
        <v>970</v>
      </c>
    </row>
    <row r="492" spans="1:9">
      <c r="A492" t="s">
        <v>1974</v>
      </c>
      <c r="B492" t="s">
        <v>1576</v>
      </c>
      <c r="C492" t="s">
        <v>1577</v>
      </c>
      <c r="D492" t="s">
        <v>67</v>
      </c>
      <c r="E492" t="s">
        <v>1578</v>
      </c>
      <c r="F492" t="s">
        <v>1579</v>
      </c>
      <c r="G492" t="s">
        <v>182</v>
      </c>
      <c r="H492" t="s">
        <v>95</v>
      </c>
      <c r="I492" t="s">
        <v>997</v>
      </c>
    </row>
    <row r="493" spans="1:9">
      <c r="A493" t="s">
        <v>1974</v>
      </c>
      <c r="B493" t="s">
        <v>1580</v>
      </c>
      <c r="C493" t="s">
        <v>1581</v>
      </c>
      <c r="D493" t="s">
        <v>67</v>
      </c>
      <c r="E493" t="s">
        <v>1582</v>
      </c>
      <c r="F493" t="s">
        <v>1563</v>
      </c>
      <c r="G493" t="s">
        <v>58</v>
      </c>
      <c r="H493" t="s">
        <v>95</v>
      </c>
      <c r="I493" t="s">
        <v>1034</v>
      </c>
    </row>
    <row r="494" spans="1:9">
      <c r="A494" t="s">
        <v>1974</v>
      </c>
      <c r="B494" t="s">
        <v>1583</v>
      </c>
      <c r="C494" t="s">
        <v>1584</v>
      </c>
      <c r="D494" t="s">
        <v>67</v>
      </c>
      <c r="E494" t="s">
        <v>1585</v>
      </c>
      <c r="F494" t="s">
        <v>1582</v>
      </c>
      <c r="G494" t="s">
        <v>58</v>
      </c>
      <c r="H494" t="s">
        <v>95</v>
      </c>
      <c r="I494" t="s">
        <v>1034</v>
      </c>
    </row>
    <row r="495" spans="1:9">
      <c r="A495" t="s">
        <v>1974</v>
      </c>
      <c r="B495" t="s">
        <v>1586</v>
      </c>
      <c r="C495" t="s">
        <v>1587</v>
      </c>
      <c r="D495" t="s">
        <v>67</v>
      </c>
      <c r="E495" t="s">
        <v>2447</v>
      </c>
      <c r="F495" t="s">
        <v>1588</v>
      </c>
      <c r="G495" t="s">
        <v>130</v>
      </c>
      <c r="H495" t="s">
        <v>102</v>
      </c>
      <c r="I495" t="s">
        <v>288</v>
      </c>
    </row>
    <row r="496" spans="1:9">
      <c r="A496" t="s">
        <v>1974</v>
      </c>
      <c r="B496" t="s">
        <v>1589</v>
      </c>
      <c r="C496" t="s">
        <v>1590</v>
      </c>
      <c r="D496" t="s">
        <v>67</v>
      </c>
      <c r="E496" t="s">
        <v>1591</v>
      </c>
      <c r="F496" t="s">
        <v>1591</v>
      </c>
      <c r="G496" t="s">
        <v>182</v>
      </c>
      <c r="H496" t="s">
        <v>95</v>
      </c>
      <c r="I496" t="s">
        <v>962</v>
      </c>
    </row>
    <row r="497" spans="1:9">
      <c r="A497" t="s">
        <v>1974</v>
      </c>
      <c r="B497" t="s">
        <v>1592</v>
      </c>
      <c r="C497" t="s">
        <v>1593</v>
      </c>
      <c r="D497" t="s">
        <v>67</v>
      </c>
      <c r="E497" t="s">
        <v>1594</v>
      </c>
      <c r="F497" t="s">
        <v>1594</v>
      </c>
      <c r="G497" t="s">
        <v>130</v>
      </c>
      <c r="H497" t="s">
        <v>259</v>
      </c>
      <c r="I497" t="s">
        <v>988</v>
      </c>
    </row>
    <row r="498" spans="1:9">
      <c r="A498" t="s">
        <v>1974</v>
      </c>
      <c r="B498" t="s">
        <v>1595</v>
      </c>
      <c r="C498" t="s">
        <v>1596</v>
      </c>
      <c r="D498" t="s">
        <v>67</v>
      </c>
      <c r="E498" t="s">
        <v>1597</v>
      </c>
      <c r="F498" t="s">
        <v>1597</v>
      </c>
      <c r="G498" t="s">
        <v>182</v>
      </c>
      <c r="H498" t="s">
        <v>95</v>
      </c>
      <c r="I498" t="s">
        <v>962</v>
      </c>
    </row>
    <row r="499" spans="1:9">
      <c r="A499" t="s">
        <v>1974</v>
      </c>
      <c r="B499" t="s">
        <v>1598</v>
      </c>
      <c r="C499" t="s">
        <v>1599</v>
      </c>
      <c r="D499" t="s">
        <v>67</v>
      </c>
      <c r="E499" t="s">
        <v>2456</v>
      </c>
      <c r="F499" t="s">
        <v>1601</v>
      </c>
      <c r="G499" t="s">
        <v>182</v>
      </c>
      <c r="H499" t="s">
        <v>259</v>
      </c>
      <c r="I499" t="s">
        <v>970</v>
      </c>
    </row>
    <row r="500" spans="1:9">
      <c r="A500" t="s">
        <v>1974</v>
      </c>
      <c r="B500" t="s">
        <v>1602</v>
      </c>
      <c r="C500" t="s">
        <v>1603</v>
      </c>
      <c r="D500" t="s">
        <v>67</v>
      </c>
      <c r="E500" t="s">
        <v>1604</v>
      </c>
      <c r="F500" t="s">
        <v>1604</v>
      </c>
      <c r="G500" t="s">
        <v>182</v>
      </c>
      <c r="H500" t="s">
        <v>95</v>
      </c>
      <c r="I500" t="s">
        <v>962</v>
      </c>
    </row>
    <row r="501" spans="1:9">
      <c r="A501" t="s">
        <v>1974</v>
      </c>
      <c r="B501" t="s">
        <v>1605</v>
      </c>
      <c r="C501" t="s">
        <v>1606</v>
      </c>
      <c r="D501" t="s">
        <v>67</v>
      </c>
      <c r="E501" t="s">
        <v>2450</v>
      </c>
      <c r="F501" t="s">
        <v>1608</v>
      </c>
      <c r="G501" t="s">
        <v>58</v>
      </c>
      <c r="H501" t="s">
        <v>259</v>
      </c>
      <c r="I501" t="s">
        <v>970</v>
      </c>
    </row>
    <row r="502" spans="1:9">
      <c r="A502" t="s">
        <v>1974</v>
      </c>
      <c r="B502" t="s">
        <v>1609</v>
      </c>
      <c r="C502" t="s">
        <v>1610</v>
      </c>
      <c r="D502" t="s">
        <v>67</v>
      </c>
      <c r="E502" t="s">
        <v>1585</v>
      </c>
      <c r="F502" t="s">
        <v>1608</v>
      </c>
      <c r="G502" t="s">
        <v>58</v>
      </c>
      <c r="H502" t="s">
        <v>95</v>
      </c>
      <c r="I502" t="s">
        <v>1034</v>
      </c>
    </row>
    <row r="503" spans="1:9">
      <c r="A503" t="s">
        <v>1974</v>
      </c>
      <c r="B503" t="s">
        <v>2457</v>
      </c>
      <c r="C503" t="s">
        <v>2458</v>
      </c>
      <c r="D503" t="s">
        <v>67</v>
      </c>
      <c r="E503" t="s">
        <v>2450</v>
      </c>
      <c r="F503" t="s">
        <v>2459</v>
      </c>
      <c r="G503" t="s">
        <v>2096</v>
      </c>
      <c r="H503" t="s">
        <v>386</v>
      </c>
      <c r="I503" t="s">
        <v>132</v>
      </c>
    </row>
    <row r="504" spans="1:9">
      <c r="A504" t="s">
        <v>1974</v>
      </c>
      <c r="B504" t="s">
        <v>1611</v>
      </c>
      <c r="C504" t="s">
        <v>1612</v>
      </c>
      <c r="D504" t="s">
        <v>67</v>
      </c>
      <c r="E504" t="s">
        <v>1613</v>
      </c>
      <c r="F504" t="s">
        <v>1614</v>
      </c>
      <c r="G504" t="s">
        <v>182</v>
      </c>
      <c r="H504" t="s">
        <v>95</v>
      </c>
      <c r="I504" t="s">
        <v>997</v>
      </c>
    </row>
    <row r="505" spans="1:9">
      <c r="A505" t="s">
        <v>1974</v>
      </c>
      <c r="B505" t="s">
        <v>1615</v>
      </c>
      <c r="C505" t="s">
        <v>1616</v>
      </c>
      <c r="D505" t="s">
        <v>67</v>
      </c>
      <c r="E505" t="s">
        <v>2460</v>
      </c>
      <c r="F505" t="s">
        <v>1585</v>
      </c>
      <c r="G505" t="s">
        <v>58</v>
      </c>
      <c r="H505" t="s">
        <v>259</v>
      </c>
      <c r="I505" t="s">
        <v>970</v>
      </c>
    </row>
    <row r="506" spans="1:9">
      <c r="A506" t="s">
        <v>1974</v>
      </c>
      <c r="B506" t="s">
        <v>1617</v>
      </c>
      <c r="C506" t="s">
        <v>1618</v>
      </c>
      <c r="D506" t="s">
        <v>67</v>
      </c>
      <c r="E506" t="s">
        <v>873</v>
      </c>
      <c r="F506" t="s">
        <v>1613</v>
      </c>
      <c r="G506" t="s">
        <v>182</v>
      </c>
      <c r="H506" t="s">
        <v>95</v>
      </c>
      <c r="I506" t="s">
        <v>997</v>
      </c>
    </row>
    <row r="507" spans="1:9">
      <c r="A507" t="s">
        <v>1974</v>
      </c>
      <c r="B507" t="s">
        <v>1619</v>
      </c>
      <c r="C507" t="s">
        <v>1620</v>
      </c>
      <c r="D507" t="s">
        <v>67</v>
      </c>
      <c r="E507" t="s">
        <v>1621</v>
      </c>
      <c r="F507" t="s">
        <v>1622</v>
      </c>
      <c r="G507" t="s">
        <v>58</v>
      </c>
      <c r="H507" t="s">
        <v>102</v>
      </c>
      <c r="I507" t="s">
        <v>399</v>
      </c>
    </row>
    <row r="508" spans="1:9">
      <c r="A508" t="s">
        <v>1974</v>
      </c>
      <c r="B508" t="s">
        <v>1623</v>
      </c>
      <c r="C508" t="s">
        <v>1624</v>
      </c>
      <c r="D508" t="s">
        <v>67</v>
      </c>
      <c r="E508" t="s">
        <v>1625</v>
      </c>
      <c r="F508" t="s">
        <v>1625</v>
      </c>
      <c r="G508" t="s">
        <v>130</v>
      </c>
      <c r="H508" t="s">
        <v>287</v>
      </c>
      <c r="I508" t="s">
        <v>988</v>
      </c>
    </row>
    <row r="509" spans="1:9">
      <c r="A509" t="s">
        <v>1974</v>
      </c>
      <c r="B509" t="s">
        <v>1626</v>
      </c>
      <c r="C509" t="s">
        <v>1627</v>
      </c>
      <c r="D509" t="s">
        <v>67</v>
      </c>
      <c r="E509" t="s">
        <v>1628</v>
      </c>
      <c r="F509" t="s">
        <v>1628</v>
      </c>
      <c r="G509" t="s">
        <v>182</v>
      </c>
      <c r="H509" t="s">
        <v>102</v>
      </c>
      <c r="I509" t="s">
        <v>962</v>
      </c>
    </row>
    <row r="510" spans="1:9">
      <c r="A510" t="s">
        <v>1974</v>
      </c>
      <c r="B510" t="s">
        <v>1629</v>
      </c>
      <c r="C510" t="s">
        <v>1630</v>
      </c>
      <c r="D510" t="s">
        <v>67</v>
      </c>
      <c r="E510" t="s">
        <v>2461</v>
      </c>
      <c r="F510" t="s">
        <v>1632</v>
      </c>
      <c r="G510" t="s">
        <v>130</v>
      </c>
      <c r="H510" t="s">
        <v>259</v>
      </c>
      <c r="I510" t="s">
        <v>970</v>
      </c>
    </row>
    <row r="511" spans="1:9">
      <c r="A511" t="s">
        <v>1974</v>
      </c>
      <c r="B511" t="s">
        <v>1633</v>
      </c>
      <c r="C511" t="s">
        <v>1634</v>
      </c>
      <c r="D511" t="s">
        <v>67</v>
      </c>
      <c r="E511" t="s">
        <v>2462</v>
      </c>
      <c r="F511" t="s">
        <v>1636</v>
      </c>
      <c r="G511" t="s">
        <v>130</v>
      </c>
      <c r="H511" t="s">
        <v>259</v>
      </c>
      <c r="I511" t="s">
        <v>970</v>
      </c>
    </row>
    <row r="512" spans="1:9">
      <c r="A512" t="s">
        <v>1974</v>
      </c>
      <c r="B512" t="s">
        <v>1637</v>
      </c>
      <c r="C512" t="s">
        <v>2463</v>
      </c>
      <c r="D512" t="s">
        <v>67</v>
      </c>
      <c r="E512" t="s">
        <v>1545</v>
      </c>
      <c r="F512" t="s">
        <v>1640</v>
      </c>
      <c r="G512" t="s">
        <v>182</v>
      </c>
      <c r="H512" t="s">
        <v>95</v>
      </c>
      <c r="I512" t="s">
        <v>957</v>
      </c>
    </row>
    <row r="513" spans="1:9">
      <c r="A513" t="s">
        <v>1974</v>
      </c>
      <c r="B513" t="s">
        <v>2464</v>
      </c>
      <c r="C513" t="s">
        <v>2465</v>
      </c>
      <c r="D513" t="s">
        <v>67</v>
      </c>
      <c r="E513" t="s">
        <v>2466</v>
      </c>
      <c r="F513" t="s">
        <v>2467</v>
      </c>
      <c r="G513" t="s">
        <v>58</v>
      </c>
      <c r="H513" t="s">
        <v>386</v>
      </c>
      <c r="I513" t="s">
        <v>250</v>
      </c>
    </row>
    <row r="514" spans="1:9">
      <c r="A514" t="s">
        <v>1974</v>
      </c>
      <c r="B514" t="s">
        <v>1641</v>
      </c>
      <c r="C514" t="s">
        <v>1642</v>
      </c>
      <c r="D514" t="s">
        <v>67</v>
      </c>
      <c r="E514" t="s">
        <v>1643</v>
      </c>
      <c r="F514" t="s">
        <v>1644</v>
      </c>
      <c r="G514" t="s">
        <v>58</v>
      </c>
      <c r="H514" t="s">
        <v>102</v>
      </c>
      <c r="I514" t="s">
        <v>957</v>
      </c>
    </row>
    <row r="515" spans="1:9">
      <c r="A515" t="s">
        <v>1974</v>
      </c>
      <c r="B515" t="s">
        <v>1645</v>
      </c>
      <c r="C515" t="s">
        <v>1646</v>
      </c>
      <c r="D515" t="s">
        <v>67</v>
      </c>
      <c r="E515" t="s">
        <v>2468</v>
      </c>
      <c r="F515" t="s">
        <v>1648</v>
      </c>
      <c r="G515" t="s">
        <v>58</v>
      </c>
      <c r="H515" t="s">
        <v>287</v>
      </c>
      <c r="I515" t="s">
        <v>957</v>
      </c>
    </row>
    <row r="516" spans="1:9">
      <c r="A516" t="s">
        <v>1974</v>
      </c>
      <c r="B516" t="s">
        <v>1649</v>
      </c>
      <c r="C516" t="s">
        <v>1650</v>
      </c>
      <c r="D516" t="s">
        <v>67</v>
      </c>
      <c r="E516" t="s">
        <v>2469</v>
      </c>
      <c r="F516" t="s">
        <v>1652</v>
      </c>
      <c r="G516" t="s">
        <v>182</v>
      </c>
      <c r="H516" t="s">
        <v>95</v>
      </c>
      <c r="I516" t="s">
        <v>997</v>
      </c>
    </row>
    <row r="517" spans="1:9">
      <c r="A517" t="s">
        <v>1974</v>
      </c>
      <c r="B517" t="s">
        <v>1653</v>
      </c>
      <c r="C517" t="s">
        <v>2470</v>
      </c>
      <c r="D517" t="s">
        <v>67</v>
      </c>
      <c r="E517" t="s">
        <v>1545</v>
      </c>
      <c r="F517" t="s">
        <v>1656</v>
      </c>
      <c r="G517" t="s">
        <v>182</v>
      </c>
      <c r="H517" t="s">
        <v>95</v>
      </c>
      <c r="I517" t="s">
        <v>957</v>
      </c>
    </row>
    <row r="518" spans="1:9">
      <c r="A518" t="s">
        <v>1974</v>
      </c>
      <c r="B518" t="s">
        <v>2471</v>
      </c>
      <c r="C518" t="s">
        <v>2472</v>
      </c>
      <c r="D518" t="s">
        <v>99</v>
      </c>
      <c r="E518" t="s">
        <v>2473</v>
      </c>
      <c r="F518" t="s">
        <v>2474</v>
      </c>
      <c r="G518" t="s">
        <v>58</v>
      </c>
      <c r="H518" t="s">
        <v>217</v>
      </c>
      <c r="I518" t="s">
        <v>250</v>
      </c>
    </row>
    <row r="519" spans="1:9">
      <c r="A519" t="s">
        <v>1974</v>
      </c>
      <c r="B519" t="s">
        <v>1657</v>
      </c>
      <c r="C519" t="s">
        <v>1658</v>
      </c>
      <c r="D519" t="s">
        <v>67</v>
      </c>
      <c r="E519" t="s">
        <v>1659</v>
      </c>
      <c r="F519" t="s">
        <v>1660</v>
      </c>
      <c r="G519" t="s">
        <v>182</v>
      </c>
      <c r="H519" t="s">
        <v>95</v>
      </c>
      <c r="I519" t="s">
        <v>997</v>
      </c>
    </row>
    <row r="520" spans="1:9">
      <c r="A520" t="s">
        <v>1974</v>
      </c>
      <c r="B520" t="s">
        <v>2475</v>
      </c>
      <c r="C520" t="s">
        <v>2476</v>
      </c>
      <c r="D520" t="s">
        <v>67</v>
      </c>
      <c r="E520" t="s">
        <v>2469</v>
      </c>
      <c r="F520" t="s">
        <v>2469</v>
      </c>
      <c r="G520" t="s">
        <v>58</v>
      </c>
      <c r="I520" t="s">
        <v>970</v>
      </c>
    </row>
  </sheetData>
  <autoFilter ref="A1:I520" xr:uid="{1F31CEFB-B90E-4BB2-ACF4-BF5114C00522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91268-CF07-4874-9BC3-ACA5028309C0}">
  <sheetPr filterMode="1"/>
  <dimension ref="A1:S932"/>
  <sheetViews>
    <sheetView topLeftCell="A849" workbookViewId="0">
      <selection activeCell="B3" sqref="B3"/>
    </sheetView>
  </sheetViews>
  <sheetFormatPr defaultRowHeight="15"/>
  <cols>
    <col min="5" max="5" width="14.140625" customWidth="1"/>
  </cols>
  <sheetData>
    <row r="1" spans="1:19">
      <c r="A1" s="5" t="s">
        <v>34</v>
      </c>
      <c r="B1" s="5" t="s">
        <v>35</v>
      </c>
      <c r="C1" s="5" t="s">
        <v>2477</v>
      </c>
      <c r="D1" s="5" t="s">
        <v>36</v>
      </c>
      <c r="E1" s="5" t="s">
        <v>37</v>
      </c>
      <c r="F1" s="5" t="s">
        <v>38</v>
      </c>
      <c r="G1" s="5" t="s">
        <v>39</v>
      </c>
      <c r="H1" s="5" t="s">
        <v>40</v>
      </c>
      <c r="I1" s="5" t="s">
        <v>41</v>
      </c>
      <c r="J1" s="5" t="s">
        <v>2478</v>
      </c>
      <c r="K1" s="5" t="s">
        <v>42</v>
      </c>
      <c r="L1" s="5" t="s">
        <v>2479</v>
      </c>
      <c r="M1" s="5" t="s">
        <v>44</v>
      </c>
      <c r="N1" s="5" t="s">
        <v>45</v>
      </c>
      <c r="O1" s="5" t="s">
        <v>46</v>
      </c>
      <c r="P1" s="5" t="s">
        <v>47</v>
      </c>
      <c r="Q1" s="5" t="s">
        <v>48</v>
      </c>
      <c r="R1" s="5" t="s">
        <v>49</v>
      </c>
      <c r="S1" s="5" t="s">
        <v>49</v>
      </c>
    </row>
    <row r="2" spans="1:19" hidden="1">
      <c r="A2" s="5" t="s">
        <v>1974</v>
      </c>
      <c r="B2" s="5" t="s">
        <v>2480</v>
      </c>
      <c r="C2" s="5" t="s">
        <v>2481</v>
      </c>
      <c r="D2" s="5" t="s">
        <v>2482</v>
      </c>
      <c r="E2" s="5" t="s">
        <v>2483</v>
      </c>
      <c r="F2" s="5" t="s">
        <v>2484</v>
      </c>
      <c r="G2" s="5" t="s">
        <v>2485</v>
      </c>
      <c r="H2" s="5" t="s">
        <v>58</v>
      </c>
      <c r="I2" s="5" t="s">
        <v>102</v>
      </c>
      <c r="J2" s="5" t="s">
        <v>2486</v>
      </c>
      <c r="K2" s="5" t="s">
        <v>96</v>
      </c>
      <c r="L2" s="5" t="s">
        <v>2487</v>
      </c>
      <c r="M2" s="5"/>
      <c r="N2" s="5"/>
      <c r="O2" s="5"/>
      <c r="P2" s="5"/>
      <c r="Q2" s="5"/>
      <c r="R2" s="5"/>
      <c r="S2" s="5"/>
    </row>
    <row r="3" spans="1:19">
      <c r="A3" s="5" t="s">
        <v>1974</v>
      </c>
      <c r="B3" s="5" t="s">
        <v>53</v>
      </c>
      <c r="C3" s="5" t="s">
        <v>2488</v>
      </c>
      <c r="D3" s="5" t="s">
        <v>54</v>
      </c>
      <c r="E3" s="5" t="s">
        <v>55</v>
      </c>
      <c r="F3" s="5" t="s">
        <v>1975</v>
      </c>
      <c r="G3" s="5" t="s">
        <v>57</v>
      </c>
      <c r="H3" s="5" t="s">
        <v>58</v>
      </c>
      <c r="I3" s="5" t="s">
        <v>59</v>
      </c>
      <c r="J3" s="5" t="s">
        <v>2489</v>
      </c>
      <c r="K3" s="5" t="s">
        <v>60</v>
      </c>
      <c r="L3" s="5" t="s">
        <v>2490</v>
      </c>
      <c r="M3" s="5"/>
      <c r="N3" s="5"/>
      <c r="O3" s="5"/>
      <c r="P3" s="5"/>
      <c r="Q3" s="5"/>
      <c r="R3" s="5"/>
      <c r="S3" s="5"/>
    </row>
    <row r="4" spans="1:19">
      <c r="A4" s="5" t="s">
        <v>1974</v>
      </c>
      <c r="B4" s="5" t="s">
        <v>61</v>
      </c>
      <c r="C4" s="5" t="s">
        <v>2491</v>
      </c>
      <c r="D4" s="5" t="s">
        <v>62</v>
      </c>
      <c r="E4" s="5" t="s">
        <v>55</v>
      </c>
      <c r="F4" s="5" t="s">
        <v>1976</v>
      </c>
      <c r="G4" s="5" t="s">
        <v>63</v>
      </c>
      <c r="H4" s="5" t="s">
        <v>58</v>
      </c>
      <c r="I4" s="5" t="s">
        <v>64</v>
      </c>
      <c r="J4" s="5" t="s">
        <v>2492</v>
      </c>
      <c r="K4" s="5" t="s">
        <v>64</v>
      </c>
      <c r="L4" s="5" t="s">
        <v>2492</v>
      </c>
      <c r="M4" s="5"/>
      <c r="N4" s="5"/>
      <c r="O4" s="5"/>
      <c r="P4" s="5"/>
      <c r="Q4" s="5"/>
      <c r="R4" s="5"/>
      <c r="S4" s="5"/>
    </row>
    <row r="5" spans="1:19">
      <c r="A5" s="5" t="s">
        <v>1974</v>
      </c>
      <c r="B5" s="5" t="s">
        <v>65</v>
      </c>
      <c r="C5" s="5" t="s">
        <v>2493</v>
      </c>
      <c r="D5" s="5" t="s">
        <v>66</v>
      </c>
      <c r="E5" s="5" t="s">
        <v>67</v>
      </c>
      <c r="F5" s="5" t="s">
        <v>68</v>
      </c>
      <c r="G5" s="5" t="s">
        <v>69</v>
      </c>
      <c r="H5" s="5" t="s">
        <v>58</v>
      </c>
      <c r="I5" s="5" t="s">
        <v>70</v>
      </c>
      <c r="J5" s="5" t="s">
        <v>2494</v>
      </c>
      <c r="K5" s="5" t="s">
        <v>64</v>
      </c>
      <c r="L5" s="5" t="s">
        <v>2492</v>
      </c>
      <c r="M5" s="5"/>
      <c r="N5" s="5"/>
      <c r="O5" s="5"/>
      <c r="P5" s="5"/>
      <c r="Q5" s="5"/>
      <c r="R5" s="5"/>
      <c r="S5" s="5"/>
    </row>
    <row r="6" spans="1:19">
      <c r="A6" s="5" t="s">
        <v>1974</v>
      </c>
      <c r="B6" s="5" t="s">
        <v>71</v>
      </c>
      <c r="C6" s="5" t="s">
        <v>2495</v>
      </c>
      <c r="D6" s="5" t="s">
        <v>72</v>
      </c>
      <c r="E6" s="5" t="s">
        <v>55</v>
      </c>
      <c r="F6" s="5" t="s">
        <v>1977</v>
      </c>
      <c r="G6" s="5" t="s">
        <v>73</v>
      </c>
      <c r="H6" s="5" t="s">
        <v>58</v>
      </c>
      <c r="I6" s="5" t="s">
        <v>74</v>
      </c>
      <c r="J6" s="5" t="s">
        <v>2496</v>
      </c>
      <c r="K6" s="5" t="s">
        <v>64</v>
      </c>
      <c r="L6" s="5" t="s">
        <v>2492</v>
      </c>
      <c r="M6" s="5"/>
      <c r="N6" s="5"/>
      <c r="O6" s="5"/>
      <c r="P6" s="5"/>
      <c r="Q6" s="5"/>
      <c r="R6" s="5"/>
      <c r="S6" s="5"/>
    </row>
    <row r="7" spans="1:19" hidden="1">
      <c r="A7" s="5" t="s">
        <v>1974</v>
      </c>
      <c r="B7" s="5" t="s">
        <v>2497</v>
      </c>
      <c r="C7" s="5" t="s">
        <v>2498</v>
      </c>
      <c r="D7" s="5" t="s">
        <v>2499</v>
      </c>
      <c r="E7" s="5" t="s">
        <v>2500</v>
      </c>
      <c r="F7" s="5" t="s">
        <v>2501</v>
      </c>
      <c r="G7" s="5" t="s">
        <v>2502</v>
      </c>
      <c r="H7" s="5" t="s">
        <v>2096</v>
      </c>
      <c r="I7" s="5" t="s">
        <v>2503</v>
      </c>
      <c r="J7" s="5" t="s">
        <v>2504</v>
      </c>
      <c r="K7" s="5" t="s">
        <v>132</v>
      </c>
      <c r="L7" s="5" t="s">
        <v>2505</v>
      </c>
      <c r="M7" s="5"/>
      <c r="N7" s="5"/>
      <c r="O7" s="5"/>
      <c r="P7" s="5"/>
      <c r="Q7" s="5"/>
      <c r="R7" s="5"/>
      <c r="S7" s="5"/>
    </row>
    <row r="8" spans="1:19" hidden="1">
      <c r="A8" s="5" t="s">
        <v>1974</v>
      </c>
      <c r="B8" s="5" t="s">
        <v>2506</v>
      </c>
      <c r="C8" s="5" t="s">
        <v>2507</v>
      </c>
      <c r="D8" s="5" t="s">
        <v>2508</v>
      </c>
      <c r="E8" s="5" t="s">
        <v>2500</v>
      </c>
      <c r="F8" s="5" t="s">
        <v>2509</v>
      </c>
      <c r="G8" s="5" t="s">
        <v>2510</v>
      </c>
      <c r="H8" s="5" t="s">
        <v>130</v>
      </c>
      <c r="I8" s="5" t="s">
        <v>102</v>
      </c>
      <c r="J8" s="5" t="s">
        <v>2486</v>
      </c>
      <c r="K8" s="5" t="s">
        <v>59</v>
      </c>
      <c r="L8" s="5" t="s">
        <v>2489</v>
      </c>
      <c r="M8" s="5"/>
      <c r="N8" s="5"/>
      <c r="O8" s="5"/>
      <c r="P8" s="5"/>
      <c r="Q8" s="5"/>
      <c r="R8" s="5"/>
      <c r="S8" s="5"/>
    </row>
    <row r="9" spans="1:19" hidden="1">
      <c r="A9" s="5" t="s">
        <v>2007</v>
      </c>
      <c r="B9" s="5" t="s">
        <v>2511</v>
      </c>
      <c r="C9" s="5" t="s">
        <v>2512</v>
      </c>
      <c r="D9" s="5" t="s">
        <v>2513</v>
      </c>
      <c r="E9" s="5" t="s">
        <v>2500</v>
      </c>
      <c r="F9" s="5" t="s">
        <v>2514</v>
      </c>
      <c r="G9" s="5" t="s">
        <v>2515</v>
      </c>
      <c r="H9" s="5" t="s">
        <v>130</v>
      </c>
      <c r="I9" s="5" t="s">
        <v>102</v>
      </c>
      <c r="J9" s="5" t="s">
        <v>2486</v>
      </c>
      <c r="K9" s="5" t="s">
        <v>59</v>
      </c>
      <c r="L9" s="5" t="s">
        <v>2489</v>
      </c>
      <c r="M9" s="5"/>
      <c r="N9" s="5"/>
      <c r="O9" s="5"/>
      <c r="P9" s="5"/>
      <c r="Q9" s="5"/>
      <c r="R9" s="5"/>
      <c r="S9" s="5"/>
    </row>
    <row r="10" spans="1:19" hidden="1">
      <c r="A10" s="5" t="s">
        <v>1974</v>
      </c>
      <c r="B10" s="5" t="s">
        <v>2516</v>
      </c>
      <c r="C10" s="5" t="s">
        <v>2517</v>
      </c>
      <c r="D10" s="5" t="s">
        <v>2518</v>
      </c>
      <c r="E10" s="5" t="s">
        <v>2483</v>
      </c>
      <c r="F10" s="5" t="s">
        <v>2519</v>
      </c>
      <c r="G10" s="5" t="s">
        <v>2520</v>
      </c>
      <c r="H10" s="5" t="s">
        <v>58</v>
      </c>
      <c r="I10" s="5" t="s">
        <v>1513</v>
      </c>
      <c r="J10" s="5" t="s">
        <v>2521</v>
      </c>
      <c r="K10" s="5" t="s">
        <v>132</v>
      </c>
      <c r="L10" s="5" t="s">
        <v>2505</v>
      </c>
      <c r="M10" s="5"/>
      <c r="N10" s="5"/>
      <c r="O10" s="5"/>
      <c r="P10" s="5"/>
      <c r="Q10" s="5"/>
      <c r="R10" s="5"/>
      <c r="S10" s="5"/>
    </row>
    <row r="11" spans="1:19" hidden="1">
      <c r="A11" s="5" t="s">
        <v>1974</v>
      </c>
      <c r="B11" s="5" t="s">
        <v>2522</v>
      </c>
      <c r="C11" s="5" t="s">
        <v>2523</v>
      </c>
      <c r="D11" s="5" t="s">
        <v>2524</v>
      </c>
      <c r="E11" s="5" t="s">
        <v>2483</v>
      </c>
      <c r="F11" s="5" t="s">
        <v>2525</v>
      </c>
      <c r="G11" s="5" t="s">
        <v>2526</v>
      </c>
      <c r="H11" s="5" t="s">
        <v>58</v>
      </c>
      <c r="I11" s="5" t="s">
        <v>102</v>
      </c>
      <c r="J11" s="5" t="s">
        <v>2486</v>
      </c>
      <c r="K11" s="5" t="s">
        <v>96</v>
      </c>
      <c r="L11" s="5" t="s">
        <v>2487</v>
      </c>
      <c r="M11" s="5"/>
      <c r="N11" s="5"/>
      <c r="O11" s="5"/>
      <c r="P11" s="5"/>
      <c r="Q11" s="5"/>
      <c r="R11" s="5"/>
      <c r="S11" s="5"/>
    </row>
    <row r="12" spans="1:19">
      <c r="A12" s="5" t="s">
        <v>1974</v>
      </c>
      <c r="B12" s="5" t="s">
        <v>75</v>
      </c>
      <c r="C12" s="5" t="s">
        <v>2527</v>
      </c>
      <c r="D12" s="5" t="s">
        <v>76</v>
      </c>
      <c r="E12" s="5" t="s">
        <v>55</v>
      </c>
      <c r="F12" s="5" t="s">
        <v>77</v>
      </c>
      <c r="G12" s="5" t="s">
        <v>78</v>
      </c>
      <c r="H12" s="5" t="s">
        <v>58</v>
      </c>
      <c r="I12" s="5" t="s">
        <v>79</v>
      </c>
      <c r="J12" s="5" t="s">
        <v>2528</v>
      </c>
      <c r="K12" s="5" t="s">
        <v>59</v>
      </c>
      <c r="L12" s="5" t="s">
        <v>2489</v>
      </c>
      <c r="M12" s="5"/>
      <c r="N12" s="5"/>
      <c r="O12" s="5"/>
      <c r="P12" s="5"/>
      <c r="Q12" s="5"/>
      <c r="R12" s="5"/>
      <c r="S12" s="5"/>
    </row>
    <row r="13" spans="1:19" hidden="1">
      <c r="A13" s="5" t="s">
        <v>1974</v>
      </c>
      <c r="B13" s="5" t="s">
        <v>2529</v>
      </c>
      <c r="C13" s="5" t="s">
        <v>2530</v>
      </c>
      <c r="D13" s="5" t="s">
        <v>2531</v>
      </c>
      <c r="E13" s="5" t="s">
        <v>2500</v>
      </c>
      <c r="F13" s="5" t="s">
        <v>2501</v>
      </c>
      <c r="G13" s="5" t="s">
        <v>2532</v>
      </c>
      <c r="H13" s="5" t="s">
        <v>58</v>
      </c>
      <c r="I13" s="5" t="s">
        <v>2503</v>
      </c>
      <c r="J13" s="5" t="s">
        <v>2504</v>
      </c>
      <c r="K13" s="5" t="s">
        <v>64</v>
      </c>
      <c r="L13" s="5" t="s">
        <v>2492</v>
      </c>
      <c r="M13" s="5"/>
      <c r="N13" s="5"/>
      <c r="O13" s="5"/>
      <c r="P13" s="5"/>
      <c r="Q13" s="5"/>
      <c r="R13" s="5"/>
      <c r="S13" s="5"/>
    </row>
    <row r="14" spans="1:19">
      <c r="A14" s="5" t="s">
        <v>1978</v>
      </c>
      <c r="B14" s="5" t="s">
        <v>80</v>
      </c>
      <c r="C14" s="5" t="s">
        <v>2533</v>
      </c>
      <c r="D14" s="5" t="s">
        <v>81</v>
      </c>
      <c r="E14" s="5" t="s">
        <v>67</v>
      </c>
      <c r="F14" s="5" t="s">
        <v>82</v>
      </c>
      <c r="G14" s="5" t="s">
        <v>83</v>
      </c>
      <c r="H14" s="5" t="s">
        <v>58</v>
      </c>
      <c r="I14" s="5" t="s">
        <v>84</v>
      </c>
      <c r="J14" s="5" t="s">
        <v>2534</v>
      </c>
      <c r="K14" s="5" t="s">
        <v>85</v>
      </c>
      <c r="L14" s="5" t="s">
        <v>2535</v>
      </c>
      <c r="M14" s="5" t="s">
        <v>103</v>
      </c>
      <c r="N14" s="5" t="s">
        <v>104</v>
      </c>
      <c r="O14" s="5" t="s">
        <v>105</v>
      </c>
      <c r="P14" s="5"/>
      <c r="Q14" s="5"/>
      <c r="R14" s="5"/>
      <c r="S14" s="5"/>
    </row>
    <row r="15" spans="1:19" hidden="1">
      <c r="A15" s="5" t="s">
        <v>1974</v>
      </c>
      <c r="B15" s="5" t="s">
        <v>2536</v>
      </c>
      <c r="C15" s="5" t="s">
        <v>2537</v>
      </c>
      <c r="D15" s="5" t="s">
        <v>2538</v>
      </c>
      <c r="E15" s="5" t="s">
        <v>2500</v>
      </c>
      <c r="F15" s="5" t="s">
        <v>2501</v>
      </c>
      <c r="G15" s="5" t="s">
        <v>2539</v>
      </c>
      <c r="H15" s="5" t="s">
        <v>130</v>
      </c>
      <c r="I15" s="5" t="s">
        <v>2503</v>
      </c>
      <c r="J15" s="5" t="s">
        <v>2504</v>
      </c>
      <c r="K15" s="5" t="s">
        <v>59</v>
      </c>
      <c r="L15" s="5" t="s">
        <v>2489</v>
      </c>
      <c r="M15" s="5"/>
      <c r="N15" s="5"/>
      <c r="O15" s="5"/>
      <c r="P15" s="5"/>
      <c r="Q15" s="5"/>
      <c r="R15" s="5"/>
      <c r="S15" s="5"/>
    </row>
    <row r="16" spans="1:19">
      <c r="A16" s="5" t="s">
        <v>1974</v>
      </c>
      <c r="B16" s="5" t="s">
        <v>86</v>
      </c>
      <c r="C16" s="5" t="s">
        <v>2540</v>
      </c>
      <c r="D16" s="5" t="s">
        <v>87</v>
      </c>
      <c r="E16" s="5" t="s">
        <v>67</v>
      </c>
      <c r="F16" s="5" t="s">
        <v>88</v>
      </c>
      <c r="G16" s="5" t="s">
        <v>89</v>
      </c>
      <c r="H16" s="5" t="s">
        <v>58</v>
      </c>
      <c r="I16" s="5" t="s">
        <v>90</v>
      </c>
      <c r="J16" s="5" t="s">
        <v>2541</v>
      </c>
      <c r="K16" s="5" t="s">
        <v>64</v>
      </c>
      <c r="L16" s="5" t="s">
        <v>2492</v>
      </c>
      <c r="M16" s="5"/>
      <c r="N16" s="5"/>
      <c r="O16" s="5"/>
      <c r="P16" s="5"/>
      <c r="Q16" s="5"/>
      <c r="R16" s="5"/>
      <c r="S16" s="5"/>
    </row>
    <row r="17" spans="1:19">
      <c r="A17" s="5" t="s">
        <v>1974</v>
      </c>
      <c r="B17" s="5" t="s">
        <v>91</v>
      </c>
      <c r="C17" s="5" t="s">
        <v>2542</v>
      </c>
      <c r="D17" s="5" t="s">
        <v>92</v>
      </c>
      <c r="E17" s="5" t="s">
        <v>55</v>
      </c>
      <c r="F17" s="5" t="s">
        <v>93</v>
      </c>
      <c r="G17" s="5" t="s">
        <v>94</v>
      </c>
      <c r="H17" s="5" t="s">
        <v>58</v>
      </c>
      <c r="I17" s="5" t="s">
        <v>95</v>
      </c>
      <c r="J17" s="5" t="s">
        <v>2543</v>
      </c>
      <c r="K17" s="5" t="s">
        <v>96</v>
      </c>
      <c r="L17" s="5" t="s">
        <v>2487</v>
      </c>
      <c r="M17" s="5"/>
      <c r="N17" s="5"/>
      <c r="O17" s="5"/>
      <c r="P17" s="5"/>
      <c r="Q17" s="5"/>
      <c r="R17" s="5"/>
      <c r="S17" s="5"/>
    </row>
    <row r="18" spans="1:19">
      <c r="A18" s="5" t="s">
        <v>1974</v>
      </c>
      <c r="B18" s="5" t="s">
        <v>1979</v>
      </c>
      <c r="C18" s="5" t="s">
        <v>2544</v>
      </c>
      <c r="D18" s="5" t="s">
        <v>1980</v>
      </c>
      <c r="E18" s="5" t="s">
        <v>55</v>
      </c>
      <c r="F18" s="5" t="s">
        <v>93</v>
      </c>
      <c r="G18" s="5" t="s">
        <v>1981</v>
      </c>
      <c r="H18" s="5" t="s">
        <v>182</v>
      </c>
      <c r="I18" s="5" t="s">
        <v>95</v>
      </c>
      <c r="J18" s="5" t="s">
        <v>2543</v>
      </c>
      <c r="K18" s="5" t="s">
        <v>96</v>
      </c>
      <c r="L18" s="5" t="s">
        <v>2487</v>
      </c>
      <c r="M18" s="5"/>
      <c r="N18" s="5"/>
      <c r="O18" s="5"/>
      <c r="P18" s="5"/>
      <c r="Q18" s="5"/>
      <c r="R18" s="5"/>
      <c r="S18" s="5"/>
    </row>
    <row r="19" spans="1:19">
      <c r="A19" s="5" t="s">
        <v>1974</v>
      </c>
      <c r="B19" s="5" t="s">
        <v>1982</v>
      </c>
      <c r="C19" s="5" t="s">
        <v>2545</v>
      </c>
      <c r="D19" s="5" t="s">
        <v>1983</v>
      </c>
      <c r="E19" s="5" t="s">
        <v>55</v>
      </c>
      <c r="F19" s="5" t="s">
        <v>1984</v>
      </c>
      <c r="G19" s="5" t="s">
        <v>1985</v>
      </c>
      <c r="H19" s="5" t="s">
        <v>130</v>
      </c>
      <c r="I19" s="5" t="s">
        <v>121</v>
      </c>
      <c r="J19" s="5" t="s">
        <v>2546</v>
      </c>
      <c r="K19" s="5" t="s">
        <v>110</v>
      </c>
      <c r="L19" s="5" t="s">
        <v>2547</v>
      </c>
      <c r="M19" s="5"/>
      <c r="N19" s="5"/>
      <c r="O19" s="5"/>
      <c r="P19" s="5"/>
      <c r="Q19" s="5"/>
      <c r="R19" s="5"/>
      <c r="S19" s="5"/>
    </row>
    <row r="20" spans="1:19">
      <c r="A20" s="5" t="s">
        <v>1974</v>
      </c>
      <c r="B20" s="5" t="s">
        <v>1986</v>
      </c>
      <c r="C20" s="5" t="s">
        <v>2548</v>
      </c>
      <c r="D20" s="5" t="s">
        <v>1987</v>
      </c>
      <c r="E20" s="5" t="s">
        <v>55</v>
      </c>
      <c r="F20" s="5" t="s">
        <v>93</v>
      </c>
      <c r="G20" s="5" t="s">
        <v>1988</v>
      </c>
      <c r="H20" s="5" t="s">
        <v>182</v>
      </c>
      <c r="I20" s="5" t="s">
        <v>95</v>
      </c>
      <c r="J20" s="5" t="s">
        <v>2543</v>
      </c>
      <c r="K20" s="5" t="s">
        <v>96</v>
      </c>
      <c r="L20" s="5" t="s">
        <v>2487</v>
      </c>
      <c r="M20" s="5"/>
      <c r="N20" s="5"/>
      <c r="O20" s="5"/>
      <c r="P20" s="5"/>
      <c r="Q20" s="5"/>
      <c r="R20" s="5"/>
      <c r="S20" s="5"/>
    </row>
    <row r="21" spans="1:19" hidden="1">
      <c r="A21" s="5" t="s">
        <v>1974</v>
      </c>
      <c r="B21" s="5" t="s">
        <v>2549</v>
      </c>
      <c r="C21" s="5" t="s">
        <v>2550</v>
      </c>
      <c r="D21" s="5" t="s">
        <v>2551</v>
      </c>
      <c r="E21" s="5" t="s">
        <v>2500</v>
      </c>
      <c r="F21" s="5" t="s">
        <v>2501</v>
      </c>
      <c r="G21" s="5" t="s">
        <v>2552</v>
      </c>
      <c r="H21" s="5" t="s">
        <v>58</v>
      </c>
      <c r="I21" s="5" t="s">
        <v>2503</v>
      </c>
      <c r="J21" s="5" t="s">
        <v>2504</v>
      </c>
      <c r="K21" s="5" t="s">
        <v>64</v>
      </c>
      <c r="L21" s="5" t="s">
        <v>2492</v>
      </c>
      <c r="M21" s="5"/>
      <c r="N21" s="5"/>
      <c r="O21" s="5"/>
      <c r="P21" s="5"/>
      <c r="Q21" s="5"/>
      <c r="R21" s="5"/>
      <c r="S21" s="5"/>
    </row>
    <row r="22" spans="1:19">
      <c r="A22" s="5" t="s">
        <v>1974</v>
      </c>
      <c r="B22" s="5" t="s">
        <v>1989</v>
      </c>
      <c r="C22" s="5" t="s">
        <v>2553</v>
      </c>
      <c r="D22" s="5" t="s">
        <v>1990</v>
      </c>
      <c r="E22" s="5" t="s">
        <v>1991</v>
      </c>
      <c r="F22" s="5" t="s">
        <v>1992</v>
      </c>
      <c r="G22" s="5" t="s">
        <v>1993</v>
      </c>
      <c r="H22" s="5" t="s">
        <v>58</v>
      </c>
      <c r="I22" s="5" t="s">
        <v>102</v>
      </c>
      <c r="J22" s="5" t="s">
        <v>2486</v>
      </c>
      <c r="K22" s="5" t="s">
        <v>1994</v>
      </c>
      <c r="L22" s="5" t="s">
        <v>2554</v>
      </c>
      <c r="M22" s="5"/>
      <c r="N22" s="5"/>
      <c r="O22" s="5"/>
      <c r="P22" s="5"/>
      <c r="Q22" s="5"/>
      <c r="R22" s="5"/>
      <c r="S22" s="5"/>
    </row>
    <row r="23" spans="1:19">
      <c r="A23" s="5" t="s">
        <v>1974</v>
      </c>
      <c r="B23" s="5" t="s">
        <v>1995</v>
      </c>
      <c r="C23" s="5" t="s">
        <v>2555</v>
      </c>
      <c r="D23" s="5" t="s">
        <v>1996</v>
      </c>
      <c r="E23" s="5" t="s">
        <v>1991</v>
      </c>
      <c r="F23" s="5" t="s">
        <v>1997</v>
      </c>
      <c r="G23" s="5" t="s">
        <v>1998</v>
      </c>
      <c r="H23" s="5" t="s">
        <v>130</v>
      </c>
      <c r="I23" s="5" t="s">
        <v>102</v>
      </c>
      <c r="J23" s="5" t="s">
        <v>2486</v>
      </c>
      <c r="K23" s="5" t="s">
        <v>132</v>
      </c>
      <c r="L23" s="5" t="s">
        <v>2505</v>
      </c>
      <c r="M23" s="5" t="s">
        <v>142</v>
      </c>
      <c r="N23" s="5" t="s">
        <v>143</v>
      </c>
      <c r="O23" s="5" t="s">
        <v>144</v>
      </c>
      <c r="P23" s="5"/>
      <c r="Q23" s="5"/>
      <c r="R23" s="5"/>
      <c r="S23" s="5"/>
    </row>
    <row r="24" spans="1:19">
      <c r="A24" s="5" t="s">
        <v>1974</v>
      </c>
      <c r="B24" s="5" t="s">
        <v>97</v>
      </c>
      <c r="C24" s="5" t="s">
        <v>2556</v>
      </c>
      <c r="D24" s="5" t="s">
        <v>98</v>
      </c>
      <c r="E24" s="5" t="s">
        <v>99</v>
      </c>
      <c r="F24" s="5" t="s">
        <v>100</v>
      </c>
      <c r="G24" s="5" t="s">
        <v>101</v>
      </c>
      <c r="H24" s="5" t="s">
        <v>58</v>
      </c>
      <c r="I24" s="5" t="s">
        <v>95</v>
      </c>
      <c r="J24" s="5" t="s">
        <v>2543</v>
      </c>
      <c r="K24" s="5" t="s">
        <v>102</v>
      </c>
      <c r="L24" s="5" t="s">
        <v>2486</v>
      </c>
      <c r="M24" s="5"/>
      <c r="N24" s="5"/>
      <c r="O24" s="5"/>
      <c r="P24" s="5"/>
      <c r="Q24" s="5"/>
      <c r="R24" s="5"/>
      <c r="S24" s="5"/>
    </row>
    <row r="25" spans="1:19">
      <c r="A25" s="5" t="s">
        <v>1974</v>
      </c>
      <c r="B25" s="5" t="s">
        <v>106</v>
      </c>
      <c r="C25" s="5" t="s">
        <v>2557</v>
      </c>
      <c r="D25" s="5" t="s">
        <v>107</v>
      </c>
      <c r="E25" s="5" t="s">
        <v>67</v>
      </c>
      <c r="F25" s="5" t="s">
        <v>108</v>
      </c>
      <c r="G25" s="5" t="s">
        <v>109</v>
      </c>
      <c r="H25" s="5" t="s">
        <v>58</v>
      </c>
      <c r="I25" s="5" t="s">
        <v>79</v>
      </c>
      <c r="J25" s="5" t="s">
        <v>2528</v>
      </c>
      <c r="K25" s="5" t="s">
        <v>110</v>
      </c>
      <c r="L25" s="5" t="s">
        <v>2547</v>
      </c>
      <c r="M25" s="5"/>
      <c r="N25" s="5"/>
      <c r="O25" s="5"/>
      <c r="P25" s="5"/>
      <c r="Q25" s="5"/>
      <c r="R25" s="5"/>
      <c r="S25" s="5"/>
    </row>
    <row r="26" spans="1:19">
      <c r="A26" s="5" t="s">
        <v>1974</v>
      </c>
      <c r="B26" s="5" t="s">
        <v>111</v>
      </c>
      <c r="C26" s="5" t="s">
        <v>2558</v>
      </c>
      <c r="D26" s="5" t="s">
        <v>112</v>
      </c>
      <c r="E26" s="5" t="s">
        <v>67</v>
      </c>
      <c r="F26" s="5" t="s">
        <v>113</v>
      </c>
      <c r="G26" s="5" t="s">
        <v>114</v>
      </c>
      <c r="H26" s="5" t="s">
        <v>58</v>
      </c>
      <c r="I26" s="5" t="s">
        <v>90</v>
      </c>
      <c r="J26" s="5" t="s">
        <v>2541</v>
      </c>
      <c r="K26" s="5" t="s">
        <v>64</v>
      </c>
      <c r="L26" s="5" t="s">
        <v>2492</v>
      </c>
      <c r="M26" s="5"/>
      <c r="N26" s="5"/>
      <c r="O26" s="5"/>
      <c r="P26" s="5"/>
      <c r="Q26" s="5"/>
      <c r="R26" s="5"/>
      <c r="S26" s="5"/>
    </row>
    <row r="27" spans="1:19">
      <c r="A27" s="5" t="s">
        <v>1974</v>
      </c>
      <c r="B27" s="5" t="s">
        <v>117</v>
      </c>
      <c r="C27" s="5" t="s">
        <v>2559</v>
      </c>
      <c r="D27" s="5" t="s">
        <v>118</v>
      </c>
      <c r="E27" s="5" t="s">
        <v>67</v>
      </c>
      <c r="F27" s="5" t="s">
        <v>119</v>
      </c>
      <c r="G27" s="5" t="s">
        <v>120</v>
      </c>
      <c r="H27" s="5" t="s">
        <v>58</v>
      </c>
      <c r="I27" s="5" t="s">
        <v>121</v>
      </c>
      <c r="J27" s="5" t="s">
        <v>2546</v>
      </c>
      <c r="K27" s="5" t="s">
        <v>110</v>
      </c>
      <c r="L27" s="5" t="s">
        <v>2547</v>
      </c>
      <c r="M27" s="5"/>
      <c r="N27" s="5"/>
      <c r="O27" s="5"/>
      <c r="P27" s="5"/>
      <c r="Q27" s="5"/>
      <c r="R27" s="5"/>
      <c r="S27" s="5"/>
    </row>
    <row r="28" spans="1:19" hidden="1">
      <c r="A28" s="5" t="s">
        <v>1974</v>
      </c>
      <c r="B28" s="5" t="s">
        <v>2560</v>
      </c>
      <c r="C28" s="5" t="s">
        <v>2561</v>
      </c>
      <c r="D28" s="5" t="s">
        <v>2562</v>
      </c>
      <c r="E28" s="5" t="s">
        <v>2483</v>
      </c>
      <c r="F28" s="5" t="s">
        <v>2563</v>
      </c>
      <c r="G28" s="5" t="s">
        <v>2564</v>
      </c>
      <c r="H28" s="5" t="s">
        <v>130</v>
      </c>
      <c r="I28" s="5" t="s">
        <v>421</v>
      </c>
      <c r="J28" s="5" t="s">
        <v>2565</v>
      </c>
      <c r="K28" s="5" t="s">
        <v>1034</v>
      </c>
      <c r="L28" s="5" t="s">
        <v>2566</v>
      </c>
      <c r="M28" s="5"/>
      <c r="N28" s="5"/>
      <c r="O28" s="5"/>
      <c r="P28" s="5"/>
      <c r="Q28" s="5"/>
      <c r="R28" s="5"/>
      <c r="S28" s="5"/>
    </row>
    <row r="29" spans="1:19" hidden="1">
      <c r="A29" s="5" t="s">
        <v>1974</v>
      </c>
      <c r="B29" s="5" t="s">
        <v>2567</v>
      </c>
      <c r="C29" s="5" t="s">
        <v>2568</v>
      </c>
      <c r="D29" s="5" t="s">
        <v>2569</v>
      </c>
      <c r="E29" s="5" t="s">
        <v>2500</v>
      </c>
      <c r="F29" s="5" t="s">
        <v>2501</v>
      </c>
      <c r="G29" s="5" t="s">
        <v>2570</v>
      </c>
      <c r="H29" s="5" t="s">
        <v>182</v>
      </c>
      <c r="I29" s="5" t="s">
        <v>2503</v>
      </c>
      <c r="J29" s="5" t="s">
        <v>2504</v>
      </c>
      <c r="K29" s="5" t="s">
        <v>132</v>
      </c>
      <c r="L29" s="5" t="s">
        <v>2505</v>
      </c>
      <c r="M29" s="5"/>
      <c r="N29" s="5"/>
      <c r="O29" s="5"/>
      <c r="P29" s="5"/>
      <c r="Q29" s="5"/>
      <c r="R29" s="5"/>
      <c r="S29" s="5"/>
    </row>
    <row r="30" spans="1:19" hidden="1">
      <c r="A30" s="5" t="s">
        <v>1974</v>
      </c>
      <c r="B30" s="5" t="s">
        <v>2571</v>
      </c>
      <c r="C30" s="5" t="s">
        <v>2572</v>
      </c>
      <c r="D30" s="5" t="s">
        <v>2573</v>
      </c>
      <c r="E30" s="5" t="s">
        <v>2500</v>
      </c>
      <c r="F30" s="5" t="s">
        <v>2501</v>
      </c>
      <c r="G30" s="5" t="s">
        <v>2574</v>
      </c>
      <c r="H30" s="5" t="s">
        <v>182</v>
      </c>
      <c r="I30" s="5" t="s">
        <v>2503</v>
      </c>
      <c r="J30" s="5" t="s">
        <v>2504</v>
      </c>
      <c r="K30" s="5" t="s">
        <v>132</v>
      </c>
      <c r="L30" s="5" t="s">
        <v>2505</v>
      </c>
      <c r="M30" s="5"/>
      <c r="N30" s="5"/>
      <c r="O30" s="5"/>
      <c r="P30" s="5"/>
      <c r="Q30" s="5"/>
      <c r="R30" s="5"/>
      <c r="S30" s="5"/>
    </row>
    <row r="31" spans="1:19">
      <c r="A31" s="5" t="s">
        <v>1974</v>
      </c>
      <c r="B31" s="5" t="s">
        <v>122</v>
      </c>
      <c r="C31" s="5" t="s">
        <v>2575</v>
      </c>
      <c r="D31" s="5" t="s">
        <v>123</v>
      </c>
      <c r="E31" s="5" t="s">
        <v>67</v>
      </c>
      <c r="F31" s="5" t="s">
        <v>124</v>
      </c>
      <c r="G31" s="5" t="s">
        <v>125</v>
      </c>
      <c r="H31" s="5" t="s">
        <v>58</v>
      </c>
      <c r="I31" s="5" t="s">
        <v>84</v>
      </c>
      <c r="J31" s="5" t="s">
        <v>2534</v>
      </c>
      <c r="K31" s="5" t="s">
        <v>102</v>
      </c>
      <c r="L31" s="5" t="s">
        <v>2486</v>
      </c>
      <c r="M31" s="5"/>
      <c r="N31" s="5"/>
      <c r="O31" s="5"/>
      <c r="P31" s="5"/>
      <c r="Q31" s="5"/>
      <c r="R31" s="5"/>
      <c r="S31" s="5"/>
    </row>
    <row r="32" spans="1:19" hidden="1">
      <c r="A32" s="5" t="s">
        <v>1974</v>
      </c>
      <c r="B32" s="5" t="s">
        <v>2576</v>
      </c>
      <c r="C32" s="5" t="s">
        <v>2577</v>
      </c>
      <c r="D32" s="5" t="s">
        <v>2578</v>
      </c>
      <c r="E32" s="5" t="s">
        <v>2500</v>
      </c>
      <c r="F32" s="5" t="s">
        <v>2501</v>
      </c>
      <c r="G32" s="5" t="s">
        <v>2579</v>
      </c>
      <c r="H32" s="5" t="s">
        <v>182</v>
      </c>
      <c r="I32" s="5" t="s">
        <v>2503</v>
      </c>
      <c r="J32" s="5" t="s">
        <v>2504</v>
      </c>
      <c r="K32" s="5" t="s">
        <v>132</v>
      </c>
      <c r="L32" s="5" t="s">
        <v>2505</v>
      </c>
      <c r="M32" s="5"/>
      <c r="N32" s="5"/>
      <c r="O32" s="5"/>
      <c r="P32" s="5"/>
      <c r="Q32" s="5"/>
      <c r="R32" s="5"/>
      <c r="S32" s="5"/>
    </row>
    <row r="33" spans="1:19" hidden="1">
      <c r="A33" s="5" t="s">
        <v>1974</v>
      </c>
      <c r="B33" s="5" t="s">
        <v>2580</v>
      </c>
      <c r="C33" s="5" t="s">
        <v>2581</v>
      </c>
      <c r="D33" s="5" t="s">
        <v>2582</v>
      </c>
      <c r="E33" s="5" t="s">
        <v>2500</v>
      </c>
      <c r="F33" s="5" t="s">
        <v>2501</v>
      </c>
      <c r="G33" s="5" t="s">
        <v>2583</v>
      </c>
      <c r="H33" s="5" t="s">
        <v>2096</v>
      </c>
      <c r="I33" s="5" t="s">
        <v>2503</v>
      </c>
      <c r="J33" s="5" t="s">
        <v>2504</v>
      </c>
      <c r="K33" s="5" t="s">
        <v>132</v>
      </c>
      <c r="L33" s="5" t="s">
        <v>2505</v>
      </c>
      <c r="M33" s="5"/>
      <c r="N33" s="5"/>
      <c r="O33" s="5"/>
      <c r="P33" s="5"/>
      <c r="Q33" s="5"/>
      <c r="R33" s="5"/>
      <c r="S33" s="5"/>
    </row>
    <row r="34" spans="1:19" hidden="1">
      <c r="A34" s="5" t="s">
        <v>1974</v>
      </c>
      <c r="B34" s="5" t="s">
        <v>2584</v>
      </c>
      <c r="C34" s="5" t="s">
        <v>2585</v>
      </c>
      <c r="D34" s="5" t="s">
        <v>2586</v>
      </c>
      <c r="E34" s="5" t="s">
        <v>2500</v>
      </c>
      <c r="F34" s="5" t="s">
        <v>2501</v>
      </c>
      <c r="G34" s="5" t="s">
        <v>2587</v>
      </c>
      <c r="H34" s="5" t="s">
        <v>182</v>
      </c>
      <c r="I34" s="5" t="s">
        <v>2503</v>
      </c>
      <c r="J34" s="5" t="s">
        <v>2504</v>
      </c>
      <c r="K34" s="5" t="s">
        <v>132</v>
      </c>
      <c r="L34" s="5" t="s">
        <v>2505</v>
      </c>
      <c r="M34" s="5"/>
      <c r="N34" s="5"/>
      <c r="O34" s="5"/>
      <c r="P34" s="5"/>
      <c r="Q34" s="5"/>
      <c r="R34" s="5"/>
      <c r="S34" s="5"/>
    </row>
    <row r="35" spans="1:19" hidden="1">
      <c r="A35" s="5" t="s">
        <v>1974</v>
      </c>
      <c r="B35" s="5" t="s">
        <v>2588</v>
      </c>
      <c r="C35" s="5" t="s">
        <v>2589</v>
      </c>
      <c r="D35" s="5" t="s">
        <v>2590</v>
      </c>
      <c r="E35" s="5" t="s">
        <v>2500</v>
      </c>
      <c r="F35" s="5" t="s">
        <v>2501</v>
      </c>
      <c r="G35" s="5" t="s">
        <v>2591</v>
      </c>
      <c r="H35" s="5" t="s">
        <v>2096</v>
      </c>
      <c r="I35" s="5" t="s">
        <v>2503</v>
      </c>
      <c r="J35" s="5" t="s">
        <v>2504</v>
      </c>
      <c r="K35" s="5" t="s">
        <v>132</v>
      </c>
      <c r="L35" s="5" t="s">
        <v>2505</v>
      </c>
      <c r="M35" s="5"/>
      <c r="N35" s="5"/>
      <c r="O35" s="5"/>
      <c r="P35" s="5"/>
      <c r="Q35" s="5"/>
      <c r="R35" s="5"/>
      <c r="S35" s="5"/>
    </row>
    <row r="36" spans="1:19" hidden="1">
      <c r="A36" s="5" t="s">
        <v>1974</v>
      </c>
      <c r="B36" s="5" t="s">
        <v>2592</v>
      </c>
      <c r="C36" s="5" t="s">
        <v>2593</v>
      </c>
      <c r="D36" s="5" t="s">
        <v>2594</v>
      </c>
      <c r="E36" s="5" t="s">
        <v>2500</v>
      </c>
      <c r="F36" s="5" t="s">
        <v>2595</v>
      </c>
      <c r="G36" s="5" t="s">
        <v>2596</v>
      </c>
      <c r="H36" s="5" t="s">
        <v>182</v>
      </c>
      <c r="I36" s="5" t="s">
        <v>102</v>
      </c>
      <c r="J36" s="5" t="s">
        <v>2486</v>
      </c>
      <c r="K36" s="5" t="s">
        <v>132</v>
      </c>
      <c r="L36" s="5" t="s">
        <v>2505</v>
      </c>
      <c r="M36" s="5"/>
      <c r="N36" s="5"/>
      <c r="O36" s="5"/>
      <c r="P36" s="5"/>
      <c r="Q36" s="5"/>
      <c r="R36" s="5"/>
      <c r="S36" s="5"/>
    </row>
    <row r="37" spans="1:19" hidden="1">
      <c r="A37" s="5" t="s">
        <v>1974</v>
      </c>
      <c r="B37" s="5" t="s">
        <v>2597</v>
      </c>
      <c r="C37" s="5" t="s">
        <v>2598</v>
      </c>
      <c r="D37" s="5" t="s">
        <v>2599</v>
      </c>
      <c r="E37" s="5" t="s">
        <v>2500</v>
      </c>
      <c r="F37" s="5" t="s">
        <v>2501</v>
      </c>
      <c r="G37" s="5" t="s">
        <v>2600</v>
      </c>
      <c r="H37" s="5" t="s">
        <v>130</v>
      </c>
      <c r="I37" s="5" t="s">
        <v>2503</v>
      </c>
      <c r="J37" s="5" t="s">
        <v>2504</v>
      </c>
      <c r="K37" s="5" t="s">
        <v>110</v>
      </c>
      <c r="L37" s="5" t="s">
        <v>2547</v>
      </c>
      <c r="M37" s="5"/>
      <c r="N37" s="5"/>
      <c r="O37" s="5"/>
      <c r="P37" s="5"/>
      <c r="Q37" s="5"/>
      <c r="R37" s="5"/>
      <c r="S37" s="5"/>
    </row>
    <row r="38" spans="1:19" hidden="1">
      <c r="A38" s="5" t="s">
        <v>1974</v>
      </c>
      <c r="B38" s="5" t="s">
        <v>2601</v>
      </c>
      <c r="C38" s="5" t="s">
        <v>2602</v>
      </c>
      <c r="D38" s="5" t="s">
        <v>2603</v>
      </c>
      <c r="E38" s="5" t="s">
        <v>2483</v>
      </c>
      <c r="F38" s="5" t="s">
        <v>2604</v>
      </c>
      <c r="G38" s="5" t="s">
        <v>2605</v>
      </c>
      <c r="H38" s="5" t="s">
        <v>2096</v>
      </c>
      <c r="I38" s="5" t="s">
        <v>95</v>
      </c>
      <c r="J38" s="5" t="s">
        <v>2543</v>
      </c>
      <c r="K38" s="5" t="s">
        <v>132</v>
      </c>
      <c r="L38" s="5" t="s">
        <v>2505</v>
      </c>
      <c r="M38" s="5"/>
      <c r="N38" s="5"/>
      <c r="O38" s="5"/>
      <c r="P38" s="5"/>
      <c r="Q38" s="5"/>
      <c r="R38" s="5"/>
      <c r="S38" s="5"/>
    </row>
    <row r="39" spans="1:19">
      <c r="A39" s="5" t="s">
        <v>1974</v>
      </c>
      <c r="B39" s="5" t="s">
        <v>126</v>
      </c>
      <c r="C39" s="5" t="s">
        <v>2606</v>
      </c>
      <c r="D39" s="5" t="s">
        <v>127</v>
      </c>
      <c r="E39" s="5" t="s">
        <v>55</v>
      </c>
      <c r="F39" s="5" t="s">
        <v>128</v>
      </c>
      <c r="G39" s="5" t="s">
        <v>129</v>
      </c>
      <c r="H39" s="5" t="s">
        <v>130</v>
      </c>
      <c r="I39" s="5" t="s">
        <v>131</v>
      </c>
      <c r="J39" s="5" t="s">
        <v>2607</v>
      </c>
      <c r="K39" s="5" t="s">
        <v>132</v>
      </c>
      <c r="L39" s="5" t="s">
        <v>2505</v>
      </c>
      <c r="M39" s="5"/>
      <c r="N39" s="5"/>
      <c r="O39" s="5"/>
      <c r="P39" s="5"/>
      <c r="Q39" s="5"/>
      <c r="R39" s="5"/>
      <c r="S39" s="5"/>
    </row>
    <row r="40" spans="1:19">
      <c r="A40" s="5" t="s">
        <v>1974</v>
      </c>
      <c r="B40" s="5" t="s">
        <v>133</v>
      </c>
      <c r="C40" s="5" t="s">
        <v>2608</v>
      </c>
      <c r="D40" s="5" t="s">
        <v>134</v>
      </c>
      <c r="E40" s="5" t="s">
        <v>67</v>
      </c>
      <c r="F40" s="5" t="s">
        <v>135</v>
      </c>
      <c r="G40" s="5" t="s">
        <v>136</v>
      </c>
      <c r="H40" s="5" t="s">
        <v>58</v>
      </c>
      <c r="I40" s="5" t="s">
        <v>137</v>
      </c>
      <c r="J40" s="5" t="s">
        <v>2609</v>
      </c>
      <c r="K40" s="5" t="s">
        <v>137</v>
      </c>
      <c r="L40" s="5" t="s">
        <v>2609</v>
      </c>
      <c r="M40" s="5"/>
      <c r="N40" s="5"/>
      <c r="O40" s="5"/>
      <c r="P40" s="5"/>
      <c r="Q40" s="5"/>
      <c r="R40" s="5"/>
      <c r="S40" s="5"/>
    </row>
    <row r="41" spans="1:19" hidden="1">
      <c r="A41" s="5" t="s">
        <v>1974</v>
      </c>
      <c r="B41" s="5" t="s">
        <v>2610</v>
      </c>
      <c r="C41" s="5" t="s">
        <v>2611</v>
      </c>
      <c r="D41" s="5" t="s">
        <v>2612</v>
      </c>
      <c r="E41" s="5" t="s">
        <v>2500</v>
      </c>
      <c r="F41" s="5" t="s">
        <v>2501</v>
      </c>
      <c r="G41" s="5" t="s">
        <v>2613</v>
      </c>
      <c r="H41" s="5" t="s">
        <v>58</v>
      </c>
      <c r="I41" s="5" t="s">
        <v>2503</v>
      </c>
      <c r="J41" s="5" t="s">
        <v>2504</v>
      </c>
      <c r="K41" s="5" t="s">
        <v>132</v>
      </c>
      <c r="L41" s="5" t="s">
        <v>2505</v>
      </c>
      <c r="M41" s="5"/>
      <c r="N41" s="5"/>
      <c r="O41" s="5"/>
      <c r="P41" s="5"/>
      <c r="Q41" s="5"/>
      <c r="R41" s="5"/>
      <c r="S41" s="5"/>
    </row>
    <row r="42" spans="1:19" hidden="1">
      <c r="A42" s="5" t="s">
        <v>1974</v>
      </c>
      <c r="B42" s="5" t="s">
        <v>2614</v>
      </c>
      <c r="C42" s="5" t="s">
        <v>2615</v>
      </c>
      <c r="D42" s="5" t="s">
        <v>2616</v>
      </c>
      <c r="E42" s="5" t="s">
        <v>2500</v>
      </c>
      <c r="F42" s="5" t="s">
        <v>2501</v>
      </c>
      <c r="G42" s="5" t="s">
        <v>2617</v>
      </c>
      <c r="H42" s="5" t="s">
        <v>58</v>
      </c>
      <c r="I42" s="5" t="s">
        <v>2503</v>
      </c>
      <c r="J42" s="5" t="s">
        <v>2504</v>
      </c>
      <c r="K42" s="5" t="s">
        <v>110</v>
      </c>
      <c r="L42" s="5" t="s">
        <v>2547</v>
      </c>
      <c r="M42" s="5"/>
      <c r="N42" s="5"/>
      <c r="O42" s="5"/>
      <c r="P42" s="5"/>
      <c r="Q42" s="5"/>
      <c r="R42" s="5"/>
      <c r="S42" s="5"/>
    </row>
    <row r="43" spans="1:19">
      <c r="A43" s="5" t="s">
        <v>1974</v>
      </c>
      <c r="B43" s="5" t="s">
        <v>138</v>
      </c>
      <c r="C43" s="5" t="s">
        <v>2618</v>
      </c>
      <c r="D43" s="5" t="s">
        <v>139</v>
      </c>
      <c r="E43" s="5" t="s">
        <v>67</v>
      </c>
      <c r="F43" s="5" t="s">
        <v>140</v>
      </c>
      <c r="G43" s="5" t="s">
        <v>141</v>
      </c>
      <c r="H43" s="5" t="s">
        <v>58</v>
      </c>
      <c r="I43" s="5" t="s">
        <v>79</v>
      </c>
      <c r="J43" s="5" t="s">
        <v>2528</v>
      </c>
      <c r="K43" s="5" t="s">
        <v>110</v>
      </c>
      <c r="L43" s="5" t="s">
        <v>2547</v>
      </c>
      <c r="M43" s="5"/>
      <c r="N43" s="5"/>
      <c r="O43" s="5"/>
      <c r="P43" s="5"/>
      <c r="Q43" s="5"/>
      <c r="R43" s="5"/>
      <c r="S43" s="5"/>
    </row>
    <row r="44" spans="1:19" hidden="1">
      <c r="A44" s="5" t="s">
        <v>1974</v>
      </c>
      <c r="B44" s="5" t="s">
        <v>2619</v>
      </c>
      <c r="C44" s="5" t="s">
        <v>2620</v>
      </c>
      <c r="D44" s="5" t="s">
        <v>2621</v>
      </c>
      <c r="E44" s="5" t="s">
        <v>2500</v>
      </c>
      <c r="F44" s="5" t="s">
        <v>2622</v>
      </c>
      <c r="G44" s="5" t="s">
        <v>2623</v>
      </c>
      <c r="H44" s="5" t="s">
        <v>182</v>
      </c>
      <c r="I44" s="5" t="s">
        <v>131</v>
      </c>
      <c r="J44" s="5" t="s">
        <v>2607</v>
      </c>
      <c r="K44" s="5" t="s">
        <v>132</v>
      </c>
      <c r="L44" s="5" t="s">
        <v>2505</v>
      </c>
      <c r="M44" s="5"/>
      <c r="N44" s="5"/>
      <c r="O44" s="5"/>
      <c r="P44" s="5"/>
      <c r="Q44" s="5"/>
      <c r="R44" s="5"/>
      <c r="S44" s="5"/>
    </row>
    <row r="45" spans="1:19" hidden="1">
      <c r="A45" s="5" t="s">
        <v>1974</v>
      </c>
      <c r="B45" s="5" t="s">
        <v>2624</v>
      </c>
      <c r="C45" s="5" t="s">
        <v>2625</v>
      </c>
      <c r="D45" s="5" t="s">
        <v>2626</v>
      </c>
      <c r="E45" s="5" t="s">
        <v>2500</v>
      </c>
      <c r="F45" s="5" t="s">
        <v>2501</v>
      </c>
      <c r="G45" s="5" t="s">
        <v>2627</v>
      </c>
      <c r="H45" s="5" t="s">
        <v>58</v>
      </c>
      <c r="I45" s="5" t="s">
        <v>2503</v>
      </c>
      <c r="J45" s="5" t="s">
        <v>2504</v>
      </c>
      <c r="K45" s="5" t="s">
        <v>60</v>
      </c>
      <c r="L45" s="5" t="s">
        <v>2490</v>
      </c>
      <c r="M45" s="5"/>
      <c r="N45" s="5"/>
      <c r="O45" s="5"/>
      <c r="P45" s="5"/>
      <c r="Q45" s="5"/>
      <c r="R45" s="5"/>
      <c r="S45" s="5"/>
    </row>
    <row r="46" spans="1:19">
      <c r="A46" s="5" t="s">
        <v>1974</v>
      </c>
      <c r="B46" s="5" t="s">
        <v>1999</v>
      </c>
      <c r="C46" s="5" t="s">
        <v>2628</v>
      </c>
      <c r="D46" s="5" t="s">
        <v>2000</v>
      </c>
      <c r="E46" s="5" t="s">
        <v>1991</v>
      </c>
      <c r="F46" s="5" t="s">
        <v>2001</v>
      </c>
      <c r="G46" s="5" t="s">
        <v>2002</v>
      </c>
      <c r="H46" s="5" t="s">
        <v>182</v>
      </c>
      <c r="I46" s="5" t="s">
        <v>131</v>
      </c>
      <c r="J46" s="5" t="s">
        <v>2607</v>
      </c>
      <c r="K46" s="5" t="s">
        <v>132</v>
      </c>
      <c r="L46" s="5" t="s">
        <v>2505</v>
      </c>
      <c r="M46" s="5"/>
      <c r="N46" s="5"/>
      <c r="O46" s="5"/>
      <c r="P46" s="5"/>
      <c r="Q46" s="5"/>
      <c r="R46" s="5"/>
      <c r="S46" s="5"/>
    </row>
    <row r="47" spans="1:19" hidden="1">
      <c r="A47" s="5" t="s">
        <v>1974</v>
      </c>
      <c r="B47" s="5" t="s">
        <v>2629</v>
      </c>
      <c r="C47" s="5" t="s">
        <v>2630</v>
      </c>
      <c r="D47" s="5" t="s">
        <v>2631</v>
      </c>
      <c r="E47" s="5" t="s">
        <v>2500</v>
      </c>
      <c r="F47" s="5" t="s">
        <v>2501</v>
      </c>
      <c r="G47" s="5" t="s">
        <v>2632</v>
      </c>
      <c r="H47" s="5" t="s">
        <v>58</v>
      </c>
      <c r="I47" s="5" t="s">
        <v>2503</v>
      </c>
      <c r="J47" s="5" t="s">
        <v>2504</v>
      </c>
      <c r="K47" s="5" t="s">
        <v>64</v>
      </c>
      <c r="L47" s="5" t="s">
        <v>2492</v>
      </c>
      <c r="M47" s="5"/>
      <c r="N47" s="5"/>
      <c r="O47" s="5"/>
      <c r="P47" s="5"/>
      <c r="Q47" s="5"/>
      <c r="R47" s="5"/>
      <c r="S47" s="5"/>
    </row>
    <row r="48" spans="1:19" hidden="1">
      <c r="A48" s="5" t="s">
        <v>1974</v>
      </c>
      <c r="B48" s="5" t="s">
        <v>2633</v>
      </c>
      <c r="C48" s="5" t="s">
        <v>2634</v>
      </c>
      <c r="D48" s="5" t="s">
        <v>2635</v>
      </c>
      <c r="E48" s="5" t="s">
        <v>2500</v>
      </c>
      <c r="F48" s="5" t="s">
        <v>2501</v>
      </c>
      <c r="G48" s="5" t="s">
        <v>2636</v>
      </c>
      <c r="H48" s="5" t="s">
        <v>58</v>
      </c>
      <c r="I48" s="5" t="s">
        <v>2503</v>
      </c>
      <c r="J48" s="5" t="s">
        <v>2504</v>
      </c>
      <c r="K48" s="5" t="s">
        <v>217</v>
      </c>
      <c r="L48" s="5" t="s">
        <v>2637</v>
      </c>
      <c r="M48" s="5"/>
      <c r="N48" s="5"/>
      <c r="O48" s="5"/>
      <c r="P48" s="5"/>
      <c r="Q48" s="5"/>
      <c r="R48" s="5"/>
      <c r="S48" s="5"/>
    </row>
    <row r="49" spans="1:19">
      <c r="A49" s="5" t="s">
        <v>1974</v>
      </c>
      <c r="B49" s="5" t="s">
        <v>145</v>
      </c>
      <c r="C49" s="5" t="s">
        <v>2638</v>
      </c>
      <c r="D49" s="5" t="s">
        <v>146</v>
      </c>
      <c r="E49" s="5" t="s">
        <v>67</v>
      </c>
      <c r="F49" s="5" t="s">
        <v>140</v>
      </c>
      <c r="G49" s="5" t="s">
        <v>147</v>
      </c>
      <c r="H49" s="5" t="s">
        <v>58</v>
      </c>
      <c r="I49" s="5" t="s">
        <v>79</v>
      </c>
      <c r="J49" s="5" t="s">
        <v>2528</v>
      </c>
      <c r="K49" s="5" t="s">
        <v>110</v>
      </c>
      <c r="L49" s="5" t="s">
        <v>2547</v>
      </c>
      <c r="M49" s="5"/>
      <c r="N49" s="5"/>
      <c r="O49" s="5"/>
      <c r="P49" s="5"/>
      <c r="Q49" s="5"/>
      <c r="R49" s="5"/>
      <c r="S49" s="5"/>
    </row>
    <row r="50" spans="1:19" hidden="1">
      <c r="A50" s="5" t="s">
        <v>1974</v>
      </c>
      <c r="B50" s="5" t="s">
        <v>2639</v>
      </c>
      <c r="C50" s="5" t="s">
        <v>2640</v>
      </c>
      <c r="D50" s="5" t="s">
        <v>2641</v>
      </c>
      <c r="E50" s="5" t="s">
        <v>2500</v>
      </c>
      <c r="F50" s="5" t="s">
        <v>2501</v>
      </c>
      <c r="G50" s="5" t="s">
        <v>2642</v>
      </c>
      <c r="H50" s="5" t="s">
        <v>2096</v>
      </c>
      <c r="I50" s="5" t="s">
        <v>2503</v>
      </c>
      <c r="J50" s="5" t="s">
        <v>2504</v>
      </c>
      <c r="K50" s="5" t="s">
        <v>132</v>
      </c>
      <c r="L50" s="5" t="s">
        <v>2505</v>
      </c>
      <c r="M50" s="5"/>
      <c r="N50" s="5"/>
      <c r="O50" s="5"/>
      <c r="P50" s="5"/>
      <c r="Q50" s="5"/>
      <c r="R50" s="5"/>
      <c r="S50" s="5"/>
    </row>
    <row r="51" spans="1:19" hidden="1">
      <c r="A51" s="5" t="s">
        <v>1974</v>
      </c>
      <c r="B51" s="5" t="s">
        <v>2643</v>
      </c>
      <c r="C51" s="5" t="s">
        <v>2644</v>
      </c>
      <c r="D51" s="5" t="s">
        <v>2645</v>
      </c>
      <c r="E51" s="5" t="s">
        <v>2500</v>
      </c>
      <c r="F51" s="5" t="s">
        <v>2501</v>
      </c>
      <c r="G51" s="5" t="s">
        <v>2646</v>
      </c>
      <c r="H51" s="5" t="s">
        <v>58</v>
      </c>
      <c r="I51" s="5" t="s">
        <v>2503</v>
      </c>
      <c r="J51" s="5" t="s">
        <v>2504</v>
      </c>
      <c r="K51" s="5" t="s">
        <v>60</v>
      </c>
      <c r="L51" s="5" t="s">
        <v>2490</v>
      </c>
      <c r="M51" s="5"/>
      <c r="N51" s="5"/>
      <c r="O51" s="5"/>
      <c r="P51" s="5"/>
      <c r="Q51" s="5"/>
      <c r="R51" s="5"/>
      <c r="S51" s="5"/>
    </row>
    <row r="52" spans="1:19" hidden="1">
      <c r="A52" s="5" t="s">
        <v>1974</v>
      </c>
      <c r="B52" s="5" t="s">
        <v>2647</v>
      </c>
      <c r="C52" s="5" t="s">
        <v>2648</v>
      </c>
      <c r="D52" s="5" t="s">
        <v>2649</v>
      </c>
      <c r="E52" s="5" t="s">
        <v>2500</v>
      </c>
      <c r="F52" s="5" t="s">
        <v>2501</v>
      </c>
      <c r="G52" s="5" t="s">
        <v>2650</v>
      </c>
      <c r="H52" s="5" t="s">
        <v>58</v>
      </c>
      <c r="I52" s="5" t="s">
        <v>2503</v>
      </c>
      <c r="J52" s="5" t="s">
        <v>2504</v>
      </c>
      <c r="K52" s="5" t="s">
        <v>64</v>
      </c>
      <c r="L52" s="5" t="s">
        <v>2492</v>
      </c>
      <c r="M52" s="5"/>
      <c r="N52" s="5"/>
      <c r="O52" s="5"/>
      <c r="P52" s="5"/>
      <c r="Q52" s="5"/>
      <c r="R52" s="5"/>
      <c r="S52" s="5"/>
    </row>
    <row r="53" spans="1:19" hidden="1">
      <c r="A53" s="5" t="s">
        <v>1974</v>
      </c>
      <c r="B53" s="5" t="s">
        <v>2651</v>
      </c>
      <c r="C53" s="5" t="s">
        <v>2652</v>
      </c>
      <c r="D53" s="5" t="s">
        <v>2653</v>
      </c>
      <c r="E53" s="5" t="s">
        <v>2500</v>
      </c>
      <c r="F53" s="5" t="s">
        <v>2501</v>
      </c>
      <c r="G53" s="5" t="s">
        <v>2654</v>
      </c>
      <c r="H53" s="5" t="s">
        <v>58</v>
      </c>
      <c r="I53" s="5" t="s">
        <v>2503</v>
      </c>
      <c r="J53" s="5" t="s">
        <v>2504</v>
      </c>
      <c r="K53" s="5" t="s">
        <v>60</v>
      </c>
      <c r="L53" s="5" t="s">
        <v>2490</v>
      </c>
      <c r="M53" s="5"/>
      <c r="N53" s="5"/>
      <c r="O53" s="5"/>
      <c r="P53" s="5"/>
      <c r="Q53" s="5"/>
      <c r="R53" s="5"/>
      <c r="S53" s="5"/>
    </row>
    <row r="54" spans="1:19" hidden="1">
      <c r="A54" s="5" t="s">
        <v>1974</v>
      </c>
      <c r="B54" s="5" t="s">
        <v>2655</v>
      </c>
      <c r="C54" s="5" t="s">
        <v>2656</v>
      </c>
      <c r="D54" s="5" t="s">
        <v>2657</v>
      </c>
      <c r="E54" s="5" t="s">
        <v>2500</v>
      </c>
      <c r="F54" s="5" t="s">
        <v>2501</v>
      </c>
      <c r="G54" s="5" t="s">
        <v>2658</v>
      </c>
      <c r="H54" s="5" t="s">
        <v>2096</v>
      </c>
      <c r="I54" s="5" t="s">
        <v>2503</v>
      </c>
      <c r="J54" s="5" t="s">
        <v>2504</v>
      </c>
      <c r="K54" s="5" t="s">
        <v>132</v>
      </c>
      <c r="L54" s="5" t="s">
        <v>2505</v>
      </c>
      <c r="M54" s="5"/>
      <c r="N54" s="5"/>
      <c r="O54" s="5"/>
      <c r="P54" s="5"/>
      <c r="Q54" s="5"/>
      <c r="R54" s="5"/>
      <c r="S54" s="5"/>
    </row>
    <row r="55" spans="1:19" hidden="1">
      <c r="A55" s="5" t="s">
        <v>1974</v>
      </c>
      <c r="B55" s="5" t="s">
        <v>2659</v>
      </c>
      <c r="C55" s="5" t="s">
        <v>2660</v>
      </c>
      <c r="D55" s="5" t="s">
        <v>2661</v>
      </c>
      <c r="E55" s="5" t="s">
        <v>2500</v>
      </c>
      <c r="F55" s="5" t="s">
        <v>2662</v>
      </c>
      <c r="G55" s="5" t="s">
        <v>2663</v>
      </c>
      <c r="H55" s="5" t="s">
        <v>58</v>
      </c>
      <c r="I55" s="5" t="s">
        <v>102</v>
      </c>
      <c r="J55" s="5" t="s">
        <v>2486</v>
      </c>
      <c r="K55" s="5" t="s">
        <v>60</v>
      </c>
      <c r="L55" s="5" t="s">
        <v>2490</v>
      </c>
      <c r="M55" s="5"/>
      <c r="N55" s="5"/>
      <c r="O55" s="5"/>
      <c r="P55" s="5"/>
      <c r="Q55" s="5"/>
      <c r="R55" s="5"/>
      <c r="S55" s="5"/>
    </row>
    <row r="56" spans="1:19">
      <c r="A56" s="5" t="s">
        <v>1974</v>
      </c>
      <c r="B56" s="5" t="s">
        <v>148</v>
      </c>
      <c r="C56" s="5" t="s">
        <v>2664</v>
      </c>
      <c r="D56" s="5" t="s">
        <v>149</v>
      </c>
      <c r="E56" s="5" t="s">
        <v>55</v>
      </c>
      <c r="F56" s="5" t="s">
        <v>150</v>
      </c>
      <c r="G56" s="5" t="s">
        <v>151</v>
      </c>
      <c r="H56" s="5" t="s">
        <v>58</v>
      </c>
      <c r="I56" s="5" t="s">
        <v>102</v>
      </c>
      <c r="J56" s="5" t="s">
        <v>2486</v>
      </c>
      <c r="K56" s="5" t="s">
        <v>60</v>
      </c>
      <c r="L56" s="5" t="s">
        <v>2490</v>
      </c>
      <c r="M56" s="5"/>
      <c r="N56" s="5"/>
      <c r="O56" s="5"/>
      <c r="P56" s="5"/>
      <c r="Q56" s="5"/>
      <c r="R56" s="5"/>
      <c r="S56" s="5"/>
    </row>
    <row r="57" spans="1:19" hidden="1">
      <c r="A57" s="5" t="s">
        <v>1974</v>
      </c>
      <c r="B57" s="5" t="s">
        <v>2665</v>
      </c>
      <c r="C57" s="5" t="s">
        <v>2666</v>
      </c>
      <c r="D57" s="5" t="s">
        <v>2667</v>
      </c>
      <c r="E57" s="5" t="s">
        <v>2500</v>
      </c>
      <c r="F57" s="5" t="s">
        <v>2501</v>
      </c>
      <c r="G57" s="5" t="s">
        <v>2668</v>
      </c>
      <c r="H57" s="5" t="s">
        <v>58</v>
      </c>
      <c r="I57" s="5" t="s">
        <v>2503</v>
      </c>
      <c r="J57" s="5" t="s">
        <v>2504</v>
      </c>
      <c r="K57" s="5" t="s">
        <v>60</v>
      </c>
      <c r="L57" s="5" t="s">
        <v>2490</v>
      </c>
      <c r="M57" s="5"/>
      <c r="N57" s="5"/>
      <c r="O57" s="5"/>
      <c r="P57" s="5"/>
      <c r="Q57" s="5"/>
      <c r="R57" s="5"/>
      <c r="S57" s="5"/>
    </row>
    <row r="58" spans="1:19" hidden="1">
      <c r="A58" s="5" t="s">
        <v>1974</v>
      </c>
      <c r="B58" s="5" t="s">
        <v>2669</v>
      </c>
      <c r="C58" s="5" t="s">
        <v>2670</v>
      </c>
      <c r="D58" s="5" t="s">
        <v>2671</v>
      </c>
      <c r="E58" s="5" t="s">
        <v>2500</v>
      </c>
      <c r="F58" s="5" t="s">
        <v>2501</v>
      </c>
      <c r="G58" s="5" t="s">
        <v>2672</v>
      </c>
      <c r="H58" s="5" t="s">
        <v>58</v>
      </c>
      <c r="I58" s="5" t="s">
        <v>2503</v>
      </c>
      <c r="J58" s="5" t="s">
        <v>2504</v>
      </c>
      <c r="K58" s="5" t="s">
        <v>131</v>
      </c>
      <c r="L58" s="5" t="s">
        <v>2607</v>
      </c>
      <c r="M58" s="5"/>
      <c r="N58" s="5"/>
      <c r="O58" s="5"/>
      <c r="P58" s="5"/>
      <c r="Q58" s="5"/>
      <c r="R58" s="5"/>
      <c r="S58" s="5"/>
    </row>
    <row r="59" spans="1:19" hidden="1">
      <c r="A59" s="5" t="s">
        <v>1974</v>
      </c>
      <c r="B59" s="5" t="s">
        <v>2673</v>
      </c>
      <c r="C59" s="5" t="s">
        <v>2674</v>
      </c>
      <c r="D59" s="5" t="s">
        <v>2675</v>
      </c>
      <c r="E59" s="5" t="s">
        <v>2483</v>
      </c>
      <c r="F59" s="5" t="s">
        <v>2676</v>
      </c>
      <c r="G59" s="5" t="s">
        <v>2677</v>
      </c>
      <c r="H59" s="5" t="s">
        <v>2096</v>
      </c>
      <c r="I59" s="5" t="s">
        <v>60</v>
      </c>
      <c r="J59" s="5" t="s">
        <v>2490</v>
      </c>
      <c r="K59" s="5" t="s">
        <v>132</v>
      </c>
      <c r="L59" s="5" t="s">
        <v>2505</v>
      </c>
      <c r="M59" s="5"/>
      <c r="N59" s="5"/>
      <c r="O59" s="5"/>
      <c r="P59" s="5"/>
      <c r="Q59" s="5"/>
      <c r="R59" s="5"/>
      <c r="S59" s="5"/>
    </row>
    <row r="60" spans="1:19" hidden="1">
      <c r="A60" s="5" t="s">
        <v>1974</v>
      </c>
      <c r="B60" s="5" t="s">
        <v>2678</v>
      </c>
      <c r="C60" s="5" t="s">
        <v>2679</v>
      </c>
      <c r="D60" s="5" t="s">
        <v>2680</v>
      </c>
      <c r="E60" s="5" t="s">
        <v>2500</v>
      </c>
      <c r="F60" s="5" t="s">
        <v>2501</v>
      </c>
      <c r="G60" s="5" t="s">
        <v>2681</v>
      </c>
      <c r="H60" s="5" t="s">
        <v>130</v>
      </c>
      <c r="I60" s="5" t="s">
        <v>2503</v>
      </c>
      <c r="J60" s="5" t="s">
        <v>2504</v>
      </c>
      <c r="K60" s="5" t="s">
        <v>132</v>
      </c>
      <c r="L60" s="5" t="s">
        <v>2505</v>
      </c>
      <c r="M60" s="5"/>
      <c r="N60" s="5"/>
      <c r="O60" s="5"/>
      <c r="P60" s="5"/>
      <c r="Q60" s="5"/>
      <c r="R60" s="5"/>
      <c r="S60" s="5"/>
    </row>
    <row r="61" spans="1:19">
      <c r="A61" s="5" t="s">
        <v>1974</v>
      </c>
      <c r="B61" s="5" t="s">
        <v>2003</v>
      </c>
      <c r="C61" s="5" t="s">
        <v>2682</v>
      </c>
      <c r="D61" s="5" t="s">
        <v>2004</v>
      </c>
      <c r="E61" s="5" t="s">
        <v>1991</v>
      </c>
      <c r="F61" s="5" t="s">
        <v>2005</v>
      </c>
      <c r="G61" s="5" t="s">
        <v>2006</v>
      </c>
      <c r="H61" s="5" t="s">
        <v>58</v>
      </c>
      <c r="I61" s="5" t="s">
        <v>102</v>
      </c>
      <c r="J61" s="5" t="s">
        <v>2486</v>
      </c>
      <c r="K61" s="5" t="s">
        <v>110</v>
      </c>
      <c r="L61" s="5" t="s">
        <v>2547</v>
      </c>
      <c r="M61" s="5"/>
      <c r="N61" s="5"/>
      <c r="O61" s="5"/>
      <c r="P61" s="5"/>
      <c r="Q61" s="5"/>
      <c r="R61" s="5"/>
      <c r="S61" s="5"/>
    </row>
    <row r="62" spans="1:19">
      <c r="A62" s="5" t="s">
        <v>2007</v>
      </c>
      <c r="B62" s="5" t="s">
        <v>152</v>
      </c>
      <c r="C62" s="5" t="s">
        <v>2683</v>
      </c>
      <c r="D62" s="5" t="s">
        <v>153</v>
      </c>
      <c r="E62" s="5" t="s">
        <v>67</v>
      </c>
      <c r="F62" s="5" t="s">
        <v>154</v>
      </c>
      <c r="G62" s="5" t="s">
        <v>155</v>
      </c>
      <c r="H62" s="5" t="s">
        <v>130</v>
      </c>
      <c r="I62" s="5" t="s">
        <v>156</v>
      </c>
      <c r="J62" s="5" t="s">
        <v>2684</v>
      </c>
      <c r="K62" s="5" t="s">
        <v>96</v>
      </c>
      <c r="L62" s="5" t="s">
        <v>2487</v>
      </c>
      <c r="M62" s="5"/>
      <c r="N62" s="5"/>
      <c r="O62" s="5"/>
      <c r="P62" s="5"/>
      <c r="Q62" s="5"/>
      <c r="R62" s="5"/>
      <c r="S62" s="5"/>
    </row>
    <row r="63" spans="1:19" hidden="1">
      <c r="A63" s="5" t="s">
        <v>1974</v>
      </c>
      <c r="B63" s="5" t="s">
        <v>2685</v>
      </c>
      <c r="C63" s="5" t="s">
        <v>2686</v>
      </c>
      <c r="D63" s="5" t="s">
        <v>2687</v>
      </c>
      <c r="E63" s="5" t="s">
        <v>2500</v>
      </c>
      <c r="F63" s="5" t="s">
        <v>2501</v>
      </c>
      <c r="G63" s="5" t="s">
        <v>2688</v>
      </c>
      <c r="H63" s="5" t="s">
        <v>2096</v>
      </c>
      <c r="I63" s="5" t="s">
        <v>2503</v>
      </c>
      <c r="J63" s="5" t="s">
        <v>2504</v>
      </c>
      <c r="K63" s="5" t="s">
        <v>132</v>
      </c>
      <c r="L63" s="5" t="s">
        <v>2505</v>
      </c>
      <c r="M63" s="5"/>
      <c r="N63" s="5"/>
      <c r="O63" s="5"/>
      <c r="P63" s="5"/>
      <c r="Q63" s="5"/>
      <c r="R63" s="5"/>
      <c r="S63" s="5"/>
    </row>
    <row r="64" spans="1:19" hidden="1">
      <c r="A64" s="5" t="s">
        <v>1974</v>
      </c>
      <c r="B64" s="5" t="s">
        <v>2689</v>
      </c>
      <c r="C64" s="5" t="s">
        <v>2690</v>
      </c>
      <c r="D64" s="5" t="s">
        <v>2691</v>
      </c>
      <c r="E64" s="5" t="s">
        <v>2500</v>
      </c>
      <c r="F64" s="5" t="s">
        <v>2501</v>
      </c>
      <c r="G64" s="5" t="s">
        <v>2692</v>
      </c>
      <c r="H64" s="5" t="s">
        <v>182</v>
      </c>
      <c r="I64" s="5" t="s">
        <v>2503</v>
      </c>
      <c r="J64" s="5" t="s">
        <v>2504</v>
      </c>
      <c r="K64" s="5" t="s">
        <v>132</v>
      </c>
      <c r="L64" s="5" t="s">
        <v>2505</v>
      </c>
      <c r="M64" s="5"/>
      <c r="N64" s="5"/>
      <c r="O64" s="5"/>
      <c r="P64" s="5"/>
      <c r="Q64" s="5"/>
      <c r="R64" s="5"/>
      <c r="S64" s="5"/>
    </row>
    <row r="65" spans="1:19" hidden="1">
      <c r="A65" s="5" t="s">
        <v>1974</v>
      </c>
      <c r="B65" s="5" t="s">
        <v>2693</v>
      </c>
      <c r="C65" s="5" t="s">
        <v>2694</v>
      </c>
      <c r="D65" s="5" t="s">
        <v>2695</v>
      </c>
      <c r="E65" s="5" t="s">
        <v>2500</v>
      </c>
      <c r="F65" s="5" t="s">
        <v>2501</v>
      </c>
      <c r="G65" s="5" t="s">
        <v>2696</v>
      </c>
      <c r="H65" s="5" t="s">
        <v>182</v>
      </c>
      <c r="I65" s="5" t="s">
        <v>2503</v>
      </c>
      <c r="J65" s="5" t="s">
        <v>2504</v>
      </c>
      <c r="K65" s="5" t="s">
        <v>132</v>
      </c>
      <c r="L65" s="5" t="s">
        <v>2505</v>
      </c>
      <c r="M65" s="5"/>
      <c r="N65" s="5"/>
      <c r="O65" s="5"/>
      <c r="P65" s="5"/>
      <c r="Q65" s="5"/>
      <c r="R65" s="5"/>
      <c r="S65" s="5"/>
    </row>
    <row r="66" spans="1:19" hidden="1">
      <c r="A66" s="5" t="s">
        <v>1974</v>
      </c>
      <c r="B66" s="5" t="s">
        <v>2697</v>
      </c>
      <c r="C66" s="5" t="s">
        <v>2698</v>
      </c>
      <c r="D66" s="5" t="s">
        <v>2699</v>
      </c>
      <c r="E66" s="5" t="s">
        <v>2500</v>
      </c>
      <c r="F66" s="5" t="s">
        <v>2501</v>
      </c>
      <c r="G66" s="5" t="s">
        <v>2700</v>
      </c>
      <c r="H66" s="5" t="s">
        <v>182</v>
      </c>
      <c r="I66" s="5" t="s">
        <v>2503</v>
      </c>
      <c r="J66" s="5" t="s">
        <v>2504</v>
      </c>
      <c r="K66" s="5" t="s">
        <v>132</v>
      </c>
      <c r="L66" s="5" t="s">
        <v>2505</v>
      </c>
      <c r="M66" s="5"/>
      <c r="N66" s="5"/>
      <c r="O66" s="5"/>
      <c r="P66" s="5"/>
      <c r="Q66" s="5"/>
      <c r="R66" s="5"/>
      <c r="S66" s="5"/>
    </row>
    <row r="67" spans="1:19" hidden="1">
      <c r="A67" s="5" t="s">
        <v>1974</v>
      </c>
      <c r="B67" s="5" t="s">
        <v>2701</v>
      </c>
      <c r="C67" s="5" t="s">
        <v>2702</v>
      </c>
      <c r="D67" s="5" t="s">
        <v>2703</v>
      </c>
      <c r="E67" s="5" t="s">
        <v>2500</v>
      </c>
      <c r="F67" s="5" t="s">
        <v>2501</v>
      </c>
      <c r="G67" s="5" t="s">
        <v>2704</v>
      </c>
      <c r="H67" s="5" t="s">
        <v>182</v>
      </c>
      <c r="I67" s="5" t="s">
        <v>2503</v>
      </c>
      <c r="J67" s="5" t="s">
        <v>2504</v>
      </c>
      <c r="K67" s="5" t="s">
        <v>132</v>
      </c>
      <c r="L67" s="5" t="s">
        <v>2505</v>
      </c>
      <c r="M67" s="5"/>
      <c r="N67" s="5"/>
      <c r="O67" s="5"/>
      <c r="P67" s="5"/>
      <c r="Q67" s="5"/>
      <c r="R67" s="5"/>
      <c r="S67" s="5"/>
    </row>
    <row r="68" spans="1:19" hidden="1">
      <c r="A68" s="5" t="s">
        <v>1974</v>
      </c>
      <c r="B68" s="5" t="s">
        <v>2705</v>
      </c>
      <c r="C68" s="5" t="s">
        <v>2706</v>
      </c>
      <c r="D68" s="5" t="s">
        <v>2707</v>
      </c>
      <c r="E68" s="5" t="s">
        <v>2500</v>
      </c>
      <c r="F68" s="5" t="s">
        <v>2501</v>
      </c>
      <c r="G68" s="5" t="s">
        <v>2708</v>
      </c>
      <c r="H68" s="5" t="s">
        <v>182</v>
      </c>
      <c r="I68" s="5" t="s">
        <v>2503</v>
      </c>
      <c r="J68" s="5" t="s">
        <v>2504</v>
      </c>
      <c r="K68" s="5" t="s">
        <v>132</v>
      </c>
      <c r="L68" s="5" t="s">
        <v>2505</v>
      </c>
      <c r="M68" s="5"/>
      <c r="N68" s="5"/>
      <c r="O68" s="5"/>
      <c r="P68" s="5"/>
      <c r="Q68" s="5"/>
      <c r="R68" s="5"/>
      <c r="S68" s="5"/>
    </row>
    <row r="69" spans="1:19" hidden="1">
      <c r="A69" s="5" t="s">
        <v>2709</v>
      </c>
      <c r="B69" s="5" t="s">
        <v>2710</v>
      </c>
      <c r="C69" s="5" t="s">
        <v>2711</v>
      </c>
      <c r="D69" s="5" t="s">
        <v>2712</v>
      </c>
      <c r="E69" s="5" t="s">
        <v>2483</v>
      </c>
      <c r="F69" s="5" t="s">
        <v>2713</v>
      </c>
      <c r="G69" s="5" t="s">
        <v>2714</v>
      </c>
      <c r="H69" s="5" t="s">
        <v>130</v>
      </c>
      <c r="I69" s="5" t="s">
        <v>2715</v>
      </c>
      <c r="J69" s="5" t="s">
        <v>2716</v>
      </c>
      <c r="K69" s="5" t="s">
        <v>1306</v>
      </c>
      <c r="L69" s="5" t="s">
        <v>2717</v>
      </c>
      <c r="M69" s="5"/>
      <c r="N69" s="5"/>
      <c r="O69" s="5"/>
      <c r="P69" s="5"/>
      <c r="Q69" s="5"/>
      <c r="R69" s="5"/>
      <c r="S69" s="5"/>
    </row>
    <row r="70" spans="1:19">
      <c r="A70" s="5" t="s">
        <v>1974</v>
      </c>
      <c r="B70" s="5" t="s">
        <v>2008</v>
      </c>
      <c r="C70" s="5" t="s">
        <v>2718</v>
      </c>
      <c r="D70" s="5" t="s">
        <v>2009</v>
      </c>
      <c r="E70" s="5" t="s">
        <v>67</v>
      </c>
      <c r="F70" s="5" t="s">
        <v>2010</v>
      </c>
      <c r="G70" s="5" t="s">
        <v>2011</v>
      </c>
      <c r="H70" s="5" t="s">
        <v>130</v>
      </c>
      <c r="I70" s="5" t="s">
        <v>156</v>
      </c>
      <c r="J70" s="5" t="s">
        <v>2684</v>
      </c>
      <c r="K70" s="5" t="s">
        <v>1034</v>
      </c>
      <c r="L70" s="5" t="s">
        <v>2566</v>
      </c>
      <c r="M70" s="5"/>
      <c r="N70" s="5"/>
      <c r="O70" s="5"/>
      <c r="P70" s="5"/>
      <c r="Q70" s="5"/>
      <c r="R70" s="5"/>
      <c r="S70" s="5"/>
    </row>
    <row r="71" spans="1:19" hidden="1">
      <c r="A71" s="5" t="s">
        <v>1974</v>
      </c>
      <c r="B71" s="5" t="s">
        <v>2719</v>
      </c>
      <c r="C71" s="5" t="s">
        <v>2720</v>
      </c>
      <c r="D71" s="5" t="s">
        <v>2721</v>
      </c>
      <c r="E71" s="5" t="s">
        <v>2500</v>
      </c>
      <c r="F71" s="5" t="s">
        <v>2501</v>
      </c>
      <c r="G71" s="5" t="s">
        <v>2722</v>
      </c>
      <c r="H71" s="5" t="s">
        <v>58</v>
      </c>
      <c r="I71" s="5" t="s">
        <v>2503</v>
      </c>
      <c r="J71" s="5" t="s">
        <v>2504</v>
      </c>
      <c r="K71" s="5" t="s">
        <v>64</v>
      </c>
      <c r="L71" s="5" t="s">
        <v>2492</v>
      </c>
      <c r="M71" s="5"/>
      <c r="N71" s="5"/>
      <c r="O71" s="5"/>
      <c r="P71" s="5"/>
      <c r="Q71" s="5"/>
      <c r="R71" s="5"/>
      <c r="S71" s="5"/>
    </row>
    <row r="72" spans="1:19">
      <c r="A72" s="5" t="s">
        <v>2007</v>
      </c>
      <c r="B72" s="5" t="s">
        <v>157</v>
      </c>
      <c r="C72" s="5" t="s">
        <v>2723</v>
      </c>
      <c r="D72" s="5" t="s">
        <v>158</v>
      </c>
      <c r="E72" s="5" t="s">
        <v>67</v>
      </c>
      <c r="F72" s="5" t="s">
        <v>159</v>
      </c>
      <c r="G72" s="5" t="s">
        <v>159</v>
      </c>
      <c r="H72" s="5" t="s">
        <v>58</v>
      </c>
      <c r="I72" s="5" t="s">
        <v>137</v>
      </c>
      <c r="J72" s="5" t="s">
        <v>2609</v>
      </c>
      <c r="K72" s="5" t="s">
        <v>137</v>
      </c>
      <c r="L72" s="5" t="s">
        <v>2609</v>
      </c>
      <c r="M72" s="5"/>
      <c r="N72" s="5"/>
      <c r="O72" s="5"/>
      <c r="P72" s="5"/>
      <c r="Q72" s="5"/>
      <c r="R72" s="5"/>
      <c r="S72" s="5"/>
    </row>
    <row r="73" spans="1:19" hidden="1">
      <c r="A73" s="5" t="s">
        <v>1974</v>
      </c>
      <c r="B73" s="5" t="s">
        <v>2724</v>
      </c>
      <c r="C73" s="5" t="s">
        <v>2725</v>
      </c>
      <c r="D73" s="5" t="s">
        <v>2726</v>
      </c>
      <c r="E73" s="5" t="s">
        <v>2500</v>
      </c>
      <c r="F73" s="5" t="s">
        <v>2501</v>
      </c>
      <c r="G73" s="5" t="s">
        <v>2727</v>
      </c>
      <c r="H73" s="5" t="s">
        <v>58</v>
      </c>
      <c r="I73" s="5" t="s">
        <v>2503</v>
      </c>
      <c r="J73" s="5" t="s">
        <v>2504</v>
      </c>
      <c r="K73" s="5" t="s">
        <v>1034</v>
      </c>
      <c r="L73" s="5" t="s">
        <v>2566</v>
      </c>
      <c r="M73" s="5"/>
      <c r="N73" s="5"/>
      <c r="O73" s="5"/>
      <c r="P73" s="5"/>
      <c r="Q73" s="5"/>
      <c r="R73" s="5"/>
      <c r="S73" s="5"/>
    </row>
    <row r="74" spans="1:19" hidden="1">
      <c r="A74" s="5" t="s">
        <v>1974</v>
      </c>
      <c r="B74" s="5" t="s">
        <v>2728</v>
      </c>
      <c r="C74" s="5" t="s">
        <v>2729</v>
      </c>
      <c r="D74" s="5" t="s">
        <v>2730</v>
      </c>
      <c r="E74" s="5" t="s">
        <v>2500</v>
      </c>
      <c r="F74" s="5" t="s">
        <v>2501</v>
      </c>
      <c r="G74" s="5" t="s">
        <v>2731</v>
      </c>
      <c r="H74" s="5" t="s">
        <v>182</v>
      </c>
      <c r="I74" s="5" t="s">
        <v>2503</v>
      </c>
      <c r="J74" s="5" t="s">
        <v>2504</v>
      </c>
      <c r="K74" s="5" t="s">
        <v>1034</v>
      </c>
      <c r="L74" s="5" t="s">
        <v>2566</v>
      </c>
      <c r="M74" s="5"/>
      <c r="N74" s="5"/>
      <c r="O74" s="5"/>
      <c r="P74" s="5"/>
      <c r="Q74" s="5"/>
      <c r="R74" s="5"/>
      <c r="S74" s="5"/>
    </row>
    <row r="75" spans="1:19" hidden="1">
      <c r="A75" s="5" t="s">
        <v>1974</v>
      </c>
      <c r="B75" s="5" t="s">
        <v>2732</v>
      </c>
      <c r="C75" s="5" t="s">
        <v>2733</v>
      </c>
      <c r="D75" s="5" t="s">
        <v>2734</v>
      </c>
      <c r="E75" s="5" t="s">
        <v>2500</v>
      </c>
      <c r="F75" s="5" t="s">
        <v>2501</v>
      </c>
      <c r="G75" s="5" t="s">
        <v>2735</v>
      </c>
      <c r="H75" s="5" t="s">
        <v>58</v>
      </c>
      <c r="I75" s="5" t="s">
        <v>2503</v>
      </c>
      <c r="J75" s="5" t="s">
        <v>2504</v>
      </c>
      <c r="K75" s="5" t="s">
        <v>64</v>
      </c>
      <c r="L75" s="5" t="s">
        <v>2492</v>
      </c>
      <c r="M75" s="5"/>
      <c r="N75" s="5"/>
      <c r="O75" s="5"/>
      <c r="P75" s="5"/>
      <c r="Q75" s="5"/>
      <c r="R75" s="5"/>
      <c r="S75" s="5"/>
    </row>
    <row r="76" spans="1:19">
      <c r="A76" s="5" t="s">
        <v>1974</v>
      </c>
      <c r="B76" s="5" t="s">
        <v>2012</v>
      </c>
      <c r="C76" s="5" t="s">
        <v>2736</v>
      </c>
      <c r="D76" s="5" t="s">
        <v>2013</v>
      </c>
      <c r="E76" s="5" t="s">
        <v>1991</v>
      </c>
      <c r="F76" s="5" t="s">
        <v>2014</v>
      </c>
      <c r="G76" s="5" t="s">
        <v>2015</v>
      </c>
      <c r="H76" s="5" t="s">
        <v>58</v>
      </c>
      <c r="I76" s="5" t="s">
        <v>132</v>
      </c>
      <c r="J76" s="5" t="s">
        <v>2505</v>
      </c>
      <c r="K76" s="5" t="s">
        <v>60</v>
      </c>
      <c r="L76" s="5" t="s">
        <v>2490</v>
      </c>
      <c r="M76" s="5"/>
      <c r="N76" s="5"/>
      <c r="O76" s="5"/>
      <c r="P76" s="5"/>
      <c r="Q76" s="5"/>
      <c r="R76" s="5"/>
      <c r="S76" s="5"/>
    </row>
    <row r="77" spans="1:19" hidden="1">
      <c r="A77" s="5" t="s">
        <v>1974</v>
      </c>
      <c r="B77" s="5" t="s">
        <v>2737</v>
      </c>
      <c r="C77" s="5" t="s">
        <v>2738</v>
      </c>
      <c r="D77" s="5" t="s">
        <v>2739</v>
      </c>
      <c r="E77" s="5" t="s">
        <v>2483</v>
      </c>
      <c r="F77" s="5" t="s">
        <v>2740</v>
      </c>
      <c r="G77" s="5" t="s">
        <v>2741</v>
      </c>
      <c r="H77" s="5" t="s">
        <v>58</v>
      </c>
      <c r="I77" s="5" t="s">
        <v>95</v>
      </c>
      <c r="J77" s="5" t="s">
        <v>2543</v>
      </c>
      <c r="K77" s="5" t="s">
        <v>132</v>
      </c>
      <c r="L77" s="5" t="s">
        <v>2505</v>
      </c>
      <c r="M77" s="5"/>
      <c r="N77" s="5"/>
      <c r="O77" s="5"/>
      <c r="P77" s="5"/>
      <c r="Q77" s="5"/>
      <c r="R77" s="5"/>
      <c r="S77" s="5"/>
    </row>
    <row r="78" spans="1:19">
      <c r="A78" s="5" t="s">
        <v>1974</v>
      </c>
      <c r="B78" s="5" t="s">
        <v>2016</v>
      </c>
      <c r="C78" s="5" t="s">
        <v>2742</v>
      </c>
      <c r="D78" s="5" t="s">
        <v>2017</v>
      </c>
      <c r="E78" s="5" t="s">
        <v>55</v>
      </c>
      <c r="F78" s="5" t="s">
        <v>2018</v>
      </c>
      <c r="G78" s="5" t="s">
        <v>2019</v>
      </c>
      <c r="H78" s="5" t="s">
        <v>130</v>
      </c>
      <c r="I78" s="5" t="s">
        <v>259</v>
      </c>
      <c r="J78" s="5" t="s">
        <v>2743</v>
      </c>
      <c r="K78" s="5" t="s">
        <v>132</v>
      </c>
      <c r="L78" s="5" t="s">
        <v>2505</v>
      </c>
      <c r="M78" s="5"/>
      <c r="N78" s="5"/>
      <c r="O78" s="5"/>
      <c r="P78" s="5"/>
      <c r="Q78" s="5"/>
      <c r="R78" s="5"/>
      <c r="S78" s="5"/>
    </row>
    <row r="79" spans="1:19">
      <c r="A79" s="5" t="s">
        <v>1974</v>
      </c>
      <c r="B79" s="5" t="s">
        <v>160</v>
      </c>
      <c r="C79" s="5" t="s">
        <v>2744</v>
      </c>
      <c r="D79" s="5" t="s">
        <v>161</v>
      </c>
      <c r="E79" s="5" t="s">
        <v>1991</v>
      </c>
      <c r="F79" s="5" t="s">
        <v>2020</v>
      </c>
      <c r="G79" s="5" t="s">
        <v>163</v>
      </c>
      <c r="H79" s="5" t="s">
        <v>58</v>
      </c>
      <c r="I79" s="5" t="s">
        <v>60</v>
      </c>
      <c r="J79" s="5" t="s">
        <v>2490</v>
      </c>
      <c r="K79" s="5" t="s">
        <v>60</v>
      </c>
      <c r="L79" s="5" t="s">
        <v>2490</v>
      </c>
      <c r="M79" s="5"/>
      <c r="N79" s="5"/>
      <c r="O79" s="5"/>
      <c r="P79" s="5"/>
      <c r="Q79" s="5"/>
      <c r="R79" s="5"/>
      <c r="S79" s="5"/>
    </row>
    <row r="80" spans="1:19" hidden="1">
      <c r="A80" s="5" t="s">
        <v>1974</v>
      </c>
      <c r="B80" s="5" t="s">
        <v>2745</v>
      </c>
      <c r="C80" s="5" t="s">
        <v>2746</v>
      </c>
      <c r="D80" s="5" t="s">
        <v>2747</v>
      </c>
      <c r="E80" s="5" t="s">
        <v>2500</v>
      </c>
      <c r="F80" s="5" t="s">
        <v>2501</v>
      </c>
      <c r="G80" s="5" t="s">
        <v>2748</v>
      </c>
      <c r="H80" s="5" t="s">
        <v>130</v>
      </c>
      <c r="I80" s="5" t="s">
        <v>2503</v>
      </c>
      <c r="J80" s="5" t="s">
        <v>2504</v>
      </c>
      <c r="K80" s="5" t="s">
        <v>1034</v>
      </c>
      <c r="L80" s="5" t="s">
        <v>2566</v>
      </c>
      <c r="M80" s="5"/>
      <c r="N80" s="5"/>
      <c r="O80" s="5"/>
      <c r="P80" s="5"/>
      <c r="Q80" s="5"/>
      <c r="R80" s="5"/>
      <c r="S80" s="5"/>
    </row>
    <row r="81" spans="1:19">
      <c r="A81" s="5" t="s">
        <v>1974</v>
      </c>
      <c r="B81" s="5" t="s">
        <v>2021</v>
      </c>
      <c r="C81" s="5" t="s">
        <v>2749</v>
      </c>
      <c r="D81" s="5" t="s">
        <v>2022</v>
      </c>
      <c r="E81" s="5" t="s">
        <v>55</v>
      </c>
      <c r="F81" s="5" t="s">
        <v>2023</v>
      </c>
      <c r="G81" s="5" t="s">
        <v>2024</v>
      </c>
      <c r="H81" s="5" t="s">
        <v>130</v>
      </c>
      <c r="I81" s="5" t="s">
        <v>102</v>
      </c>
      <c r="J81" s="5" t="s">
        <v>2486</v>
      </c>
      <c r="K81" s="5" t="s">
        <v>110</v>
      </c>
      <c r="L81" s="5" t="s">
        <v>2547</v>
      </c>
      <c r="M81" s="5"/>
      <c r="N81" s="5"/>
      <c r="O81" s="5"/>
      <c r="P81" s="5"/>
      <c r="Q81" s="5"/>
      <c r="R81" s="5"/>
      <c r="S81" s="5"/>
    </row>
    <row r="82" spans="1:19" hidden="1">
      <c r="A82" s="5" t="s">
        <v>1974</v>
      </c>
      <c r="B82" s="5" t="s">
        <v>2750</v>
      </c>
      <c r="C82" s="5" t="s">
        <v>2751</v>
      </c>
      <c r="D82" s="5" t="s">
        <v>2752</v>
      </c>
      <c r="E82" s="5" t="s">
        <v>2500</v>
      </c>
      <c r="F82" s="5" t="s">
        <v>2501</v>
      </c>
      <c r="G82" s="5" t="s">
        <v>2753</v>
      </c>
      <c r="H82" s="5" t="s">
        <v>58</v>
      </c>
      <c r="I82" s="5" t="s">
        <v>2503</v>
      </c>
      <c r="J82" s="5" t="s">
        <v>2504</v>
      </c>
      <c r="K82" s="5" t="s">
        <v>110</v>
      </c>
      <c r="L82" s="5" t="s">
        <v>2547</v>
      </c>
      <c r="M82" s="5"/>
      <c r="N82" s="5"/>
      <c r="O82" s="5"/>
      <c r="P82" s="5"/>
      <c r="Q82" s="5"/>
      <c r="R82" s="5"/>
      <c r="S82" s="5"/>
    </row>
    <row r="83" spans="1:19" hidden="1">
      <c r="A83" s="5" t="s">
        <v>1974</v>
      </c>
      <c r="B83" s="5" t="s">
        <v>2754</v>
      </c>
      <c r="C83" s="5" t="s">
        <v>2755</v>
      </c>
      <c r="D83" s="5" t="s">
        <v>2756</v>
      </c>
      <c r="E83" s="5" t="s">
        <v>2500</v>
      </c>
      <c r="F83" s="5" t="s">
        <v>2501</v>
      </c>
      <c r="G83" s="5" t="s">
        <v>2757</v>
      </c>
      <c r="H83" s="5" t="s">
        <v>58</v>
      </c>
      <c r="I83" s="5" t="s">
        <v>2503</v>
      </c>
      <c r="J83" s="5" t="s">
        <v>2504</v>
      </c>
      <c r="K83" s="5" t="s">
        <v>64</v>
      </c>
      <c r="L83" s="5" t="s">
        <v>2492</v>
      </c>
      <c r="M83" s="5"/>
      <c r="N83" s="5"/>
      <c r="O83" s="5"/>
      <c r="P83" s="5"/>
      <c r="Q83" s="5"/>
      <c r="R83" s="5"/>
      <c r="S83" s="5"/>
    </row>
    <row r="84" spans="1:19" hidden="1">
      <c r="A84" s="5" t="s">
        <v>1974</v>
      </c>
      <c r="B84" s="5" t="s">
        <v>2758</v>
      </c>
      <c r="C84" s="5" t="s">
        <v>2759</v>
      </c>
      <c r="D84" s="5" t="s">
        <v>2760</v>
      </c>
      <c r="E84" s="5" t="s">
        <v>2500</v>
      </c>
      <c r="F84" s="5" t="s">
        <v>2501</v>
      </c>
      <c r="G84" s="5" t="s">
        <v>2761</v>
      </c>
      <c r="H84" s="5" t="s">
        <v>58</v>
      </c>
      <c r="I84" s="5" t="s">
        <v>2503</v>
      </c>
      <c r="J84" s="5" t="s">
        <v>2504</v>
      </c>
      <c r="K84" s="5" t="s">
        <v>64</v>
      </c>
      <c r="L84" s="5" t="s">
        <v>2492</v>
      </c>
      <c r="M84" s="5"/>
      <c r="N84" s="5"/>
      <c r="O84" s="5"/>
      <c r="P84" s="5"/>
      <c r="Q84" s="5"/>
      <c r="R84" s="5"/>
      <c r="S84" s="5"/>
    </row>
    <row r="85" spans="1:19" hidden="1">
      <c r="A85" s="5" t="s">
        <v>1974</v>
      </c>
      <c r="B85" s="5" t="s">
        <v>2762</v>
      </c>
      <c r="C85" s="5" t="s">
        <v>2763</v>
      </c>
      <c r="D85" s="5" t="s">
        <v>2764</v>
      </c>
      <c r="E85" s="5" t="s">
        <v>2500</v>
      </c>
      <c r="F85" s="5" t="s">
        <v>2501</v>
      </c>
      <c r="G85" s="5" t="s">
        <v>2765</v>
      </c>
      <c r="H85" s="5" t="s">
        <v>58</v>
      </c>
      <c r="I85" s="5" t="s">
        <v>2503</v>
      </c>
      <c r="J85" s="5" t="s">
        <v>2504</v>
      </c>
      <c r="K85" s="5" t="s">
        <v>64</v>
      </c>
      <c r="L85" s="5" t="s">
        <v>2492</v>
      </c>
      <c r="M85" s="5"/>
      <c r="N85" s="5"/>
      <c r="O85" s="5"/>
      <c r="P85" s="5"/>
      <c r="Q85" s="5"/>
      <c r="R85" s="5"/>
      <c r="S85" s="5"/>
    </row>
    <row r="86" spans="1:19" hidden="1">
      <c r="A86" s="5" t="s">
        <v>1974</v>
      </c>
      <c r="B86" s="5" t="s">
        <v>2766</v>
      </c>
      <c r="C86" s="5" t="s">
        <v>2767</v>
      </c>
      <c r="D86" s="5" t="s">
        <v>2768</v>
      </c>
      <c r="E86" s="5" t="s">
        <v>2500</v>
      </c>
      <c r="F86" s="5" t="s">
        <v>2501</v>
      </c>
      <c r="G86" s="5" t="s">
        <v>2769</v>
      </c>
      <c r="H86" s="5" t="s">
        <v>58</v>
      </c>
      <c r="I86" s="5" t="s">
        <v>2503</v>
      </c>
      <c r="J86" s="5" t="s">
        <v>2504</v>
      </c>
      <c r="K86" s="5" t="s">
        <v>64</v>
      </c>
      <c r="L86" s="5" t="s">
        <v>2492</v>
      </c>
      <c r="M86" s="5"/>
      <c r="N86" s="5"/>
      <c r="O86" s="5"/>
      <c r="P86" s="5"/>
      <c r="Q86" s="5"/>
      <c r="R86" s="5"/>
      <c r="S86" s="5"/>
    </row>
    <row r="87" spans="1:19">
      <c r="A87" s="5" t="s">
        <v>1974</v>
      </c>
      <c r="B87" s="5" t="s">
        <v>164</v>
      </c>
      <c r="C87" s="5" t="s">
        <v>2770</v>
      </c>
      <c r="D87" s="5" t="s">
        <v>165</v>
      </c>
      <c r="E87" s="5" t="s">
        <v>55</v>
      </c>
      <c r="F87" s="5" t="s">
        <v>166</v>
      </c>
      <c r="G87" s="5" t="s">
        <v>167</v>
      </c>
      <c r="H87" s="5" t="s">
        <v>58</v>
      </c>
      <c r="I87" s="5" t="s">
        <v>102</v>
      </c>
      <c r="J87" s="5" t="s">
        <v>2486</v>
      </c>
      <c r="K87" s="5" t="s">
        <v>110</v>
      </c>
      <c r="L87" s="5" t="s">
        <v>2547</v>
      </c>
      <c r="M87" s="5"/>
      <c r="N87" s="5"/>
      <c r="O87" s="5"/>
      <c r="P87" s="5"/>
      <c r="Q87" s="5"/>
      <c r="R87" s="5"/>
      <c r="S87" s="5"/>
    </row>
    <row r="88" spans="1:19" hidden="1">
      <c r="A88" s="5" t="s">
        <v>1974</v>
      </c>
      <c r="B88" s="5" t="s">
        <v>2771</v>
      </c>
      <c r="C88" s="5" t="s">
        <v>2772</v>
      </c>
      <c r="D88" s="5" t="s">
        <v>2773</v>
      </c>
      <c r="E88" s="5" t="s">
        <v>2500</v>
      </c>
      <c r="F88" s="5" t="s">
        <v>2501</v>
      </c>
      <c r="G88" s="5" t="s">
        <v>2774</v>
      </c>
      <c r="H88" s="5" t="s">
        <v>2096</v>
      </c>
      <c r="I88" s="5" t="s">
        <v>2503</v>
      </c>
      <c r="J88" s="5" t="s">
        <v>2504</v>
      </c>
      <c r="K88" s="5" t="s">
        <v>132</v>
      </c>
      <c r="L88" s="5" t="s">
        <v>2505</v>
      </c>
      <c r="M88" s="5"/>
      <c r="N88" s="5"/>
      <c r="O88" s="5"/>
      <c r="P88" s="5"/>
      <c r="Q88" s="5"/>
      <c r="R88" s="5"/>
      <c r="S88" s="5"/>
    </row>
    <row r="89" spans="1:19">
      <c r="A89" s="5" t="s">
        <v>1974</v>
      </c>
      <c r="B89" s="5" t="s">
        <v>168</v>
      </c>
      <c r="C89" s="5" t="s">
        <v>2775</v>
      </c>
      <c r="D89" s="5" t="s">
        <v>169</v>
      </c>
      <c r="E89" s="5" t="s">
        <v>1991</v>
      </c>
      <c r="F89" s="5" t="s">
        <v>2025</v>
      </c>
      <c r="G89" s="5" t="s">
        <v>171</v>
      </c>
      <c r="H89" s="5" t="s">
        <v>58</v>
      </c>
      <c r="I89" s="5" t="s">
        <v>60</v>
      </c>
      <c r="J89" s="5" t="s">
        <v>2490</v>
      </c>
      <c r="K89" s="5" t="s">
        <v>60</v>
      </c>
      <c r="L89" s="5" t="s">
        <v>2490</v>
      </c>
      <c r="M89" s="5"/>
      <c r="N89" s="5"/>
      <c r="O89" s="5"/>
      <c r="P89" s="5"/>
      <c r="Q89" s="5"/>
      <c r="R89" s="5"/>
      <c r="S89" s="5"/>
    </row>
    <row r="90" spans="1:19" hidden="1">
      <c r="A90" s="5" t="s">
        <v>1974</v>
      </c>
      <c r="B90" s="5" t="s">
        <v>2776</v>
      </c>
      <c r="C90" s="5" t="s">
        <v>2777</v>
      </c>
      <c r="D90" s="5" t="s">
        <v>2778</v>
      </c>
      <c r="E90" s="5" t="s">
        <v>2500</v>
      </c>
      <c r="F90" s="5" t="s">
        <v>2501</v>
      </c>
      <c r="G90" s="5" t="s">
        <v>2779</v>
      </c>
      <c r="H90" s="5" t="s">
        <v>58</v>
      </c>
      <c r="I90" s="5" t="s">
        <v>2503</v>
      </c>
      <c r="J90" s="5" t="s">
        <v>2504</v>
      </c>
      <c r="K90" s="5" t="s">
        <v>64</v>
      </c>
      <c r="L90" s="5" t="s">
        <v>2492</v>
      </c>
      <c r="M90" s="5"/>
      <c r="N90" s="5"/>
      <c r="O90" s="5"/>
      <c r="P90" s="5"/>
      <c r="Q90" s="5"/>
      <c r="R90" s="5"/>
      <c r="S90" s="5"/>
    </row>
    <row r="91" spans="1:19" hidden="1">
      <c r="A91" s="5" t="s">
        <v>1974</v>
      </c>
      <c r="B91" s="5" t="s">
        <v>2780</v>
      </c>
      <c r="C91" s="5" t="s">
        <v>2781</v>
      </c>
      <c r="D91" s="5" t="s">
        <v>2782</v>
      </c>
      <c r="E91" s="5" t="s">
        <v>2483</v>
      </c>
      <c r="F91" s="5" t="s">
        <v>2783</v>
      </c>
      <c r="G91" s="5" t="s">
        <v>2784</v>
      </c>
      <c r="H91" s="5" t="s">
        <v>130</v>
      </c>
      <c r="I91" s="5" t="s">
        <v>102</v>
      </c>
      <c r="J91" s="5" t="s">
        <v>2486</v>
      </c>
      <c r="K91" s="5" t="s">
        <v>110</v>
      </c>
      <c r="L91" s="5" t="s">
        <v>2547</v>
      </c>
      <c r="M91" s="5"/>
      <c r="N91" s="5"/>
      <c r="O91" s="5"/>
      <c r="P91" s="5"/>
      <c r="Q91" s="5"/>
      <c r="R91" s="5"/>
      <c r="S91" s="5"/>
    </row>
    <row r="92" spans="1:19" hidden="1">
      <c r="A92" s="5" t="s">
        <v>1974</v>
      </c>
      <c r="B92" s="5" t="s">
        <v>2785</v>
      </c>
      <c r="C92" s="5" t="s">
        <v>2786</v>
      </c>
      <c r="D92" s="5" t="s">
        <v>2787</v>
      </c>
      <c r="E92" s="5" t="s">
        <v>2500</v>
      </c>
      <c r="F92" s="5" t="s">
        <v>2501</v>
      </c>
      <c r="G92" s="5" t="s">
        <v>2788</v>
      </c>
      <c r="H92" s="5" t="s">
        <v>58</v>
      </c>
      <c r="I92" s="5" t="s">
        <v>2503</v>
      </c>
      <c r="J92" s="5" t="s">
        <v>2504</v>
      </c>
      <c r="K92" s="5" t="s">
        <v>64</v>
      </c>
      <c r="L92" s="5" t="s">
        <v>2492</v>
      </c>
      <c r="M92" s="5"/>
      <c r="N92" s="5"/>
      <c r="O92" s="5"/>
      <c r="P92" s="5"/>
      <c r="Q92" s="5"/>
      <c r="R92" s="5"/>
      <c r="S92" s="5"/>
    </row>
    <row r="93" spans="1:19" hidden="1">
      <c r="A93" s="5" t="s">
        <v>1974</v>
      </c>
      <c r="B93" s="5" t="s">
        <v>2789</v>
      </c>
      <c r="C93" s="5" t="s">
        <v>2790</v>
      </c>
      <c r="D93" s="5" t="s">
        <v>2791</v>
      </c>
      <c r="E93" s="5" t="s">
        <v>2500</v>
      </c>
      <c r="F93" s="5" t="s">
        <v>2501</v>
      </c>
      <c r="G93" s="5" t="s">
        <v>2792</v>
      </c>
      <c r="H93" s="5" t="s">
        <v>58</v>
      </c>
      <c r="I93" s="5" t="s">
        <v>2503</v>
      </c>
      <c r="J93" s="5" t="s">
        <v>2504</v>
      </c>
      <c r="K93" s="5" t="s">
        <v>64</v>
      </c>
      <c r="L93" s="5" t="s">
        <v>2492</v>
      </c>
      <c r="M93" s="5"/>
      <c r="N93" s="5"/>
      <c r="O93" s="5"/>
      <c r="P93" s="5"/>
      <c r="Q93" s="5"/>
      <c r="R93" s="5"/>
      <c r="S93" s="5"/>
    </row>
    <row r="94" spans="1:19" hidden="1">
      <c r="A94" s="5" t="s">
        <v>1974</v>
      </c>
      <c r="B94" s="5" t="s">
        <v>2793</v>
      </c>
      <c r="C94" s="5" t="s">
        <v>2794</v>
      </c>
      <c r="D94" s="5" t="s">
        <v>2795</v>
      </c>
      <c r="E94" s="5" t="s">
        <v>2500</v>
      </c>
      <c r="F94" s="5" t="s">
        <v>2501</v>
      </c>
      <c r="G94" s="5" t="s">
        <v>2796</v>
      </c>
      <c r="H94" s="5" t="s">
        <v>58</v>
      </c>
      <c r="I94" s="5" t="s">
        <v>2503</v>
      </c>
      <c r="J94" s="5" t="s">
        <v>2504</v>
      </c>
      <c r="K94" s="5" t="s">
        <v>64</v>
      </c>
      <c r="L94" s="5" t="s">
        <v>2492</v>
      </c>
      <c r="M94" s="5"/>
      <c r="N94" s="5"/>
      <c r="O94" s="5"/>
      <c r="P94" s="5"/>
      <c r="Q94" s="5"/>
      <c r="R94" s="5"/>
      <c r="S94" s="5"/>
    </row>
    <row r="95" spans="1:19" hidden="1">
      <c r="A95" s="5" t="s">
        <v>1974</v>
      </c>
      <c r="B95" s="5" t="s">
        <v>2797</v>
      </c>
      <c r="C95" s="5" t="s">
        <v>2798</v>
      </c>
      <c r="D95" s="5" t="s">
        <v>2799</v>
      </c>
      <c r="E95" s="5" t="s">
        <v>2500</v>
      </c>
      <c r="F95" s="5" t="s">
        <v>2501</v>
      </c>
      <c r="G95" s="5" t="s">
        <v>2800</v>
      </c>
      <c r="H95" s="5" t="s">
        <v>58</v>
      </c>
      <c r="I95" s="5" t="s">
        <v>2503</v>
      </c>
      <c r="J95" s="5" t="s">
        <v>2504</v>
      </c>
      <c r="K95" s="5" t="s">
        <v>110</v>
      </c>
      <c r="L95" s="5" t="s">
        <v>2547</v>
      </c>
      <c r="M95" s="5"/>
      <c r="N95" s="5"/>
      <c r="O95" s="5"/>
      <c r="P95" s="5"/>
      <c r="Q95" s="5"/>
      <c r="R95" s="5"/>
      <c r="S95" s="5"/>
    </row>
    <row r="96" spans="1:19" hidden="1">
      <c r="A96" s="5" t="s">
        <v>1974</v>
      </c>
      <c r="B96" s="5" t="s">
        <v>2801</v>
      </c>
      <c r="C96" s="5" t="s">
        <v>2802</v>
      </c>
      <c r="D96" s="5" t="s">
        <v>2803</v>
      </c>
      <c r="E96" s="5" t="s">
        <v>2483</v>
      </c>
      <c r="F96" s="5" t="s">
        <v>2804</v>
      </c>
      <c r="G96" s="5" t="s">
        <v>2805</v>
      </c>
      <c r="H96" s="5" t="s">
        <v>58</v>
      </c>
      <c r="I96" s="5" t="s">
        <v>95</v>
      </c>
      <c r="J96" s="5" t="s">
        <v>2543</v>
      </c>
      <c r="K96" s="5" t="s">
        <v>110</v>
      </c>
      <c r="L96" s="5" t="s">
        <v>2547</v>
      </c>
      <c r="M96" s="5"/>
      <c r="N96" s="5"/>
      <c r="O96" s="5"/>
      <c r="P96" s="5"/>
      <c r="Q96" s="5"/>
      <c r="R96" s="5"/>
      <c r="S96" s="5"/>
    </row>
    <row r="97" spans="1:19" hidden="1">
      <c r="A97" s="5" t="s">
        <v>1974</v>
      </c>
      <c r="B97" s="5" t="s">
        <v>2806</v>
      </c>
      <c r="C97" s="5" t="s">
        <v>2807</v>
      </c>
      <c r="D97" s="5" t="s">
        <v>2808</v>
      </c>
      <c r="E97" s="5" t="s">
        <v>2500</v>
      </c>
      <c r="F97" s="5" t="s">
        <v>2501</v>
      </c>
      <c r="G97" s="5" t="s">
        <v>2809</v>
      </c>
      <c r="H97" s="5" t="s">
        <v>58</v>
      </c>
      <c r="I97" s="5" t="s">
        <v>2503</v>
      </c>
      <c r="J97" s="5" t="s">
        <v>2504</v>
      </c>
      <c r="K97" s="5" t="s">
        <v>64</v>
      </c>
      <c r="L97" s="5" t="s">
        <v>2492</v>
      </c>
      <c r="M97" s="5"/>
      <c r="N97" s="5"/>
      <c r="O97" s="5"/>
      <c r="P97" s="5"/>
      <c r="Q97" s="5"/>
      <c r="R97" s="5"/>
      <c r="S97" s="5"/>
    </row>
    <row r="98" spans="1:19" hidden="1">
      <c r="A98" s="5" t="s">
        <v>1974</v>
      </c>
      <c r="B98" s="5" t="s">
        <v>2810</v>
      </c>
      <c r="C98" s="5" t="s">
        <v>2811</v>
      </c>
      <c r="D98" s="5" t="s">
        <v>2812</v>
      </c>
      <c r="E98" s="5" t="s">
        <v>2500</v>
      </c>
      <c r="F98" s="5" t="s">
        <v>2501</v>
      </c>
      <c r="G98" s="5" t="s">
        <v>2813</v>
      </c>
      <c r="H98" s="5" t="s">
        <v>2096</v>
      </c>
      <c r="I98" s="5" t="s">
        <v>2503</v>
      </c>
      <c r="J98" s="5" t="s">
        <v>2504</v>
      </c>
      <c r="K98" s="5" t="s">
        <v>132</v>
      </c>
      <c r="L98" s="5" t="s">
        <v>2505</v>
      </c>
      <c r="M98" s="5"/>
      <c r="N98" s="5"/>
      <c r="O98" s="5"/>
      <c r="P98" s="5"/>
      <c r="Q98" s="5"/>
      <c r="R98" s="5"/>
      <c r="S98" s="5"/>
    </row>
    <row r="99" spans="1:19">
      <c r="A99" s="5" t="s">
        <v>1974</v>
      </c>
      <c r="B99" s="5" t="s">
        <v>172</v>
      </c>
      <c r="C99" s="5" t="s">
        <v>2814</v>
      </c>
      <c r="D99" s="5" t="s">
        <v>173</v>
      </c>
      <c r="E99" s="5" t="s">
        <v>55</v>
      </c>
      <c r="F99" s="5" t="s">
        <v>2026</v>
      </c>
      <c r="G99" s="5" t="s">
        <v>176</v>
      </c>
      <c r="H99" s="5" t="s">
        <v>58</v>
      </c>
      <c r="I99" s="5" t="s">
        <v>217</v>
      </c>
      <c r="J99" s="5" t="s">
        <v>2637</v>
      </c>
      <c r="K99" s="5" t="s">
        <v>60</v>
      </c>
      <c r="L99" s="5" t="s">
        <v>2490</v>
      </c>
      <c r="M99" s="5"/>
      <c r="N99" s="5"/>
      <c r="O99" s="5"/>
      <c r="P99" s="5"/>
      <c r="Q99" s="5"/>
      <c r="R99" s="5"/>
      <c r="S99" s="5"/>
    </row>
    <row r="100" spans="1:19" hidden="1">
      <c r="A100" s="5" t="s">
        <v>1974</v>
      </c>
      <c r="B100" s="5" t="s">
        <v>2815</v>
      </c>
      <c r="C100" s="5" t="s">
        <v>2816</v>
      </c>
      <c r="D100" s="5" t="s">
        <v>2817</v>
      </c>
      <c r="E100" s="5" t="s">
        <v>2500</v>
      </c>
      <c r="F100" s="5" t="s">
        <v>2501</v>
      </c>
      <c r="G100" s="5" t="s">
        <v>2818</v>
      </c>
      <c r="H100" s="5" t="s">
        <v>182</v>
      </c>
      <c r="I100" s="5" t="s">
        <v>2503</v>
      </c>
      <c r="J100" s="5" t="s">
        <v>2504</v>
      </c>
      <c r="K100" s="5" t="s">
        <v>110</v>
      </c>
      <c r="L100" s="5" t="s">
        <v>2547</v>
      </c>
      <c r="M100" s="5"/>
      <c r="N100" s="5"/>
      <c r="O100" s="5"/>
      <c r="P100" s="5"/>
      <c r="Q100" s="5"/>
      <c r="R100" s="5"/>
      <c r="S100" s="5"/>
    </row>
    <row r="101" spans="1:19" hidden="1">
      <c r="A101" s="5" t="s">
        <v>2007</v>
      </c>
      <c r="B101" s="5" t="s">
        <v>2819</v>
      </c>
      <c r="C101" s="5" t="s">
        <v>2820</v>
      </c>
      <c r="D101" s="5" t="s">
        <v>2821</v>
      </c>
      <c r="E101" s="5" t="s">
        <v>2500</v>
      </c>
      <c r="F101" s="5" t="s">
        <v>2501</v>
      </c>
      <c r="G101" s="5" t="s">
        <v>2822</v>
      </c>
      <c r="H101" s="5" t="s">
        <v>58</v>
      </c>
      <c r="I101" s="5" t="s">
        <v>2503</v>
      </c>
      <c r="J101" s="5" t="s">
        <v>2504</v>
      </c>
      <c r="K101" s="5" t="s">
        <v>64</v>
      </c>
      <c r="L101" s="5" t="s">
        <v>2492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1974</v>
      </c>
      <c r="B102" s="5" t="s">
        <v>2027</v>
      </c>
      <c r="C102" s="5" t="s">
        <v>2823</v>
      </c>
      <c r="D102" s="5" t="s">
        <v>2028</v>
      </c>
      <c r="E102" s="5" t="s">
        <v>1991</v>
      </c>
      <c r="F102" s="5" t="s">
        <v>2029</v>
      </c>
      <c r="G102" s="5" t="s">
        <v>2030</v>
      </c>
      <c r="H102" s="5" t="s">
        <v>182</v>
      </c>
      <c r="I102" s="5" t="s">
        <v>102</v>
      </c>
      <c r="J102" s="5" t="s">
        <v>2486</v>
      </c>
      <c r="K102" s="5" t="s">
        <v>132</v>
      </c>
      <c r="L102" s="5" t="s">
        <v>2505</v>
      </c>
      <c r="M102" s="5"/>
      <c r="N102" s="5"/>
      <c r="O102" s="5"/>
      <c r="P102" s="5"/>
      <c r="Q102" s="5"/>
      <c r="R102" s="5"/>
      <c r="S102" s="5"/>
    </row>
    <row r="103" spans="1:19" hidden="1">
      <c r="A103" s="5" t="s">
        <v>1974</v>
      </c>
      <c r="B103" s="5" t="s">
        <v>2824</v>
      </c>
      <c r="C103" s="5" t="s">
        <v>2825</v>
      </c>
      <c r="D103" s="5" t="s">
        <v>2826</v>
      </c>
      <c r="E103" s="5" t="s">
        <v>2500</v>
      </c>
      <c r="F103" s="5" t="s">
        <v>2501</v>
      </c>
      <c r="G103" s="5" t="s">
        <v>2827</v>
      </c>
      <c r="H103" s="5" t="s">
        <v>58</v>
      </c>
      <c r="I103" s="5" t="s">
        <v>2503</v>
      </c>
      <c r="J103" s="5" t="s">
        <v>2504</v>
      </c>
      <c r="K103" s="5" t="s">
        <v>1034</v>
      </c>
      <c r="L103" s="5" t="s">
        <v>2566</v>
      </c>
      <c r="M103" s="5"/>
      <c r="N103" s="5"/>
      <c r="O103" s="5"/>
      <c r="P103" s="5"/>
      <c r="Q103" s="5"/>
      <c r="R103" s="5"/>
      <c r="S103" s="5"/>
    </row>
    <row r="104" spans="1:19" hidden="1">
      <c r="A104" s="5" t="s">
        <v>1974</v>
      </c>
      <c r="B104" s="5" t="s">
        <v>2828</v>
      </c>
      <c r="C104" s="5" t="s">
        <v>2829</v>
      </c>
      <c r="D104" s="5" t="s">
        <v>2830</v>
      </c>
      <c r="E104" s="5" t="s">
        <v>2500</v>
      </c>
      <c r="F104" s="5" t="s">
        <v>2501</v>
      </c>
      <c r="G104" s="5" t="s">
        <v>2831</v>
      </c>
      <c r="H104" s="5" t="s">
        <v>182</v>
      </c>
      <c r="I104" s="5" t="s">
        <v>2503</v>
      </c>
      <c r="J104" s="5" t="s">
        <v>2504</v>
      </c>
      <c r="K104" s="5" t="s">
        <v>1034</v>
      </c>
      <c r="L104" s="5" t="s">
        <v>2566</v>
      </c>
      <c r="M104" s="5"/>
      <c r="N104" s="5"/>
      <c r="O104" s="5"/>
      <c r="P104" s="5"/>
      <c r="Q104" s="5"/>
      <c r="R104" s="5"/>
      <c r="S104" s="5"/>
    </row>
    <row r="105" spans="1:19" hidden="1">
      <c r="A105" s="5" t="s">
        <v>2007</v>
      </c>
      <c r="B105" s="5" t="s">
        <v>2832</v>
      </c>
      <c r="C105" s="5" t="s">
        <v>2833</v>
      </c>
      <c r="D105" s="5" t="s">
        <v>2834</v>
      </c>
      <c r="E105" s="5" t="s">
        <v>2500</v>
      </c>
      <c r="F105" s="5" t="s">
        <v>2501</v>
      </c>
      <c r="G105" s="5" t="s">
        <v>2835</v>
      </c>
      <c r="H105" s="5" t="s">
        <v>58</v>
      </c>
      <c r="I105" s="5" t="s">
        <v>2503</v>
      </c>
      <c r="J105" s="5" t="s">
        <v>2504</v>
      </c>
      <c r="K105" s="5" t="s">
        <v>64</v>
      </c>
      <c r="L105" s="5" t="s">
        <v>2492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1974</v>
      </c>
      <c r="B106" s="5" t="s">
        <v>178</v>
      </c>
      <c r="C106" s="5" t="s">
        <v>2836</v>
      </c>
      <c r="D106" s="5" t="s">
        <v>179</v>
      </c>
      <c r="E106" s="5" t="s">
        <v>67</v>
      </c>
      <c r="F106" s="5" t="s">
        <v>180</v>
      </c>
      <c r="G106" s="5" t="s">
        <v>181</v>
      </c>
      <c r="H106" s="5" t="s">
        <v>182</v>
      </c>
      <c r="I106" s="5" t="s">
        <v>156</v>
      </c>
      <c r="J106" s="5" t="s">
        <v>2684</v>
      </c>
      <c r="K106" s="5" t="s">
        <v>183</v>
      </c>
      <c r="L106" s="5" t="s">
        <v>2837</v>
      </c>
      <c r="M106" s="5"/>
      <c r="N106" s="5"/>
      <c r="O106" s="5"/>
      <c r="P106" s="5"/>
      <c r="Q106" s="5"/>
      <c r="R106" s="5"/>
      <c r="S106" s="5"/>
    </row>
    <row r="107" spans="1:19" hidden="1">
      <c r="A107" s="5" t="s">
        <v>1974</v>
      </c>
      <c r="B107" s="5" t="s">
        <v>2838</v>
      </c>
      <c r="C107" s="5" t="s">
        <v>2839</v>
      </c>
      <c r="D107" s="5" t="s">
        <v>2840</v>
      </c>
      <c r="E107" s="5" t="s">
        <v>2483</v>
      </c>
      <c r="F107" s="5" t="s">
        <v>2841</v>
      </c>
      <c r="G107" s="5" t="s">
        <v>2842</v>
      </c>
      <c r="H107" s="5" t="s">
        <v>58</v>
      </c>
      <c r="I107" s="5" t="s">
        <v>102</v>
      </c>
      <c r="J107" s="5" t="s">
        <v>2486</v>
      </c>
      <c r="K107" s="5" t="s">
        <v>110</v>
      </c>
      <c r="L107" s="5" t="s">
        <v>2547</v>
      </c>
      <c r="M107" s="5"/>
      <c r="N107" s="5"/>
      <c r="O107" s="5"/>
      <c r="P107" s="5"/>
      <c r="Q107" s="5"/>
      <c r="R107" s="5"/>
      <c r="S107" s="5"/>
    </row>
    <row r="108" spans="1:19" hidden="1">
      <c r="A108" s="5" t="s">
        <v>1974</v>
      </c>
      <c r="B108" s="5" t="s">
        <v>2843</v>
      </c>
      <c r="C108" s="5" t="s">
        <v>2844</v>
      </c>
      <c r="D108" s="5" t="s">
        <v>2845</v>
      </c>
      <c r="E108" s="5" t="s">
        <v>2500</v>
      </c>
      <c r="F108" s="5" t="s">
        <v>2501</v>
      </c>
      <c r="G108" s="5" t="s">
        <v>2846</v>
      </c>
      <c r="H108" s="5" t="s">
        <v>130</v>
      </c>
      <c r="I108" s="5" t="s">
        <v>2503</v>
      </c>
      <c r="J108" s="5" t="s">
        <v>2504</v>
      </c>
      <c r="K108" s="5" t="s">
        <v>1034</v>
      </c>
      <c r="L108" s="5" t="s">
        <v>2566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1974</v>
      </c>
      <c r="B109" s="5" t="s">
        <v>2031</v>
      </c>
      <c r="C109" s="5" t="s">
        <v>2847</v>
      </c>
      <c r="D109" s="5" t="s">
        <v>2032</v>
      </c>
      <c r="E109" s="5" t="s">
        <v>55</v>
      </c>
      <c r="F109" s="5" t="s">
        <v>2033</v>
      </c>
      <c r="G109" s="5" t="s">
        <v>2034</v>
      </c>
      <c r="H109" s="5" t="s">
        <v>58</v>
      </c>
      <c r="I109" s="5" t="s">
        <v>102</v>
      </c>
      <c r="J109" s="5" t="s">
        <v>2486</v>
      </c>
      <c r="K109" s="5" t="s">
        <v>110</v>
      </c>
      <c r="L109" s="5" t="s">
        <v>2547</v>
      </c>
      <c r="M109" s="5"/>
      <c r="N109" s="5"/>
      <c r="O109" s="5"/>
      <c r="P109" s="5"/>
      <c r="Q109" s="5"/>
      <c r="R109" s="5"/>
      <c r="S109" s="5"/>
    </row>
    <row r="110" spans="1:19" hidden="1">
      <c r="A110" s="5" t="s">
        <v>1974</v>
      </c>
      <c r="B110" s="5" t="s">
        <v>2848</v>
      </c>
      <c r="C110" s="5" t="s">
        <v>2849</v>
      </c>
      <c r="D110" s="5" t="s">
        <v>2850</v>
      </c>
      <c r="E110" s="5" t="s">
        <v>2500</v>
      </c>
      <c r="F110" s="5" t="s">
        <v>2501</v>
      </c>
      <c r="G110" s="5" t="s">
        <v>2851</v>
      </c>
      <c r="H110" s="5" t="s">
        <v>58</v>
      </c>
      <c r="I110" s="5" t="s">
        <v>2503</v>
      </c>
      <c r="J110" s="5" t="s">
        <v>2504</v>
      </c>
      <c r="K110" s="5" t="s">
        <v>64</v>
      </c>
      <c r="L110" s="5" t="s">
        <v>2492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1974</v>
      </c>
      <c r="B111" s="5" t="s">
        <v>2035</v>
      </c>
      <c r="C111" s="5" t="s">
        <v>2852</v>
      </c>
      <c r="D111" s="5" t="s">
        <v>2036</v>
      </c>
      <c r="E111" s="5" t="s">
        <v>55</v>
      </c>
      <c r="F111" s="5" t="s">
        <v>2037</v>
      </c>
      <c r="G111" s="5" t="s">
        <v>2038</v>
      </c>
      <c r="H111" s="5" t="s">
        <v>58</v>
      </c>
      <c r="I111" s="5" t="s">
        <v>217</v>
      </c>
      <c r="J111" s="5" t="s">
        <v>2637</v>
      </c>
      <c r="K111" s="5" t="s">
        <v>132</v>
      </c>
      <c r="L111" s="5" t="s">
        <v>2505</v>
      </c>
      <c r="M111" s="5"/>
      <c r="N111" s="5"/>
      <c r="O111" s="5"/>
      <c r="P111" s="5"/>
      <c r="Q111" s="5"/>
      <c r="R111" s="5"/>
      <c r="S111" s="5"/>
    </row>
    <row r="112" spans="1:19" hidden="1">
      <c r="A112" s="5" t="s">
        <v>1974</v>
      </c>
      <c r="B112" s="5" t="s">
        <v>2853</v>
      </c>
      <c r="C112" s="5" t="s">
        <v>2854</v>
      </c>
      <c r="D112" s="5" t="s">
        <v>2855</v>
      </c>
      <c r="E112" s="5" t="s">
        <v>2500</v>
      </c>
      <c r="F112" s="5" t="s">
        <v>2501</v>
      </c>
      <c r="G112" s="5" t="s">
        <v>2856</v>
      </c>
      <c r="H112" s="5" t="s">
        <v>58</v>
      </c>
      <c r="I112" s="5" t="s">
        <v>2503</v>
      </c>
      <c r="J112" s="5" t="s">
        <v>2504</v>
      </c>
      <c r="K112" s="5" t="s">
        <v>132</v>
      </c>
      <c r="L112" s="5" t="s">
        <v>2505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1974</v>
      </c>
      <c r="B113" s="5" t="s">
        <v>184</v>
      </c>
      <c r="C113" s="5" t="s">
        <v>2857</v>
      </c>
      <c r="D113" s="5" t="s">
        <v>185</v>
      </c>
      <c r="E113" s="5" t="s">
        <v>67</v>
      </c>
      <c r="F113" s="5" t="s">
        <v>186</v>
      </c>
      <c r="G113" s="5" t="s">
        <v>186</v>
      </c>
      <c r="H113" s="5" t="s">
        <v>58</v>
      </c>
      <c r="I113" s="5" t="s">
        <v>137</v>
      </c>
      <c r="J113" s="5" t="s">
        <v>2609</v>
      </c>
      <c r="K113" s="5" t="s">
        <v>137</v>
      </c>
      <c r="L113" s="5" t="s">
        <v>2609</v>
      </c>
      <c r="M113" s="5"/>
      <c r="N113" s="5"/>
      <c r="O113" s="5"/>
      <c r="P113" s="5"/>
      <c r="Q113" s="5"/>
      <c r="R113" s="5"/>
      <c r="S113" s="5"/>
    </row>
    <row r="114" spans="1:19" hidden="1">
      <c r="A114" s="5" t="s">
        <v>1974</v>
      </c>
      <c r="B114" s="5" t="s">
        <v>2858</v>
      </c>
      <c r="C114" s="5" t="s">
        <v>2859</v>
      </c>
      <c r="D114" s="5" t="s">
        <v>2860</v>
      </c>
      <c r="E114" s="5" t="s">
        <v>2500</v>
      </c>
      <c r="F114" s="5" t="s">
        <v>2501</v>
      </c>
      <c r="G114" s="5" t="s">
        <v>2861</v>
      </c>
      <c r="H114" s="5" t="s">
        <v>58</v>
      </c>
      <c r="I114" s="5" t="s">
        <v>2503</v>
      </c>
      <c r="J114" s="5" t="s">
        <v>2504</v>
      </c>
      <c r="K114" s="5" t="s">
        <v>64</v>
      </c>
      <c r="L114" s="5" t="s">
        <v>2492</v>
      </c>
      <c r="M114" s="5"/>
      <c r="N114" s="5"/>
      <c r="O114" s="5"/>
      <c r="P114" s="5"/>
      <c r="Q114" s="5"/>
      <c r="R114" s="5"/>
      <c r="S114" s="5"/>
    </row>
    <row r="115" spans="1:19" hidden="1">
      <c r="A115" s="5" t="s">
        <v>1974</v>
      </c>
      <c r="B115" s="5" t="s">
        <v>2862</v>
      </c>
      <c r="C115" s="5" t="s">
        <v>2863</v>
      </c>
      <c r="D115" s="5" t="s">
        <v>2864</v>
      </c>
      <c r="E115" s="5" t="s">
        <v>2500</v>
      </c>
      <c r="F115" s="5" t="s">
        <v>2501</v>
      </c>
      <c r="G115" s="5" t="s">
        <v>2865</v>
      </c>
      <c r="H115" s="5" t="s">
        <v>58</v>
      </c>
      <c r="I115" s="5" t="s">
        <v>2503</v>
      </c>
      <c r="J115" s="5" t="s">
        <v>2504</v>
      </c>
      <c r="K115" s="5" t="s">
        <v>132</v>
      </c>
      <c r="L115" s="5" t="s">
        <v>2505</v>
      </c>
      <c r="M115" s="5"/>
      <c r="N115" s="5"/>
      <c r="O115" s="5"/>
      <c r="P115" s="5"/>
      <c r="Q115" s="5"/>
      <c r="R115" s="5"/>
      <c r="S115" s="5"/>
    </row>
    <row r="116" spans="1:19" hidden="1">
      <c r="A116" s="5" t="s">
        <v>1974</v>
      </c>
      <c r="B116" s="5" t="s">
        <v>2866</v>
      </c>
      <c r="C116" s="5" t="s">
        <v>2867</v>
      </c>
      <c r="D116" s="5" t="s">
        <v>2868</v>
      </c>
      <c r="E116" s="5" t="s">
        <v>2500</v>
      </c>
      <c r="F116" s="5" t="s">
        <v>2501</v>
      </c>
      <c r="G116" s="5" t="s">
        <v>2869</v>
      </c>
      <c r="H116" s="5" t="s">
        <v>182</v>
      </c>
      <c r="I116" s="5" t="s">
        <v>2503</v>
      </c>
      <c r="J116" s="5" t="s">
        <v>2504</v>
      </c>
      <c r="K116" s="5" t="s">
        <v>132</v>
      </c>
      <c r="L116" s="5" t="s">
        <v>2505</v>
      </c>
      <c r="M116" s="5"/>
      <c r="N116" s="5"/>
      <c r="O116" s="5"/>
      <c r="P116" s="5"/>
      <c r="Q116" s="5"/>
      <c r="R116" s="5"/>
      <c r="S116" s="5"/>
    </row>
    <row r="117" spans="1:19" hidden="1">
      <c r="A117" s="5" t="s">
        <v>1974</v>
      </c>
      <c r="B117" s="5" t="s">
        <v>2870</v>
      </c>
      <c r="C117" s="5" t="s">
        <v>2871</v>
      </c>
      <c r="D117" s="5" t="s">
        <v>2872</v>
      </c>
      <c r="E117" s="5" t="s">
        <v>2500</v>
      </c>
      <c r="F117" s="5" t="s">
        <v>2501</v>
      </c>
      <c r="G117" s="5" t="s">
        <v>2873</v>
      </c>
      <c r="H117" s="5" t="s">
        <v>182</v>
      </c>
      <c r="I117" s="5" t="s">
        <v>2503</v>
      </c>
      <c r="J117" s="5" t="s">
        <v>2504</v>
      </c>
      <c r="K117" s="5" t="s">
        <v>132</v>
      </c>
      <c r="L117" s="5" t="s">
        <v>2505</v>
      </c>
      <c r="M117" s="5"/>
      <c r="N117" s="5"/>
      <c r="O117" s="5"/>
      <c r="P117" s="5"/>
      <c r="Q117" s="5"/>
      <c r="R117" s="5"/>
      <c r="S117" s="5"/>
    </row>
    <row r="118" spans="1:19" hidden="1">
      <c r="A118" s="5" t="s">
        <v>1974</v>
      </c>
      <c r="B118" s="5" t="s">
        <v>2874</v>
      </c>
      <c r="C118" s="5" t="s">
        <v>2875</v>
      </c>
      <c r="D118" s="5" t="s">
        <v>2876</v>
      </c>
      <c r="E118" s="5" t="s">
        <v>2500</v>
      </c>
      <c r="F118" s="5" t="s">
        <v>2501</v>
      </c>
      <c r="G118" s="5" t="s">
        <v>2877</v>
      </c>
      <c r="H118" s="5" t="s">
        <v>182</v>
      </c>
      <c r="I118" s="5" t="s">
        <v>2503</v>
      </c>
      <c r="J118" s="5" t="s">
        <v>2504</v>
      </c>
      <c r="K118" s="5" t="s">
        <v>132</v>
      </c>
      <c r="L118" s="5" t="s">
        <v>2505</v>
      </c>
      <c r="M118" s="5"/>
      <c r="N118" s="5"/>
      <c r="O118" s="5"/>
      <c r="P118" s="5"/>
      <c r="Q118" s="5"/>
      <c r="R118" s="5"/>
      <c r="S118" s="5"/>
    </row>
    <row r="119" spans="1:19" hidden="1">
      <c r="A119" s="5" t="s">
        <v>1974</v>
      </c>
      <c r="B119" s="5" t="s">
        <v>2878</v>
      </c>
      <c r="C119" s="5" t="s">
        <v>2879</v>
      </c>
      <c r="D119" s="5" t="s">
        <v>2880</v>
      </c>
      <c r="E119" s="5" t="s">
        <v>2483</v>
      </c>
      <c r="F119" s="5" t="s">
        <v>2881</v>
      </c>
      <c r="G119" s="5" t="s">
        <v>2882</v>
      </c>
      <c r="H119" s="5" t="s">
        <v>58</v>
      </c>
      <c r="I119" s="5" t="s">
        <v>102</v>
      </c>
      <c r="J119" s="5" t="s">
        <v>2486</v>
      </c>
      <c r="K119" s="5" t="s">
        <v>132</v>
      </c>
      <c r="L119" s="5" t="s">
        <v>2505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1974</v>
      </c>
      <c r="B120" s="5" t="s">
        <v>2039</v>
      </c>
      <c r="C120" s="5" t="s">
        <v>2883</v>
      </c>
      <c r="D120" s="5" t="s">
        <v>2040</v>
      </c>
      <c r="E120" s="5" t="s">
        <v>214</v>
      </c>
      <c r="F120" s="5" t="s">
        <v>2041</v>
      </c>
      <c r="G120" s="5" t="s">
        <v>2042</v>
      </c>
      <c r="H120" s="5" t="s">
        <v>130</v>
      </c>
      <c r="I120" s="5" t="s">
        <v>95</v>
      </c>
      <c r="J120" s="5" t="s">
        <v>2543</v>
      </c>
      <c r="K120" s="5" t="s">
        <v>1034</v>
      </c>
      <c r="L120" s="5" t="s">
        <v>2566</v>
      </c>
      <c r="M120" s="5"/>
      <c r="N120" s="5"/>
      <c r="O120" s="5"/>
      <c r="P120" s="5"/>
      <c r="Q120" s="5"/>
      <c r="R120" s="5"/>
      <c r="S120" s="5"/>
    </row>
    <row r="121" spans="1:19" hidden="1">
      <c r="A121" s="5" t="s">
        <v>2007</v>
      </c>
      <c r="B121" s="5" t="s">
        <v>2884</v>
      </c>
      <c r="C121" s="5" t="s">
        <v>2885</v>
      </c>
      <c r="D121" s="5" t="s">
        <v>2886</v>
      </c>
      <c r="E121" s="5" t="s">
        <v>2500</v>
      </c>
      <c r="F121" s="5" t="s">
        <v>2501</v>
      </c>
      <c r="G121" s="5" t="s">
        <v>2887</v>
      </c>
      <c r="H121" s="5" t="s">
        <v>58</v>
      </c>
      <c r="I121" s="5" t="s">
        <v>2503</v>
      </c>
      <c r="J121" s="5" t="s">
        <v>2504</v>
      </c>
      <c r="K121" s="5" t="s">
        <v>95</v>
      </c>
      <c r="L121" s="5" t="s">
        <v>2543</v>
      </c>
      <c r="M121" s="5"/>
      <c r="N121" s="5"/>
      <c r="O121" s="5"/>
      <c r="P121" s="5"/>
      <c r="Q121" s="5"/>
      <c r="R121" s="5"/>
      <c r="S121" s="5"/>
    </row>
    <row r="122" spans="1:19" hidden="1">
      <c r="A122" s="5" t="s">
        <v>1974</v>
      </c>
      <c r="B122" s="5" t="s">
        <v>2888</v>
      </c>
      <c r="C122" s="5" t="s">
        <v>2889</v>
      </c>
      <c r="D122" s="5" t="s">
        <v>2890</v>
      </c>
      <c r="E122" s="5" t="s">
        <v>2500</v>
      </c>
      <c r="F122" s="5" t="s">
        <v>2501</v>
      </c>
      <c r="G122" s="5" t="s">
        <v>2891</v>
      </c>
      <c r="H122" s="5" t="s">
        <v>130</v>
      </c>
      <c r="I122" s="5" t="s">
        <v>2503</v>
      </c>
      <c r="J122" s="5" t="s">
        <v>2504</v>
      </c>
      <c r="K122" s="5" t="s">
        <v>132</v>
      </c>
      <c r="L122" s="5" t="s">
        <v>2505</v>
      </c>
      <c r="M122" s="5"/>
      <c r="N122" s="5"/>
      <c r="O122" s="5"/>
      <c r="P122" s="5"/>
      <c r="Q122" s="5"/>
      <c r="R122" s="5"/>
      <c r="S122" s="5"/>
    </row>
    <row r="123" spans="1:19" hidden="1">
      <c r="A123" s="5" t="s">
        <v>2007</v>
      </c>
      <c r="B123" s="5" t="s">
        <v>2892</v>
      </c>
      <c r="C123" s="5" t="s">
        <v>2893</v>
      </c>
      <c r="D123" s="5" t="s">
        <v>2894</v>
      </c>
      <c r="E123" s="5" t="s">
        <v>2500</v>
      </c>
      <c r="F123" s="5" t="s">
        <v>2501</v>
      </c>
      <c r="G123" s="5" t="s">
        <v>2895</v>
      </c>
      <c r="H123" s="5" t="s">
        <v>58</v>
      </c>
      <c r="I123" s="5" t="s">
        <v>2503</v>
      </c>
      <c r="J123" s="5" t="s">
        <v>2504</v>
      </c>
      <c r="K123" s="5" t="s">
        <v>250</v>
      </c>
      <c r="L123" s="5" t="s">
        <v>2896</v>
      </c>
      <c r="M123" s="5"/>
      <c r="N123" s="5"/>
      <c r="O123" s="5"/>
      <c r="P123" s="5"/>
      <c r="Q123" s="5"/>
      <c r="R123" s="5"/>
      <c r="S123" s="5"/>
    </row>
    <row r="124" spans="1:19" hidden="1">
      <c r="A124" s="5" t="s">
        <v>1974</v>
      </c>
      <c r="B124" s="5" t="s">
        <v>2897</v>
      </c>
      <c r="C124" s="5" t="s">
        <v>2898</v>
      </c>
      <c r="D124" s="5" t="s">
        <v>2899</v>
      </c>
      <c r="E124" s="5" t="s">
        <v>2483</v>
      </c>
      <c r="F124" s="5" t="s">
        <v>2900</v>
      </c>
      <c r="G124" s="5" t="s">
        <v>2901</v>
      </c>
      <c r="H124" s="5" t="s">
        <v>130</v>
      </c>
      <c r="I124" s="5" t="s">
        <v>102</v>
      </c>
      <c r="J124" s="5" t="s">
        <v>2486</v>
      </c>
      <c r="K124" s="5" t="s">
        <v>1034</v>
      </c>
      <c r="L124" s="5" t="s">
        <v>2566</v>
      </c>
      <c r="M124" s="5"/>
      <c r="N124" s="5"/>
      <c r="O124" s="5"/>
      <c r="P124" s="5"/>
      <c r="Q124" s="5"/>
      <c r="R124" s="5"/>
      <c r="S124" s="5"/>
    </row>
    <row r="125" spans="1:19" hidden="1">
      <c r="A125" s="5" t="s">
        <v>1974</v>
      </c>
      <c r="B125" s="5" t="s">
        <v>2902</v>
      </c>
      <c r="C125" s="5" t="s">
        <v>2903</v>
      </c>
      <c r="D125" s="5" t="s">
        <v>2904</v>
      </c>
      <c r="E125" s="5" t="s">
        <v>2500</v>
      </c>
      <c r="F125" s="5" t="s">
        <v>2501</v>
      </c>
      <c r="G125" s="5" t="s">
        <v>2905</v>
      </c>
      <c r="H125" s="5" t="s">
        <v>130</v>
      </c>
      <c r="I125" s="5" t="s">
        <v>2503</v>
      </c>
      <c r="J125" s="5" t="s">
        <v>2504</v>
      </c>
      <c r="K125" s="5" t="s">
        <v>132</v>
      </c>
      <c r="L125" s="5" t="s">
        <v>2505</v>
      </c>
      <c r="M125" s="5"/>
      <c r="N125" s="5"/>
      <c r="O125" s="5"/>
      <c r="P125" s="5"/>
      <c r="Q125" s="5"/>
      <c r="R125" s="5"/>
      <c r="S125" s="5"/>
    </row>
    <row r="126" spans="1:19" hidden="1">
      <c r="A126" s="5" t="s">
        <v>1974</v>
      </c>
      <c r="B126" s="5" t="s">
        <v>2906</v>
      </c>
      <c r="C126" s="5" t="s">
        <v>2907</v>
      </c>
      <c r="D126" s="5" t="s">
        <v>2908</v>
      </c>
      <c r="E126" s="5" t="s">
        <v>2500</v>
      </c>
      <c r="F126" s="5" t="s">
        <v>2501</v>
      </c>
      <c r="G126" s="5" t="s">
        <v>2909</v>
      </c>
      <c r="H126" s="5" t="s">
        <v>182</v>
      </c>
      <c r="I126" s="5" t="s">
        <v>2503</v>
      </c>
      <c r="J126" s="5" t="s">
        <v>2504</v>
      </c>
      <c r="K126" s="5" t="s">
        <v>96</v>
      </c>
      <c r="L126" s="5" t="s">
        <v>2487</v>
      </c>
      <c r="M126" s="5"/>
      <c r="N126" s="5"/>
      <c r="O126" s="5"/>
      <c r="P126" s="5"/>
      <c r="Q126" s="5"/>
      <c r="R126" s="5"/>
      <c r="S126" s="5"/>
    </row>
    <row r="127" spans="1:19" hidden="1">
      <c r="A127" s="5" t="s">
        <v>1974</v>
      </c>
      <c r="B127" s="5" t="s">
        <v>2910</v>
      </c>
      <c r="C127" s="5" t="s">
        <v>2911</v>
      </c>
      <c r="D127" s="5" t="s">
        <v>2912</v>
      </c>
      <c r="E127" s="5" t="s">
        <v>2500</v>
      </c>
      <c r="F127" s="5" t="s">
        <v>2501</v>
      </c>
      <c r="G127" s="5" t="s">
        <v>2913</v>
      </c>
      <c r="H127" s="5" t="s">
        <v>182</v>
      </c>
      <c r="I127" s="5" t="s">
        <v>2503</v>
      </c>
      <c r="J127" s="5" t="s">
        <v>2504</v>
      </c>
      <c r="K127" s="5" t="s">
        <v>1034</v>
      </c>
      <c r="L127" s="5" t="s">
        <v>2566</v>
      </c>
      <c r="M127" s="5"/>
      <c r="N127" s="5"/>
      <c r="O127" s="5"/>
      <c r="P127" s="5"/>
      <c r="Q127" s="5"/>
      <c r="R127" s="5"/>
      <c r="S127" s="5"/>
    </row>
    <row r="128" spans="1:19" hidden="1">
      <c r="A128" s="5" t="s">
        <v>1974</v>
      </c>
      <c r="B128" s="5" t="s">
        <v>2914</v>
      </c>
      <c r="C128" s="5" t="s">
        <v>2915</v>
      </c>
      <c r="D128" s="5" t="s">
        <v>2916</v>
      </c>
      <c r="E128" s="5" t="s">
        <v>2500</v>
      </c>
      <c r="F128" s="5" t="s">
        <v>2501</v>
      </c>
      <c r="G128" s="5" t="s">
        <v>2917</v>
      </c>
      <c r="H128" s="5" t="s">
        <v>182</v>
      </c>
      <c r="I128" s="5" t="s">
        <v>2503</v>
      </c>
      <c r="J128" s="5" t="s">
        <v>2504</v>
      </c>
      <c r="K128" s="5" t="s">
        <v>110</v>
      </c>
      <c r="L128" s="5" t="s">
        <v>2547</v>
      </c>
      <c r="M128" s="5"/>
      <c r="N128" s="5"/>
      <c r="O128" s="5"/>
      <c r="P128" s="5"/>
      <c r="Q128" s="5"/>
      <c r="R128" s="5"/>
      <c r="S128" s="5"/>
    </row>
    <row r="129" spans="1:19" hidden="1">
      <c r="A129" s="5" t="s">
        <v>1974</v>
      </c>
      <c r="B129" s="5" t="s">
        <v>2918</v>
      </c>
      <c r="C129" s="5" t="s">
        <v>2919</v>
      </c>
      <c r="D129" s="5" t="s">
        <v>2920</v>
      </c>
      <c r="E129" s="5" t="s">
        <v>2500</v>
      </c>
      <c r="F129" s="5" t="s">
        <v>2501</v>
      </c>
      <c r="G129" s="5" t="s">
        <v>2921</v>
      </c>
      <c r="H129" s="5" t="s">
        <v>182</v>
      </c>
      <c r="I129" s="5" t="s">
        <v>2503</v>
      </c>
      <c r="J129" s="5" t="s">
        <v>2504</v>
      </c>
      <c r="K129" s="5" t="s">
        <v>1034</v>
      </c>
      <c r="L129" s="5" t="s">
        <v>2566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1974</v>
      </c>
      <c r="B130" s="5" t="s">
        <v>187</v>
      </c>
      <c r="C130" s="5" t="s">
        <v>2922</v>
      </c>
      <c r="D130" s="5" t="s">
        <v>188</v>
      </c>
      <c r="E130" s="5" t="s">
        <v>67</v>
      </c>
      <c r="F130" s="5" t="s">
        <v>189</v>
      </c>
      <c r="G130" s="5" t="s">
        <v>190</v>
      </c>
      <c r="H130" s="5" t="s">
        <v>182</v>
      </c>
      <c r="I130" s="5" t="s">
        <v>156</v>
      </c>
      <c r="J130" s="5" t="s">
        <v>2684</v>
      </c>
      <c r="K130" s="5" t="s">
        <v>96</v>
      </c>
      <c r="L130" s="5" t="s">
        <v>2487</v>
      </c>
      <c r="M130" s="5"/>
      <c r="N130" s="5"/>
      <c r="O130" s="5"/>
      <c r="P130" s="5"/>
      <c r="Q130" s="5"/>
      <c r="R130" s="5"/>
      <c r="S130" s="5"/>
    </row>
    <row r="131" spans="1:19" hidden="1">
      <c r="A131" s="5" t="s">
        <v>1974</v>
      </c>
      <c r="B131" s="5" t="s">
        <v>2923</v>
      </c>
      <c r="C131" s="5" t="s">
        <v>2924</v>
      </c>
      <c r="D131" s="5" t="s">
        <v>2925</v>
      </c>
      <c r="E131" s="5" t="s">
        <v>2483</v>
      </c>
      <c r="F131" s="5" t="s">
        <v>2926</v>
      </c>
      <c r="G131" s="5" t="s">
        <v>2927</v>
      </c>
      <c r="H131" s="5" t="s">
        <v>130</v>
      </c>
      <c r="I131" s="5" t="s">
        <v>102</v>
      </c>
      <c r="J131" s="5" t="s">
        <v>2486</v>
      </c>
      <c r="K131" s="5" t="s">
        <v>110</v>
      </c>
      <c r="L131" s="5" t="s">
        <v>2547</v>
      </c>
      <c r="M131" s="5"/>
      <c r="N131" s="5"/>
      <c r="O131" s="5"/>
      <c r="P131" s="5"/>
      <c r="Q131" s="5"/>
      <c r="R131" s="5"/>
      <c r="S131" s="5"/>
    </row>
    <row r="132" spans="1:19" hidden="1">
      <c r="A132" s="5" t="s">
        <v>1974</v>
      </c>
      <c r="B132" s="5" t="s">
        <v>2928</v>
      </c>
      <c r="C132" s="5" t="s">
        <v>2929</v>
      </c>
      <c r="D132" s="5" t="s">
        <v>2930</v>
      </c>
      <c r="E132" s="5" t="s">
        <v>2500</v>
      </c>
      <c r="F132" s="5" t="s">
        <v>2501</v>
      </c>
      <c r="G132" s="5" t="s">
        <v>2931</v>
      </c>
      <c r="H132" s="5" t="s">
        <v>2096</v>
      </c>
      <c r="I132" s="5" t="s">
        <v>2503</v>
      </c>
      <c r="J132" s="5" t="s">
        <v>2504</v>
      </c>
      <c r="K132" s="5" t="s">
        <v>132</v>
      </c>
      <c r="L132" s="5" t="s">
        <v>2505</v>
      </c>
      <c r="M132" s="5"/>
      <c r="N132" s="5"/>
      <c r="O132" s="5"/>
      <c r="P132" s="5"/>
      <c r="Q132" s="5"/>
      <c r="R132" s="5"/>
      <c r="S132" s="5"/>
    </row>
    <row r="133" spans="1:19" hidden="1">
      <c r="A133" s="5" t="s">
        <v>1974</v>
      </c>
      <c r="B133" s="5" t="s">
        <v>2932</v>
      </c>
      <c r="C133" s="5" t="s">
        <v>2933</v>
      </c>
      <c r="D133" s="5" t="s">
        <v>2934</v>
      </c>
      <c r="E133" s="5" t="s">
        <v>2483</v>
      </c>
      <c r="F133" s="5" t="s">
        <v>2935</v>
      </c>
      <c r="G133" s="5" t="s">
        <v>2936</v>
      </c>
      <c r="H133" s="5" t="s">
        <v>130</v>
      </c>
      <c r="I133" s="5" t="s">
        <v>102</v>
      </c>
      <c r="J133" s="5" t="s">
        <v>2486</v>
      </c>
      <c r="K133" s="5" t="s">
        <v>110</v>
      </c>
      <c r="L133" s="5" t="s">
        <v>2547</v>
      </c>
      <c r="M133" s="5"/>
      <c r="N133" s="5"/>
      <c r="O133" s="5"/>
      <c r="P133" s="5"/>
      <c r="Q133" s="5"/>
      <c r="R133" s="5"/>
      <c r="S133" s="5"/>
    </row>
    <row r="134" spans="1:19" hidden="1">
      <c r="A134" s="5" t="s">
        <v>1974</v>
      </c>
      <c r="B134" s="5" t="s">
        <v>2937</v>
      </c>
      <c r="C134" s="5" t="s">
        <v>2938</v>
      </c>
      <c r="D134" s="5" t="s">
        <v>2939</v>
      </c>
      <c r="E134" s="5" t="s">
        <v>2500</v>
      </c>
      <c r="F134" s="5" t="s">
        <v>2501</v>
      </c>
      <c r="G134" s="5" t="s">
        <v>2940</v>
      </c>
      <c r="H134" s="5" t="s">
        <v>182</v>
      </c>
      <c r="I134" s="5" t="s">
        <v>2503</v>
      </c>
      <c r="J134" s="5" t="s">
        <v>2504</v>
      </c>
      <c r="K134" s="5" t="s">
        <v>132</v>
      </c>
      <c r="L134" s="5" t="s">
        <v>2505</v>
      </c>
      <c r="M134" s="5"/>
      <c r="N134" s="5"/>
      <c r="O134" s="5"/>
      <c r="P134" s="5"/>
      <c r="Q134" s="5"/>
      <c r="R134" s="5"/>
      <c r="S134" s="5"/>
    </row>
    <row r="135" spans="1:19" hidden="1">
      <c r="A135" s="5" t="s">
        <v>1974</v>
      </c>
      <c r="B135" s="5" t="s">
        <v>2941</v>
      </c>
      <c r="C135" s="5" t="s">
        <v>2942</v>
      </c>
      <c r="D135" s="5" t="s">
        <v>2943</v>
      </c>
      <c r="E135" s="5" t="s">
        <v>2500</v>
      </c>
      <c r="F135" s="5" t="s">
        <v>2501</v>
      </c>
      <c r="G135" s="5" t="s">
        <v>2944</v>
      </c>
      <c r="H135" s="5" t="s">
        <v>2096</v>
      </c>
      <c r="I135" s="5" t="s">
        <v>2503</v>
      </c>
      <c r="J135" s="5" t="s">
        <v>2504</v>
      </c>
      <c r="K135" s="5" t="s">
        <v>132</v>
      </c>
      <c r="L135" s="5" t="s">
        <v>2505</v>
      </c>
      <c r="M135" s="5"/>
      <c r="N135" s="5"/>
      <c r="O135" s="5"/>
      <c r="P135" s="5"/>
      <c r="Q135" s="5"/>
      <c r="R135" s="5"/>
      <c r="S135" s="5"/>
    </row>
    <row r="136" spans="1:19" hidden="1">
      <c r="A136" s="5" t="s">
        <v>1974</v>
      </c>
      <c r="B136" s="5" t="s">
        <v>2945</v>
      </c>
      <c r="C136" s="5" t="s">
        <v>2946</v>
      </c>
      <c r="D136" s="5" t="s">
        <v>2947</v>
      </c>
      <c r="E136" s="5" t="s">
        <v>2483</v>
      </c>
      <c r="F136" s="5" t="s">
        <v>2662</v>
      </c>
      <c r="G136" s="5" t="s">
        <v>2948</v>
      </c>
      <c r="H136" s="5" t="s">
        <v>58</v>
      </c>
      <c r="I136" s="5" t="s">
        <v>102</v>
      </c>
      <c r="J136" s="5" t="s">
        <v>2486</v>
      </c>
      <c r="K136" s="5" t="s">
        <v>64</v>
      </c>
      <c r="L136" s="5" t="s">
        <v>2492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1974</v>
      </c>
      <c r="B137" s="5" t="s">
        <v>191</v>
      </c>
      <c r="C137" s="5" t="s">
        <v>2949</v>
      </c>
      <c r="D137" s="5" t="s">
        <v>192</v>
      </c>
      <c r="E137" s="5" t="s">
        <v>67</v>
      </c>
      <c r="F137" s="5" t="s">
        <v>193</v>
      </c>
      <c r="G137" s="5" t="s">
        <v>194</v>
      </c>
      <c r="H137" s="5" t="s">
        <v>58</v>
      </c>
      <c r="I137" s="5" t="s">
        <v>131</v>
      </c>
      <c r="J137" s="5" t="s">
        <v>2607</v>
      </c>
      <c r="K137" s="5" t="s">
        <v>64</v>
      </c>
      <c r="L137" s="5" t="s">
        <v>2492</v>
      </c>
      <c r="M137" s="5"/>
      <c r="N137" s="5"/>
      <c r="O137" s="5"/>
      <c r="P137" s="5"/>
      <c r="Q137" s="5"/>
      <c r="R137" s="5"/>
      <c r="S137" s="5"/>
    </row>
    <row r="138" spans="1:19" hidden="1">
      <c r="A138" s="5" t="s">
        <v>1974</v>
      </c>
      <c r="B138" s="5" t="s">
        <v>2950</v>
      </c>
      <c r="C138" s="5" t="s">
        <v>2951</v>
      </c>
      <c r="D138" s="5" t="s">
        <v>2952</v>
      </c>
      <c r="E138" s="5" t="s">
        <v>2500</v>
      </c>
      <c r="F138" s="5" t="s">
        <v>2501</v>
      </c>
      <c r="G138" s="5" t="s">
        <v>2953</v>
      </c>
      <c r="H138" s="5" t="s">
        <v>2096</v>
      </c>
      <c r="I138" s="5" t="s">
        <v>2503</v>
      </c>
      <c r="J138" s="5" t="s">
        <v>2504</v>
      </c>
      <c r="K138" s="5" t="s">
        <v>132</v>
      </c>
      <c r="L138" s="5" t="s">
        <v>2505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1974</v>
      </c>
      <c r="B139" s="5" t="s">
        <v>195</v>
      </c>
      <c r="C139" s="5" t="s">
        <v>2954</v>
      </c>
      <c r="D139" s="5" t="s">
        <v>196</v>
      </c>
      <c r="E139" s="5" t="s">
        <v>67</v>
      </c>
      <c r="F139" s="5" t="s">
        <v>193</v>
      </c>
      <c r="G139" s="5" t="s">
        <v>197</v>
      </c>
      <c r="H139" s="5" t="s">
        <v>58</v>
      </c>
      <c r="I139" s="5" t="s">
        <v>131</v>
      </c>
      <c r="J139" s="5" t="s">
        <v>2607</v>
      </c>
      <c r="K139" s="5" t="s">
        <v>64</v>
      </c>
      <c r="L139" s="5" t="s">
        <v>2492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1974</v>
      </c>
      <c r="B140" s="5" t="s">
        <v>198</v>
      </c>
      <c r="C140" s="5" t="s">
        <v>2955</v>
      </c>
      <c r="D140" s="5" t="s">
        <v>199</v>
      </c>
      <c r="E140" s="5" t="s">
        <v>99</v>
      </c>
      <c r="F140" s="5" t="s">
        <v>200</v>
      </c>
      <c r="G140" s="5" t="s">
        <v>201</v>
      </c>
      <c r="H140" s="5" t="s">
        <v>130</v>
      </c>
      <c r="I140" s="5" t="s">
        <v>202</v>
      </c>
      <c r="J140" s="5" t="s">
        <v>2956</v>
      </c>
      <c r="K140" s="5" t="s">
        <v>110</v>
      </c>
      <c r="L140" s="5" t="s">
        <v>2547</v>
      </c>
      <c r="M140" s="5"/>
      <c r="N140" s="5"/>
      <c r="O140" s="5"/>
      <c r="P140" s="5"/>
      <c r="Q140" s="5"/>
      <c r="R140" s="5"/>
      <c r="S140" s="5"/>
    </row>
    <row r="141" spans="1:19" hidden="1">
      <c r="A141" s="5" t="s">
        <v>1974</v>
      </c>
      <c r="B141" s="5" t="s">
        <v>2957</v>
      </c>
      <c r="C141" s="5" t="s">
        <v>2958</v>
      </c>
      <c r="D141" s="5" t="s">
        <v>2959</v>
      </c>
      <c r="E141" s="5" t="s">
        <v>2483</v>
      </c>
      <c r="F141" s="5" t="s">
        <v>2960</v>
      </c>
      <c r="G141" s="5" t="s">
        <v>2961</v>
      </c>
      <c r="H141" s="5" t="s">
        <v>58</v>
      </c>
      <c r="I141" s="5" t="s">
        <v>102</v>
      </c>
      <c r="J141" s="5" t="s">
        <v>2486</v>
      </c>
      <c r="K141" s="5" t="s">
        <v>110</v>
      </c>
      <c r="L141" s="5" t="s">
        <v>2547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1974</v>
      </c>
      <c r="B142" s="5" t="s">
        <v>203</v>
      </c>
      <c r="C142" s="5" t="s">
        <v>2962</v>
      </c>
      <c r="D142" s="5" t="s">
        <v>204</v>
      </c>
      <c r="E142" s="5" t="s">
        <v>67</v>
      </c>
      <c r="F142" s="5" t="s">
        <v>205</v>
      </c>
      <c r="G142" s="5" t="s">
        <v>206</v>
      </c>
      <c r="H142" s="5" t="s">
        <v>58</v>
      </c>
      <c r="I142" s="5" t="s">
        <v>131</v>
      </c>
      <c r="J142" s="5" t="s">
        <v>2607</v>
      </c>
      <c r="K142" s="5" t="s">
        <v>64</v>
      </c>
      <c r="L142" s="5" t="s">
        <v>2492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1974</v>
      </c>
      <c r="B143" s="5" t="s">
        <v>208</v>
      </c>
      <c r="C143" s="5" t="s">
        <v>2963</v>
      </c>
      <c r="D143" s="5" t="s">
        <v>209</v>
      </c>
      <c r="E143" s="5" t="s">
        <v>55</v>
      </c>
      <c r="F143" s="5" t="s">
        <v>2043</v>
      </c>
      <c r="G143" s="5" t="s">
        <v>211</v>
      </c>
      <c r="H143" s="5" t="s">
        <v>130</v>
      </c>
      <c r="I143" s="5" t="s">
        <v>95</v>
      </c>
      <c r="J143" s="5" t="s">
        <v>2543</v>
      </c>
      <c r="K143" s="5" t="s">
        <v>60</v>
      </c>
      <c r="L143" s="5" t="s">
        <v>2490</v>
      </c>
      <c r="M143" s="5"/>
      <c r="N143" s="5"/>
      <c r="O143" s="5"/>
      <c r="P143" s="5"/>
      <c r="Q143" s="5"/>
      <c r="R143" s="5"/>
      <c r="S143" s="5"/>
    </row>
    <row r="144" spans="1:19" hidden="1">
      <c r="A144" s="5" t="s">
        <v>1974</v>
      </c>
      <c r="B144" s="5" t="s">
        <v>2964</v>
      </c>
      <c r="C144" s="5" t="s">
        <v>2965</v>
      </c>
      <c r="D144" s="5" t="s">
        <v>2966</v>
      </c>
      <c r="E144" s="5" t="s">
        <v>2483</v>
      </c>
      <c r="F144" s="5" t="s">
        <v>2967</v>
      </c>
      <c r="G144" s="5" t="s">
        <v>2968</v>
      </c>
      <c r="H144" s="5" t="s">
        <v>130</v>
      </c>
      <c r="I144" s="5" t="s">
        <v>102</v>
      </c>
      <c r="J144" s="5" t="s">
        <v>2486</v>
      </c>
      <c r="K144" s="5" t="s">
        <v>110</v>
      </c>
      <c r="L144" s="5" t="s">
        <v>2547</v>
      </c>
      <c r="M144" s="5"/>
      <c r="N144" s="5"/>
      <c r="O144" s="5"/>
      <c r="P144" s="5"/>
      <c r="Q144" s="5"/>
      <c r="R144" s="5"/>
      <c r="S144" s="5"/>
    </row>
    <row r="145" spans="1:19" hidden="1">
      <c r="A145" s="5" t="s">
        <v>1974</v>
      </c>
      <c r="B145" s="5" t="s">
        <v>2969</v>
      </c>
      <c r="C145" s="5" t="s">
        <v>2970</v>
      </c>
      <c r="D145" s="5" t="s">
        <v>2971</v>
      </c>
      <c r="E145" s="5" t="s">
        <v>2483</v>
      </c>
      <c r="F145" s="5" t="s">
        <v>2972</v>
      </c>
      <c r="G145" s="5" t="s">
        <v>2973</v>
      </c>
      <c r="H145" s="5" t="s">
        <v>58</v>
      </c>
      <c r="I145" s="5" t="s">
        <v>102</v>
      </c>
      <c r="J145" s="5" t="s">
        <v>2486</v>
      </c>
      <c r="K145" s="5" t="s">
        <v>110</v>
      </c>
      <c r="L145" s="5" t="s">
        <v>2547</v>
      </c>
      <c r="M145" s="5"/>
      <c r="N145" s="5"/>
      <c r="O145" s="5"/>
      <c r="P145" s="5"/>
      <c r="Q145" s="5"/>
      <c r="R145" s="5"/>
      <c r="S145" s="5"/>
    </row>
    <row r="146" spans="1:19" hidden="1">
      <c r="A146" s="5" t="s">
        <v>1974</v>
      </c>
      <c r="B146" s="5" t="s">
        <v>2974</v>
      </c>
      <c r="C146" s="5" t="s">
        <v>2975</v>
      </c>
      <c r="D146" s="5" t="s">
        <v>2976</v>
      </c>
      <c r="E146" s="5" t="s">
        <v>2483</v>
      </c>
      <c r="F146" s="5" t="s">
        <v>2977</v>
      </c>
      <c r="G146" s="5" t="s">
        <v>2978</v>
      </c>
      <c r="H146" s="5" t="s">
        <v>130</v>
      </c>
      <c r="I146" s="5" t="s">
        <v>102</v>
      </c>
      <c r="J146" s="5" t="s">
        <v>2486</v>
      </c>
      <c r="K146" s="5" t="s">
        <v>110</v>
      </c>
      <c r="L146" s="5" t="s">
        <v>2547</v>
      </c>
      <c r="M146" s="5"/>
      <c r="N146" s="5"/>
      <c r="O146" s="5"/>
      <c r="P146" s="5"/>
      <c r="Q146" s="5"/>
      <c r="R146" s="5"/>
      <c r="S146" s="5"/>
    </row>
    <row r="147" spans="1:19" hidden="1">
      <c r="A147" s="5" t="s">
        <v>1974</v>
      </c>
      <c r="B147" s="5" t="s">
        <v>2979</v>
      </c>
      <c r="C147" s="5" t="s">
        <v>2980</v>
      </c>
      <c r="D147" s="5" t="s">
        <v>2981</v>
      </c>
      <c r="E147" s="5" t="s">
        <v>2500</v>
      </c>
      <c r="F147" s="5" t="s">
        <v>2501</v>
      </c>
      <c r="G147" s="5" t="s">
        <v>2982</v>
      </c>
      <c r="H147" s="5" t="s">
        <v>58</v>
      </c>
      <c r="I147" s="5" t="s">
        <v>2503</v>
      </c>
      <c r="J147" s="5" t="s">
        <v>2504</v>
      </c>
      <c r="K147" s="5" t="s">
        <v>64</v>
      </c>
      <c r="L147" s="5" t="s">
        <v>2492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1974</v>
      </c>
      <c r="B148" s="5" t="s">
        <v>2044</v>
      </c>
      <c r="C148" s="5" t="s">
        <v>2983</v>
      </c>
      <c r="D148" s="5" t="s">
        <v>2045</v>
      </c>
      <c r="E148" s="5" t="s">
        <v>55</v>
      </c>
      <c r="F148" s="5" t="s">
        <v>2046</v>
      </c>
      <c r="G148" s="5" t="s">
        <v>2047</v>
      </c>
      <c r="H148" s="5" t="s">
        <v>182</v>
      </c>
      <c r="I148" s="5" t="s">
        <v>95</v>
      </c>
      <c r="J148" s="5" t="s">
        <v>2543</v>
      </c>
      <c r="K148" s="5" t="s">
        <v>96</v>
      </c>
      <c r="L148" s="5" t="s">
        <v>2487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1974</v>
      </c>
      <c r="B149" s="5" t="s">
        <v>2048</v>
      </c>
      <c r="C149" s="5" t="s">
        <v>2984</v>
      </c>
      <c r="D149" s="5" t="s">
        <v>2049</v>
      </c>
      <c r="E149" s="5" t="s">
        <v>1991</v>
      </c>
      <c r="F149" s="5" t="s">
        <v>2050</v>
      </c>
      <c r="G149" s="5" t="s">
        <v>2051</v>
      </c>
      <c r="H149" s="5" t="s">
        <v>58</v>
      </c>
      <c r="I149" s="5" t="s">
        <v>102</v>
      </c>
      <c r="J149" s="5" t="s">
        <v>2486</v>
      </c>
      <c r="K149" s="5" t="s">
        <v>110</v>
      </c>
      <c r="L149" s="5" t="s">
        <v>2547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1974</v>
      </c>
      <c r="B150" s="5" t="s">
        <v>212</v>
      </c>
      <c r="C150" s="5" t="s">
        <v>2985</v>
      </c>
      <c r="D150" s="5" t="s">
        <v>213</v>
      </c>
      <c r="E150" s="5" t="s">
        <v>214</v>
      </c>
      <c r="F150" s="5" t="s">
        <v>215</v>
      </c>
      <c r="G150" s="5" t="s">
        <v>216</v>
      </c>
      <c r="H150" s="5" t="s">
        <v>58</v>
      </c>
      <c r="I150" s="5" t="s">
        <v>217</v>
      </c>
      <c r="J150" s="5" t="s">
        <v>2637</v>
      </c>
      <c r="K150" s="5" t="s">
        <v>110</v>
      </c>
      <c r="L150" s="5" t="s">
        <v>2547</v>
      </c>
      <c r="M150" s="5"/>
      <c r="N150" s="5"/>
      <c r="O150" s="5"/>
      <c r="P150" s="5"/>
      <c r="Q150" s="5"/>
      <c r="R150" s="5"/>
      <c r="S150" s="5"/>
    </row>
    <row r="151" spans="1:19" hidden="1">
      <c r="A151" s="5" t="s">
        <v>1974</v>
      </c>
      <c r="B151" s="5" t="s">
        <v>2986</v>
      </c>
      <c r="C151" s="5" t="s">
        <v>2987</v>
      </c>
      <c r="D151" s="5" t="s">
        <v>2988</v>
      </c>
      <c r="E151" s="5" t="s">
        <v>2483</v>
      </c>
      <c r="F151" s="5" t="s">
        <v>2989</v>
      </c>
      <c r="G151" s="5" t="s">
        <v>2990</v>
      </c>
      <c r="H151" s="5" t="s">
        <v>58</v>
      </c>
      <c r="I151" s="5" t="s">
        <v>2991</v>
      </c>
      <c r="J151" s="5" t="s">
        <v>2992</v>
      </c>
      <c r="K151" s="5" t="s">
        <v>64</v>
      </c>
      <c r="L151" s="5" t="s">
        <v>2492</v>
      </c>
      <c r="M151" s="5"/>
      <c r="N151" s="5"/>
      <c r="O151" s="5"/>
      <c r="P151" s="5"/>
      <c r="Q151" s="5"/>
      <c r="R151" s="5"/>
      <c r="S151" s="5"/>
    </row>
    <row r="152" spans="1:19" hidden="1">
      <c r="A152" s="5" t="s">
        <v>1974</v>
      </c>
      <c r="B152" s="5" t="s">
        <v>2993</v>
      </c>
      <c r="C152" s="5" t="s">
        <v>2994</v>
      </c>
      <c r="D152" s="5" t="s">
        <v>2995</v>
      </c>
      <c r="E152" s="5" t="s">
        <v>2500</v>
      </c>
      <c r="F152" s="5" t="s">
        <v>2501</v>
      </c>
      <c r="G152" s="5" t="s">
        <v>2996</v>
      </c>
      <c r="H152" s="5" t="s">
        <v>2096</v>
      </c>
      <c r="I152" s="5" t="s">
        <v>2503</v>
      </c>
      <c r="J152" s="5" t="s">
        <v>2504</v>
      </c>
      <c r="K152" s="5" t="s">
        <v>132</v>
      </c>
      <c r="L152" s="5" t="s">
        <v>2505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1974</v>
      </c>
      <c r="B153" s="5" t="s">
        <v>218</v>
      </c>
      <c r="C153" s="5" t="s">
        <v>2997</v>
      </c>
      <c r="D153" s="5" t="s">
        <v>219</v>
      </c>
      <c r="E153" s="5" t="s">
        <v>99</v>
      </c>
      <c r="F153" s="5" t="s">
        <v>220</v>
      </c>
      <c r="G153" s="5" t="s">
        <v>221</v>
      </c>
      <c r="H153" s="5" t="s">
        <v>58</v>
      </c>
      <c r="I153" s="5" t="s">
        <v>217</v>
      </c>
      <c r="J153" s="5" t="s">
        <v>2637</v>
      </c>
      <c r="K153" s="5" t="s">
        <v>132</v>
      </c>
      <c r="L153" s="5" t="s">
        <v>2505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1974</v>
      </c>
      <c r="B154" s="5" t="s">
        <v>222</v>
      </c>
      <c r="C154" s="5" t="s">
        <v>2998</v>
      </c>
      <c r="D154" s="5" t="s">
        <v>2052</v>
      </c>
      <c r="E154" s="5" t="s">
        <v>55</v>
      </c>
      <c r="F154" s="5" t="s">
        <v>2053</v>
      </c>
      <c r="G154" s="5" t="s">
        <v>225</v>
      </c>
      <c r="H154" s="5" t="s">
        <v>58</v>
      </c>
      <c r="I154" s="5" t="s">
        <v>217</v>
      </c>
      <c r="J154" s="5" t="s">
        <v>2637</v>
      </c>
      <c r="K154" s="5" t="s">
        <v>132</v>
      </c>
      <c r="L154" s="5" t="s">
        <v>2505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1974</v>
      </c>
      <c r="B155" s="5" t="s">
        <v>226</v>
      </c>
      <c r="C155" s="5" t="s">
        <v>2999</v>
      </c>
      <c r="D155" s="5" t="s">
        <v>227</v>
      </c>
      <c r="E155" s="5" t="s">
        <v>67</v>
      </c>
      <c r="F155" s="5" t="s">
        <v>228</v>
      </c>
      <c r="G155" s="5" t="s">
        <v>229</v>
      </c>
      <c r="H155" s="5" t="s">
        <v>58</v>
      </c>
      <c r="I155" s="5" t="s">
        <v>95</v>
      </c>
      <c r="J155" s="5" t="s">
        <v>2543</v>
      </c>
      <c r="K155" s="5" t="s">
        <v>96</v>
      </c>
      <c r="L155" s="5" t="s">
        <v>2487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1974</v>
      </c>
      <c r="B156" s="5" t="s">
        <v>230</v>
      </c>
      <c r="C156" s="5" t="s">
        <v>3000</v>
      </c>
      <c r="D156" s="5" t="s">
        <v>231</v>
      </c>
      <c r="E156" s="5" t="s">
        <v>99</v>
      </c>
      <c r="F156" s="5" t="s">
        <v>220</v>
      </c>
      <c r="G156" s="5" t="s">
        <v>232</v>
      </c>
      <c r="H156" s="5" t="s">
        <v>130</v>
      </c>
      <c r="I156" s="5" t="s">
        <v>217</v>
      </c>
      <c r="J156" s="5" t="s">
        <v>2637</v>
      </c>
      <c r="K156" s="5" t="s">
        <v>132</v>
      </c>
      <c r="L156" s="5" t="s">
        <v>2505</v>
      </c>
      <c r="M156" s="5"/>
      <c r="N156" s="5"/>
      <c r="O156" s="5"/>
      <c r="P156" s="5"/>
      <c r="Q156" s="5"/>
      <c r="R156" s="5"/>
      <c r="S156" s="5"/>
    </row>
    <row r="157" spans="1:19" hidden="1">
      <c r="A157" s="5" t="s">
        <v>1974</v>
      </c>
      <c r="B157" s="5" t="s">
        <v>3001</v>
      </c>
      <c r="C157" s="5" t="s">
        <v>3002</v>
      </c>
      <c r="D157" s="5" t="s">
        <v>3003</v>
      </c>
      <c r="E157" s="5" t="s">
        <v>2500</v>
      </c>
      <c r="F157" s="5" t="s">
        <v>2501</v>
      </c>
      <c r="G157" s="5" t="s">
        <v>3004</v>
      </c>
      <c r="H157" s="5" t="s">
        <v>130</v>
      </c>
      <c r="I157" s="5" t="s">
        <v>2503</v>
      </c>
      <c r="J157" s="5" t="s">
        <v>2504</v>
      </c>
      <c r="K157" s="5" t="s">
        <v>110</v>
      </c>
      <c r="L157" s="5" t="s">
        <v>2547</v>
      </c>
      <c r="M157" s="5"/>
      <c r="N157" s="5"/>
      <c r="O157" s="5"/>
      <c r="P157" s="5"/>
      <c r="Q157" s="5"/>
      <c r="R157" s="5"/>
      <c r="S157" s="5"/>
    </row>
    <row r="158" spans="1:19" hidden="1">
      <c r="A158" s="5" t="s">
        <v>1974</v>
      </c>
      <c r="B158" s="5" t="s">
        <v>3005</v>
      </c>
      <c r="C158" s="5" t="s">
        <v>3006</v>
      </c>
      <c r="D158" s="5" t="s">
        <v>3007</v>
      </c>
      <c r="E158" s="5" t="s">
        <v>2500</v>
      </c>
      <c r="F158" s="5" t="s">
        <v>2501</v>
      </c>
      <c r="G158" s="5" t="s">
        <v>3008</v>
      </c>
      <c r="H158" s="5" t="s">
        <v>130</v>
      </c>
      <c r="I158" s="5" t="s">
        <v>2503</v>
      </c>
      <c r="J158" s="5" t="s">
        <v>2504</v>
      </c>
      <c r="K158" s="5" t="s">
        <v>110</v>
      </c>
      <c r="L158" s="5" t="s">
        <v>2547</v>
      </c>
      <c r="M158" s="5"/>
      <c r="N158" s="5"/>
      <c r="O158" s="5"/>
      <c r="P158" s="5"/>
      <c r="Q158" s="5"/>
      <c r="R158" s="5"/>
      <c r="S158" s="5"/>
    </row>
    <row r="159" spans="1:19" hidden="1">
      <c r="A159" s="5" t="s">
        <v>1974</v>
      </c>
      <c r="B159" s="5" t="s">
        <v>3009</v>
      </c>
      <c r="C159" s="5" t="s">
        <v>3010</v>
      </c>
      <c r="D159" s="5" t="s">
        <v>3011</v>
      </c>
      <c r="E159" s="5" t="s">
        <v>2500</v>
      </c>
      <c r="F159" s="5" t="s">
        <v>2501</v>
      </c>
      <c r="G159" s="5" t="s">
        <v>3012</v>
      </c>
      <c r="H159" s="5" t="s">
        <v>130</v>
      </c>
      <c r="I159" s="5" t="s">
        <v>2503</v>
      </c>
      <c r="J159" s="5" t="s">
        <v>2504</v>
      </c>
      <c r="K159" s="5" t="s">
        <v>110</v>
      </c>
      <c r="L159" s="5" t="s">
        <v>2547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1974</v>
      </c>
      <c r="B160" s="5" t="s">
        <v>233</v>
      </c>
      <c r="C160" s="5" t="s">
        <v>3013</v>
      </c>
      <c r="D160" s="5" t="s">
        <v>234</v>
      </c>
      <c r="E160" s="5" t="s">
        <v>67</v>
      </c>
      <c r="F160" s="5" t="s">
        <v>235</v>
      </c>
      <c r="G160" s="5" t="s">
        <v>236</v>
      </c>
      <c r="H160" s="5" t="s">
        <v>182</v>
      </c>
      <c r="I160" s="5" t="s">
        <v>156</v>
      </c>
      <c r="J160" s="5" t="s">
        <v>2684</v>
      </c>
      <c r="K160" s="5" t="s">
        <v>132</v>
      </c>
      <c r="L160" s="5" t="s">
        <v>2505</v>
      </c>
      <c r="M160" s="5"/>
      <c r="N160" s="5"/>
      <c r="O160" s="5"/>
      <c r="P160" s="5"/>
      <c r="Q160" s="5"/>
      <c r="R160" s="5"/>
      <c r="S160" s="5"/>
    </row>
    <row r="161" spans="1:19" hidden="1">
      <c r="A161" s="5" t="s">
        <v>1974</v>
      </c>
      <c r="B161" s="5" t="s">
        <v>3014</v>
      </c>
      <c r="C161" s="5" t="s">
        <v>3015</v>
      </c>
      <c r="D161" s="5" t="s">
        <v>3016</v>
      </c>
      <c r="E161" s="5" t="s">
        <v>2500</v>
      </c>
      <c r="F161" s="5" t="s">
        <v>2501</v>
      </c>
      <c r="G161" s="5" t="s">
        <v>3017</v>
      </c>
      <c r="H161" s="5" t="s">
        <v>130</v>
      </c>
      <c r="I161" s="5" t="s">
        <v>2503</v>
      </c>
      <c r="J161" s="5" t="s">
        <v>2504</v>
      </c>
      <c r="K161" s="5" t="s">
        <v>110</v>
      </c>
      <c r="L161" s="5" t="s">
        <v>2547</v>
      </c>
      <c r="M161" s="5"/>
      <c r="N161" s="5"/>
      <c r="O161" s="5"/>
      <c r="P161" s="5"/>
      <c r="Q161" s="5"/>
      <c r="R161" s="5"/>
      <c r="S161" s="5"/>
    </row>
    <row r="162" spans="1:19" hidden="1">
      <c r="A162" s="5" t="s">
        <v>1974</v>
      </c>
      <c r="B162" s="5" t="s">
        <v>3018</v>
      </c>
      <c r="C162" s="5" t="s">
        <v>3019</v>
      </c>
      <c r="D162" s="5" t="s">
        <v>3020</v>
      </c>
      <c r="E162" s="5" t="s">
        <v>2500</v>
      </c>
      <c r="F162" s="5" t="s">
        <v>2595</v>
      </c>
      <c r="G162" s="5" t="s">
        <v>3021</v>
      </c>
      <c r="H162" s="5" t="s">
        <v>58</v>
      </c>
      <c r="I162" s="5" t="s">
        <v>102</v>
      </c>
      <c r="J162" s="5" t="s">
        <v>2486</v>
      </c>
      <c r="K162" s="5" t="s">
        <v>110</v>
      </c>
      <c r="L162" s="5" t="s">
        <v>2547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1974</v>
      </c>
      <c r="B163" s="5" t="s">
        <v>237</v>
      </c>
      <c r="C163" s="5" t="s">
        <v>3022</v>
      </c>
      <c r="D163" s="5" t="s">
        <v>238</v>
      </c>
      <c r="E163" s="5" t="s">
        <v>67</v>
      </c>
      <c r="F163" s="5" t="s">
        <v>239</v>
      </c>
      <c r="G163" s="5" t="s">
        <v>240</v>
      </c>
      <c r="H163" s="5" t="s">
        <v>58</v>
      </c>
      <c r="I163" s="5" t="s">
        <v>95</v>
      </c>
      <c r="J163" s="5" t="s">
        <v>2543</v>
      </c>
      <c r="K163" s="5" t="s">
        <v>132</v>
      </c>
      <c r="L163" s="5" t="s">
        <v>2505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1974</v>
      </c>
      <c r="B164" s="5" t="s">
        <v>242</v>
      </c>
      <c r="C164" s="5" t="s">
        <v>3023</v>
      </c>
      <c r="D164" s="5" t="s">
        <v>243</v>
      </c>
      <c r="E164" s="5" t="s">
        <v>55</v>
      </c>
      <c r="F164" s="5" t="s">
        <v>244</v>
      </c>
      <c r="G164" s="5" t="s">
        <v>245</v>
      </c>
      <c r="H164" s="5" t="s">
        <v>58</v>
      </c>
      <c r="I164" s="5" t="s">
        <v>95</v>
      </c>
      <c r="J164" s="5" t="s">
        <v>2543</v>
      </c>
      <c r="K164" s="5" t="s">
        <v>132</v>
      </c>
      <c r="L164" s="5" t="s">
        <v>2505</v>
      </c>
      <c r="M164" s="5"/>
      <c r="N164" s="5"/>
      <c r="O164" s="5"/>
      <c r="P164" s="5"/>
      <c r="Q164" s="5"/>
      <c r="R164" s="5"/>
      <c r="S164" s="5"/>
    </row>
    <row r="165" spans="1:19" hidden="1">
      <c r="A165" s="5" t="s">
        <v>1974</v>
      </c>
      <c r="B165" s="5" t="s">
        <v>3024</v>
      </c>
      <c r="C165" s="5" t="s">
        <v>3025</v>
      </c>
      <c r="D165" s="5" t="s">
        <v>3026</v>
      </c>
      <c r="E165" s="5" t="s">
        <v>2483</v>
      </c>
      <c r="F165" s="5" t="s">
        <v>3027</v>
      </c>
      <c r="G165" s="5" t="s">
        <v>3028</v>
      </c>
      <c r="H165" s="5" t="s">
        <v>58</v>
      </c>
      <c r="I165" s="5" t="s">
        <v>95</v>
      </c>
      <c r="J165" s="5" t="s">
        <v>2543</v>
      </c>
      <c r="K165" s="5" t="s">
        <v>60</v>
      </c>
      <c r="L165" s="5" t="s">
        <v>2490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1974</v>
      </c>
      <c r="B166" s="5" t="s">
        <v>246</v>
      </c>
      <c r="C166" s="5" t="s">
        <v>3029</v>
      </c>
      <c r="D166" s="5" t="s">
        <v>247</v>
      </c>
      <c r="E166" s="5" t="s">
        <v>99</v>
      </c>
      <c r="F166" s="5" t="s">
        <v>248</v>
      </c>
      <c r="G166" s="5" t="s">
        <v>249</v>
      </c>
      <c r="H166" s="5" t="s">
        <v>130</v>
      </c>
      <c r="I166" s="5" t="s">
        <v>250</v>
      </c>
      <c r="J166" s="5" t="s">
        <v>2896</v>
      </c>
      <c r="K166" s="5" t="s">
        <v>110</v>
      </c>
      <c r="L166" s="5" t="s">
        <v>2547</v>
      </c>
      <c r="M166" s="5"/>
      <c r="N166" s="5"/>
      <c r="O166" s="5"/>
      <c r="P166" s="5"/>
      <c r="Q166" s="5"/>
      <c r="R166" s="5"/>
      <c r="S166" s="5"/>
    </row>
    <row r="167" spans="1:19" hidden="1">
      <c r="A167" s="5" t="s">
        <v>1974</v>
      </c>
      <c r="B167" s="5" t="s">
        <v>3030</v>
      </c>
      <c r="C167" s="5" t="s">
        <v>3031</v>
      </c>
      <c r="D167" s="5" t="s">
        <v>3032</v>
      </c>
      <c r="E167" s="5" t="s">
        <v>2500</v>
      </c>
      <c r="F167" s="5" t="s">
        <v>2501</v>
      </c>
      <c r="G167" s="5" t="s">
        <v>3033</v>
      </c>
      <c r="H167" s="5" t="s">
        <v>58</v>
      </c>
      <c r="I167" s="5" t="s">
        <v>2503</v>
      </c>
      <c r="J167" s="5" t="s">
        <v>2504</v>
      </c>
      <c r="K167" s="5" t="s">
        <v>64</v>
      </c>
      <c r="L167" s="5" t="s">
        <v>2492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1974</v>
      </c>
      <c r="B168" s="5" t="s">
        <v>2054</v>
      </c>
      <c r="C168" s="5" t="s">
        <v>3034</v>
      </c>
      <c r="D168" s="5" t="s">
        <v>2055</v>
      </c>
      <c r="E168" s="5" t="s">
        <v>214</v>
      </c>
      <c r="F168" s="5" t="s">
        <v>2056</v>
      </c>
      <c r="G168" s="5" t="s">
        <v>254</v>
      </c>
      <c r="H168" s="5" t="s">
        <v>130</v>
      </c>
      <c r="I168" s="5" t="s">
        <v>95</v>
      </c>
      <c r="J168" s="5" t="s">
        <v>2543</v>
      </c>
      <c r="K168" s="5" t="s">
        <v>60</v>
      </c>
      <c r="L168" s="5" t="s">
        <v>2490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1974</v>
      </c>
      <c r="B169" s="5" t="s">
        <v>251</v>
      </c>
      <c r="C169" s="5" t="s">
        <v>3035</v>
      </c>
      <c r="D169" s="5" t="s">
        <v>252</v>
      </c>
      <c r="E169" s="5" t="s">
        <v>1991</v>
      </c>
      <c r="F169" s="5" t="s">
        <v>2057</v>
      </c>
      <c r="G169" s="5" t="s">
        <v>254</v>
      </c>
      <c r="H169" s="5" t="s">
        <v>130</v>
      </c>
      <c r="I169" s="5" t="s">
        <v>60</v>
      </c>
      <c r="J169" s="5" t="s">
        <v>2490</v>
      </c>
      <c r="K169" s="5" t="s">
        <v>60</v>
      </c>
      <c r="L169" s="5" t="s">
        <v>2490</v>
      </c>
      <c r="M169" s="5"/>
      <c r="N169" s="5"/>
      <c r="O169" s="5"/>
      <c r="P169" s="5"/>
      <c r="Q169" s="5"/>
      <c r="R169" s="5"/>
      <c r="S169" s="5"/>
    </row>
    <row r="170" spans="1:19" hidden="1">
      <c r="A170" s="5" t="s">
        <v>1974</v>
      </c>
      <c r="B170" s="5" t="s">
        <v>3036</v>
      </c>
      <c r="C170" s="5" t="s">
        <v>3037</v>
      </c>
      <c r="D170" s="5" t="s">
        <v>3038</v>
      </c>
      <c r="E170" s="5" t="s">
        <v>2500</v>
      </c>
      <c r="F170" s="5" t="s">
        <v>2501</v>
      </c>
      <c r="G170" s="5" t="s">
        <v>3039</v>
      </c>
      <c r="H170" s="5" t="s">
        <v>58</v>
      </c>
      <c r="I170" s="5" t="s">
        <v>2503</v>
      </c>
      <c r="J170" s="5" t="s">
        <v>2504</v>
      </c>
      <c r="K170" s="5" t="s">
        <v>1994</v>
      </c>
      <c r="L170" s="5" t="s">
        <v>2554</v>
      </c>
      <c r="M170" s="5"/>
      <c r="N170" s="5"/>
      <c r="O170" s="5"/>
      <c r="P170" s="5"/>
      <c r="Q170" s="5"/>
      <c r="R170" s="5"/>
      <c r="S170" s="5"/>
    </row>
    <row r="171" spans="1:19" hidden="1">
      <c r="A171" s="5" t="s">
        <v>1974</v>
      </c>
      <c r="B171" s="5" t="s">
        <v>3040</v>
      </c>
      <c r="C171" s="5" t="s">
        <v>3041</v>
      </c>
      <c r="D171" s="5" t="s">
        <v>3042</v>
      </c>
      <c r="E171" s="5" t="s">
        <v>2483</v>
      </c>
      <c r="F171" s="5" t="s">
        <v>3043</v>
      </c>
      <c r="G171" s="5" t="s">
        <v>3044</v>
      </c>
      <c r="H171" s="5" t="s">
        <v>58</v>
      </c>
      <c r="I171" s="5" t="s">
        <v>137</v>
      </c>
      <c r="J171" s="5" t="s">
        <v>2609</v>
      </c>
      <c r="K171" s="5" t="s">
        <v>110</v>
      </c>
      <c r="L171" s="5" t="s">
        <v>2547</v>
      </c>
      <c r="M171" s="5"/>
      <c r="N171" s="5"/>
      <c r="O171" s="5"/>
      <c r="P171" s="5"/>
      <c r="Q171" s="5"/>
      <c r="R171" s="5"/>
      <c r="S171" s="5"/>
    </row>
    <row r="172" spans="1:19" hidden="1">
      <c r="A172" s="5" t="s">
        <v>1974</v>
      </c>
      <c r="B172" s="5" t="s">
        <v>3045</v>
      </c>
      <c r="C172" s="5" t="s">
        <v>3046</v>
      </c>
      <c r="D172" s="5" t="s">
        <v>3047</v>
      </c>
      <c r="E172" s="5" t="s">
        <v>2483</v>
      </c>
      <c r="F172" s="5" t="s">
        <v>3048</v>
      </c>
      <c r="G172" s="5" t="s">
        <v>3049</v>
      </c>
      <c r="H172" s="5" t="s">
        <v>58</v>
      </c>
      <c r="I172" s="5" t="s">
        <v>60</v>
      </c>
      <c r="J172" s="5" t="s">
        <v>2490</v>
      </c>
      <c r="K172" s="5" t="s">
        <v>288</v>
      </c>
      <c r="L172" s="5" t="s">
        <v>3050</v>
      </c>
      <c r="M172" s="5"/>
      <c r="N172" s="5"/>
      <c r="O172" s="5"/>
      <c r="P172" s="5"/>
      <c r="Q172" s="5"/>
      <c r="R172" s="5"/>
      <c r="S172" s="5"/>
    </row>
    <row r="173" spans="1:19" hidden="1">
      <c r="A173" s="5" t="s">
        <v>1974</v>
      </c>
      <c r="B173" s="5" t="s">
        <v>3051</v>
      </c>
      <c r="C173" s="5" t="s">
        <v>3052</v>
      </c>
      <c r="D173" s="5" t="s">
        <v>3053</v>
      </c>
      <c r="E173" s="5" t="s">
        <v>2500</v>
      </c>
      <c r="F173" s="5" t="s">
        <v>2501</v>
      </c>
      <c r="G173" s="5" t="s">
        <v>3054</v>
      </c>
      <c r="H173" s="5" t="s">
        <v>2096</v>
      </c>
      <c r="I173" s="5" t="s">
        <v>2503</v>
      </c>
      <c r="J173" s="5" t="s">
        <v>2504</v>
      </c>
      <c r="K173" s="5" t="s">
        <v>110</v>
      </c>
      <c r="L173" s="5" t="s">
        <v>2547</v>
      </c>
      <c r="M173" s="5"/>
      <c r="N173" s="5"/>
      <c r="O173" s="5"/>
      <c r="P173" s="5"/>
      <c r="Q173" s="5"/>
      <c r="R173" s="5"/>
      <c r="S173" s="5"/>
    </row>
    <row r="174" spans="1:19" hidden="1">
      <c r="A174" s="5" t="s">
        <v>1974</v>
      </c>
      <c r="B174" s="5" t="s">
        <v>3055</v>
      </c>
      <c r="C174" s="5" t="s">
        <v>3056</v>
      </c>
      <c r="D174" s="5" t="s">
        <v>3057</v>
      </c>
      <c r="E174" s="5" t="s">
        <v>2500</v>
      </c>
      <c r="F174" s="5" t="s">
        <v>2501</v>
      </c>
      <c r="G174" s="5" t="s">
        <v>3058</v>
      </c>
      <c r="H174" s="5" t="s">
        <v>58</v>
      </c>
      <c r="I174" s="5" t="s">
        <v>2503</v>
      </c>
      <c r="J174" s="5" t="s">
        <v>2504</v>
      </c>
      <c r="K174" s="5" t="s">
        <v>110</v>
      </c>
      <c r="L174" s="5" t="s">
        <v>2547</v>
      </c>
      <c r="M174" s="5"/>
      <c r="N174" s="5"/>
      <c r="O174" s="5"/>
      <c r="P174" s="5"/>
      <c r="Q174" s="5"/>
      <c r="R174" s="5"/>
      <c r="S174" s="5"/>
    </row>
    <row r="175" spans="1:19" hidden="1">
      <c r="A175" s="5" t="s">
        <v>1974</v>
      </c>
      <c r="B175" s="5" t="s">
        <v>3059</v>
      </c>
      <c r="C175" s="5" t="s">
        <v>3060</v>
      </c>
      <c r="D175" s="5" t="s">
        <v>3061</v>
      </c>
      <c r="E175" s="5" t="s">
        <v>2500</v>
      </c>
      <c r="F175" s="5" t="s">
        <v>2501</v>
      </c>
      <c r="G175" s="5" t="s">
        <v>3062</v>
      </c>
      <c r="H175" s="5" t="s">
        <v>182</v>
      </c>
      <c r="I175" s="5" t="s">
        <v>2503</v>
      </c>
      <c r="J175" s="5" t="s">
        <v>2504</v>
      </c>
      <c r="K175" s="5" t="s">
        <v>96</v>
      </c>
      <c r="L175" s="5" t="s">
        <v>2487</v>
      </c>
      <c r="M175" s="5"/>
      <c r="N175" s="5"/>
      <c r="O175" s="5"/>
      <c r="P175" s="5"/>
      <c r="Q175" s="5"/>
      <c r="R175" s="5"/>
      <c r="S175" s="5"/>
    </row>
    <row r="176" spans="1:19" hidden="1">
      <c r="A176" s="5" t="s">
        <v>1974</v>
      </c>
      <c r="B176" s="5" t="s">
        <v>3063</v>
      </c>
      <c r="C176" s="5" t="s">
        <v>3064</v>
      </c>
      <c r="D176" s="5" t="s">
        <v>3065</v>
      </c>
      <c r="E176" s="5" t="s">
        <v>2500</v>
      </c>
      <c r="F176" s="5" t="s">
        <v>2501</v>
      </c>
      <c r="G176" s="5" t="s">
        <v>3066</v>
      </c>
      <c r="H176" s="5" t="s">
        <v>130</v>
      </c>
      <c r="I176" s="5" t="s">
        <v>2503</v>
      </c>
      <c r="J176" s="5" t="s">
        <v>2504</v>
      </c>
      <c r="K176" s="5" t="s">
        <v>96</v>
      </c>
      <c r="L176" s="5" t="s">
        <v>2487</v>
      </c>
      <c r="M176" s="5"/>
      <c r="N176" s="5"/>
      <c r="O176" s="5"/>
      <c r="P176" s="5"/>
      <c r="Q176" s="5"/>
      <c r="R176" s="5"/>
      <c r="S176" s="5"/>
    </row>
    <row r="177" spans="1:19" hidden="1">
      <c r="A177" s="5" t="s">
        <v>1974</v>
      </c>
      <c r="B177" s="5" t="s">
        <v>3067</v>
      </c>
      <c r="C177" s="5" t="s">
        <v>3068</v>
      </c>
      <c r="D177" s="5" t="s">
        <v>3069</v>
      </c>
      <c r="E177" s="5" t="s">
        <v>2500</v>
      </c>
      <c r="F177" s="5" t="s">
        <v>2501</v>
      </c>
      <c r="G177" s="5" t="s">
        <v>3070</v>
      </c>
      <c r="H177" s="5" t="s">
        <v>58</v>
      </c>
      <c r="I177" s="5" t="s">
        <v>2503</v>
      </c>
      <c r="J177" s="5" t="s">
        <v>2504</v>
      </c>
      <c r="K177" s="5" t="s">
        <v>3071</v>
      </c>
      <c r="L177" s="5" t="s">
        <v>3072</v>
      </c>
      <c r="M177" s="5"/>
      <c r="N177" s="5"/>
      <c r="O177" s="5"/>
      <c r="P177" s="5"/>
      <c r="Q177" s="5"/>
      <c r="R177" s="5"/>
      <c r="S177" s="5"/>
    </row>
    <row r="178" spans="1:19" hidden="1">
      <c r="A178" s="5" t="s">
        <v>1974</v>
      </c>
      <c r="B178" s="5" t="s">
        <v>3073</v>
      </c>
      <c r="C178" s="5" t="s">
        <v>3074</v>
      </c>
      <c r="D178" s="5" t="s">
        <v>3075</v>
      </c>
      <c r="E178" s="5" t="s">
        <v>2483</v>
      </c>
      <c r="F178" s="5" t="s">
        <v>3076</v>
      </c>
      <c r="G178" s="5" t="s">
        <v>3077</v>
      </c>
      <c r="H178" s="5" t="s">
        <v>58</v>
      </c>
      <c r="I178" s="5" t="s">
        <v>60</v>
      </c>
      <c r="J178" s="5" t="s">
        <v>2490</v>
      </c>
      <c r="K178" s="5" t="s">
        <v>288</v>
      </c>
      <c r="L178" s="5" t="s">
        <v>3050</v>
      </c>
      <c r="M178" s="5"/>
      <c r="N178" s="5"/>
      <c r="O178" s="5"/>
      <c r="P178" s="5"/>
      <c r="Q178" s="5"/>
      <c r="R178" s="5"/>
      <c r="S178" s="5"/>
    </row>
    <row r="179" spans="1:19" hidden="1">
      <c r="A179" s="5" t="s">
        <v>1974</v>
      </c>
      <c r="B179" s="5" t="s">
        <v>3078</v>
      </c>
      <c r="C179" s="5" t="s">
        <v>3079</v>
      </c>
      <c r="D179" s="5" t="s">
        <v>3080</v>
      </c>
      <c r="E179" s="5" t="s">
        <v>2500</v>
      </c>
      <c r="F179" s="5" t="s">
        <v>2501</v>
      </c>
      <c r="G179" s="5" t="s">
        <v>3081</v>
      </c>
      <c r="H179" s="5" t="s">
        <v>182</v>
      </c>
      <c r="I179" s="5" t="s">
        <v>2503</v>
      </c>
      <c r="J179" s="5" t="s">
        <v>2504</v>
      </c>
      <c r="K179" s="5" t="s">
        <v>96</v>
      </c>
      <c r="L179" s="5" t="s">
        <v>2487</v>
      </c>
      <c r="M179" s="5"/>
      <c r="N179" s="5"/>
      <c r="O179" s="5"/>
      <c r="P179" s="5"/>
      <c r="Q179" s="5"/>
      <c r="R179" s="5"/>
      <c r="S179" s="5"/>
    </row>
    <row r="180" spans="1:19" hidden="1">
      <c r="A180" s="5" t="s">
        <v>1974</v>
      </c>
      <c r="B180" s="5" t="s">
        <v>3082</v>
      </c>
      <c r="C180" s="5" t="s">
        <v>3083</v>
      </c>
      <c r="D180" s="5" t="s">
        <v>3084</v>
      </c>
      <c r="E180" s="5" t="s">
        <v>2500</v>
      </c>
      <c r="F180" s="5" t="s">
        <v>2501</v>
      </c>
      <c r="G180" s="5" t="s">
        <v>3085</v>
      </c>
      <c r="H180" s="5" t="s">
        <v>182</v>
      </c>
      <c r="I180" s="5" t="s">
        <v>2503</v>
      </c>
      <c r="J180" s="5" t="s">
        <v>2504</v>
      </c>
      <c r="K180" s="5" t="s">
        <v>96</v>
      </c>
      <c r="L180" s="5" t="s">
        <v>2487</v>
      </c>
      <c r="M180" s="5"/>
      <c r="N180" s="5"/>
      <c r="O180" s="5"/>
      <c r="P180" s="5"/>
      <c r="Q180" s="5"/>
      <c r="R180" s="5"/>
      <c r="S180" s="5"/>
    </row>
    <row r="181" spans="1:19" hidden="1">
      <c r="A181" s="5" t="s">
        <v>1974</v>
      </c>
      <c r="B181" s="5" t="s">
        <v>3086</v>
      </c>
      <c r="C181" s="5" t="s">
        <v>3087</v>
      </c>
      <c r="D181" s="5" t="s">
        <v>3088</v>
      </c>
      <c r="E181" s="5" t="s">
        <v>2500</v>
      </c>
      <c r="F181" s="5" t="s">
        <v>2501</v>
      </c>
      <c r="G181" s="5" t="s">
        <v>3089</v>
      </c>
      <c r="H181" s="5" t="s">
        <v>182</v>
      </c>
      <c r="I181" s="5" t="s">
        <v>2503</v>
      </c>
      <c r="J181" s="5" t="s">
        <v>2504</v>
      </c>
      <c r="K181" s="5" t="s">
        <v>96</v>
      </c>
      <c r="L181" s="5" t="s">
        <v>2487</v>
      </c>
      <c r="M181" s="5"/>
      <c r="N181" s="5"/>
      <c r="O181" s="5"/>
      <c r="P181" s="5"/>
      <c r="Q181" s="5"/>
      <c r="R181" s="5"/>
      <c r="S181" s="5"/>
    </row>
    <row r="182" spans="1:19" hidden="1">
      <c r="A182" s="5" t="s">
        <v>1974</v>
      </c>
      <c r="B182" s="5" t="s">
        <v>3090</v>
      </c>
      <c r="C182" s="5" t="s">
        <v>3091</v>
      </c>
      <c r="D182" s="5" t="s">
        <v>3092</v>
      </c>
      <c r="E182" s="5" t="s">
        <v>2500</v>
      </c>
      <c r="F182" s="5" t="s">
        <v>2501</v>
      </c>
      <c r="G182" s="5" t="s">
        <v>3093</v>
      </c>
      <c r="H182" s="5" t="s">
        <v>58</v>
      </c>
      <c r="I182" s="5" t="s">
        <v>2503</v>
      </c>
      <c r="J182" s="5" t="s">
        <v>2504</v>
      </c>
      <c r="K182" s="5" t="s">
        <v>110</v>
      </c>
      <c r="L182" s="5" t="s">
        <v>2547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1974</v>
      </c>
      <c r="B183" s="5" t="s">
        <v>255</v>
      </c>
      <c r="C183" s="5" t="s">
        <v>3094</v>
      </c>
      <c r="D183" s="5" t="s">
        <v>2058</v>
      </c>
      <c r="E183" s="5" t="s">
        <v>55</v>
      </c>
      <c r="F183" s="5" t="s">
        <v>2059</v>
      </c>
      <c r="G183" s="5" t="s">
        <v>258</v>
      </c>
      <c r="H183" s="5" t="s">
        <v>182</v>
      </c>
      <c r="I183" s="5" t="s">
        <v>95</v>
      </c>
      <c r="J183" s="5" t="s">
        <v>2543</v>
      </c>
      <c r="K183" s="5" t="s">
        <v>96</v>
      </c>
      <c r="L183" s="5" t="s">
        <v>2487</v>
      </c>
      <c r="M183" s="5"/>
      <c r="N183" s="5"/>
      <c r="O183" s="5"/>
      <c r="P183" s="5"/>
      <c r="Q183" s="5"/>
      <c r="R183" s="5"/>
      <c r="S183" s="5"/>
    </row>
    <row r="184" spans="1:19" hidden="1">
      <c r="A184" s="5" t="s">
        <v>1974</v>
      </c>
      <c r="B184" s="5" t="s">
        <v>3095</v>
      </c>
      <c r="C184" s="5" t="s">
        <v>3096</v>
      </c>
      <c r="D184" s="5" t="s">
        <v>3097</v>
      </c>
      <c r="E184" s="5" t="s">
        <v>2500</v>
      </c>
      <c r="F184" s="5" t="s">
        <v>2501</v>
      </c>
      <c r="G184" s="5" t="s">
        <v>3098</v>
      </c>
      <c r="H184" s="5" t="s">
        <v>58</v>
      </c>
      <c r="I184" s="5" t="s">
        <v>2503</v>
      </c>
      <c r="J184" s="5" t="s">
        <v>2504</v>
      </c>
      <c r="K184" s="5" t="s">
        <v>3071</v>
      </c>
      <c r="L184" s="5" t="s">
        <v>3072</v>
      </c>
      <c r="M184" s="5"/>
      <c r="N184" s="5"/>
      <c r="O184" s="5"/>
      <c r="P184" s="5"/>
      <c r="Q184" s="5"/>
      <c r="R184" s="5"/>
      <c r="S184" s="5"/>
    </row>
    <row r="185" spans="1:19" hidden="1">
      <c r="A185" s="5" t="s">
        <v>1974</v>
      </c>
      <c r="B185" s="5" t="s">
        <v>3099</v>
      </c>
      <c r="C185" s="5" t="s">
        <v>3100</v>
      </c>
      <c r="D185" s="5" t="s">
        <v>3101</v>
      </c>
      <c r="E185" s="5" t="s">
        <v>2483</v>
      </c>
      <c r="F185" s="5" t="s">
        <v>3102</v>
      </c>
      <c r="G185" s="5" t="s">
        <v>3103</v>
      </c>
      <c r="H185" s="5" t="s">
        <v>182</v>
      </c>
      <c r="I185" s="5" t="s">
        <v>102</v>
      </c>
      <c r="J185" s="5" t="s">
        <v>2486</v>
      </c>
      <c r="K185" s="5" t="s">
        <v>132</v>
      </c>
      <c r="L185" s="5" t="s">
        <v>2505</v>
      </c>
      <c r="M185" s="5"/>
      <c r="N185" s="5"/>
      <c r="O185" s="5"/>
      <c r="P185" s="5"/>
      <c r="Q185" s="5"/>
      <c r="R185" s="5"/>
      <c r="S185" s="5"/>
    </row>
    <row r="186" spans="1:19" hidden="1">
      <c r="A186" s="5" t="s">
        <v>1974</v>
      </c>
      <c r="B186" s="5" t="s">
        <v>3104</v>
      </c>
      <c r="C186" s="5" t="s">
        <v>3105</v>
      </c>
      <c r="D186" s="5" t="s">
        <v>3106</v>
      </c>
      <c r="E186" s="5" t="s">
        <v>2500</v>
      </c>
      <c r="F186" s="5" t="s">
        <v>2501</v>
      </c>
      <c r="G186" s="5" t="s">
        <v>3107</v>
      </c>
      <c r="H186" s="5" t="s">
        <v>182</v>
      </c>
      <c r="I186" s="5" t="s">
        <v>2503</v>
      </c>
      <c r="J186" s="5" t="s">
        <v>2504</v>
      </c>
      <c r="K186" s="5" t="s">
        <v>96</v>
      </c>
      <c r="L186" s="5" t="s">
        <v>2487</v>
      </c>
      <c r="M186" s="5"/>
      <c r="N186" s="5"/>
      <c r="O186" s="5"/>
      <c r="P186" s="5"/>
      <c r="Q186" s="5"/>
      <c r="R186" s="5"/>
      <c r="S186" s="5"/>
    </row>
    <row r="187" spans="1:19" hidden="1">
      <c r="A187" s="5" t="s">
        <v>1974</v>
      </c>
      <c r="B187" s="5" t="s">
        <v>3108</v>
      </c>
      <c r="C187" s="5" t="s">
        <v>3109</v>
      </c>
      <c r="D187" s="5" t="s">
        <v>3110</v>
      </c>
      <c r="E187" s="5" t="s">
        <v>2500</v>
      </c>
      <c r="F187" s="5" t="s">
        <v>2501</v>
      </c>
      <c r="G187" s="5" t="s">
        <v>3111</v>
      </c>
      <c r="H187" s="5" t="s">
        <v>58</v>
      </c>
      <c r="I187" s="5" t="s">
        <v>2503</v>
      </c>
      <c r="J187" s="5" t="s">
        <v>2504</v>
      </c>
      <c r="K187" s="5" t="s">
        <v>3071</v>
      </c>
      <c r="L187" s="5" t="s">
        <v>3072</v>
      </c>
      <c r="M187" s="5"/>
      <c r="N187" s="5"/>
      <c r="O187" s="5"/>
      <c r="P187" s="5"/>
      <c r="Q187" s="5"/>
      <c r="R187" s="5"/>
      <c r="S187" s="5"/>
    </row>
    <row r="188" spans="1:19" hidden="1">
      <c r="A188" s="5" t="s">
        <v>1974</v>
      </c>
      <c r="B188" s="5" t="s">
        <v>3112</v>
      </c>
      <c r="C188" s="5" t="s">
        <v>3113</v>
      </c>
      <c r="D188" s="5" t="s">
        <v>3114</v>
      </c>
      <c r="E188" s="5" t="s">
        <v>2500</v>
      </c>
      <c r="F188" s="5" t="s">
        <v>2501</v>
      </c>
      <c r="G188" s="5" t="s">
        <v>3115</v>
      </c>
      <c r="H188" s="5" t="s">
        <v>58</v>
      </c>
      <c r="I188" s="5" t="s">
        <v>2503</v>
      </c>
      <c r="J188" s="5" t="s">
        <v>2504</v>
      </c>
      <c r="K188" s="5" t="s">
        <v>64</v>
      </c>
      <c r="L188" s="5" t="s">
        <v>2492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1974</v>
      </c>
      <c r="B189" s="5" t="s">
        <v>2060</v>
      </c>
      <c r="C189" s="5" t="s">
        <v>3116</v>
      </c>
      <c r="D189" s="5" t="s">
        <v>2061</v>
      </c>
      <c r="E189" s="5" t="s">
        <v>67</v>
      </c>
      <c r="F189" s="5" t="s">
        <v>2062</v>
      </c>
      <c r="G189" s="5" t="s">
        <v>2062</v>
      </c>
      <c r="H189" s="5" t="s">
        <v>58</v>
      </c>
      <c r="I189" s="5"/>
      <c r="J189" s="5"/>
      <c r="K189" s="5" t="s">
        <v>288</v>
      </c>
      <c r="L189" s="5" t="s">
        <v>3050</v>
      </c>
      <c r="M189" s="5"/>
      <c r="N189" s="5"/>
      <c r="O189" s="5"/>
      <c r="P189" s="5"/>
      <c r="Q189" s="5"/>
      <c r="R189" s="5"/>
      <c r="S189" s="5"/>
    </row>
    <row r="190" spans="1:19" hidden="1">
      <c r="A190" s="5" t="s">
        <v>1974</v>
      </c>
      <c r="B190" s="5" t="s">
        <v>3117</v>
      </c>
      <c r="C190" s="5" t="s">
        <v>3118</v>
      </c>
      <c r="D190" s="5" t="s">
        <v>3119</v>
      </c>
      <c r="E190" s="5" t="s">
        <v>2500</v>
      </c>
      <c r="F190" s="5" t="s">
        <v>2501</v>
      </c>
      <c r="G190" s="5" t="s">
        <v>3120</v>
      </c>
      <c r="H190" s="5" t="s">
        <v>130</v>
      </c>
      <c r="I190" s="5" t="s">
        <v>2503</v>
      </c>
      <c r="J190" s="5" t="s">
        <v>2504</v>
      </c>
      <c r="K190" s="5" t="s">
        <v>96</v>
      </c>
      <c r="L190" s="5" t="s">
        <v>2487</v>
      </c>
      <c r="M190" s="5"/>
      <c r="N190" s="5"/>
      <c r="O190" s="5"/>
      <c r="P190" s="5"/>
      <c r="Q190" s="5"/>
      <c r="R190" s="5"/>
      <c r="S190" s="5"/>
    </row>
    <row r="191" spans="1:19" hidden="1">
      <c r="A191" s="5" t="s">
        <v>1974</v>
      </c>
      <c r="B191" s="5" t="s">
        <v>3121</v>
      </c>
      <c r="C191" s="5" t="s">
        <v>3122</v>
      </c>
      <c r="D191" s="5" t="s">
        <v>3123</v>
      </c>
      <c r="E191" s="5" t="s">
        <v>2500</v>
      </c>
      <c r="F191" s="5" t="s">
        <v>2501</v>
      </c>
      <c r="G191" s="5" t="s">
        <v>3124</v>
      </c>
      <c r="H191" s="5" t="s">
        <v>58</v>
      </c>
      <c r="I191" s="5" t="s">
        <v>2503</v>
      </c>
      <c r="J191" s="5" t="s">
        <v>2504</v>
      </c>
      <c r="K191" s="5" t="s">
        <v>96</v>
      </c>
      <c r="L191" s="5" t="s">
        <v>2487</v>
      </c>
      <c r="M191" s="5"/>
      <c r="N191" s="5"/>
      <c r="O191" s="5"/>
      <c r="P191" s="5"/>
      <c r="Q191" s="5"/>
      <c r="R191" s="5"/>
      <c r="S191" s="5"/>
    </row>
    <row r="192" spans="1:19" hidden="1">
      <c r="A192" s="5" t="s">
        <v>1974</v>
      </c>
      <c r="B192" s="5" t="s">
        <v>3125</v>
      </c>
      <c r="C192" s="5" t="s">
        <v>3126</v>
      </c>
      <c r="D192" s="5" t="s">
        <v>3127</v>
      </c>
      <c r="E192" s="5" t="s">
        <v>2500</v>
      </c>
      <c r="F192" s="5" t="s">
        <v>2501</v>
      </c>
      <c r="G192" s="5" t="s">
        <v>3128</v>
      </c>
      <c r="H192" s="5" t="s">
        <v>58</v>
      </c>
      <c r="I192" s="5" t="s">
        <v>2503</v>
      </c>
      <c r="J192" s="5" t="s">
        <v>2504</v>
      </c>
      <c r="K192" s="5" t="s">
        <v>96</v>
      </c>
      <c r="L192" s="5" t="s">
        <v>2487</v>
      </c>
      <c r="M192" s="5"/>
      <c r="N192" s="5"/>
      <c r="O192" s="5"/>
      <c r="P192" s="5"/>
      <c r="Q192" s="5"/>
      <c r="R192" s="5"/>
      <c r="S192" s="5"/>
    </row>
    <row r="193" spans="1:19" hidden="1">
      <c r="A193" s="5" t="s">
        <v>1974</v>
      </c>
      <c r="B193" s="5" t="s">
        <v>3129</v>
      </c>
      <c r="C193" s="5" t="s">
        <v>3130</v>
      </c>
      <c r="D193" s="5" t="s">
        <v>3131</v>
      </c>
      <c r="E193" s="5" t="s">
        <v>2500</v>
      </c>
      <c r="F193" s="5" t="s">
        <v>2501</v>
      </c>
      <c r="G193" s="5" t="s">
        <v>3132</v>
      </c>
      <c r="H193" s="5" t="s">
        <v>58</v>
      </c>
      <c r="I193" s="5" t="s">
        <v>2503</v>
      </c>
      <c r="J193" s="5" t="s">
        <v>2504</v>
      </c>
      <c r="K193" s="5" t="s">
        <v>3071</v>
      </c>
      <c r="L193" s="5" t="s">
        <v>3072</v>
      </c>
      <c r="M193" s="5"/>
      <c r="N193" s="5"/>
      <c r="O193" s="5"/>
      <c r="P193" s="5"/>
      <c r="Q193" s="5"/>
      <c r="R193" s="5"/>
      <c r="S193" s="5"/>
    </row>
    <row r="194" spans="1:19" hidden="1">
      <c r="A194" s="5" t="s">
        <v>1974</v>
      </c>
      <c r="B194" s="5" t="s">
        <v>3133</v>
      </c>
      <c r="C194" s="5" t="s">
        <v>3134</v>
      </c>
      <c r="D194" s="5" t="s">
        <v>3135</v>
      </c>
      <c r="E194" s="5" t="s">
        <v>2500</v>
      </c>
      <c r="F194" s="5" t="s">
        <v>2501</v>
      </c>
      <c r="G194" s="5" t="s">
        <v>3136</v>
      </c>
      <c r="H194" s="5" t="s">
        <v>58</v>
      </c>
      <c r="I194" s="5" t="s">
        <v>2503</v>
      </c>
      <c r="J194" s="5" t="s">
        <v>2504</v>
      </c>
      <c r="K194" s="5" t="s">
        <v>96</v>
      </c>
      <c r="L194" s="5" t="s">
        <v>2487</v>
      </c>
      <c r="M194" s="5"/>
      <c r="N194" s="5"/>
      <c r="O194" s="5"/>
      <c r="P194" s="5"/>
      <c r="Q194" s="5"/>
      <c r="R194" s="5"/>
      <c r="S194" s="5"/>
    </row>
    <row r="195" spans="1:19" hidden="1">
      <c r="A195" s="5" t="s">
        <v>1974</v>
      </c>
      <c r="B195" s="5" t="s">
        <v>3137</v>
      </c>
      <c r="C195" s="5" t="s">
        <v>3138</v>
      </c>
      <c r="D195" s="5" t="s">
        <v>3139</v>
      </c>
      <c r="E195" s="5" t="s">
        <v>2500</v>
      </c>
      <c r="F195" s="5" t="s">
        <v>2501</v>
      </c>
      <c r="G195" s="5" t="s">
        <v>3140</v>
      </c>
      <c r="H195" s="5" t="s">
        <v>58</v>
      </c>
      <c r="I195" s="5" t="s">
        <v>2503</v>
      </c>
      <c r="J195" s="5" t="s">
        <v>2504</v>
      </c>
      <c r="K195" s="5" t="s">
        <v>3071</v>
      </c>
      <c r="L195" s="5" t="s">
        <v>3072</v>
      </c>
      <c r="M195" s="5"/>
      <c r="N195" s="5"/>
      <c r="O195" s="5"/>
      <c r="P195" s="5"/>
      <c r="Q195" s="5"/>
      <c r="R195" s="5"/>
      <c r="S195" s="5"/>
    </row>
    <row r="196" spans="1:19" hidden="1">
      <c r="A196" s="5" t="s">
        <v>1974</v>
      </c>
      <c r="B196" s="5" t="s">
        <v>3141</v>
      </c>
      <c r="C196" s="5" t="s">
        <v>3142</v>
      </c>
      <c r="D196" s="5" t="s">
        <v>3143</v>
      </c>
      <c r="E196" s="5" t="s">
        <v>2500</v>
      </c>
      <c r="F196" s="5" t="s">
        <v>2501</v>
      </c>
      <c r="G196" s="5" t="s">
        <v>3144</v>
      </c>
      <c r="H196" s="5" t="s">
        <v>58</v>
      </c>
      <c r="I196" s="5" t="s">
        <v>2503</v>
      </c>
      <c r="J196" s="5" t="s">
        <v>2504</v>
      </c>
      <c r="K196" s="5" t="s">
        <v>110</v>
      </c>
      <c r="L196" s="5" t="s">
        <v>2547</v>
      </c>
      <c r="M196" s="5"/>
      <c r="N196" s="5"/>
      <c r="O196" s="5"/>
      <c r="P196" s="5"/>
      <c r="Q196" s="5"/>
      <c r="R196" s="5"/>
      <c r="S196" s="5"/>
    </row>
    <row r="197" spans="1:19" hidden="1">
      <c r="A197" s="5" t="s">
        <v>1974</v>
      </c>
      <c r="B197" s="5" t="s">
        <v>3145</v>
      </c>
      <c r="C197" s="5" t="s">
        <v>3146</v>
      </c>
      <c r="D197" s="5" t="s">
        <v>3147</v>
      </c>
      <c r="E197" s="5" t="s">
        <v>2500</v>
      </c>
      <c r="F197" s="5" t="s">
        <v>2501</v>
      </c>
      <c r="G197" s="5" t="s">
        <v>3148</v>
      </c>
      <c r="H197" s="5" t="s">
        <v>182</v>
      </c>
      <c r="I197" s="5" t="s">
        <v>2503</v>
      </c>
      <c r="J197" s="5" t="s">
        <v>2504</v>
      </c>
      <c r="K197" s="5" t="s">
        <v>96</v>
      </c>
      <c r="L197" s="5" t="s">
        <v>2487</v>
      </c>
      <c r="M197" s="5"/>
      <c r="N197" s="5"/>
      <c r="O197" s="5"/>
      <c r="P197" s="5"/>
      <c r="Q197" s="5"/>
      <c r="R197" s="5"/>
      <c r="S197" s="5"/>
    </row>
    <row r="198" spans="1:19" hidden="1">
      <c r="A198" s="5" t="s">
        <v>1974</v>
      </c>
      <c r="B198" s="5" t="s">
        <v>3149</v>
      </c>
      <c r="C198" s="5" t="s">
        <v>3150</v>
      </c>
      <c r="D198" s="5" t="s">
        <v>3151</v>
      </c>
      <c r="E198" s="5" t="s">
        <v>2500</v>
      </c>
      <c r="F198" s="5" t="s">
        <v>2501</v>
      </c>
      <c r="G198" s="5" t="s">
        <v>3152</v>
      </c>
      <c r="H198" s="5" t="s">
        <v>58</v>
      </c>
      <c r="I198" s="5" t="s">
        <v>2503</v>
      </c>
      <c r="J198" s="5" t="s">
        <v>2504</v>
      </c>
      <c r="K198" s="5" t="s">
        <v>64</v>
      </c>
      <c r="L198" s="5" t="s">
        <v>2492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1974</v>
      </c>
      <c r="B199" s="5" t="s">
        <v>260</v>
      </c>
      <c r="C199" s="5" t="s">
        <v>3153</v>
      </c>
      <c r="D199" s="5" t="s">
        <v>261</v>
      </c>
      <c r="E199" s="5" t="s">
        <v>55</v>
      </c>
      <c r="F199" s="5" t="s">
        <v>262</v>
      </c>
      <c r="G199" s="5" t="s">
        <v>263</v>
      </c>
      <c r="H199" s="5" t="s">
        <v>130</v>
      </c>
      <c r="I199" s="5" t="s">
        <v>264</v>
      </c>
      <c r="J199" s="5" t="s">
        <v>3154</v>
      </c>
      <c r="K199" s="5" t="s">
        <v>64</v>
      </c>
      <c r="L199" s="5" t="s">
        <v>2492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1974</v>
      </c>
      <c r="B200" s="5" t="s">
        <v>265</v>
      </c>
      <c r="C200" s="5" t="s">
        <v>3155</v>
      </c>
      <c r="D200" s="5" t="s">
        <v>2063</v>
      </c>
      <c r="E200" s="5" t="s">
        <v>55</v>
      </c>
      <c r="F200" s="5" t="s">
        <v>2064</v>
      </c>
      <c r="G200" s="5" t="s">
        <v>268</v>
      </c>
      <c r="H200" s="5" t="s">
        <v>58</v>
      </c>
      <c r="I200" s="5" t="s">
        <v>264</v>
      </c>
      <c r="J200" s="5" t="s">
        <v>3154</v>
      </c>
      <c r="K200" s="5" t="s">
        <v>269</v>
      </c>
      <c r="L200" s="5" t="s">
        <v>3156</v>
      </c>
      <c r="M200" s="5"/>
      <c r="N200" s="5"/>
      <c r="O200" s="5"/>
      <c r="P200" s="5"/>
      <c r="Q200" s="5"/>
      <c r="R200" s="5"/>
      <c r="S200" s="5"/>
    </row>
    <row r="201" spans="1:19" hidden="1">
      <c r="A201" s="5" t="s">
        <v>1974</v>
      </c>
      <c r="B201" s="5" t="s">
        <v>3157</v>
      </c>
      <c r="C201" s="5" t="s">
        <v>3158</v>
      </c>
      <c r="D201" s="5" t="s">
        <v>3159</v>
      </c>
      <c r="E201" s="5" t="s">
        <v>2500</v>
      </c>
      <c r="F201" s="5" t="s">
        <v>2501</v>
      </c>
      <c r="G201" s="5" t="s">
        <v>3160</v>
      </c>
      <c r="H201" s="5" t="s">
        <v>130</v>
      </c>
      <c r="I201" s="5" t="s">
        <v>2503</v>
      </c>
      <c r="J201" s="5" t="s">
        <v>2504</v>
      </c>
      <c r="K201" s="5" t="s">
        <v>269</v>
      </c>
      <c r="L201" s="5" t="s">
        <v>3156</v>
      </c>
      <c r="M201" s="5"/>
      <c r="N201" s="5"/>
      <c r="O201" s="5"/>
      <c r="P201" s="5"/>
      <c r="Q201" s="5"/>
      <c r="R201" s="5"/>
      <c r="S201" s="5"/>
    </row>
    <row r="202" spans="1:19" hidden="1">
      <c r="A202" s="5" t="s">
        <v>1974</v>
      </c>
      <c r="B202" s="5" t="s">
        <v>3161</v>
      </c>
      <c r="C202" s="5" t="s">
        <v>3162</v>
      </c>
      <c r="D202" s="5" t="s">
        <v>3163</v>
      </c>
      <c r="E202" s="5" t="s">
        <v>2500</v>
      </c>
      <c r="F202" s="5" t="s">
        <v>2501</v>
      </c>
      <c r="G202" s="5" t="s">
        <v>3164</v>
      </c>
      <c r="H202" s="5" t="s">
        <v>58</v>
      </c>
      <c r="I202" s="5" t="s">
        <v>2503</v>
      </c>
      <c r="J202" s="5" t="s">
        <v>2504</v>
      </c>
      <c r="K202" s="5" t="s">
        <v>288</v>
      </c>
      <c r="L202" s="5" t="s">
        <v>3050</v>
      </c>
      <c r="M202" s="5"/>
      <c r="N202" s="5"/>
      <c r="O202" s="5"/>
      <c r="P202" s="5"/>
      <c r="Q202" s="5"/>
      <c r="R202" s="5"/>
      <c r="S202" s="5"/>
    </row>
    <row r="203" spans="1:19" hidden="1">
      <c r="A203" s="5" t="s">
        <v>1974</v>
      </c>
      <c r="B203" s="5" t="s">
        <v>3165</v>
      </c>
      <c r="C203" s="5" t="s">
        <v>3166</v>
      </c>
      <c r="D203" s="5" t="s">
        <v>3167</v>
      </c>
      <c r="E203" s="5" t="s">
        <v>2483</v>
      </c>
      <c r="F203" s="5" t="s">
        <v>3168</v>
      </c>
      <c r="G203" s="5" t="s">
        <v>3169</v>
      </c>
      <c r="H203" s="5" t="s">
        <v>58</v>
      </c>
      <c r="I203" s="5" t="s">
        <v>102</v>
      </c>
      <c r="J203" s="5" t="s">
        <v>2486</v>
      </c>
      <c r="K203" s="5" t="s">
        <v>60</v>
      </c>
      <c r="L203" s="5" t="s">
        <v>2490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1974</v>
      </c>
      <c r="B204" s="5" t="s">
        <v>2065</v>
      </c>
      <c r="C204" s="5" t="s">
        <v>3170</v>
      </c>
      <c r="D204" s="5" t="s">
        <v>2066</v>
      </c>
      <c r="E204" s="5" t="s">
        <v>55</v>
      </c>
      <c r="F204" s="5" t="s">
        <v>326</v>
      </c>
      <c r="G204" s="5" t="s">
        <v>2067</v>
      </c>
      <c r="H204" s="5" t="s">
        <v>58</v>
      </c>
      <c r="I204" s="5" t="s">
        <v>217</v>
      </c>
      <c r="J204" s="5" t="s">
        <v>2637</v>
      </c>
      <c r="K204" s="5" t="s">
        <v>60</v>
      </c>
      <c r="L204" s="5" t="s">
        <v>2490</v>
      </c>
      <c r="M204" s="5"/>
      <c r="N204" s="5"/>
      <c r="O204" s="5"/>
      <c r="P204" s="5"/>
      <c r="Q204" s="5"/>
      <c r="R204" s="5"/>
      <c r="S204" s="5"/>
    </row>
    <row r="205" spans="1:19" hidden="1">
      <c r="A205" s="5" t="s">
        <v>1974</v>
      </c>
      <c r="B205" s="5" t="s">
        <v>3171</v>
      </c>
      <c r="C205" s="5" t="s">
        <v>3172</v>
      </c>
      <c r="D205" s="5" t="s">
        <v>3173</v>
      </c>
      <c r="E205" s="5" t="s">
        <v>2483</v>
      </c>
      <c r="F205" s="5" t="s">
        <v>3174</v>
      </c>
      <c r="G205" s="5" t="s">
        <v>3175</v>
      </c>
      <c r="H205" s="5" t="s">
        <v>58</v>
      </c>
      <c r="I205" s="5" t="s">
        <v>102</v>
      </c>
      <c r="J205" s="5" t="s">
        <v>2486</v>
      </c>
      <c r="K205" s="5" t="s">
        <v>64</v>
      </c>
      <c r="L205" s="5" t="s">
        <v>2492</v>
      </c>
      <c r="M205" s="5"/>
      <c r="N205" s="5"/>
      <c r="O205" s="5"/>
      <c r="P205" s="5"/>
      <c r="Q205" s="5"/>
      <c r="R205" s="5"/>
      <c r="S205" s="5"/>
    </row>
    <row r="206" spans="1:19" hidden="1">
      <c r="A206" s="5" t="s">
        <v>1974</v>
      </c>
      <c r="B206" s="5" t="s">
        <v>3176</v>
      </c>
      <c r="C206" s="5" t="s">
        <v>3177</v>
      </c>
      <c r="D206" s="5" t="s">
        <v>3178</v>
      </c>
      <c r="E206" s="5" t="s">
        <v>2500</v>
      </c>
      <c r="F206" s="5" t="s">
        <v>2501</v>
      </c>
      <c r="G206" s="5" t="s">
        <v>3179</v>
      </c>
      <c r="H206" s="5" t="s">
        <v>130</v>
      </c>
      <c r="I206" s="5" t="s">
        <v>2503</v>
      </c>
      <c r="J206" s="5" t="s">
        <v>2504</v>
      </c>
      <c r="K206" s="5" t="s">
        <v>269</v>
      </c>
      <c r="L206" s="5" t="s">
        <v>3156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1974</v>
      </c>
      <c r="B207" s="5" t="s">
        <v>270</v>
      </c>
      <c r="C207" s="5" t="s">
        <v>3180</v>
      </c>
      <c r="D207" s="5" t="s">
        <v>271</v>
      </c>
      <c r="E207" s="5" t="s">
        <v>99</v>
      </c>
      <c r="F207" s="5" t="s">
        <v>272</v>
      </c>
      <c r="G207" s="5" t="s">
        <v>273</v>
      </c>
      <c r="H207" s="5" t="s">
        <v>58</v>
      </c>
      <c r="I207" s="5" t="s">
        <v>217</v>
      </c>
      <c r="J207" s="5" t="s">
        <v>2637</v>
      </c>
      <c r="K207" s="5" t="s">
        <v>64</v>
      </c>
      <c r="L207" s="5" t="s">
        <v>2492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1974</v>
      </c>
      <c r="B208" s="5" t="s">
        <v>274</v>
      </c>
      <c r="C208" s="5" t="s">
        <v>3181</v>
      </c>
      <c r="D208" s="5" t="s">
        <v>275</v>
      </c>
      <c r="E208" s="5" t="s">
        <v>99</v>
      </c>
      <c r="F208" s="5" t="s">
        <v>276</v>
      </c>
      <c r="G208" s="5" t="s">
        <v>277</v>
      </c>
      <c r="H208" s="5" t="s">
        <v>58</v>
      </c>
      <c r="I208" s="5" t="s">
        <v>217</v>
      </c>
      <c r="J208" s="5" t="s">
        <v>2637</v>
      </c>
      <c r="K208" s="5" t="s">
        <v>64</v>
      </c>
      <c r="L208" s="5" t="s">
        <v>2492</v>
      </c>
      <c r="M208" s="5"/>
      <c r="N208" s="5"/>
      <c r="O208" s="5"/>
      <c r="P208" s="5"/>
      <c r="Q208" s="5"/>
      <c r="R208" s="5"/>
      <c r="S208" s="5"/>
    </row>
    <row r="209" spans="1:19" hidden="1">
      <c r="A209" s="5" t="s">
        <v>1974</v>
      </c>
      <c r="B209" s="5" t="s">
        <v>3182</v>
      </c>
      <c r="C209" s="5" t="s">
        <v>3183</v>
      </c>
      <c r="D209" s="5" t="s">
        <v>3184</v>
      </c>
      <c r="E209" s="5" t="s">
        <v>2483</v>
      </c>
      <c r="F209" s="5" t="s">
        <v>2100</v>
      </c>
      <c r="G209" s="5" t="s">
        <v>3185</v>
      </c>
      <c r="H209" s="5" t="s">
        <v>58</v>
      </c>
      <c r="I209" s="5" t="s">
        <v>102</v>
      </c>
      <c r="J209" s="5" t="s">
        <v>2486</v>
      </c>
      <c r="K209" s="5" t="s">
        <v>64</v>
      </c>
      <c r="L209" s="5" t="s">
        <v>2492</v>
      </c>
      <c r="M209" s="5"/>
      <c r="N209" s="5"/>
      <c r="O209" s="5"/>
      <c r="P209" s="5"/>
      <c r="Q209" s="5"/>
      <c r="R209" s="5"/>
      <c r="S209" s="5"/>
    </row>
    <row r="210" spans="1:19" hidden="1">
      <c r="A210" s="5" t="s">
        <v>1974</v>
      </c>
      <c r="B210" s="5" t="s">
        <v>3186</v>
      </c>
      <c r="C210" s="5" t="s">
        <v>3187</v>
      </c>
      <c r="D210" s="5" t="s">
        <v>3188</v>
      </c>
      <c r="E210" s="5" t="s">
        <v>2500</v>
      </c>
      <c r="F210" s="5" t="s">
        <v>3189</v>
      </c>
      <c r="G210" s="5" t="s">
        <v>3190</v>
      </c>
      <c r="H210" s="5" t="s">
        <v>58</v>
      </c>
      <c r="I210" s="5" t="s">
        <v>2503</v>
      </c>
      <c r="J210" s="5" t="s">
        <v>2504</v>
      </c>
      <c r="K210" s="5" t="s">
        <v>288</v>
      </c>
      <c r="L210" s="5" t="s">
        <v>3050</v>
      </c>
      <c r="M210" s="5"/>
      <c r="N210" s="5"/>
      <c r="O210" s="5"/>
      <c r="P210" s="5"/>
      <c r="Q210" s="5"/>
      <c r="R210" s="5"/>
      <c r="S210" s="5"/>
    </row>
    <row r="211" spans="1:19" hidden="1">
      <c r="A211" s="5" t="s">
        <v>1974</v>
      </c>
      <c r="B211" s="5" t="s">
        <v>3191</v>
      </c>
      <c r="C211" s="5" t="s">
        <v>3192</v>
      </c>
      <c r="D211" s="5" t="s">
        <v>3193</v>
      </c>
      <c r="E211" s="5" t="s">
        <v>2500</v>
      </c>
      <c r="F211" s="5" t="s">
        <v>3189</v>
      </c>
      <c r="G211" s="5" t="s">
        <v>3194</v>
      </c>
      <c r="H211" s="5" t="s">
        <v>2096</v>
      </c>
      <c r="I211" s="5" t="s">
        <v>2503</v>
      </c>
      <c r="J211" s="5" t="s">
        <v>2504</v>
      </c>
      <c r="K211" s="5" t="s">
        <v>110</v>
      </c>
      <c r="L211" s="5" t="s">
        <v>2547</v>
      </c>
      <c r="M211" s="5"/>
      <c r="N211" s="5"/>
      <c r="O211" s="5"/>
      <c r="P211" s="5"/>
      <c r="Q211" s="5"/>
      <c r="R211" s="5"/>
      <c r="S211" s="5"/>
    </row>
    <row r="212" spans="1:19" hidden="1">
      <c r="A212" s="5" t="s">
        <v>1974</v>
      </c>
      <c r="B212" s="5" t="s">
        <v>3195</v>
      </c>
      <c r="C212" s="5" t="s">
        <v>3196</v>
      </c>
      <c r="D212" s="5" t="s">
        <v>3197</v>
      </c>
      <c r="E212" s="5" t="s">
        <v>2500</v>
      </c>
      <c r="F212" s="5" t="s">
        <v>3189</v>
      </c>
      <c r="G212" s="5" t="s">
        <v>3198</v>
      </c>
      <c r="H212" s="5" t="s">
        <v>58</v>
      </c>
      <c r="I212" s="5" t="s">
        <v>2503</v>
      </c>
      <c r="J212" s="5" t="s">
        <v>2504</v>
      </c>
      <c r="K212" s="5" t="s">
        <v>217</v>
      </c>
      <c r="L212" s="5" t="s">
        <v>2637</v>
      </c>
      <c r="M212" s="5"/>
      <c r="N212" s="5"/>
      <c r="O212" s="5"/>
      <c r="P212" s="5"/>
      <c r="Q212" s="5"/>
      <c r="R212" s="5"/>
      <c r="S212" s="5"/>
    </row>
    <row r="213" spans="1:19" hidden="1">
      <c r="A213" s="5" t="s">
        <v>2007</v>
      </c>
      <c r="B213" s="5" t="s">
        <v>3199</v>
      </c>
      <c r="C213" s="5" t="s">
        <v>3200</v>
      </c>
      <c r="D213" s="5" t="s">
        <v>3201</v>
      </c>
      <c r="E213" s="5" t="s">
        <v>2500</v>
      </c>
      <c r="F213" s="5" t="s">
        <v>3189</v>
      </c>
      <c r="G213" s="5" t="s">
        <v>3202</v>
      </c>
      <c r="H213" s="5" t="s">
        <v>58</v>
      </c>
      <c r="I213" s="5" t="s">
        <v>2503</v>
      </c>
      <c r="J213" s="5" t="s">
        <v>2504</v>
      </c>
      <c r="K213" s="5" t="s">
        <v>250</v>
      </c>
      <c r="L213" s="5" t="s">
        <v>2896</v>
      </c>
      <c r="M213" s="5"/>
      <c r="N213" s="5"/>
      <c r="O213" s="5"/>
      <c r="P213" s="5"/>
      <c r="Q213" s="5"/>
      <c r="R213" s="5"/>
      <c r="S213" s="5"/>
    </row>
    <row r="214" spans="1:19" hidden="1">
      <c r="A214" s="5" t="s">
        <v>1974</v>
      </c>
      <c r="B214" s="5" t="s">
        <v>3203</v>
      </c>
      <c r="C214" s="5" t="s">
        <v>3204</v>
      </c>
      <c r="D214" s="5" t="s">
        <v>3205</v>
      </c>
      <c r="E214" s="5" t="s">
        <v>2500</v>
      </c>
      <c r="F214" s="5" t="s">
        <v>3189</v>
      </c>
      <c r="G214" s="5" t="s">
        <v>3206</v>
      </c>
      <c r="H214" s="5" t="s">
        <v>182</v>
      </c>
      <c r="I214" s="5" t="s">
        <v>2503</v>
      </c>
      <c r="J214" s="5" t="s">
        <v>2504</v>
      </c>
      <c r="K214" s="5" t="s">
        <v>110</v>
      </c>
      <c r="L214" s="5" t="s">
        <v>2547</v>
      </c>
      <c r="M214" s="5"/>
      <c r="N214" s="5"/>
      <c r="O214" s="5"/>
      <c r="P214" s="5"/>
      <c r="Q214" s="5"/>
      <c r="R214" s="5"/>
      <c r="S214" s="5"/>
    </row>
    <row r="215" spans="1:19" hidden="1">
      <c r="A215" s="5" t="s">
        <v>1974</v>
      </c>
      <c r="B215" s="5" t="s">
        <v>3207</v>
      </c>
      <c r="C215" s="5" t="s">
        <v>3208</v>
      </c>
      <c r="D215" s="5" t="s">
        <v>3209</v>
      </c>
      <c r="E215" s="5" t="s">
        <v>2500</v>
      </c>
      <c r="F215" s="5" t="s">
        <v>3189</v>
      </c>
      <c r="G215" s="5" t="s">
        <v>3210</v>
      </c>
      <c r="H215" s="5" t="s">
        <v>58</v>
      </c>
      <c r="I215" s="5" t="s">
        <v>2503</v>
      </c>
      <c r="J215" s="5" t="s">
        <v>2504</v>
      </c>
      <c r="K215" s="5" t="s">
        <v>64</v>
      </c>
      <c r="L215" s="5" t="s">
        <v>2492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1974</v>
      </c>
      <c r="B216" s="5" t="s">
        <v>278</v>
      </c>
      <c r="C216" s="5" t="s">
        <v>3211</v>
      </c>
      <c r="D216" s="5" t="s">
        <v>2068</v>
      </c>
      <c r="E216" s="5" t="s">
        <v>67</v>
      </c>
      <c r="F216" s="5" t="s">
        <v>280</v>
      </c>
      <c r="G216" s="5" t="s">
        <v>281</v>
      </c>
      <c r="H216" s="5" t="s">
        <v>182</v>
      </c>
      <c r="I216" s="5" t="s">
        <v>102</v>
      </c>
      <c r="J216" s="5" t="s">
        <v>2486</v>
      </c>
      <c r="K216" s="5" t="s">
        <v>110</v>
      </c>
      <c r="L216" s="5" t="s">
        <v>2547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1974</v>
      </c>
      <c r="B217" s="5" t="s">
        <v>283</v>
      </c>
      <c r="C217" s="5" t="s">
        <v>3212</v>
      </c>
      <c r="D217" s="5" t="s">
        <v>2069</v>
      </c>
      <c r="E217" s="5" t="s">
        <v>55</v>
      </c>
      <c r="F217" s="5" t="s">
        <v>2070</v>
      </c>
      <c r="G217" s="5" t="s">
        <v>286</v>
      </c>
      <c r="H217" s="5" t="s">
        <v>58</v>
      </c>
      <c r="I217" s="5" t="s">
        <v>287</v>
      </c>
      <c r="J217" s="5" t="s">
        <v>3213</v>
      </c>
      <c r="K217" s="5" t="s">
        <v>288</v>
      </c>
      <c r="L217" s="5" t="s">
        <v>3050</v>
      </c>
      <c r="M217" s="5"/>
      <c r="N217" s="5"/>
      <c r="O217" s="5"/>
      <c r="P217" s="5"/>
      <c r="Q217" s="5"/>
      <c r="R217" s="5"/>
      <c r="S217" s="5"/>
    </row>
    <row r="218" spans="1:19" hidden="1">
      <c r="A218" s="5" t="s">
        <v>1974</v>
      </c>
      <c r="B218" s="5" t="s">
        <v>3214</v>
      </c>
      <c r="C218" s="5" t="s">
        <v>3215</v>
      </c>
      <c r="D218" s="5" t="s">
        <v>3216</v>
      </c>
      <c r="E218" s="5" t="s">
        <v>2483</v>
      </c>
      <c r="F218" s="5" t="s">
        <v>3217</v>
      </c>
      <c r="G218" s="5" t="s">
        <v>3218</v>
      </c>
      <c r="H218" s="5" t="s">
        <v>182</v>
      </c>
      <c r="I218" s="5" t="s">
        <v>102</v>
      </c>
      <c r="J218" s="5" t="s">
        <v>2486</v>
      </c>
      <c r="K218" s="5" t="s">
        <v>288</v>
      </c>
      <c r="L218" s="5" t="s">
        <v>3050</v>
      </c>
      <c r="M218" s="5"/>
      <c r="N218" s="5"/>
      <c r="O218" s="5"/>
      <c r="P218" s="5"/>
      <c r="Q218" s="5"/>
      <c r="R218" s="5"/>
      <c r="S218" s="5"/>
    </row>
    <row r="219" spans="1:19" hidden="1">
      <c r="A219" s="5" t="s">
        <v>1974</v>
      </c>
      <c r="B219" s="5" t="s">
        <v>3219</v>
      </c>
      <c r="C219" s="5" t="s">
        <v>3220</v>
      </c>
      <c r="D219" s="5" t="s">
        <v>3221</v>
      </c>
      <c r="E219" s="5" t="s">
        <v>2500</v>
      </c>
      <c r="F219" s="5" t="s">
        <v>3189</v>
      </c>
      <c r="G219" s="5" t="s">
        <v>3218</v>
      </c>
      <c r="H219" s="5" t="s">
        <v>58</v>
      </c>
      <c r="I219" s="5" t="s">
        <v>2503</v>
      </c>
      <c r="J219" s="5" t="s">
        <v>2504</v>
      </c>
      <c r="K219" s="5" t="s">
        <v>269</v>
      </c>
      <c r="L219" s="5" t="s">
        <v>3156</v>
      </c>
      <c r="M219" s="5"/>
      <c r="N219" s="5"/>
      <c r="O219" s="5"/>
      <c r="P219" s="5"/>
      <c r="Q219" s="5"/>
      <c r="R219" s="5"/>
      <c r="S219" s="5"/>
    </row>
    <row r="220" spans="1:19" hidden="1">
      <c r="A220" s="5" t="s">
        <v>1974</v>
      </c>
      <c r="B220" s="5" t="s">
        <v>3222</v>
      </c>
      <c r="C220" s="5" t="s">
        <v>3223</v>
      </c>
      <c r="D220" s="5" t="s">
        <v>3224</v>
      </c>
      <c r="E220" s="5" t="s">
        <v>2483</v>
      </c>
      <c r="F220" s="5" t="s">
        <v>3225</v>
      </c>
      <c r="G220" s="5" t="s">
        <v>3226</v>
      </c>
      <c r="H220" s="5" t="s">
        <v>130</v>
      </c>
      <c r="I220" s="5" t="s">
        <v>102</v>
      </c>
      <c r="J220" s="5" t="s">
        <v>2486</v>
      </c>
      <c r="K220" s="5" t="s">
        <v>288</v>
      </c>
      <c r="L220" s="5" t="s">
        <v>3050</v>
      </c>
      <c r="M220" s="5"/>
      <c r="N220" s="5"/>
      <c r="O220" s="5"/>
      <c r="P220" s="5"/>
      <c r="Q220" s="5"/>
      <c r="R220" s="5"/>
      <c r="S220" s="5"/>
    </row>
    <row r="221" spans="1:19" hidden="1">
      <c r="A221" s="5" t="s">
        <v>1974</v>
      </c>
      <c r="B221" s="5" t="s">
        <v>3227</v>
      </c>
      <c r="C221" s="5" t="s">
        <v>3228</v>
      </c>
      <c r="D221" s="5" t="s">
        <v>3229</v>
      </c>
      <c r="E221" s="5" t="s">
        <v>2483</v>
      </c>
      <c r="F221" s="5" t="s">
        <v>3230</v>
      </c>
      <c r="G221" s="5" t="s">
        <v>3231</v>
      </c>
      <c r="H221" s="5" t="s">
        <v>182</v>
      </c>
      <c r="I221" s="5" t="s">
        <v>102</v>
      </c>
      <c r="J221" s="5" t="s">
        <v>2486</v>
      </c>
      <c r="K221" s="5" t="s">
        <v>288</v>
      </c>
      <c r="L221" s="5" t="s">
        <v>3050</v>
      </c>
      <c r="M221" s="5"/>
      <c r="N221" s="5"/>
      <c r="O221" s="5"/>
      <c r="P221" s="5"/>
      <c r="Q221" s="5"/>
      <c r="R221" s="5"/>
      <c r="S221" s="5"/>
    </row>
    <row r="222" spans="1:19" hidden="1">
      <c r="A222" s="5" t="s">
        <v>1974</v>
      </c>
      <c r="B222" s="5" t="s">
        <v>3232</v>
      </c>
      <c r="C222" s="5" t="s">
        <v>3233</v>
      </c>
      <c r="D222" s="5" t="s">
        <v>3234</v>
      </c>
      <c r="E222" s="5" t="s">
        <v>2500</v>
      </c>
      <c r="F222" s="5" t="s">
        <v>3189</v>
      </c>
      <c r="G222" s="5" t="s">
        <v>3235</v>
      </c>
      <c r="H222" s="5" t="s">
        <v>58</v>
      </c>
      <c r="I222" s="5" t="s">
        <v>2503</v>
      </c>
      <c r="J222" s="5" t="s">
        <v>2504</v>
      </c>
      <c r="K222" s="5" t="s">
        <v>288</v>
      </c>
      <c r="L222" s="5" t="s">
        <v>3050</v>
      </c>
      <c r="M222" s="5"/>
      <c r="N222" s="5"/>
      <c r="O222" s="5"/>
      <c r="P222" s="5"/>
      <c r="Q222" s="5"/>
      <c r="R222" s="5"/>
      <c r="S222" s="5"/>
    </row>
    <row r="223" spans="1:19" hidden="1">
      <c r="A223" s="5" t="s">
        <v>1974</v>
      </c>
      <c r="B223" s="5" t="s">
        <v>3236</v>
      </c>
      <c r="C223" s="5" t="s">
        <v>3237</v>
      </c>
      <c r="D223" s="5" t="s">
        <v>3238</v>
      </c>
      <c r="E223" s="5" t="s">
        <v>2500</v>
      </c>
      <c r="F223" s="5" t="s">
        <v>3189</v>
      </c>
      <c r="G223" s="5" t="s">
        <v>3239</v>
      </c>
      <c r="H223" s="5" t="s">
        <v>2096</v>
      </c>
      <c r="I223" s="5" t="s">
        <v>2503</v>
      </c>
      <c r="J223" s="5" t="s">
        <v>2504</v>
      </c>
      <c r="K223" s="5" t="s">
        <v>269</v>
      </c>
      <c r="L223" s="5" t="s">
        <v>3156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1974</v>
      </c>
      <c r="B224" s="5" t="s">
        <v>290</v>
      </c>
      <c r="C224" s="5" t="s">
        <v>3240</v>
      </c>
      <c r="D224" s="5" t="s">
        <v>2071</v>
      </c>
      <c r="E224" s="5" t="s">
        <v>55</v>
      </c>
      <c r="F224" s="5" t="s">
        <v>1656</v>
      </c>
      <c r="G224" s="5" t="s">
        <v>293</v>
      </c>
      <c r="H224" s="5" t="s">
        <v>58</v>
      </c>
      <c r="I224" s="5" t="s">
        <v>95</v>
      </c>
      <c r="J224" s="5" t="s">
        <v>2543</v>
      </c>
      <c r="K224" s="5" t="s">
        <v>269</v>
      </c>
      <c r="L224" s="5" t="s">
        <v>3156</v>
      </c>
      <c r="M224" s="5"/>
      <c r="N224" s="5"/>
      <c r="O224" s="5"/>
      <c r="P224" s="5"/>
      <c r="Q224" s="5"/>
      <c r="R224" s="5"/>
      <c r="S224" s="5"/>
    </row>
    <row r="225" spans="1:19" hidden="1">
      <c r="A225" s="5" t="s">
        <v>1974</v>
      </c>
      <c r="B225" s="5" t="s">
        <v>3241</v>
      </c>
      <c r="C225" s="5" t="s">
        <v>3242</v>
      </c>
      <c r="D225" s="5" t="s">
        <v>3243</v>
      </c>
      <c r="E225" s="5" t="s">
        <v>2483</v>
      </c>
      <c r="F225" s="5" t="s">
        <v>3244</v>
      </c>
      <c r="G225" s="5" t="s">
        <v>3245</v>
      </c>
      <c r="H225" s="5" t="s">
        <v>2096</v>
      </c>
      <c r="I225" s="5" t="s">
        <v>102</v>
      </c>
      <c r="J225" s="5" t="s">
        <v>2486</v>
      </c>
      <c r="K225" s="5" t="s">
        <v>110</v>
      </c>
      <c r="L225" s="5" t="s">
        <v>2547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1974</v>
      </c>
      <c r="B226" s="5" t="s">
        <v>2072</v>
      </c>
      <c r="C226" s="5" t="s">
        <v>3246</v>
      </c>
      <c r="D226" s="5" t="s">
        <v>2073</v>
      </c>
      <c r="E226" s="5" t="s">
        <v>1991</v>
      </c>
      <c r="F226" s="5" t="s">
        <v>820</v>
      </c>
      <c r="G226" s="5" t="s">
        <v>2074</v>
      </c>
      <c r="H226" s="5" t="s">
        <v>130</v>
      </c>
      <c r="I226" s="5" t="s">
        <v>60</v>
      </c>
      <c r="J226" s="5" t="s">
        <v>2490</v>
      </c>
      <c r="K226" s="5" t="s">
        <v>60</v>
      </c>
      <c r="L226" s="5" t="s">
        <v>2490</v>
      </c>
      <c r="M226" s="5"/>
      <c r="N226" s="5"/>
      <c r="O226" s="5"/>
      <c r="P226" s="5"/>
      <c r="Q226" s="5"/>
      <c r="R226" s="5"/>
      <c r="S226" s="5"/>
    </row>
    <row r="227" spans="1:19" hidden="1">
      <c r="A227" s="5" t="s">
        <v>1974</v>
      </c>
      <c r="B227" s="5" t="s">
        <v>3247</v>
      </c>
      <c r="C227" s="5" t="s">
        <v>3248</v>
      </c>
      <c r="D227" s="5" t="s">
        <v>3249</v>
      </c>
      <c r="E227" s="5" t="s">
        <v>2500</v>
      </c>
      <c r="F227" s="5" t="s">
        <v>3189</v>
      </c>
      <c r="G227" s="5" t="s">
        <v>3250</v>
      </c>
      <c r="H227" s="5" t="s">
        <v>182</v>
      </c>
      <c r="I227" s="5" t="s">
        <v>2503</v>
      </c>
      <c r="J227" s="5" t="s">
        <v>2504</v>
      </c>
      <c r="K227" s="5" t="s">
        <v>132</v>
      </c>
      <c r="L227" s="5" t="s">
        <v>2505</v>
      </c>
      <c r="M227" s="5"/>
      <c r="N227" s="5"/>
      <c r="O227" s="5"/>
      <c r="P227" s="5"/>
      <c r="Q227" s="5"/>
      <c r="R227" s="5"/>
      <c r="S227" s="5"/>
    </row>
    <row r="228" spans="1:19" hidden="1">
      <c r="A228" s="5" t="s">
        <v>1974</v>
      </c>
      <c r="B228" s="5" t="s">
        <v>3251</v>
      </c>
      <c r="C228" s="5" t="s">
        <v>3252</v>
      </c>
      <c r="D228" s="5" t="s">
        <v>3253</v>
      </c>
      <c r="E228" s="5" t="s">
        <v>2500</v>
      </c>
      <c r="F228" s="5" t="s">
        <v>3189</v>
      </c>
      <c r="G228" s="5" t="s">
        <v>3254</v>
      </c>
      <c r="H228" s="5" t="s">
        <v>58</v>
      </c>
      <c r="I228" s="5" t="s">
        <v>2503</v>
      </c>
      <c r="J228" s="5" t="s">
        <v>2504</v>
      </c>
      <c r="K228" s="5" t="s">
        <v>269</v>
      </c>
      <c r="L228" s="5" t="s">
        <v>3156</v>
      </c>
      <c r="M228" s="5"/>
      <c r="N228" s="5"/>
      <c r="O228" s="5"/>
      <c r="P228" s="5"/>
      <c r="Q228" s="5"/>
      <c r="R228" s="5"/>
      <c r="S228" s="5"/>
    </row>
    <row r="229" spans="1:19" hidden="1">
      <c r="A229" s="5" t="s">
        <v>1974</v>
      </c>
      <c r="B229" s="5" t="s">
        <v>3255</v>
      </c>
      <c r="C229" s="5" t="s">
        <v>3256</v>
      </c>
      <c r="D229" s="5" t="s">
        <v>3257</v>
      </c>
      <c r="E229" s="5" t="s">
        <v>2500</v>
      </c>
      <c r="F229" s="5" t="s">
        <v>3189</v>
      </c>
      <c r="G229" s="5" t="s">
        <v>3258</v>
      </c>
      <c r="H229" s="5" t="s">
        <v>58</v>
      </c>
      <c r="I229" s="5" t="s">
        <v>2503</v>
      </c>
      <c r="J229" s="5" t="s">
        <v>2504</v>
      </c>
      <c r="K229" s="5" t="s">
        <v>269</v>
      </c>
      <c r="L229" s="5" t="s">
        <v>3156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1974</v>
      </c>
      <c r="B230" s="5" t="s">
        <v>2075</v>
      </c>
      <c r="C230" s="5" t="s">
        <v>3259</v>
      </c>
      <c r="D230" s="5" t="s">
        <v>2076</v>
      </c>
      <c r="E230" s="5" t="s">
        <v>214</v>
      </c>
      <c r="F230" s="5" t="s">
        <v>2077</v>
      </c>
      <c r="G230" s="5" t="s">
        <v>2078</v>
      </c>
      <c r="H230" s="5" t="s">
        <v>130</v>
      </c>
      <c r="I230" s="5" t="s">
        <v>95</v>
      </c>
      <c r="J230" s="5" t="s">
        <v>2543</v>
      </c>
      <c r="K230" s="5" t="s">
        <v>110</v>
      </c>
      <c r="L230" s="5" t="s">
        <v>2547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1974</v>
      </c>
      <c r="B231" s="5" t="s">
        <v>294</v>
      </c>
      <c r="C231" s="5" t="s">
        <v>3260</v>
      </c>
      <c r="D231" s="5" t="s">
        <v>295</v>
      </c>
      <c r="E231" s="5" t="s">
        <v>55</v>
      </c>
      <c r="F231" s="5" t="s">
        <v>296</v>
      </c>
      <c r="G231" s="5" t="s">
        <v>297</v>
      </c>
      <c r="H231" s="5" t="s">
        <v>58</v>
      </c>
      <c r="I231" s="5" t="s">
        <v>95</v>
      </c>
      <c r="J231" s="5" t="s">
        <v>2543</v>
      </c>
      <c r="K231" s="5" t="s">
        <v>110</v>
      </c>
      <c r="L231" s="5" t="s">
        <v>2547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1974</v>
      </c>
      <c r="B232" s="5" t="s">
        <v>298</v>
      </c>
      <c r="C232" s="5" t="s">
        <v>3261</v>
      </c>
      <c r="D232" s="5" t="s">
        <v>299</v>
      </c>
      <c r="E232" s="5" t="s">
        <v>174</v>
      </c>
      <c r="F232" s="5" t="s">
        <v>300</v>
      </c>
      <c r="G232" s="5" t="s">
        <v>301</v>
      </c>
      <c r="H232" s="5" t="s">
        <v>58</v>
      </c>
      <c r="I232" s="5" t="s">
        <v>264</v>
      </c>
      <c r="J232" s="5" t="s">
        <v>3154</v>
      </c>
      <c r="K232" s="5" t="s">
        <v>132</v>
      </c>
      <c r="L232" s="5" t="s">
        <v>2505</v>
      </c>
      <c r="M232" s="5"/>
      <c r="N232" s="5"/>
      <c r="O232" s="5"/>
      <c r="P232" s="5"/>
      <c r="Q232" s="5"/>
      <c r="R232" s="5"/>
      <c r="S232" s="5"/>
    </row>
    <row r="233" spans="1:19" hidden="1">
      <c r="A233" s="5" t="s">
        <v>1974</v>
      </c>
      <c r="B233" s="5" t="s">
        <v>3262</v>
      </c>
      <c r="C233" s="5" t="s">
        <v>3263</v>
      </c>
      <c r="D233" s="5" t="s">
        <v>3264</v>
      </c>
      <c r="E233" s="5" t="s">
        <v>2500</v>
      </c>
      <c r="F233" s="5" t="s">
        <v>3189</v>
      </c>
      <c r="G233" s="5" t="s">
        <v>3265</v>
      </c>
      <c r="H233" s="5" t="s">
        <v>58</v>
      </c>
      <c r="I233" s="5" t="s">
        <v>2503</v>
      </c>
      <c r="J233" s="5" t="s">
        <v>2504</v>
      </c>
      <c r="K233" s="5" t="s">
        <v>269</v>
      </c>
      <c r="L233" s="5" t="s">
        <v>3156</v>
      </c>
      <c r="M233" s="5"/>
      <c r="N233" s="5"/>
      <c r="O233" s="5"/>
      <c r="P233" s="5"/>
      <c r="Q233" s="5"/>
      <c r="R233" s="5"/>
      <c r="S233" s="5"/>
    </row>
    <row r="234" spans="1:19" hidden="1">
      <c r="A234" s="5" t="s">
        <v>1974</v>
      </c>
      <c r="B234" s="5" t="s">
        <v>3266</v>
      </c>
      <c r="C234" s="5" t="s">
        <v>3267</v>
      </c>
      <c r="D234" s="5" t="s">
        <v>3268</v>
      </c>
      <c r="E234" s="5" t="s">
        <v>2500</v>
      </c>
      <c r="F234" s="5" t="s">
        <v>3189</v>
      </c>
      <c r="G234" s="5" t="s">
        <v>3269</v>
      </c>
      <c r="H234" s="5" t="s">
        <v>58</v>
      </c>
      <c r="I234" s="5" t="s">
        <v>2503</v>
      </c>
      <c r="J234" s="5" t="s">
        <v>2504</v>
      </c>
      <c r="K234" s="5" t="s">
        <v>269</v>
      </c>
      <c r="L234" s="5" t="s">
        <v>3156</v>
      </c>
      <c r="M234" s="5"/>
      <c r="N234" s="5"/>
      <c r="O234" s="5"/>
      <c r="P234" s="5"/>
      <c r="Q234" s="5"/>
      <c r="R234" s="5"/>
      <c r="S234" s="5"/>
    </row>
    <row r="235" spans="1:19" hidden="1">
      <c r="A235" s="5" t="s">
        <v>1974</v>
      </c>
      <c r="B235" s="5" t="s">
        <v>3270</v>
      </c>
      <c r="C235" s="5" t="s">
        <v>3271</v>
      </c>
      <c r="D235" s="5" t="s">
        <v>3272</v>
      </c>
      <c r="E235" s="5" t="s">
        <v>2500</v>
      </c>
      <c r="F235" s="5" t="s">
        <v>3189</v>
      </c>
      <c r="G235" s="5" t="s">
        <v>3273</v>
      </c>
      <c r="H235" s="5" t="s">
        <v>58</v>
      </c>
      <c r="I235" s="5" t="s">
        <v>2503</v>
      </c>
      <c r="J235" s="5" t="s">
        <v>2504</v>
      </c>
      <c r="K235" s="5" t="s">
        <v>269</v>
      </c>
      <c r="L235" s="5" t="s">
        <v>3156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1974</v>
      </c>
      <c r="B236" s="5" t="s">
        <v>302</v>
      </c>
      <c r="C236" s="5" t="s">
        <v>3274</v>
      </c>
      <c r="D236" s="5" t="s">
        <v>303</v>
      </c>
      <c r="E236" s="5" t="s">
        <v>174</v>
      </c>
      <c r="F236" s="5" t="s">
        <v>300</v>
      </c>
      <c r="G236" s="5" t="s">
        <v>304</v>
      </c>
      <c r="H236" s="5" t="s">
        <v>130</v>
      </c>
      <c r="I236" s="5" t="s">
        <v>264</v>
      </c>
      <c r="J236" s="5" t="s">
        <v>3154</v>
      </c>
      <c r="K236" s="5" t="s">
        <v>269</v>
      </c>
      <c r="L236" s="5" t="s">
        <v>3156</v>
      </c>
      <c r="M236" s="5"/>
      <c r="N236" s="5"/>
      <c r="O236" s="5"/>
      <c r="P236" s="5"/>
      <c r="Q236" s="5"/>
      <c r="R236" s="5"/>
      <c r="S236" s="5"/>
    </row>
    <row r="237" spans="1:19" hidden="1">
      <c r="A237" s="5" t="s">
        <v>1974</v>
      </c>
      <c r="B237" s="5" t="s">
        <v>3275</v>
      </c>
      <c r="C237" s="5" t="s">
        <v>3276</v>
      </c>
      <c r="D237" s="5" t="s">
        <v>3277</v>
      </c>
      <c r="E237" s="5" t="s">
        <v>2500</v>
      </c>
      <c r="F237" s="5" t="s">
        <v>3189</v>
      </c>
      <c r="G237" s="5" t="s">
        <v>3278</v>
      </c>
      <c r="H237" s="5" t="s">
        <v>58</v>
      </c>
      <c r="I237" s="5" t="s">
        <v>2503</v>
      </c>
      <c r="J237" s="5" t="s">
        <v>2504</v>
      </c>
      <c r="K237" s="5" t="s">
        <v>269</v>
      </c>
      <c r="L237" s="5" t="s">
        <v>3156</v>
      </c>
      <c r="M237" s="5"/>
      <c r="N237" s="5"/>
      <c r="O237" s="5"/>
      <c r="P237" s="5"/>
      <c r="Q237" s="5"/>
      <c r="R237" s="5"/>
      <c r="S237" s="5"/>
    </row>
    <row r="238" spans="1:19" hidden="1">
      <c r="A238" s="5" t="s">
        <v>1974</v>
      </c>
      <c r="B238" s="5" t="s">
        <v>3279</v>
      </c>
      <c r="C238" s="5" t="s">
        <v>3280</v>
      </c>
      <c r="D238" s="5" t="s">
        <v>3281</v>
      </c>
      <c r="E238" s="5" t="s">
        <v>2500</v>
      </c>
      <c r="F238" s="5" t="s">
        <v>3189</v>
      </c>
      <c r="G238" s="5" t="s">
        <v>3278</v>
      </c>
      <c r="H238" s="5" t="s">
        <v>130</v>
      </c>
      <c r="I238" s="5" t="s">
        <v>2503</v>
      </c>
      <c r="J238" s="5" t="s">
        <v>2504</v>
      </c>
      <c r="K238" s="5" t="s">
        <v>269</v>
      </c>
      <c r="L238" s="5" t="s">
        <v>3156</v>
      </c>
      <c r="M238" s="5"/>
      <c r="N238" s="5"/>
      <c r="O238" s="5"/>
      <c r="P238" s="5"/>
      <c r="Q238" s="5"/>
      <c r="R238" s="5"/>
      <c r="S238" s="5"/>
    </row>
    <row r="239" spans="1:19" hidden="1">
      <c r="A239" s="5" t="s">
        <v>1974</v>
      </c>
      <c r="B239" s="5" t="s">
        <v>3282</v>
      </c>
      <c r="C239" s="5" t="s">
        <v>3283</v>
      </c>
      <c r="D239" s="5" t="s">
        <v>3284</v>
      </c>
      <c r="E239" s="5" t="s">
        <v>2500</v>
      </c>
      <c r="F239" s="5" t="s">
        <v>3189</v>
      </c>
      <c r="G239" s="5" t="s">
        <v>3285</v>
      </c>
      <c r="H239" s="5" t="s">
        <v>58</v>
      </c>
      <c r="I239" s="5" t="s">
        <v>2503</v>
      </c>
      <c r="J239" s="5" t="s">
        <v>2504</v>
      </c>
      <c r="K239" s="5" t="s">
        <v>64</v>
      </c>
      <c r="L239" s="5" t="s">
        <v>2492</v>
      </c>
      <c r="M239" s="5"/>
      <c r="N239" s="5"/>
      <c r="O239" s="5"/>
      <c r="P239" s="5"/>
      <c r="Q239" s="5"/>
      <c r="R239" s="5"/>
      <c r="S239" s="5"/>
    </row>
    <row r="240" spans="1:19" hidden="1">
      <c r="A240" s="5" t="s">
        <v>1974</v>
      </c>
      <c r="B240" s="5" t="s">
        <v>3286</v>
      </c>
      <c r="C240" s="5" t="s">
        <v>3287</v>
      </c>
      <c r="D240" s="5" t="s">
        <v>3288</v>
      </c>
      <c r="E240" s="5" t="s">
        <v>2500</v>
      </c>
      <c r="F240" s="5" t="s">
        <v>3189</v>
      </c>
      <c r="G240" s="5" t="s">
        <v>3289</v>
      </c>
      <c r="H240" s="5" t="s">
        <v>2096</v>
      </c>
      <c r="I240" s="5" t="s">
        <v>2503</v>
      </c>
      <c r="J240" s="5" t="s">
        <v>2504</v>
      </c>
      <c r="K240" s="5" t="s">
        <v>269</v>
      </c>
      <c r="L240" s="5" t="s">
        <v>3156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1974</v>
      </c>
      <c r="B241" s="5" t="s">
        <v>305</v>
      </c>
      <c r="C241" s="5" t="s">
        <v>3290</v>
      </c>
      <c r="D241" s="5" t="s">
        <v>306</v>
      </c>
      <c r="E241" s="5" t="s">
        <v>67</v>
      </c>
      <c r="F241" s="5" t="s">
        <v>307</v>
      </c>
      <c r="G241" s="5" t="s">
        <v>308</v>
      </c>
      <c r="H241" s="5" t="s">
        <v>58</v>
      </c>
      <c r="I241" s="5" t="s">
        <v>287</v>
      </c>
      <c r="J241" s="5" t="s">
        <v>3213</v>
      </c>
      <c r="K241" s="5" t="s">
        <v>269</v>
      </c>
      <c r="L241" s="5" t="s">
        <v>3156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1974</v>
      </c>
      <c r="B242" s="5" t="s">
        <v>309</v>
      </c>
      <c r="C242" s="5" t="s">
        <v>3291</v>
      </c>
      <c r="D242" s="5" t="s">
        <v>310</v>
      </c>
      <c r="E242" s="5" t="s">
        <v>67</v>
      </c>
      <c r="F242" s="5" t="s">
        <v>311</v>
      </c>
      <c r="G242" s="5" t="s">
        <v>312</v>
      </c>
      <c r="H242" s="5" t="s">
        <v>130</v>
      </c>
      <c r="I242" s="5" t="s">
        <v>287</v>
      </c>
      <c r="J242" s="5" t="s">
        <v>3213</v>
      </c>
      <c r="K242" s="5" t="s">
        <v>269</v>
      </c>
      <c r="L242" s="5" t="s">
        <v>3156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1974</v>
      </c>
      <c r="B243" s="5" t="s">
        <v>313</v>
      </c>
      <c r="C243" s="5" t="s">
        <v>3292</v>
      </c>
      <c r="D243" s="5" t="s">
        <v>2079</v>
      </c>
      <c r="E243" s="5" t="s">
        <v>55</v>
      </c>
      <c r="F243" s="5" t="s">
        <v>2080</v>
      </c>
      <c r="G243" s="5" t="s">
        <v>315</v>
      </c>
      <c r="H243" s="5" t="s">
        <v>58</v>
      </c>
      <c r="I243" s="5" t="s">
        <v>287</v>
      </c>
      <c r="J243" s="5" t="s">
        <v>3213</v>
      </c>
      <c r="K243" s="5" t="s">
        <v>269</v>
      </c>
      <c r="L243" s="5" t="s">
        <v>3156</v>
      </c>
      <c r="M243" s="5"/>
      <c r="N243" s="5"/>
      <c r="O243" s="5"/>
      <c r="P243" s="5"/>
      <c r="Q243" s="5"/>
      <c r="R243" s="5"/>
      <c r="S243" s="5"/>
    </row>
    <row r="244" spans="1:19" hidden="1">
      <c r="A244" s="5" t="s">
        <v>1974</v>
      </c>
      <c r="B244" s="5" t="s">
        <v>3293</v>
      </c>
      <c r="C244" s="5" t="s">
        <v>3294</v>
      </c>
      <c r="D244" s="5" t="s">
        <v>3295</v>
      </c>
      <c r="E244" s="5" t="s">
        <v>2500</v>
      </c>
      <c r="F244" s="5" t="s">
        <v>3189</v>
      </c>
      <c r="G244" s="5" t="s">
        <v>3296</v>
      </c>
      <c r="H244" s="5" t="s">
        <v>58</v>
      </c>
      <c r="I244" s="5" t="s">
        <v>2503</v>
      </c>
      <c r="J244" s="5" t="s">
        <v>2504</v>
      </c>
      <c r="K244" s="5" t="s">
        <v>269</v>
      </c>
      <c r="L244" s="5" t="s">
        <v>3156</v>
      </c>
      <c r="M244" s="5"/>
      <c r="N244" s="5"/>
      <c r="O244" s="5"/>
      <c r="P244" s="5"/>
      <c r="Q244" s="5"/>
      <c r="R244" s="5"/>
      <c r="S244" s="5"/>
    </row>
    <row r="245" spans="1:19" hidden="1">
      <c r="A245" s="5" t="s">
        <v>1974</v>
      </c>
      <c r="B245" s="5" t="s">
        <v>3297</v>
      </c>
      <c r="C245" s="5" t="s">
        <v>3298</v>
      </c>
      <c r="D245" s="5" t="s">
        <v>3299</v>
      </c>
      <c r="E245" s="5" t="s">
        <v>2500</v>
      </c>
      <c r="F245" s="5" t="s">
        <v>3189</v>
      </c>
      <c r="G245" s="5" t="s">
        <v>3300</v>
      </c>
      <c r="H245" s="5" t="s">
        <v>130</v>
      </c>
      <c r="I245" s="5" t="s">
        <v>2503</v>
      </c>
      <c r="J245" s="5" t="s">
        <v>2504</v>
      </c>
      <c r="K245" s="5" t="s">
        <v>110</v>
      </c>
      <c r="L245" s="5" t="s">
        <v>2547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1974</v>
      </c>
      <c r="B246" s="5" t="s">
        <v>316</v>
      </c>
      <c r="C246" s="5" t="s">
        <v>3301</v>
      </c>
      <c r="D246" s="5" t="s">
        <v>317</v>
      </c>
      <c r="E246" s="5" t="s">
        <v>55</v>
      </c>
      <c r="F246" s="5" t="s">
        <v>2081</v>
      </c>
      <c r="G246" s="5" t="s">
        <v>319</v>
      </c>
      <c r="H246" s="5" t="s">
        <v>130</v>
      </c>
      <c r="I246" s="5" t="s">
        <v>95</v>
      </c>
      <c r="J246" s="5" t="s">
        <v>2543</v>
      </c>
      <c r="K246" s="5" t="s">
        <v>110</v>
      </c>
      <c r="L246" s="5" t="s">
        <v>2547</v>
      </c>
      <c r="M246" s="5"/>
      <c r="N246" s="5"/>
      <c r="O246" s="5"/>
      <c r="P246" s="5"/>
      <c r="Q246" s="5"/>
      <c r="R246" s="5"/>
      <c r="S246" s="5"/>
    </row>
    <row r="247" spans="1:19" hidden="1">
      <c r="A247" s="5" t="s">
        <v>1974</v>
      </c>
      <c r="B247" s="5" t="s">
        <v>3302</v>
      </c>
      <c r="C247" s="5" t="s">
        <v>3303</v>
      </c>
      <c r="D247" s="5" t="s">
        <v>3304</v>
      </c>
      <c r="E247" s="5" t="s">
        <v>2483</v>
      </c>
      <c r="F247" s="5" t="s">
        <v>3305</v>
      </c>
      <c r="G247" s="5" t="s">
        <v>3306</v>
      </c>
      <c r="H247" s="5" t="s">
        <v>58</v>
      </c>
      <c r="I247" s="5" t="s">
        <v>217</v>
      </c>
      <c r="J247" s="5" t="s">
        <v>2637</v>
      </c>
      <c r="K247" s="5" t="s">
        <v>183</v>
      </c>
      <c r="L247" s="5" t="s">
        <v>2837</v>
      </c>
      <c r="M247" s="5"/>
      <c r="N247" s="5"/>
      <c r="O247" s="5"/>
      <c r="P247" s="5"/>
      <c r="Q247" s="5"/>
      <c r="R247" s="5"/>
      <c r="S247" s="5"/>
    </row>
    <row r="248" spans="1:19" hidden="1">
      <c r="A248" s="5" t="s">
        <v>1974</v>
      </c>
      <c r="B248" s="5" t="s">
        <v>3307</v>
      </c>
      <c r="C248" s="5" t="s">
        <v>3308</v>
      </c>
      <c r="D248" s="5" t="s">
        <v>3309</v>
      </c>
      <c r="E248" s="5" t="s">
        <v>2500</v>
      </c>
      <c r="F248" s="5" t="s">
        <v>3189</v>
      </c>
      <c r="G248" s="5" t="s">
        <v>3310</v>
      </c>
      <c r="H248" s="5" t="s">
        <v>58</v>
      </c>
      <c r="I248" s="5" t="s">
        <v>2503</v>
      </c>
      <c r="J248" s="5" t="s">
        <v>2504</v>
      </c>
      <c r="K248" s="5" t="s">
        <v>110</v>
      </c>
      <c r="L248" s="5" t="s">
        <v>2547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1974</v>
      </c>
      <c r="B249" s="5" t="s">
        <v>320</v>
      </c>
      <c r="C249" s="5" t="s">
        <v>3311</v>
      </c>
      <c r="D249" s="5" t="s">
        <v>321</v>
      </c>
      <c r="E249" s="5" t="s">
        <v>55</v>
      </c>
      <c r="F249" s="5" t="s">
        <v>326</v>
      </c>
      <c r="G249" s="5" t="s">
        <v>323</v>
      </c>
      <c r="H249" s="5" t="s">
        <v>58</v>
      </c>
      <c r="I249" s="5" t="s">
        <v>217</v>
      </c>
      <c r="J249" s="5" t="s">
        <v>2637</v>
      </c>
      <c r="K249" s="5" t="s">
        <v>110</v>
      </c>
      <c r="L249" s="5" t="s">
        <v>2547</v>
      </c>
      <c r="M249" s="5"/>
      <c r="N249" s="5"/>
      <c r="O249" s="5"/>
      <c r="P249" s="5"/>
      <c r="Q249" s="5"/>
      <c r="R249" s="5"/>
      <c r="S249" s="5"/>
    </row>
    <row r="250" spans="1:19" hidden="1">
      <c r="A250" s="5" t="s">
        <v>1974</v>
      </c>
      <c r="B250" s="5" t="s">
        <v>3312</v>
      </c>
      <c r="C250" s="5" t="s">
        <v>3313</v>
      </c>
      <c r="D250" s="5" t="s">
        <v>3314</v>
      </c>
      <c r="E250" s="5" t="s">
        <v>2500</v>
      </c>
      <c r="F250" s="5" t="s">
        <v>3189</v>
      </c>
      <c r="G250" s="5" t="s">
        <v>3315</v>
      </c>
      <c r="H250" s="5" t="s">
        <v>58</v>
      </c>
      <c r="I250" s="5" t="s">
        <v>2503</v>
      </c>
      <c r="J250" s="5" t="s">
        <v>2504</v>
      </c>
      <c r="K250" s="5" t="s">
        <v>64</v>
      </c>
      <c r="L250" s="5" t="s">
        <v>2492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1974</v>
      </c>
      <c r="B251" s="5" t="s">
        <v>324</v>
      </c>
      <c r="C251" s="5" t="s">
        <v>3316</v>
      </c>
      <c r="D251" s="5" t="s">
        <v>325</v>
      </c>
      <c r="E251" s="5" t="s">
        <v>67</v>
      </c>
      <c r="F251" s="5" t="s">
        <v>326</v>
      </c>
      <c r="G251" s="5" t="s">
        <v>327</v>
      </c>
      <c r="H251" s="5" t="s">
        <v>58</v>
      </c>
      <c r="I251" s="5" t="s">
        <v>287</v>
      </c>
      <c r="J251" s="5" t="s">
        <v>3213</v>
      </c>
      <c r="K251" s="5" t="s">
        <v>288</v>
      </c>
      <c r="L251" s="5" t="s">
        <v>3050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1974</v>
      </c>
      <c r="B252" s="5" t="s">
        <v>328</v>
      </c>
      <c r="C252" s="5" t="s">
        <v>3317</v>
      </c>
      <c r="D252" s="5" t="s">
        <v>329</v>
      </c>
      <c r="E252" s="5" t="s">
        <v>67</v>
      </c>
      <c r="F252" s="5" t="s">
        <v>326</v>
      </c>
      <c r="G252" s="5" t="s">
        <v>330</v>
      </c>
      <c r="H252" s="5" t="s">
        <v>58</v>
      </c>
      <c r="I252" s="5" t="s">
        <v>287</v>
      </c>
      <c r="J252" s="5" t="s">
        <v>3213</v>
      </c>
      <c r="K252" s="5" t="s">
        <v>288</v>
      </c>
      <c r="L252" s="5" t="s">
        <v>3050</v>
      </c>
      <c r="M252" s="5"/>
      <c r="N252" s="5"/>
      <c r="O252" s="5"/>
      <c r="P252" s="5"/>
      <c r="Q252" s="5"/>
      <c r="R252" s="5"/>
      <c r="S252" s="5"/>
    </row>
    <row r="253" spans="1:19" hidden="1">
      <c r="A253" s="5" t="s">
        <v>1974</v>
      </c>
      <c r="B253" s="5" t="s">
        <v>3318</v>
      </c>
      <c r="C253" s="5" t="s">
        <v>3319</v>
      </c>
      <c r="D253" s="5" t="s">
        <v>3320</v>
      </c>
      <c r="E253" s="5" t="s">
        <v>2500</v>
      </c>
      <c r="F253" s="5" t="s">
        <v>3189</v>
      </c>
      <c r="G253" s="5" t="s">
        <v>3321</v>
      </c>
      <c r="H253" s="5" t="s">
        <v>58</v>
      </c>
      <c r="I253" s="5" t="s">
        <v>2503</v>
      </c>
      <c r="J253" s="5" t="s">
        <v>2504</v>
      </c>
      <c r="K253" s="5" t="s">
        <v>110</v>
      </c>
      <c r="L253" s="5" t="s">
        <v>2547</v>
      </c>
      <c r="M253" s="5"/>
      <c r="N253" s="5"/>
      <c r="O253" s="5"/>
      <c r="P253" s="5"/>
      <c r="Q253" s="5"/>
      <c r="R253" s="5"/>
      <c r="S253" s="5"/>
    </row>
    <row r="254" spans="1:19" hidden="1">
      <c r="A254" s="5" t="s">
        <v>1974</v>
      </c>
      <c r="B254" s="5" t="s">
        <v>3322</v>
      </c>
      <c r="C254" s="5" t="s">
        <v>3323</v>
      </c>
      <c r="D254" s="5" t="s">
        <v>3324</v>
      </c>
      <c r="E254" s="5" t="s">
        <v>2500</v>
      </c>
      <c r="F254" s="5" t="s">
        <v>3189</v>
      </c>
      <c r="G254" s="5" t="s">
        <v>3325</v>
      </c>
      <c r="H254" s="5" t="s">
        <v>58</v>
      </c>
      <c r="I254" s="5" t="s">
        <v>2503</v>
      </c>
      <c r="J254" s="5" t="s">
        <v>2504</v>
      </c>
      <c r="K254" s="5" t="s">
        <v>64</v>
      </c>
      <c r="L254" s="5" t="s">
        <v>2492</v>
      </c>
      <c r="M254" s="5"/>
      <c r="N254" s="5"/>
      <c r="O254" s="5"/>
      <c r="P254" s="5"/>
      <c r="Q254" s="5"/>
      <c r="R254" s="5"/>
      <c r="S254" s="5"/>
    </row>
    <row r="255" spans="1:19" hidden="1">
      <c r="A255" s="5" t="s">
        <v>1974</v>
      </c>
      <c r="B255" s="5" t="s">
        <v>3326</v>
      </c>
      <c r="C255" s="5" t="s">
        <v>3327</v>
      </c>
      <c r="D255" s="5" t="s">
        <v>3328</v>
      </c>
      <c r="E255" s="5" t="s">
        <v>2500</v>
      </c>
      <c r="F255" s="5" t="s">
        <v>3189</v>
      </c>
      <c r="G255" s="5" t="s">
        <v>3329</v>
      </c>
      <c r="H255" s="5" t="s">
        <v>58</v>
      </c>
      <c r="I255" s="5" t="s">
        <v>2503</v>
      </c>
      <c r="J255" s="5" t="s">
        <v>2504</v>
      </c>
      <c r="K255" s="5" t="s">
        <v>288</v>
      </c>
      <c r="L255" s="5" t="s">
        <v>3050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1974</v>
      </c>
      <c r="B256" s="5" t="s">
        <v>331</v>
      </c>
      <c r="C256" s="5" t="s">
        <v>3330</v>
      </c>
      <c r="D256" s="5" t="s">
        <v>332</v>
      </c>
      <c r="E256" s="5" t="s">
        <v>67</v>
      </c>
      <c r="F256" s="5" t="s">
        <v>326</v>
      </c>
      <c r="G256" s="5" t="s">
        <v>333</v>
      </c>
      <c r="H256" s="5" t="s">
        <v>58</v>
      </c>
      <c r="I256" s="5" t="s">
        <v>287</v>
      </c>
      <c r="J256" s="5" t="s">
        <v>3213</v>
      </c>
      <c r="K256" s="5" t="s">
        <v>288</v>
      </c>
      <c r="L256" s="5" t="s">
        <v>3050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1974</v>
      </c>
      <c r="B257" s="5" t="s">
        <v>335</v>
      </c>
      <c r="C257" s="5" t="s">
        <v>3331</v>
      </c>
      <c r="D257" s="5" t="s">
        <v>2082</v>
      </c>
      <c r="E257" s="5" t="s">
        <v>55</v>
      </c>
      <c r="F257" s="5" t="s">
        <v>2083</v>
      </c>
      <c r="G257" s="5" t="s">
        <v>337</v>
      </c>
      <c r="H257" s="5" t="s">
        <v>58</v>
      </c>
      <c r="I257" s="5" t="s">
        <v>102</v>
      </c>
      <c r="J257" s="5" t="s">
        <v>2486</v>
      </c>
      <c r="K257" s="5" t="s">
        <v>288</v>
      </c>
      <c r="L257" s="5" t="s">
        <v>3050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1974</v>
      </c>
      <c r="B258" s="5" t="s">
        <v>338</v>
      </c>
      <c r="C258" s="5" t="s">
        <v>3332</v>
      </c>
      <c r="D258" s="5" t="s">
        <v>339</v>
      </c>
      <c r="E258" s="5" t="s">
        <v>67</v>
      </c>
      <c r="F258" s="5" t="s">
        <v>326</v>
      </c>
      <c r="G258" s="5" t="s">
        <v>340</v>
      </c>
      <c r="H258" s="5" t="s">
        <v>58</v>
      </c>
      <c r="I258" s="5" t="s">
        <v>287</v>
      </c>
      <c r="J258" s="5" t="s">
        <v>3213</v>
      </c>
      <c r="K258" s="5" t="s">
        <v>288</v>
      </c>
      <c r="L258" s="5" t="s">
        <v>3050</v>
      </c>
      <c r="M258" s="5"/>
      <c r="N258" s="5"/>
      <c r="O258" s="5"/>
      <c r="P258" s="5"/>
      <c r="Q258" s="5"/>
      <c r="R258" s="5"/>
      <c r="S258" s="5"/>
    </row>
    <row r="259" spans="1:19" hidden="1">
      <c r="A259" s="5" t="s">
        <v>1974</v>
      </c>
      <c r="B259" s="5" t="s">
        <v>3333</v>
      </c>
      <c r="C259" s="5" t="s">
        <v>3334</v>
      </c>
      <c r="D259" s="5" t="s">
        <v>3335</v>
      </c>
      <c r="E259" s="5" t="s">
        <v>2500</v>
      </c>
      <c r="F259" s="5" t="s">
        <v>3189</v>
      </c>
      <c r="G259" s="5" t="s">
        <v>3336</v>
      </c>
      <c r="H259" s="5" t="s">
        <v>58</v>
      </c>
      <c r="I259" s="5" t="s">
        <v>2503</v>
      </c>
      <c r="J259" s="5" t="s">
        <v>2504</v>
      </c>
      <c r="K259" s="5" t="s">
        <v>288</v>
      </c>
      <c r="L259" s="5" t="s">
        <v>3050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1974</v>
      </c>
      <c r="B260" s="5" t="s">
        <v>341</v>
      </c>
      <c r="C260" s="5" t="s">
        <v>3337</v>
      </c>
      <c r="D260" s="5" t="s">
        <v>342</v>
      </c>
      <c r="E260" s="5" t="s">
        <v>67</v>
      </c>
      <c r="F260" s="5" t="s">
        <v>343</v>
      </c>
      <c r="G260" s="5" t="s">
        <v>344</v>
      </c>
      <c r="H260" s="5" t="s">
        <v>58</v>
      </c>
      <c r="I260" s="5" t="s">
        <v>95</v>
      </c>
      <c r="J260" s="5" t="s">
        <v>2543</v>
      </c>
      <c r="K260" s="5" t="s">
        <v>60</v>
      </c>
      <c r="L260" s="5" t="s">
        <v>2490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1974</v>
      </c>
      <c r="B261" s="5" t="s">
        <v>345</v>
      </c>
      <c r="C261" s="5" t="s">
        <v>3338</v>
      </c>
      <c r="D261" s="5" t="s">
        <v>346</v>
      </c>
      <c r="E261" s="5" t="s">
        <v>67</v>
      </c>
      <c r="F261" s="5" t="s">
        <v>347</v>
      </c>
      <c r="G261" s="5" t="s">
        <v>348</v>
      </c>
      <c r="H261" s="5" t="s">
        <v>58</v>
      </c>
      <c r="I261" s="5" t="s">
        <v>287</v>
      </c>
      <c r="J261" s="5" t="s">
        <v>3213</v>
      </c>
      <c r="K261" s="5" t="s">
        <v>288</v>
      </c>
      <c r="L261" s="5" t="s">
        <v>3050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1974</v>
      </c>
      <c r="B262" s="5" t="s">
        <v>349</v>
      </c>
      <c r="C262" s="5" t="s">
        <v>3339</v>
      </c>
      <c r="D262" s="5" t="s">
        <v>350</v>
      </c>
      <c r="E262" s="5" t="s">
        <v>174</v>
      </c>
      <c r="F262" s="5" t="s">
        <v>351</v>
      </c>
      <c r="G262" s="5" t="s">
        <v>352</v>
      </c>
      <c r="H262" s="5" t="s">
        <v>130</v>
      </c>
      <c r="I262" s="5" t="s">
        <v>264</v>
      </c>
      <c r="J262" s="5" t="s">
        <v>3154</v>
      </c>
      <c r="K262" s="5" t="s">
        <v>288</v>
      </c>
      <c r="L262" s="5" t="s">
        <v>3050</v>
      </c>
      <c r="M262" s="5"/>
      <c r="N262" s="5"/>
      <c r="O262" s="5"/>
      <c r="P262" s="5"/>
      <c r="Q262" s="5"/>
      <c r="R262" s="5"/>
      <c r="S262" s="5"/>
    </row>
    <row r="263" spans="1:19" hidden="1">
      <c r="A263" s="5" t="s">
        <v>1974</v>
      </c>
      <c r="B263" s="5" t="s">
        <v>3340</v>
      </c>
      <c r="C263" s="5" t="s">
        <v>3341</v>
      </c>
      <c r="D263" s="5" t="s">
        <v>3342</v>
      </c>
      <c r="E263" s="5" t="s">
        <v>2500</v>
      </c>
      <c r="F263" s="5" t="s">
        <v>3189</v>
      </c>
      <c r="G263" s="5" t="s">
        <v>3343</v>
      </c>
      <c r="H263" s="5" t="s">
        <v>58</v>
      </c>
      <c r="I263" s="5" t="s">
        <v>2503</v>
      </c>
      <c r="J263" s="5" t="s">
        <v>2504</v>
      </c>
      <c r="K263" s="5" t="s">
        <v>64</v>
      </c>
      <c r="L263" s="5" t="s">
        <v>2492</v>
      </c>
      <c r="M263" s="5"/>
      <c r="N263" s="5"/>
      <c r="O263" s="5"/>
      <c r="P263" s="5"/>
      <c r="Q263" s="5"/>
      <c r="R263" s="5"/>
      <c r="S263" s="5"/>
    </row>
    <row r="264" spans="1:19" hidden="1">
      <c r="A264" s="5" t="s">
        <v>1974</v>
      </c>
      <c r="B264" s="5" t="s">
        <v>3344</v>
      </c>
      <c r="C264" s="5" t="s">
        <v>3345</v>
      </c>
      <c r="D264" s="5" t="s">
        <v>3346</v>
      </c>
      <c r="E264" s="5" t="s">
        <v>2500</v>
      </c>
      <c r="F264" s="5" t="s">
        <v>3189</v>
      </c>
      <c r="G264" s="5" t="s">
        <v>3347</v>
      </c>
      <c r="H264" s="5" t="s">
        <v>58</v>
      </c>
      <c r="I264" s="5" t="s">
        <v>2503</v>
      </c>
      <c r="J264" s="5" t="s">
        <v>2504</v>
      </c>
      <c r="K264" s="5" t="s">
        <v>64</v>
      </c>
      <c r="L264" s="5" t="s">
        <v>2492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1974</v>
      </c>
      <c r="B265" s="5" t="s">
        <v>353</v>
      </c>
      <c r="C265" s="5" t="s">
        <v>3348</v>
      </c>
      <c r="D265" s="5" t="s">
        <v>354</v>
      </c>
      <c r="E265" s="5" t="s">
        <v>67</v>
      </c>
      <c r="F265" s="5" t="s">
        <v>347</v>
      </c>
      <c r="G265" s="5" t="s">
        <v>355</v>
      </c>
      <c r="H265" s="5" t="s">
        <v>58</v>
      </c>
      <c r="I265" s="5" t="s">
        <v>287</v>
      </c>
      <c r="J265" s="5" t="s">
        <v>3213</v>
      </c>
      <c r="K265" s="5" t="s">
        <v>288</v>
      </c>
      <c r="L265" s="5" t="s">
        <v>3050</v>
      </c>
      <c r="M265" s="5"/>
      <c r="N265" s="5"/>
      <c r="O265" s="5"/>
      <c r="P265" s="5"/>
      <c r="Q265" s="5"/>
      <c r="R265" s="5"/>
      <c r="S265" s="5"/>
    </row>
    <row r="266" spans="1:19" hidden="1">
      <c r="A266" s="5" t="s">
        <v>1974</v>
      </c>
      <c r="B266" s="5" t="s">
        <v>3349</v>
      </c>
      <c r="C266" s="5" t="s">
        <v>3350</v>
      </c>
      <c r="D266" s="5" t="s">
        <v>3351</v>
      </c>
      <c r="E266" s="5" t="s">
        <v>2500</v>
      </c>
      <c r="F266" s="5" t="s">
        <v>3189</v>
      </c>
      <c r="G266" s="5" t="s">
        <v>3352</v>
      </c>
      <c r="H266" s="5" t="s">
        <v>58</v>
      </c>
      <c r="I266" s="5" t="s">
        <v>2503</v>
      </c>
      <c r="J266" s="5" t="s">
        <v>2504</v>
      </c>
      <c r="K266" s="5" t="s">
        <v>288</v>
      </c>
      <c r="L266" s="5" t="s">
        <v>3050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1974</v>
      </c>
      <c r="B267" s="5" t="s">
        <v>358</v>
      </c>
      <c r="C267" s="5" t="s">
        <v>3353</v>
      </c>
      <c r="D267" s="5" t="s">
        <v>359</v>
      </c>
      <c r="E267" s="5" t="s">
        <v>67</v>
      </c>
      <c r="F267" s="5" t="s">
        <v>347</v>
      </c>
      <c r="G267" s="5" t="s">
        <v>360</v>
      </c>
      <c r="H267" s="5" t="s">
        <v>58</v>
      </c>
      <c r="I267" s="5" t="s">
        <v>287</v>
      </c>
      <c r="J267" s="5" t="s">
        <v>3213</v>
      </c>
      <c r="K267" s="5" t="s">
        <v>288</v>
      </c>
      <c r="L267" s="5" t="s">
        <v>3050</v>
      </c>
      <c r="M267" s="5"/>
      <c r="N267" s="5"/>
      <c r="O267" s="5"/>
      <c r="P267" s="5"/>
      <c r="Q267" s="5"/>
      <c r="R267" s="5"/>
      <c r="S267" s="5"/>
    </row>
    <row r="268" spans="1:19" hidden="1">
      <c r="A268" s="5" t="s">
        <v>1974</v>
      </c>
      <c r="B268" s="5" t="s">
        <v>3354</v>
      </c>
      <c r="C268" s="5" t="s">
        <v>3355</v>
      </c>
      <c r="D268" s="5" t="s">
        <v>3356</v>
      </c>
      <c r="E268" s="5" t="s">
        <v>2500</v>
      </c>
      <c r="F268" s="5" t="s">
        <v>3189</v>
      </c>
      <c r="G268" s="5" t="s">
        <v>3357</v>
      </c>
      <c r="H268" s="5" t="s">
        <v>58</v>
      </c>
      <c r="I268" s="5" t="s">
        <v>2503</v>
      </c>
      <c r="J268" s="5" t="s">
        <v>2504</v>
      </c>
      <c r="K268" s="5" t="s">
        <v>288</v>
      </c>
      <c r="L268" s="5" t="s">
        <v>3050</v>
      </c>
      <c r="M268" s="5"/>
      <c r="N268" s="5"/>
      <c r="O268" s="5"/>
      <c r="P268" s="5"/>
      <c r="Q268" s="5"/>
      <c r="R268" s="5"/>
      <c r="S268" s="5"/>
    </row>
    <row r="269" spans="1:19" hidden="1">
      <c r="A269" s="5" t="s">
        <v>1974</v>
      </c>
      <c r="B269" s="5" t="s">
        <v>3358</v>
      </c>
      <c r="C269" s="5" t="s">
        <v>3359</v>
      </c>
      <c r="D269" s="5" t="s">
        <v>3360</v>
      </c>
      <c r="E269" s="5" t="s">
        <v>2500</v>
      </c>
      <c r="F269" s="5" t="s">
        <v>3189</v>
      </c>
      <c r="G269" s="5" t="s">
        <v>3361</v>
      </c>
      <c r="H269" s="5" t="s">
        <v>58</v>
      </c>
      <c r="I269" s="5" t="s">
        <v>2503</v>
      </c>
      <c r="J269" s="5" t="s">
        <v>2504</v>
      </c>
      <c r="K269" s="5" t="s">
        <v>64</v>
      </c>
      <c r="L269" s="5" t="s">
        <v>2492</v>
      </c>
      <c r="M269" s="5"/>
      <c r="N269" s="5"/>
      <c r="O269" s="5"/>
      <c r="P269" s="5"/>
      <c r="Q269" s="5"/>
      <c r="R269" s="5"/>
      <c r="S269" s="5"/>
    </row>
    <row r="270" spans="1:19" hidden="1">
      <c r="A270" s="5" t="s">
        <v>1974</v>
      </c>
      <c r="B270" s="5" t="s">
        <v>3362</v>
      </c>
      <c r="C270" s="5" t="s">
        <v>3363</v>
      </c>
      <c r="D270" s="5" t="s">
        <v>3364</v>
      </c>
      <c r="E270" s="5" t="s">
        <v>2483</v>
      </c>
      <c r="F270" s="5" t="s">
        <v>3365</v>
      </c>
      <c r="G270" s="5" t="s">
        <v>3366</v>
      </c>
      <c r="H270" s="5" t="s">
        <v>2096</v>
      </c>
      <c r="I270" s="5" t="s">
        <v>386</v>
      </c>
      <c r="J270" s="5" t="s">
        <v>3367</v>
      </c>
      <c r="K270" s="5" t="s">
        <v>132</v>
      </c>
      <c r="L270" s="5" t="s">
        <v>2505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1974</v>
      </c>
      <c r="B271" s="5" t="s">
        <v>2084</v>
      </c>
      <c r="C271" s="5" t="s">
        <v>3368</v>
      </c>
      <c r="D271" s="5" t="s">
        <v>2085</v>
      </c>
      <c r="E271" s="5" t="s">
        <v>67</v>
      </c>
      <c r="F271" s="5" t="s">
        <v>2086</v>
      </c>
      <c r="G271" s="5" t="s">
        <v>2087</v>
      </c>
      <c r="H271" s="5" t="s">
        <v>130</v>
      </c>
      <c r="I271" s="5" t="s">
        <v>95</v>
      </c>
      <c r="J271" s="5" t="s">
        <v>2543</v>
      </c>
      <c r="K271" s="5" t="s">
        <v>110</v>
      </c>
      <c r="L271" s="5" t="s">
        <v>2547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1974</v>
      </c>
      <c r="B272" s="5" t="s">
        <v>2088</v>
      </c>
      <c r="C272" s="5" t="s">
        <v>3369</v>
      </c>
      <c r="D272" s="5" t="s">
        <v>2089</v>
      </c>
      <c r="E272" s="5" t="s">
        <v>55</v>
      </c>
      <c r="F272" s="5" t="s">
        <v>2090</v>
      </c>
      <c r="G272" s="5" t="s">
        <v>2091</v>
      </c>
      <c r="H272" s="5" t="s">
        <v>58</v>
      </c>
      <c r="I272" s="5" t="s">
        <v>102</v>
      </c>
      <c r="J272" s="5" t="s">
        <v>2486</v>
      </c>
      <c r="K272" s="5" t="s">
        <v>60</v>
      </c>
      <c r="L272" s="5" t="s">
        <v>2490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2007</v>
      </c>
      <c r="B273" s="5" t="s">
        <v>362</v>
      </c>
      <c r="C273" s="5" t="s">
        <v>3370</v>
      </c>
      <c r="D273" s="5" t="s">
        <v>363</v>
      </c>
      <c r="E273" s="5" t="s">
        <v>214</v>
      </c>
      <c r="F273" s="5" t="s">
        <v>364</v>
      </c>
      <c r="G273" s="5" t="s">
        <v>365</v>
      </c>
      <c r="H273" s="5" t="s">
        <v>58</v>
      </c>
      <c r="I273" s="5" t="s">
        <v>131</v>
      </c>
      <c r="J273" s="5" t="s">
        <v>2607</v>
      </c>
      <c r="K273" s="5" t="s">
        <v>250</v>
      </c>
      <c r="L273" s="5" t="s">
        <v>2896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1974</v>
      </c>
      <c r="B274" s="5" t="s">
        <v>2092</v>
      </c>
      <c r="C274" s="5" t="s">
        <v>3371</v>
      </c>
      <c r="D274" s="5" t="s">
        <v>2093</v>
      </c>
      <c r="E274" s="5" t="s">
        <v>67</v>
      </c>
      <c r="F274" s="5" t="s">
        <v>2094</v>
      </c>
      <c r="G274" s="5" t="s">
        <v>2095</v>
      </c>
      <c r="H274" s="5" t="s">
        <v>2096</v>
      </c>
      <c r="I274" s="5" t="s">
        <v>102</v>
      </c>
      <c r="J274" s="5" t="s">
        <v>2486</v>
      </c>
      <c r="K274" s="5" t="s">
        <v>110</v>
      </c>
      <c r="L274" s="5" t="s">
        <v>2547</v>
      </c>
      <c r="M274" s="5"/>
      <c r="N274" s="5"/>
      <c r="O274" s="5"/>
      <c r="P274" s="5"/>
      <c r="Q274" s="5"/>
      <c r="R274" s="5"/>
      <c r="S274" s="5"/>
    </row>
    <row r="275" spans="1:19" hidden="1">
      <c r="A275" s="5" t="s">
        <v>1974</v>
      </c>
      <c r="B275" s="5" t="s">
        <v>3372</v>
      </c>
      <c r="C275" s="5" t="s">
        <v>3373</v>
      </c>
      <c r="D275" s="5" t="s">
        <v>3374</v>
      </c>
      <c r="E275" s="5" t="s">
        <v>2483</v>
      </c>
      <c r="F275" s="5" t="s">
        <v>3375</v>
      </c>
      <c r="G275" s="5" t="s">
        <v>3376</v>
      </c>
      <c r="H275" s="5" t="s">
        <v>130</v>
      </c>
      <c r="I275" s="5" t="s">
        <v>102</v>
      </c>
      <c r="J275" s="5" t="s">
        <v>2486</v>
      </c>
      <c r="K275" s="5" t="s">
        <v>399</v>
      </c>
      <c r="L275" s="5" t="s">
        <v>3377</v>
      </c>
      <c r="M275" s="5"/>
      <c r="N275" s="5"/>
      <c r="O275" s="5"/>
      <c r="P275" s="5"/>
      <c r="Q275" s="5"/>
      <c r="R275" s="5"/>
      <c r="S275" s="5"/>
    </row>
    <row r="276" spans="1:19" hidden="1">
      <c r="A276" s="5" t="s">
        <v>1974</v>
      </c>
      <c r="B276" s="5" t="s">
        <v>3378</v>
      </c>
      <c r="C276" s="5" t="s">
        <v>3379</v>
      </c>
      <c r="D276" s="5" t="s">
        <v>3380</v>
      </c>
      <c r="E276" s="5" t="s">
        <v>2500</v>
      </c>
      <c r="F276" s="5" t="s">
        <v>3189</v>
      </c>
      <c r="G276" s="5" t="s">
        <v>3381</v>
      </c>
      <c r="H276" s="5" t="s">
        <v>58</v>
      </c>
      <c r="I276" s="5" t="s">
        <v>2503</v>
      </c>
      <c r="J276" s="5" t="s">
        <v>2504</v>
      </c>
      <c r="K276" s="5" t="s">
        <v>60</v>
      </c>
      <c r="L276" s="5" t="s">
        <v>2490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1974</v>
      </c>
      <c r="B277" s="5" t="s">
        <v>366</v>
      </c>
      <c r="C277" s="5" t="s">
        <v>3382</v>
      </c>
      <c r="D277" s="5" t="s">
        <v>367</v>
      </c>
      <c r="E277" s="5" t="s">
        <v>174</v>
      </c>
      <c r="F277" s="5" t="s">
        <v>368</v>
      </c>
      <c r="G277" s="5" t="s">
        <v>369</v>
      </c>
      <c r="H277" s="5" t="s">
        <v>130</v>
      </c>
      <c r="I277" s="5" t="s">
        <v>264</v>
      </c>
      <c r="J277" s="5" t="s">
        <v>3154</v>
      </c>
      <c r="K277" s="5" t="s">
        <v>269</v>
      </c>
      <c r="L277" s="5" t="s">
        <v>3156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1974</v>
      </c>
      <c r="B278" s="5" t="s">
        <v>371</v>
      </c>
      <c r="C278" s="5" t="s">
        <v>3383</v>
      </c>
      <c r="D278" s="5" t="s">
        <v>372</v>
      </c>
      <c r="E278" s="5" t="s">
        <v>55</v>
      </c>
      <c r="F278" s="5" t="s">
        <v>2097</v>
      </c>
      <c r="G278" s="5" t="s">
        <v>374</v>
      </c>
      <c r="H278" s="5" t="s">
        <v>130</v>
      </c>
      <c r="I278" s="5" t="s">
        <v>287</v>
      </c>
      <c r="J278" s="5" t="s">
        <v>3213</v>
      </c>
      <c r="K278" s="5" t="s">
        <v>110</v>
      </c>
      <c r="L278" s="5" t="s">
        <v>2547</v>
      </c>
      <c r="M278" s="5"/>
      <c r="N278" s="5"/>
      <c r="O278" s="5"/>
      <c r="P278" s="5"/>
      <c r="Q278" s="5"/>
      <c r="R278" s="5"/>
      <c r="S278" s="5"/>
    </row>
    <row r="279" spans="1:19" hidden="1">
      <c r="A279" s="5" t="s">
        <v>1974</v>
      </c>
      <c r="B279" s="5" t="s">
        <v>3384</v>
      </c>
      <c r="C279" s="5" t="s">
        <v>3385</v>
      </c>
      <c r="D279" s="5" t="s">
        <v>3386</v>
      </c>
      <c r="E279" s="5" t="s">
        <v>2483</v>
      </c>
      <c r="F279" s="5" t="s">
        <v>3387</v>
      </c>
      <c r="G279" s="5" t="s">
        <v>3388</v>
      </c>
      <c r="H279" s="5" t="s">
        <v>58</v>
      </c>
      <c r="I279" s="5" t="s">
        <v>102</v>
      </c>
      <c r="J279" s="5" t="s">
        <v>2486</v>
      </c>
      <c r="K279" s="5" t="s">
        <v>96</v>
      </c>
      <c r="L279" s="5" t="s">
        <v>2487</v>
      </c>
      <c r="M279" s="5"/>
      <c r="N279" s="5"/>
      <c r="O279" s="5"/>
      <c r="P279" s="5"/>
      <c r="Q279" s="5"/>
      <c r="R279" s="5"/>
      <c r="S279" s="5"/>
    </row>
    <row r="280" spans="1:19" hidden="1">
      <c r="A280" s="5" t="s">
        <v>1974</v>
      </c>
      <c r="B280" s="5" t="s">
        <v>3389</v>
      </c>
      <c r="C280" s="5" t="s">
        <v>3390</v>
      </c>
      <c r="D280" s="5" t="s">
        <v>3391</v>
      </c>
      <c r="E280" s="5" t="s">
        <v>2500</v>
      </c>
      <c r="F280" s="5" t="s">
        <v>3189</v>
      </c>
      <c r="G280" s="5" t="s">
        <v>3392</v>
      </c>
      <c r="H280" s="5" t="s">
        <v>58</v>
      </c>
      <c r="I280" s="5" t="s">
        <v>2503</v>
      </c>
      <c r="J280" s="5" t="s">
        <v>2504</v>
      </c>
      <c r="K280" s="5" t="s">
        <v>399</v>
      </c>
      <c r="L280" s="5" t="s">
        <v>3377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1974</v>
      </c>
      <c r="B281" s="5" t="s">
        <v>375</v>
      </c>
      <c r="C281" s="5" t="s">
        <v>3393</v>
      </c>
      <c r="D281" s="5" t="s">
        <v>376</v>
      </c>
      <c r="E281" s="5" t="s">
        <v>67</v>
      </c>
      <c r="F281" s="5" t="s">
        <v>296</v>
      </c>
      <c r="G281" s="5" t="s">
        <v>377</v>
      </c>
      <c r="H281" s="5" t="s">
        <v>182</v>
      </c>
      <c r="I281" s="5" t="s">
        <v>95</v>
      </c>
      <c r="J281" s="5" t="s">
        <v>2543</v>
      </c>
      <c r="K281" s="5" t="s">
        <v>132</v>
      </c>
      <c r="L281" s="5" t="s">
        <v>2505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1974</v>
      </c>
      <c r="B282" s="5" t="s">
        <v>378</v>
      </c>
      <c r="C282" s="5" t="s">
        <v>3394</v>
      </c>
      <c r="D282" s="5" t="s">
        <v>379</v>
      </c>
      <c r="E282" s="5" t="s">
        <v>67</v>
      </c>
      <c r="F282" s="5" t="s">
        <v>380</v>
      </c>
      <c r="G282" s="5" t="s">
        <v>381</v>
      </c>
      <c r="H282" s="5" t="s">
        <v>58</v>
      </c>
      <c r="I282" s="5" t="s">
        <v>102</v>
      </c>
      <c r="J282" s="5" t="s">
        <v>2486</v>
      </c>
      <c r="K282" s="5" t="s">
        <v>288</v>
      </c>
      <c r="L282" s="5" t="s">
        <v>3050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1974</v>
      </c>
      <c r="B283" s="5" t="s">
        <v>382</v>
      </c>
      <c r="C283" s="5" t="s">
        <v>3395</v>
      </c>
      <c r="D283" s="5" t="s">
        <v>383</v>
      </c>
      <c r="E283" s="5" t="s">
        <v>55</v>
      </c>
      <c r="F283" s="5" t="s">
        <v>384</v>
      </c>
      <c r="G283" s="5" t="s">
        <v>385</v>
      </c>
      <c r="H283" s="5" t="s">
        <v>182</v>
      </c>
      <c r="I283" s="5" t="s">
        <v>386</v>
      </c>
      <c r="J283" s="5" t="s">
        <v>3367</v>
      </c>
      <c r="K283" s="5" t="s">
        <v>132</v>
      </c>
      <c r="L283" s="5" t="s">
        <v>2505</v>
      </c>
      <c r="M283" s="5"/>
      <c r="N283" s="5"/>
      <c r="O283" s="5"/>
      <c r="P283" s="5"/>
      <c r="Q283" s="5"/>
      <c r="R283" s="5"/>
      <c r="S283" s="5"/>
    </row>
    <row r="284" spans="1:19" hidden="1">
      <c r="A284" s="5" t="s">
        <v>1974</v>
      </c>
      <c r="B284" s="5" t="s">
        <v>3396</v>
      </c>
      <c r="C284" s="5" t="s">
        <v>3397</v>
      </c>
      <c r="D284" s="5" t="s">
        <v>3398</v>
      </c>
      <c r="E284" s="5" t="s">
        <v>2500</v>
      </c>
      <c r="F284" s="5" t="s">
        <v>3189</v>
      </c>
      <c r="G284" s="5" t="s">
        <v>3399</v>
      </c>
      <c r="H284" s="5" t="s">
        <v>182</v>
      </c>
      <c r="I284" s="5" t="s">
        <v>2503</v>
      </c>
      <c r="J284" s="5" t="s">
        <v>2504</v>
      </c>
      <c r="K284" s="5" t="s">
        <v>288</v>
      </c>
      <c r="L284" s="5" t="s">
        <v>3050</v>
      </c>
      <c r="M284" s="5"/>
      <c r="N284" s="5"/>
      <c r="O284" s="5"/>
      <c r="P284" s="5"/>
      <c r="Q284" s="5"/>
      <c r="R284" s="5"/>
      <c r="S284" s="5"/>
    </row>
    <row r="285" spans="1:19" hidden="1">
      <c r="A285" s="5" t="s">
        <v>1974</v>
      </c>
      <c r="B285" s="5" t="s">
        <v>3400</v>
      </c>
      <c r="C285" s="5" t="s">
        <v>3401</v>
      </c>
      <c r="D285" s="5" t="s">
        <v>3402</v>
      </c>
      <c r="E285" s="5" t="s">
        <v>2483</v>
      </c>
      <c r="F285" s="5" t="s">
        <v>3403</v>
      </c>
      <c r="G285" s="5" t="s">
        <v>3404</v>
      </c>
      <c r="H285" s="5" t="s">
        <v>58</v>
      </c>
      <c r="I285" s="5" t="s">
        <v>102</v>
      </c>
      <c r="J285" s="5" t="s">
        <v>2486</v>
      </c>
      <c r="K285" s="5" t="s">
        <v>288</v>
      </c>
      <c r="L285" s="5" t="s">
        <v>3050</v>
      </c>
      <c r="M285" s="5"/>
      <c r="N285" s="5"/>
      <c r="O285" s="5"/>
      <c r="P285" s="5"/>
      <c r="Q285" s="5"/>
      <c r="R285" s="5"/>
      <c r="S285" s="5"/>
    </row>
    <row r="286" spans="1:19" hidden="1">
      <c r="A286" s="5" t="s">
        <v>1974</v>
      </c>
      <c r="B286" s="5" t="s">
        <v>3405</v>
      </c>
      <c r="C286" s="5" t="s">
        <v>3406</v>
      </c>
      <c r="D286" s="5" t="s">
        <v>3407</v>
      </c>
      <c r="E286" s="5" t="s">
        <v>2500</v>
      </c>
      <c r="F286" s="5" t="s">
        <v>3189</v>
      </c>
      <c r="G286" s="5" t="s">
        <v>3408</v>
      </c>
      <c r="H286" s="5" t="s">
        <v>58</v>
      </c>
      <c r="I286" s="5" t="s">
        <v>2503</v>
      </c>
      <c r="J286" s="5" t="s">
        <v>2504</v>
      </c>
      <c r="K286" s="5" t="s">
        <v>132</v>
      </c>
      <c r="L286" s="5" t="s">
        <v>2505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1974</v>
      </c>
      <c r="B287" s="5" t="s">
        <v>387</v>
      </c>
      <c r="C287" s="5" t="s">
        <v>3409</v>
      </c>
      <c r="D287" s="5" t="s">
        <v>388</v>
      </c>
      <c r="E287" s="5" t="s">
        <v>67</v>
      </c>
      <c r="F287" s="5" t="s">
        <v>389</v>
      </c>
      <c r="G287" s="5" t="s">
        <v>390</v>
      </c>
      <c r="H287" s="5" t="s">
        <v>58</v>
      </c>
      <c r="I287" s="5" t="s">
        <v>95</v>
      </c>
      <c r="J287" s="5" t="s">
        <v>2543</v>
      </c>
      <c r="K287" s="5" t="s">
        <v>132</v>
      </c>
      <c r="L287" s="5" t="s">
        <v>2505</v>
      </c>
      <c r="M287" s="5"/>
      <c r="N287" s="5"/>
      <c r="O287" s="5"/>
      <c r="P287" s="5"/>
      <c r="Q287" s="5"/>
      <c r="R287" s="5"/>
      <c r="S287" s="5"/>
    </row>
    <row r="288" spans="1:19" hidden="1">
      <c r="A288" s="5" t="s">
        <v>1974</v>
      </c>
      <c r="B288" s="5" t="s">
        <v>3410</v>
      </c>
      <c r="C288" s="5" t="s">
        <v>3411</v>
      </c>
      <c r="D288" s="5" t="s">
        <v>3412</v>
      </c>
      <c r="E288" s="5" t="s">
        <v>2500</v>
      </c>
      <c r="F288" s="5" t="s">
        <v>3189</v>
      </c>
      <c r="G288" s="5" t="s">
        <v>3413</v>
      </c>
      <c r="H288" s="5" t="s">
        <v>58</v>
      </c>
      <c r="I288" s="5" t="s">
        <v>2503</v>
      </c>
      <c r="J288" s="5" t="s">
        <v>2504</v>
      </c>
      <c r="K288" s="5" t="s">
        <v>269</v>
      </c>
      <c r="L288" s="5" t="s">
        <v>3156</v>
      </c>
      <c r="M288" s="5"/>
      <c r="N288" s="5"/>
      <c r="O288" s="5"/>
      <c r="P288" s="5"/>
      <c r="Q288" s="5"/>
      <c r="R288" s="5"/>
      <c r="S288" s="5"/>
    </row>
    <row r="289" spans="1:19" hidden="1">
      <c r="A289" s="5" t="s">
        <v>1974</v>
      </c>
      <c r="B289" s="5" t="s">
        <v>3414</v>
      </c>
      <c r="C289" s="5" t="s">
        <v>3415</v>
      </c>
      <c r="D289" s="5" t="s">
        <v>3416</v>
      </c>
      <c r="E289" s="5" t="s">
        <v>2483</v>
      </c>
      <c r="F289" s="5" t="s">
        <v>3417</v>
      </c>
      <c r="G289" s="5" t="s">
        <v>3418</v>
      </c>
      <c r="H289" s="5" t="s">
        <v>58</v>
      </c>
      <c r="I289" s="5" t="s">
        <v>217</v>
      </c>
      <c r="J289" s="5" t="s">
        <v>2637</v>
      </c>
      <c r="K289" s="5" t="s">
        <v>269</v>
      </c>
      <c r="L289" s="5" t="s">
        <v>3156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1974</v>
      </c>
      <c r="B290" s="5" t="s">
        <v>391</v>
      </c>
      <c r="C290" s="5" t="s">
        <v>3419</v>
      </c>
      <c r="D290" s="5" t="s">
        <v>392</v>
      </c>
      <c r="E290" s="5" t="s">
        <v>67</v>
      </c>
      <c r="F290" s="5" t="s">
        <v>393</v>
      </c>
      <c r="G290" s="5" t="s">
        <v>394</v>
      </c>
      <c r="H290" s="5" t="s">
        <v>182</v>
      </c>
      <c r="I290" s="5" t="s">
        <v>95</v>
      </c>
      <c r="J290" s="5" t="s">
        <v>2543</v>
      </c>
      <c r="K290" s="5" t="s">
        <v>132</v>
      </c>
      <c r="L290" s="5" t="s">
        <v>2505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2007</v>
      </c>
      <c r="B291" s="5" t="s">
        <v>2098</v>
      </c>
      <c r="C291" s="5" t="s">
        <v>3420</v>
      </c>
      <c r="D291" s="5" t="s">
        <v>2099</v>
      </c>
      <c r="E291" s="5" t="s">
        <v>67</v>
      </c>
      <c r="F291" s="5" t="s">
        <v>2100</v>
      </c>
      <c r="G291" s="5" t="s">
        <v>2100</v>
      </c>
      <c r="H291" s="5" t="s">
        <v>58</v>
      </c>
      <c r="I291" s="5"/>
      <c r="J291" s="5"/>
      <c r="K291" s="5" t="s">
        <v>269</v>
      </c>
      <c r="L291" s="5" t="s">
        <v>3156</v>
      </c>
      <c r="M291" s="5"/>
      <c r="N291" s="5"/>
      <c r="O291" s="5"/>
      <c r="P291" s="5"/>
      <c r="Q291" s="5"/>
      <c r="R291" s="5"/>
      <c r="S291" s="5"/>
    </row>
    <row r="292" spans="1:19" hidden="1">
      <c r="A292" s="5" t="s">
        <v>1974</v>
      </c>
      <c r="B292" s="5" t="s">
        <v>3421</v>
      </c>
      <c r="C292" s="5" t="s">
        <v>3422</v>
      </c>
      <c r="D292" s="5" t="s">
        <v>3423</v>
      </c>
      <c r="E292" s="5" t="s">
        <v>2500</v>
      </c>
      <c r="F292" s="5" t="s">
        <v>3189</v>
      </c>
      <c r="G292" s="5" t="s">
        <v>3424</v>
      </c>
      <c r="H292" s="5" t="s">
        <v>58</v>
      </c>
      <c r="I292" s="5" t="s">
        <v>2503</v>
      </c>
      <c r="J292" s="5" t="s">
        <v>2504</v>
      </c>
      <c r="K292" s="5" t="s">
        <v>269</v>
      </c>
      <c r="L292" s="5" t="s">
        <v>3156</v>
      </c>
      <c r="M292" s="5"/>
      <c r="N292" s="5"/>
      <c r="O292" s="5"/>
      <c r="P292" s="5"/>
      <c r="Q292" s="5"/>
      <c r="R292" s="5"/>
      <c r="S292" s="5"/>
    </row>
    <row r="293" spans="1:19" hidden="1">
      <c r="A293" s="5" t="s">
        <v>1974</v>
      </c>
      <c r="B293" s="5" t="s">
        <v>3425</v>
      </c>
      <c r="C293" s="5" t="s">
        <v>3426</v>
      </c>
      <c r="D293" s="5" t="s">
        <v>3427</v>
      </c>
      <c r="E293" s="5" t="s">
        <v>2483</v>
      </c>
      <c r="F293" s="5" t="s">
        <v>3428</v>
      </c>
      <c r="G293" s="5" t="s">
        <v>3429</v>
      </c>
      <c r="H293" s="5" t="s">
        <v>58</v>
      </c>
      <c r="I293" s="5" t="s">
        <v>60</v>
      </c>
      <c r="J293" s="5" t="s">
        <v>2490</v>
      </c>
      <c r="K293" s="5" t="s">
        <v>288</v>
      </c>
      <c r="L293" s="5" t="s">
        <v>3050</v>
      </c>
      <c r="M293" s="5"/>
      <c r="N293" s="5"/>
      <c r="O293" s="5"/>
      <c r="P293" s="5"/>
      <c r="Q293" s="5"/>
      <c r="R293" s="5"/>
      <c r="S293" s="5"/>
    </row>
    <row r="294" spans="1:19" hidden="1">
      <c r="A294" s="5" t="s">
        <v>1974</v>
      </c>
      <c r="B294" s="5" t="s">
        <v>3430</v>
      </c>
      <c r="C294" s="5" t="s">
        <v>3431</v>
      </c>
      <c r="D294" s="5" t="s">
        <v>3432</v>
      </c>
      <c r="E294" s="5" t="s">
        <v>2500</v>
      </c>
      <c r="F294" s="5" t="s">
        <v>3189</v>
      </c>
      <c r="G294" s="5" t="s">
        <v>3433</v>
      </c>
      <c r="H294" s="5" t="s">
        <v>2096</v>
      </c>
      <c r="I294" s="5" t="s">
        <v>2503</v>
      </c>
      <c r="J294" s="5" t="s">
        <v>2504</v>
      </c>
      <c r="K294" s="5" t="s">
        <v>269</v>
      </c>
      <c r="L294" s="5" t="s">
        <v>3156</v>
      </c>
      <c r="M294" s="5"/>
      <c r="N294" s="5"/>
      <c r="O294" s="5"/>
      <c r="P294" s="5"/>
      <c r="Q294" s="5"/>
      <c r="R294" s="5"/>
      <c r="S294" s="5"/>
    </row>
    <row r="295" spans="1:19" hidden="1">
      <c r="A295" s="5" t="s">
        <v>1974</v>
      </c>
      <c r="B295" s="5" t="s">
        <v>3434</v>
      </c>
      <c r="C295" s="5" t="s">
        <v>3435</v>
      </c>
      <c r="D295" s="5" t="s">
        <v>3436</v>
      </c>
      <c r="E295" s="5" t="s">
        <v>2483</v>
      </c>
      <c r="F295" s="5" t="s">
        <v>3437</v>
      </c>
      <c r="G295" s="5" t="s">
        <v>3438</v>
      </c>
      <c r="H295" s="5" t="s">
        <v>58</v>
      </c>
      <c r="I295" s="5" t="s">
        <v>102</v>
      </c>
      <c r="J295" s="5" t="s">
        <v>2486</v>
      </c>
      <c r="K295" s="5" t="s">
        <v>288</v>
      </c>
      <c r="L295" s="5" t="s">
        <v>3050</v>
      </c>
      <c r="M295" s="5"/>
      <c r="N295" s="5"/>
      <c r="O295" s="5"/>
      <c r="P295" s="5"/>
      <c r="Q295" s="5"/>
      <c r="R295" s="5"/>
      <c r="S295" s="5"/>
    </row>
    <row r="296" spans="1:19" hidden="1">
      <c r="A296" s="5" t="s">
        <v>1974</v>
      </c>
      <c r="B296" s="5" t="s">
        <v>3439</v>
      </c>
      <c r="C296" s="5" t="s">
        <v>3440</v>
      </c>
      <c r="D296" s="5" t="s">
        <v>3441</v>
      </c>
      <c r="E296" s="5" t="s">
        <v>2500</v>
      </c>
      <c r="F296" s="5" t="s">
        <v>3189</v>
      </c>
      <c r="G296" s="5" t="s">
        <v>3442</v>
      </c>
      <c r="H296" s="5" t="s">
        <v>58</v>
      </c>
      <c r="I296" s="5" t="s">
        <v>2503</v>
      </c>
      <c r="J296" s="5" t="s">
        <v>2504</v>
      </c>
      <c r="K296" s="5" t="s">
        <v>269</v>
      </c>
      <c r="L296" s="5" t="s">
        <v>3156</v>
      </c>
      <c r="M296" s="5"/>
      <c r="N296" s="5"/>
      <c r="O296" s="5"/>
      <c r="P296" s="5"/>
      <c r="Q296" s="5"/>
      <c r="R296" s="5"/>
      <c r="S296" s="5"/>
    </row>
    <row r="297" spans="1:19" hidden="1">
      <c r="A297" s="5" t="s">
        <v>1974</v>
      </c>
      <c r="B297" s="5" t="s">
        <v>3443</v>
      </c>
      <c r="C297" s="5" t="s">
        <v>3444</v>
      </c>
      <c r="D297" s="5" t="s">
        <v>3445</v>
      </c>
      <c r="E297" s="5" t="s">
        <v>2483</v>
      </c>
      <c r="F297" s="5" t="s">
        <v>3446</v>
      </c>
      <c r="G297" s="5" t="s">
        <v>3447</v>
      </c>
      <c r="H297" s="5" t="s">
        <v>58</v>
      </c>
      <c r="I297" s="5" t="s">
        <v>102</v>
      </c>
      <c r="J297" s="5" t="s">
        <v>2486</v>
      </c>
      <c r="K297" s="5" t="s">
        <v>288</v>
      </c>
      <c r="L297" s="5" t="s">
        <v>3050</v>
      </c>
      <c r="M297" s="5"/>
      <c r="N297" s="5"/>
      <c r="O297" s="5"/>
      <c r="P297" s="5"/>
      <c r="Q297" s="5"/>
      <c r="R297" s="5"/>
      <c r="S297" s="5"/>
    </row>
    <row r="298" spans="1:19" hidden="1">
      <c r="A298" s="5" t="s">
        <v>1974</v>
      </c>
      <c r="B298" s="5" t="s">
        <v>3448</v>
      </c>
      <c r="C298" s="5" t="s">
        <v>3449</v>
      </c>
      <c r="D298" s="5" t="s">
        <v>3450</v>
      </c>
      <c r="E298" s="5" t="s">
        <v>2500</v>
      </c>
      <c r="F298" s="5" t="s">
        <v>3189</v>
      </c>
      <c r="G298" s="5" t="s">
        <v>3451</v>
      </c>
      <c r="H298" s="5" t="s">
        <v>58</v>
      </c>
      <c r="I298" s="5" t="s">
        <v>2503</v>
      </c>
      <c r="J298" s="5" t="s">
        <v>2504</v>
      </c>
      <c r="K298" s="5" t="s">
        <v>269</v>
      </c>
      <c r="L298" s="5" t="s">
        <v>3156</v>
      </c>
      <c r="M298" s="5"/>
      <c r="N298" s="5"/>
      <c r="O298" s="5"/>
      <c r="P298" s="5"/>
      <c r="Q298" s="5"/>
      <c r="R298" s="5"/>
      <c r="S298" s="5"/>
    </row>
    <row r="299" spans="1:19" hidden="1">
      <c r="A299" s="5" t="s">
        <v>1974</v>
      </c>
      <c r="B299" s="5" t="s">
        <v>3452</v>
      </c>
      <c r="C299" s="5" t="s">
        <v>3453</v>
      </c>
      <c r="D299" s="5" t="s">
        <v>3454</v>
      </c>
      <c r="E299" s="5" t="s">
        <v>2500</v>
      </c>
      <c r="F299" s="5" t="s">
        <v>3189</v>
      </c>
      <c r="G299" s="5" t="s">
        <v>3455</v>
      </c>
      <c r="H299" s="5" t="s">
        <v>58</v>
      </c>
      <c r="I299" s="5" t="s">
        <v>2503</v>
      </c>
      <c r="J299" s="5" t="s">
        <v>2504</v>
      </c>
      <c r="K299" s="5" t="s">
        <v>288</v>
      </c>
      <c r="L299" s="5" t="s">
        <v>3050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1974</v>
      </c>
      <c r="B300" s="5" t="s">
        <v>2101</v>
      </c>
      <c r="C300" s="5" t="s">
        <v>3456</v>
      </c>
      <c r="D300" s="5" t="s">
        <v>2102</v>
      </c>
      <c r="E300" s="5" t="s">
        <v>67</v>
      </c>
      <c r="F300" s="5" t="s">
        <v>2103</v>
      </c>
      <c r="G300" s="5" t="s">
        <v>2104</v>
      </c>
      <c r="H300" s="5" t="s">
        <v>2096</v>
      </c>
      <c r="I300" s="5" t="s">
        <v>217</v>
      </c>
      <c r="J300" s="5" t="s">
        <v>2637</v>
      </c>
      <c r="K300" s="5" t="s">
        <v>132</v>
      </c>
      <c r="L300" s="5" t="s">
        <v>2505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1974</v>
      </c>
      <c r="B301" s="5" t="s">
        <v>395</v>
      </c>
      <c r="C301" s="5" t="s">
        <v>3457</v>
      </c>
      <c r="D301" s="5" t="s">
        <v>396</v>
      </c>
      <c r="E301" s="5" t="s">
        <v>67</v>
      </c>
      <c r="F301" s="5" t="s">
        <v>397</v>
      </c>
      <c r="G301" s="5" t="s">
        <v>398</v>
      </c>
      <c r="H301" s="5" t="s">
        <v>130</v>
      </c>
      <c r="I301" s="5" t="s">
        <v>259</v>
      </c>
      <c r="J301" s="5" t="s">
        <v>2743</v>
      </c>
      <c r="K301" s="5" t="s">
        <v>399</v>
      </c>
      <c r="L301" s="5" t="s">
        <v>3377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1974</v>
      </c>
      <c r="B302" s="5" t="s">
        <v>2105</v>
      </c>
      <c r="C302" s="5" t="s">
        <v>3458</v>
      </c>
      <c r="D302" s="5" t="s">
        <v>2106</v>
      </c>
      <c r="E302" s="5" t="s">
        <v>67</v>
      </c>
      <c r="F302" s="5" t="s">
        <v>397</v>
      </c>
      <c r="G302" s="5" t="s">
        <v>2107</v>
      </c>
      <c r="H302" s="5" t="s">
        <v>130</v>
      </c>
      <c r="I302" s="5" t="s">
        <v>259</v>
      </c>
      <c r="J302" s="5" t="s">
        <v>2743</v>
      </c>
      <c r="K302" s="5" t="s">
        <v>399</v>
      </c>
      <c r="L302" s="5" t="s">
        <v>3377</v>
      </c>
      <c r="M302" s="5"/>
      <c r="N302" s="5"/>
      <c r="O302" s="5"/>
      <c r="P302" s="5"/>
      <c r="Q302" s="5"/>
      <c r="R302" s="5"/>
      <c r="S302" s="5"/>
    </row>
    <row r="303" spans="1:19" hidden="1">
      <c r="A303" s="5" t="s">
        <v>1974</v>
      </c>
      <c r="B303" s="5" t="s">
        <v>3459</v>
      </c>
      <c r="C303" s="5" t="s">
        <v>3460</v>
      </c>
      <c r="D303" s="5" t="s">
        <v>3461</v>
      </c>
      <c r="E303" s="5" t="s">
        <v>2483</v>
      </c>
      <c r="F303" s="5" t="s">
        <v>3462</v>
      </c>
      <c r="G303" s="5" t="s">
        <v>3463</v>
      </c>
      <c r="H303" s="5" t="s">
        <v>58</v>
      </c>
      <c r="I303" s="5" t="s">
        <v>102</v>
      </c>
      <c r="J303" s="5" t="s">
        <v>2486</v>
      </c>
      <c r="K303" s="5" t="s">
        <v>96</v>
      </c>
      <c r="L303" s="5" t="s">
        <v>2487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1974</v>
      </c>
      <c r="B304" s="5" t="s">
        <v>2108</v>
      </c>
      <c r="C304" s="5" t="s">
        <v>3464</v>
      </c>
      <c r="D304" s="5" t="s">
        <v>2109</v>
      </c>
      <c r="E304" s="5" t="s">
        <v>67</v>
      </c>
      <c r="F304" s="5" t="s">
        <v>2110</v>
      </c>
      <c r="G304" s="5" t="s">
        <v>2111</v>
      </c>
      <c r="H304" s="5" t="s">
        <v>2096</v>
      </c>
      <c r="I304" s="5" t="s">
        <v>421</v>
      </c>
      <c r="J304" s="5" t="s">
        <v>2565</v>
      </c>
      <c r="K304" s="5" t="s">
        <v>132</v>
      </c>
      <c r="L304" s="5" t="s">
        <v>2505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1974</v>
      </c>
      <c r="B305" s="5" t="s">
        <v>2112</v>
      </c>
      <c r="C305" s="5" t="s">
        <v>3465</v>
      </c>
      <c r="D305" s="5" t="s">
        <v>2113</v>
      </c>
      <c r="E305" s="5" t="s">
        <v>67</v>
      </c>
      <c r="F305" s="5" t="s">
        <v>397</v>
      </c>
      <c r="G305" s="5" t="s">
        <v>2114</v>
      </c>
      <c r="H305" s="5" t="s">
        <v>58</v>
      </c>
      <c r="I305" s="5" t="s">
        <v>259</v>
      </c>
      <c r="J305" s="5" t="s">
        <v>2743</v>
      </c>
      <c r="K305" s="5" t="s">
        <v>399</v>
      </c>
      <c r="L305" s="5" t="s">
        <v>3377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1974</v>
      </c>
      <c r="B306" s="5" t="s">
        <v>400</v>
      </c>
      <c r="C306" s="5" t="s">
        <v>3466</v>
      </c>
      <c r="D306" s="5" t="s">
        <v>401</v>
      </c>
      <c r="E306" s="5" t="s">
        <v>67</v>
      </c>
      <c r="F306" s="5" t="s">
        <v>402</v>
      </c>
      <c r="G306" s="5" t="s">
        <v>403</v>
      </c>
      <c r="H306" s="5" t="s">
        <v>58</v>
      </c>
      <c r="I306" s="5" t="s">
        <v>217</v>
      </c>
      <c r="J306" s="5" t="s">
        <v>2637</v>
      </c>
      <c r="K306" s="5" t="s">
        <v>132</v>
      </c>
      <c r="L306" s="5" t="s">
        <v>2505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1974</v>
      </c>
      <c r="B307" s="5" t="s">
        <v>404</v>
      </c>
      <c r="C307" s="5" t="s">
        <v>3467</v>
      </c>
      <c r="D307" s="5" t="s">
        <v>405</v>
      </c>
      <c r="E307" s="5" t="s">
        <v>67</v>
      </c>
      <c r="F307" s="5" t="s">
        <v>406</v>
      </c>
      <c r="G307" s="5" t="s">
        <v>407</v>
      </c>
      <c r="H307" s="5" t="s">
        <v>58</v>
      </c>
      <c r="I307" s="5" t="s">
        <v>95</v>
      </c>
      <c r="J307" s="5" t="s">
        <v>2543</v>
      </c>
      <c r="K307" s="5" t="s">
        <v>64</v>
      </c>
      <c r="L307" s="5" t="s">
        <v>2492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1974</v>
      </c>
      <c r="B308" s="5" t="s">
        <v>408</v>
      </c>
      <c r="C308" s="5" t="s">
        <v>3468</v>
      </c>
      <c r="D308" s="5" t="s">
        <v>2115</v>
      </c>
      <c r="E308" s="5" t="s">
        <v>67</v>
      </c>
      <c r="F308" s="5" t="s">
        <v>397</v>
      </c>
      <c r="G308" s="5" t="s">
        <v>411</v>
      </c>
      <c r="H308" s="5" t="s">
        <v>130</v>
      </c>
      <c r="I308" s="5" t="s">
        <v>259</v>
      </c>
      <c r="J308" s="5" t="s">
        <v>2743</v>
      </c>
      <c r="K308" s="5" t="s">
        <v>110</v>
      </c>
      <c r="L308" s="5" t="s">
        <v>2547</v>
      </c>
      <c r="M308" s="5" t="s">
        <v>561</v>
      </c>
      <c r="N308" s="5" t="s">
        <v>562</v>
      </c>
      <c r="O308" s="5" t="s">
        <v>563</v>
      </c>
      <c r="P308" s="5"/>
      <c r="Q308" s="5"/>
      <c r="R308" s="5"/>
      <c r="S308" s="5"/>
    </row>
    <row r="309" spans="1:19" hidden="1">
      <c r="A309" s="5" t="s">
        <v>1974</v>
      </c>
      <c r="B309" s="5" t="s">
        <v>3469</v>
      </c>
      <c r="C309" s="5" t="s">
        <v>3470</v>
      </c>
      <c r="D309" s="5" t="s">
        <v>3471</v>
      </c>
      <c r="E309" s="5" t="s">
        <v>2483</v>
      </c>
      <c r="F309" s="5" t="s">
        <v>3472</v>
      </c>
      <c r="G309" s="5" t="s">
        <v>3473</v>
      </c>
      <c r="H309" s="5" t="s">
        <v>182</v>
      </c>
      <c r="I309" s="5" t="s">
        <v>102</v>
      </c>
      <c r="J309" s="5" t="s">
        <v>2486</v>
      </c>
      <c r="K309" s="5" t="s">
        <v>288</v>
      </c>
      <c r="L309" s="5" t="s">
        <v>3050</v>
      </c>
      <c r="M309" s="5"/>
      <c r="N309" s="5"/>
      <c r="O309" s="5"/>
      <c r="P309" s="5"/>
      <c r="Q309" s="5"/>
      <c r="R309" s="5"/>
      <c r="S309" s="5"/>
    </row>
    <row r="310" spans="1:19" hidden="1">
      <c r="A310" s="5" t="s">
        <v>1974</v>
      </c>
      <c r="B310" s="5" t="s">
        <v>3474</v>
      </c>
      <c r="C310" s="5" t="s">
        <v>3475</v>
      </c>
      <c r="D310" s="5" t="s">
        <v>3476</v>
      </c>
      <c r="E310" s="5" t="s">
        <v>2483</v>
      </c>
      <c r="F310" s="5" t="s">
        <v>3477</v>
      </c>
      <c r="G310" s="5" t="s">
        <v>3478</v>
      </c>
      <c r="H310" s="5" t="s">
        <v>130</v>
      </c>
      <c r="I310" s="5" t="s">
        <v>102</v>
      </c>
      <c r="J310" s="5" t="s">
        <v>2486</v>
      </c>
      <c r="K310" s="5" t="s">
        <v>288</v>
      </c>
      <c r="L310" s="5" t="s">
        <v>3050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1974</v>
      </c>
      <c r="B311" s="5" t="s">
        <v>413</v>
      </c>
      <c r="C311" s="5" t="s">
        <v>3479</v>
      </c>
      <c r="D311" s="5" t="s">
        <v>414</v>
      </c>
      <c r="E311" s="5" t="s">
        <v>55</v>
      </c>
      <c r="F311" s="5" t="s">
        <v>415</v>
      </c>
      <c r="G311" s="5" t="s">
        <v>416</v>
      </c>
      <c r="H311" s="5" t="s">
        <v>58</v>
      </c>
      <c r="I311" s="5" t="s">
        <v>84</v>
      </c>
      <c r="J311" s="5" t="s">
        <v>2534</v>
      </c>
      <c r="K311" s="5" t="s">
        <v>288</v>
      </c>
      <c r="L311" s="5" t="s">
        <v>3050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1974</v>
      </c>
      <c r="B312" s="5" t="s">
        <v>417</v>
      </c>
      <c r="C312" s="5" t="s">
        <v>3480</v>
      </c>
      <c r="D312" s="5" t="s">
        <v>418</v>
      </c>
      <c r="E312" s="5" t="s">
        <v>67</v>
      </c>
      <c r="F312" s="5" t="s">
        <v>419</v>
      </c>
      <c r="G312" s="5" t="s">
        <v>420</v>
      </c>
      <c r="H312" s="5" t="s">
        <v>182</v>
      </c>
      <c r="I312" s="5" t="s">
        <v>421</v>
      </c>
      <c r="J312" s="5" t="s">
        <v>2565</v>
      </c>
      <c r="K312" s="5" t="s">
        <v>132</v>
      </c>
      <c r="L312" s="5" t="s">
        <v>2505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1974</v>
      </c>
      <c r="B313" s="5" t="s">
        <v>422</v>
      </c>
      <c r="C313" s="5" t="s">
        <v>3481</v>
      </c>
      <c r="D313" s="5" t="s">
        <v>423</v>
      </c>
      <c r="E313" s="5" t="s">
        <v>67</v>
      </c>
      <c r="F313" s="5" t="s">
        <v>424</v>
      </c>
      <c r="G313" s="5" t="s">
        <v>425</v>
      </c>
      <c r="H313" s="5" t="s">
        <v>130</v>
      </c>
      <c r="I313" s="5" t="s">
        <v>386</v>
      </c>
      <c r="J313" s="5" t="s">
        <v>3367</v>
      </c>
      <c r="K313" s="5" t="s">
        <v>288</v>
      </c>
      <c r="L313" s="5" t="s">
        <v>3050</v>
      </c>
      <c r="M313" s="5"/>
      <c r="N313" s="5"/>
      <c r="O313" s="5"/>
      <c r="P313" s="5"/>
      <c r="Q313" s="5"/>
      <c r="R313" s="5"/>
      <c r="S313" s="5"/>
    </row>
    <row r="314" spans="1:19" hidden="1">
      <c r="A314" s="5" t="s">
        <v>1974</v>
      </c>
      <c r="B314" s="5" t="s">
        <v>3482</v>
      </c>
      <c r="C314" s="5" t="s">
        <v>3483</v>
      </c>
      <c r="D314" s="5" t="s">
        <v>3484</v>
      </c>
      <c r="E314" s="5" t="s">
        <v>2483</v>
      </c>
      <c r="F314" s="5" t="s">
        <v>3485</v>
      </c>
      <c r="G314" s="5" t="s">
        <v>3486</v>
      </c>
      <c r="H314" s="5" t="s">
        <v>58</v>
      </c>
      <c r="I314" s="5" t="s">
        <v>102</v>
      </c>
      <c r="J314" s="5" t="s">
        <v>2486</v>
      </c>
      <c r="K314" s="5" t="s">
        <v>288</v>
      </c>
      <c r="L314" s="5" t="s">
        <v>3050</v>
      </c>
      <c r="M314" s="5"/>
      <c r="N314" s="5"/>
      <c r="O314" s="5"/>
      <c r="P314" s="5"/>
      <c r="Q314" s="5"/>
      <c r="R314" s="5"/>
      <c r="S314" s="5"/>
    </row>
    <row r="315" spans="1:19" hidden="1">
      <c r="A315" s="5" t="s">
        <v>1974</v>
      </c>
      <c r="B315" s="5" t="s">
        <v>3487</v>
      </c>
      <c r="C315" s="5" t="s">
        <v>3488</v>
      </c>
      <c r="D315" s="5" t="s">
        <v>3489</v>
      </c>
      <c r="E315" s="5" t="s">
        <v>2483</v>
      </c>
      <c r="F315" s="5" t="s">
        <v>3490</v>
      </c>
      <c r="G315" s="5" t="s">
        <v>3491</v>
      </c>
      <c r="H315" s="5" t="s">
        <v>58</v>
      </c>
      <c r="I315" s="5" t="s">
        <v>102</v>
      </c>
      <c r="J315" s="5" t="s">
        <v>2486</v>
      </c>
      <c r="K315" s="5" t="s">
        <v>288</v>
      </c>
      <c r="L315" s="5" t="s">
        <v>3050</v>
      </c>
      <c r="M315" s="5"/>
      <c r="N315" s="5"/>
      <c r="O315" s="5"/>
      <c r="P315" s="5"/>
      <c r="Q315" s="5"/>
      <c r="R315" s="5"/>
      <c r="S315" s="5"/>
    </row>
    <row r="316" spans="1:19" hidden="1">
      <c r="A316" s="5" t="s">
        <v>1974</v>
      </c>
      <c r="B316" s="5" t="s">
        <v>3492</v>
      </c>
      <c r="C316" s="5" t="s">
        <v>3493</v>
      </c>
      <c r="D316" s="5" t="s">
        <v>3494</v>
      </c>
      <c r="E316" s="5" t="s">
        <v>2483</v>
      </c>
      <c r="F316" s="5" t="s">
        <v>3495</v>
      </c>
      <c r="G316" s="5" t="s">
        <v>3496</v>
      </c>
      <c r="H316" s="5" t="s">
        <v>58</v>
      </c>
      <c r="I316" s="5" t="s">
        <v>102</v>
      </c>
      <c r="J316" s="5" t="s">
        <v>2486</v>
      </c>
      <c r="K316" s="5" t="s">
        <v>288</v>
      </c>
      <c r="L316" s="5" t="s">
        <v>3050</v>
      </c>
      <c r="M316" s="5"/>
      <c r="N316" s="5"/>
      <c r="O316" s="5"/>
      <c r="P316" s="5"/>
      <c r="Q316" s="5"/>
      <c r="R316" s="5"/>
      <c r="S316" s="5"/>
    </row>
    <row r="317" spans="1:19" hidden="1">
      <c r="A317" s="5" t="s">
        <v>1974</v>
      </c>
      <c r="B317" s="5" t="s">
        <v>3497</v>
      </c>
      <c r="C317" s="5" t="s">
        <v>3498</v>
      </c>
      <c r="D317" s="5" t="s">
        <v>3499</v>
      </c>
      <c r="E317" s="5" t="s">
        <v>2483</v>
      </c>
      <c r="F317" s="5" t="s">
        <v>3500</v>
      </c>
      <c r="G317" s="5" t="s">
        <v>3501</v>
      </c>
      <c r="H317" s="5" t="s">
        <v>58</v>
      </c>
      <c r="I317" s="5" t="s">
        <v>102</v>
      </c>
      <c r="J317" s="5" t="s">
        <v>2486</v>
      </c>
      <c r="K317" s="5" t="s">
        <v>288</v>
      </c>
      <c r="L317" s="5" t="s">
        <v>3050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1974</v>
      </c>
      <c r="B318" s="5" t="s">
        <v>426</v>
      </c>
      <c r="C318" s="5" t="s">
        <v>3502</v>
      </c>
      <c r="D318" s="5" t="s">
        <v>427</v>
      </c>
      <c r="E318" s="5" t="s">
        <v>55</v>
      </c>
      <c r="F318" s="5" t="s">
        <v>428</v>
      </c>
      <c r="G318" s="5" t="s">
        <v>429</v>
      </c>
      <c r="H318" s="5" t="s">
        <v>58</v>
      </c>
      <c r="I318" s="5" t="s">
        <v>84</v>
      </c>
      <c r="J318" s="5" t="s">
        <v>2534</v>
      </c>
      <c r="K318" s="5" t="s">
        <v>288</v>
      </c>
      <c r="L318" s="5" t="s">
        <v>3050</v>
      </c>
      <c r="M318" s="5"/>
      <c r="N318" s="5"/>
      <c r="O318" s="5"/>
      <c r="P318" s="5"/>
      <c r="Q318" s="5"/>
      <c r="R318" s="5"/>
      <c r="S318" s="5"/>
    </row>
    <row r="319" spans="1:19" hidden="1">
      <c r="A319" s="5" t="s">
        <v>1974</v>
      </c>
      <c r="B319" s="5" t="s">
        <v>3503</v>
      </c>
      <c r="C319" s="5" t="s">
        <v>3504</v>
      </c>
      <c r="D319" s="5" t="s">
        <v>3505</v>
      </c>
      <c r="E319" s="5" t="s">
        <v>2500</v>
      </c>
      <c r="F319" s="5" t="s">
        <v>3189</v>
      </c>
      <c r="G319" s="5" t="s">
        <v>3506</v>
      </c>
      <c r="H319" s="5" t="s">
        <v>58</v>
      </c>
      <c r="I319" s="5" t="s">
        <v>2503</v>
      </c>
      <c r="J319" s="5" t="s">
        <v>2504</v>
      </c>
      <c r="K319" s="5" t="s">
        <v>269</v>
      </c>
      <c r="L319" s="5" t="s">
        <v>3156</v>
      </c>
      <c r="M319" s="5"/>
      <c r="N319" s="5"/>
      <c r="O319" s="5"/>
      <c r="P319" s="5"/>
      <c r="Q319" s="5"/>
      <c r="R319" s="5"/>
      <c r="S319" s="5"/>
    </row>
    <row r="320" spans="1:19" hidden="1">
      <c r="A320" s="5" t="s">
        <v>1974</v>
      </c>
      <c r="B320" s="5" t="s">
        <v>3507</v>
      </c>
      <c r="C320" s="5" t="s">
        <v>3508</v>
      </c>
      <c r="D320" s="5" t="s">
        <v>3509</v>
      </c>
      <c r="E320" s="5" t="s">
        <v>2500</v>
      </c>
      <c r="F320" s="5" t="s">
        <v>3189</v>
      </c>
      <c r="G320" s="5" t="s">
        <v>3510</v>
      </c>
      <c r="H320" s="5" t="s">
        <v>58</v>
      </c>
      <c r="I320" s="5" t="s">
        <v>2503</v>
      </c>
      <c r="J320" s="5" t="s">
        <v>2504</v>
      </c>
      <c r="K320" s="5" t="s">
        <v>269</v>
      </c>
      <c r="L320" s="5" t="s">
        <v>3156</v>
      </c>
      <c r="M320" s="5"/>
      <c r="N320" s="5"/>
      <c r="O320" s="5"/>
      <c r="P320" s="5"/>
      <c r="Q320" s="5"/>
      <c r="R320" s="5"/>
      <c r="S320" s="5"/>
    </row>
    <row r="321" spans="1:19" hidden="1">
      <c r="A321" s="5" t="s">
        <v>1974</v>
      </c>
      <c r="B321" s="5" t="s">
        <v>3511</v>
      </c>
      <c r="C321" s="5" t="s">
        <v>3512</v>
      </c>
      <c r="D321" s="5" t="s">
        <v>3513</v>
      </c>
      <c r="E321" s="5" t="s">
        <v>2500</v>
      </c>
      <c r="F321" s="5" t="s">
        <v>3189</v>
      </c>
      <c r="G321" s="5" t="s">
        <v>3514</v>
      </c>
      <c r="H321" s="5" t="s">
        <v>58</v>
      </c>
      <c r="I321" s="5" t="s">
        <v>2503</v>
      </c>
      <c r="J321" s="5" t="s">
        <v>2504</v>
      </c>
      <c r="K321" s="5" t="s">
        <v>269</v>
      </c>
      <c r="L321" s="5" t="s">
        <v>3156</v>
      </c>
      <c r="M321" s="5"/>
      <c r="N321" s="5"/>
      <c r="O321" s="5"/>
      <c r="P321" s="5"/>
      <c r="Q321" s="5"/>
      <c r="R321" s="5"/>
      <c r="S321" s="5"/>
    </row>
    <row r="322" spans="1:19" hidden="1">
      <c r="A322" s="5" t="s">
        <v>1974</v>
      </c>
      <c r="B322" s="5" t="s">
        <v>3515</v>
      </c>
      <c r="C322" s="5" t="s">
        <v>3516</v>
      </c>
      <c r="D322" s="5" t="s">
        <v>3517</v>
      </c>
      <c r="E322" s="5" t="s">
        <v>2483</v>
      </c>
      <c r="F322" s="5" t="s">
        <v>3518</v>
      </c>
      <c r="G322" s="5" t="s">
        <v>3519</v>
      </c>
      <c r="H322" s="5" t="s">
        <v>58</v>
      </c>
      <c r="I322" s="5" t="s">
        <v>102</v>
      </c>
      <c r="J322" s="5" t="s">
        <v>2486</v>
      </c>
      <c r="K322" s="5" t="s">
        <v>110</v>
      </c>
      <c r="L322" s="5" t="s">
        <v>2547</v>
      </c>
      <c r="M322" s="5"/>
      <c r="N322" s="5"/>
      <c r="O322" s="5"/>
      <c r="P322" s="5"/>
      <c r="Q322" s="5"/>
      <c r="R322" s="5"/>
      <c r="S322" s="5"/>
    </row>
    <row r="323" spans="1:19" hidden="1">
      <c r="A323" s="5" t="s">
        <v>1974</v>
      </c>
      <c r="B323" s="5" t="s">
        <v>3520</v>
      </c>
      <c r="C323" s="5" t="s">
        <v>3521</v>
      </c>
      <c r="D323" s="5" t="s">
        <v>3522</v>
      </c>
      <c r="E323" s="5" t="s">
        <v>2500</v>
      </c>
      <c r="F323" s="5" t="s">
        <v>3189</v>
      </c>
      <c r="G323" s="5" t="s">
        <v>3523</v>
      </c>
      <c r="H323" s="5" t="s">
        <v>58</v>
      </c>
      <c r="I323" s="5" t="s">
        <v>2503</v>
      </c>
      <c r="J323" s="5" t="s">
        <v>2504</v>
      </c>
      <c r="K323" s="5" t="s">
        <v>269</v>
      </c>
      <c r="L323" s="5" t="s">
        <v>3156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1974</v>
      </c>
      <c r="B324" s="5" t="s">
        <v>2116</v>
      </c>
      <c r="C324" s="5" t="s">
        <v>3524</v>
      </c>
      <c r="D324" s="5" t="s">
        <v>2117</v>
      </c>
      <c r="E324" s="5" t="s">
        <v>67</v>
      </c>
      <c r="F324" s="5" t="s">
        <v>2118</v>
      </c>
      <c r="G324" s="5" t="s">
        <v>2119</v>
      </c>
      <c r="H324" s="5" t="s">
        <v>2096</v>
      </c>
      <c r="I324" s="5" t="s">
        <v>95</v>
      </c>
      <c r="J324" s="5" t="s">
        <v>2543</v>
      </c>
      <c r="K324" s="5" t="s">
        <v>132</v>
      </c>
      <c r="L324" s="5" t="s">
        <v>2505</v>
      </c>
      <c r="M324" s="5"/>
      <c r="N324" s="5"/>
      <c r="O324" s="5"/>
      <c r="P324" s="5"/>
      <c r="Q324" s="5"/>
      <c r="R324" s="5"/>
      <c r="S324" s="5"/>
    </row>
    <row r="325" spans="1:19" hidden="1">
      <c r="A325" s="5" t="s">
        <v>1974</v>
      </c>
      <c r="B325" s="5" t="s">
        <v>3525</v>
      </c>
      <c r="C325" s="5" t="s">
        <v>3526</v>
      </c>
      <c r="D325" s="5" t="s">
        <v>3527</v>
      </c>
      <c r="E325" s="5" t="s">
        <v>2483</v>
      </c>
      <c r="F325" s="5" t="s">
        <v>3528</v>
      </c>
      <c r="G325" s="5" t="s">
        <v>3529</v>
      </c>
      <c r="H325" s="5" t="s">
        <v>58</v>
      </c>
      <c r="I325" s="5" t="s">
        <v>95</v>
      </c>
      <c r="J325" s="5" t="s">
        <v>2543</v>
      </c>
      <c r="K325" s="5" t="s">
        <v>96</v>
      </c>
      <c r="L325" s="5" t="s">
        <v>2487</v>
      </c>
      <c r="M325" s="5"/>
      <c r="N325" s="5"/>
      <c r="O325" s="5"/>
      <c r="P325" s="5"/>
      <c r="Q325" s="5"/>
      <c r="R325" s="5"/>
      <c r="S325" s="5"/>
    </row>
    <row r="326" spans="1:19" hidden="1">
      <c r="A326" s="5" t="s">
        <v>1974</v>
      </c>
      <c r="B326" s="5" t="s">
        <v>3530</v>
      </c>
      <c r="C326" s="5" t="s">
        <v>3531</v>
      </c>
      <c r="D326" s="5" t="s">
        <v>3532</v>
      </c>
      <c r="E326" s="5" t="s">
        <v>2483</v>
      </c>
      <c r="F326" s="5" t="s">
        <v>3533</v>
      </c>
      <c r="G326" s="5" t="s">
        <v>3534</v>
      </c>
      <c r="H326" s="5" t="s">
        <v>182</v>
      </c>
      <c r="I326" s="5" t="s">
        <v>102</v>
      </c>
      <c r="J326" s="5" t="s">
        <v>2486</v>
      </c>
      <c r="K326" s="5" t="s">
        <v>96</v>
      </c>
      <c r="L326" s="5" t="s">
        <v>2487</v>
      </c>
      <c r="M326" s="5"/>
      <c r="N326" s="5"/>
      <c r="O326" s="5"/>
      <c r="P326" s="5"/>
      <c r="Q326" s="5"/>
      <c r="R326" s="5"/>
      <c r="S326" s="5"/>
    </row>
    <row r="327" spans="1:19" hidden="1">
      <c r="A327" s="5" t="s">
        <v>1974</v>
      </c>
      <c r="B327" s="5" t="s">
        <v>3535</v>
      </c>
      <c r="C327" s="5" t="s">
        <v>3536</v>
      </c>
      <c r="D327" s="5" t="s">
        <v>3537</v>
      </c>
      <c r="E327" s="5" t="s">
        <v>2500</v>
      </c>
      <c r="F327" s="5" t="s">
        <v>3189</v>
      </c>
      <c r="G327" s="5" t="s">
        <v>3538</v>
      </c>
      <c r="H327" s="5" t="s">
        <v>58</v>
      </c>
      <c r="I327" s="5" t="s">
        <v>2503</v>
      </c>
      <c r="J327" s="5" t="s">
        <v>2504</v>
      </c>
      <c r="K327" s="5" t="s">
        <v>288</v>
      </c>
      <c r="L327" s="5" t="s">
        <v>3050</v>
      </c>
      <c r="M327" s="5"/>
      <c r="N327" s="5"/>
      <c r="O327" s="5"/>
      <c r="P327" s="5"/>
      <c r="Q327" s="5"/>
      <c r="R327" s="5"/>
      <c r="S327" s="5"/>
    </row>
    <row r="328" spans="1:19" hidden="1">
      <c r="A328" s="5" t="s">
        <v>1974</v>
      </c>
      <c r="B328" s="5" t="s">
        <v>3539</v>
      </c>
      <c r="C328" s="5" t="s">
        <v>3540</v>
      </c>
      <c r="D328" s="5" t="s">
        <v>3541</v>
      </c>
      <c r="E328" s="5" t="s">
        <v>2483</v>
      </c>
      <c r="F328" s="5" t="s">
        <v>3542</v>
      </c>
      <c r="G328" s="5" t="s">
        <v>3543</v>
      </c>
      <c r="H328" s="5" t="s">
        <v>58</v>
      </c>
      <c r="I328" s="5" t="s">
        <v>102</v>
      </c>
      <c r="J328" s="5" t="s">
        <v>2486</v>
      </c>
      <c r="K328" s="5" t="s">
        <v>288</v>
      </c>
      <c r="L328" s="5" t="s">
        <v>3050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1974</v>
      </c>
      <c r="B329" s="5" t="s">
        <v>430</v>
      </c>
      <c r="C329" s="5" t="s">
        <v>3544</v>
      </c>
      <c r="D329" s="5" t="s">
        <v>431</v>
      </c>
      <c r="E329" s="5" t="s">
        <v>55</v>
      </c>
      <c r="F329" s="5" t="s">
        <v>432</v>
      </c>
      <c r="G329" s="5" t="s">
        <v>433</v>
      </c>
      <c r="H329" s="5" t="s">
        <v>58</v>
      </c>
      <c r="I329" s="5" t="s">
        <v>95</v>
      </c>
      <c r="J329" s="5" t="s">
        <v>2543</v>
      </c>
      <c r="K329" s="5" t="s">
        <v>64</v>
      </c>
      <c r="L329" s="5" t="s">
        <v>2492</v>
      </c>
      <c r="M329" s="5"/>
      <c r="N329" s="5"/>
      <c r="O329" s="5"/>
      <c r="P329" s="5"/>
      <c r="Q329" s="5"/>
      <c r="R329" s="5"/>
      <c r="S329" s="5"/>
    </row>
    <row r="330" spans="1:19" hidden="1">
      <c r="A330" s="5" t="s">
        <v>1974</v>
      </c>
      <c r="B330" s="5" t="s">
        <v>3545</v>
      </c>
      <c r="C330" s="5" t="s">
        <v>3546</v>
      </c>
      <c r="D330" s="5" t="s">
        <v>3547</v>
      </c>
      <c r="E330" s="5" t="s">
        <v>2483</v>
      </c>
      <c r="F330" s="5" t="s">
        <v>3548</v>
      </c>
      <c r="G330" s="5" t="s">
        <v>3549</v>
      </c>
      <c r="H330" s="5" t="s">
        <v>58</v>
      </c>
      <c r="I330" s="5" t="s">
        <v>102</v>
      </c>
      <c r="J330" s="5" t="s">
        <v>2486</v>
      </c>
      <c r="K330" s="5" t="s">
        <v>288</v>
      </c>
      <c r="L330" s="5" t="s">
        <v>3050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1974</v>
      </c>
      <c r="B331" s="5" t="s">
        <v>434</v>
      </c>
      <c r="C331" s="5" t="s">
        <v>3550</v>
      </c>
      <c r="D331" s="5" t="s">
        <v>435</v>
      </c>
      <c r="E331" s="5" t="s">
        <v>67</v>
      </c>
      <c r="F331" s="5" t="s">
        <v>436</v>
      </c>
      <c r="G331" s="5" t="s">
        <v>437</v>
      </c>
      <c r="H331" s="5" t="s">
        <v>58</v>
      </c>
      <c r="I331" s="5" t="s">
        <v>421</v>
      </c>
      <c r="J331" s="5" t="s">
        <v>2565</v>
      </c>
      <c r="K331" s="5" t="s">
        <v>64</v>
      </c>
      <c r="L331" s="5" t="s">
        <v>2492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1974</v>
      </c>
      <c r="B332" s="5" t="s">
        <v>438</v>
      </c>
      <c r="C332" s="5" t="s">
        <v>3551</v>
      </c>
      <c r="D332" s="5" t="s">
        <v>2120</v>
      </c>
      <c r="E332" s="5" t="s">
        <v>55</v>
      </c>
      <c r="F332" s="5" t="s">
        <v>448</v>
      </c>
      <c r="G332" s="5" t="s">
        <v>441</v>
      </c>
      <c r="H332" s="5" t="s">
        <v>58</v>
      </c>
      <c r="I332" s="5" t="s">
        <v>95</v>
      </c>
      <c r="J332" s="5" t="s">
        <v>2543</v>
      </c>
      <c r="K332" s="5" t="s">
        <v>96</v>
      </c>
      <c r="L332" s="5" t="s">
        <v>2487</v>
      </c>
      <c r="M332" s="5"/>
      <c r="N332" s="5"/>
      <c r="O332" s="5"/>
      <c r="P332" s="5"/>
      <c r="Q332" s="5"/>
      <c r="R332" s="5"/>
      <c r="S332" s="5"/>
    </row>
    <row r="333" spans="1:19" hidden="1">
      <c r="A333" s="5" t="s">
        <v>1974</v>
      </c>
      <c r="B333" s="5" t="s">
        <v>3552</v>
      </c>
      <c r="C333" s="5" t="s">
        <v>3553</v>
      </c>
      <c r="D333" s="5" t="s">
        <v>3554</v>
      </c>
      <c r="E333" s="5" t="s">
        <v>2483</v>
      </c>
      <c r="F333" s="5" t="s">
        <v>3555</v>
      </c>
      <c r="G333" s="5" t="s">
        <v>3556</v>
      </c>
      <c r="H333" s="5" t="s">
        <v>2096</v>
      </c>
      <c r="I333" s="5" t="s">
        <v>102</v>
      </c>
      <c r="J333" s="5" t="s">
        <v>2486</v>
      </c>
      <c r="K333" s="5" t="s">
        <v>269</v>
      </c>
      <c r="L333" s="5" t="s">
        <v>3156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1974</v>
      </c>
      <c r="B334" s="5" t="s">
        <v>442</v>
      </c>
      <c r="C334" s="5" t="s">
        <v>3557</v>
      </c>
      <c r="D334" s="5" t="s">
        <v>443</v>
      </c>
      <c r="E334" s="5" t="s">
        <v>67</v>
      </c>
      <c r="F334" s="5" t="s">
        <v>444</v>
      </c>
      <c r="G334" s="5" t="s">
        <v>445</v>
      </c>
      <c r="H334" s="5" t="s">
        <v>58</v>
      </c>
      <c r="I334" s="5" t="s">
        <v>95</v>
      </c>
      <c r="J334" s="5" t="s">
        <v>2543</v>
      </c>
      <c r="K334" s="5" t="s">
        <v>269</v>
      </c>
      <c r="L334" s="5" t="s">
        <v>3156</v>
      </c>
      <c r="M334" s="5"/>
      <c r="N334" s="5"/>
      <c r="O334" s="5"/>
      <c r="P334" s="5"/>
      <c r="Q334" s="5"/>
      <c r="R334" s="5"/>
      <c r="S334" s="5"/>
    </row>
    <row r="335" spans="1:19" hidden="1">
      <c r="A335" s="5" t="s">
        <v>1974</v>
      </c>
      <c r="B335" s="5" t="s">
        <v>3558</v>
      </c>
      <c r="C335" s="5" t="s">
        <v>3559</v>
      </c>
      <c r="D335" s="5" t="s">
        <v>3560</v>
      </c>
      <c r="E335" s="5" t="s">
        <v>2483</v>
      </c>
      <c r="F335" s="5" t="s">
        <v>3561</v>
      </c>
      <c r="G335" s="5" t="s">
        <v>3562</v>
      </c>
      <c r="H335" s="5" t="s">
        <v>3563</v>
      </c>
      <c r="I335" s="5" t="s">
        <v>102</v>
      </c>
      <c r="J335" s="5" t="s">
        <v>2486</v>
      </c>
      <c r="K335" s="5" t="s">
        <v>269</v>
      </c>
      <c r="L335" s="5" t="s">
        <v>3156</v>
      </c>
      <c r="M335" s="5"/>
      <c r="N335" s="5"/>
      <c r="O335" s="5"/>
      <c r="P335" s="5"/>
      <c r="Q335" s="5"/>
      <c r="R335" s="5"/>
      <c r="S335" s="5"/>
    </row>
    <row r="336" spans="1:19" hidden="1">
      <c r="A336" s="5" t="s">
        <v>1974</v>
      </c>
      <c r="B336" s="5" t="s">
        <v>3564</v>
      </c>
      <c r="C336" s="5" t="s">
        <v>3565</v>
      </c>
      <c r="D336" s="5" t="s">
        <v>3566</v>
      </c>
      <c r="E336" s="5" t="s">
        <v>2483</v>
      </c>
      <c r="F336" s="5" t="s">
        <v>3567</v>
      </c>
      <c r="G336" s="5" t="s">
        <v>3568</v>
      </c>
      <c r="H336" s="5" t="s">
        <v>58</v>
      </c>
      <c r="I336" s="5" t="s">
        <v>102</v>
      </c>
      <c r="J336" s="5" t="s">
        <v>2486</v>
      </c>
      <c r="K336" s="5" t="s">
        <v>269</v>
      </c>
      <c r="L336" s="5" t="s">
        <v>3156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1974</v>
      </c>
      <c r="B337" s="5" t="s">
        <v>446</v>
      </c>
      <c r="C337" s="5" t="s">
        <v>3569</v>
      </c>
      <c r="D337" s="5" t="s">
        <v>447</v>
      </c>
      <c r="E337" s="5" t="s">
        <v>55</v>
      </c>
      <c r="F337" s="5" t="s">
        <v>448</v>
      </c>
      <c r="G337" s="5" t="s">
        <v>449</v>
      </c>
      <c r="H337" s="5" t="s">
        <v>58</v>
      </c>
      <c r="I337" s="5" t="s">
        <v>95</v>
      </c>
      <c r="J337" s="5" t="s">
        <v>2543</v>
      </c>
      <c r="K337" s="5" t="s">
        <v>269</v>
      </c>
      <c r="L337" s="5" t="s">
        <v>3156</v>
      </c>
      <c r="M337" s="5"/>
      <c r="N337" s="5"/>
      <c r="O337" s="5"/>
      <c r="P337" s="5"/>
      <c r="Q337" s="5"/>
      <c r="R337" s="5"/>
      <c r="S337" s="5"/>
    </row>
    <row r="338" spans="1:19" hidden="1">
      <c r="A338" s="5" t="s">
        <v>1974</v>
      </c>
      <c r="B338" s="5" t="s">
        <v>3570</v>
      </c>
      <c r="C338" s="5" t="s">
        <v>3571</v>
      </c>
      <c r="D338" s="5" t="s">
        <v>3572</v>
      </c>
      <c r="E338" s="5" t="s">
        <v>2483</v>
      </c>
      <c r="F338" s="5" t="s">
        <v>3573</v>
      </c>
      <c r="G338" s="5" t="s">
        <v>3574</v>
      </c>
      <c r="H338" s="5" t="s">
        <v>58</v>
      </c>
      <c r="I338" s="5" t="s">
        <v>102</v>
      </c>
      <c r="J338" s="5" t="s">
        <v>2486</v>
      </c>
      <c r="K338" s="5" t="s">
        <v>269</v>
      </c>
      <c r="L338" s="5" t="s">
        <v>3156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1974</v>
      </c>
      <c r="B339" s="5" t="s">
        <v>451</v>
      </c>
      <c r="C339" s="5" t="s">
        <v>3575</v>
      </c>
      <c r="D339" s="5" t="s">
        <v>452</v>
      </c>
      <c r="E339" s="5" t="s">
        <v>67</v>
      </c>
      <c r="F339" s="5" t="s">
        <v>453</v>
      </c>
      <c r="G339" s="5" t="s">
        <v>454</v>
      </c>
      <c r="H339" s="5" t="s">
        <v>58</v>
      </c>
      <c r="I339" s="5" t="s">
        <v>202</v>
      </c>
      <c r="J339" s="5" t="s">
        <v>2956</v>
      </c>
      <c r="K339" s="5" t="s">
        <v>288</v>
      </c>
      <c r="L339" s="5" t="s">
        <v>3050</v>
      </c>
      <c r="M339" s="5"/>
      <c r="N339" s="5"/>
      <c r="O339" s="5"/>
      <c r="P339" s="5"/>
      <c r="Q339" s="5"/>
      <c r="R339" s="5"/>
      <c r="S339" s="5"/>
    </row>
    <row r="340" spans="1:19" hidden="1">
      <c r="A340" s="5" t="s">
        <v>1974</v>
      </c>
      <c r="B340" s="5" t="s">
        <v>3576</v>
      </c>
      <c r="C340" s="5" t="s">
        <v>3577</v>
      </c>
      <c r="D340" s="5" t="s">
        <v>3578</v>
      </c>
      <c r="E340" s="5" t="s">
        <v>2500</v>
      </c>
      <c r="F340" s="5" t="s">
        <v>3189</v>
      </c>
      <c r="G340" s="5" t="s">
        <v>3579</v>
      </c>
      <c r="H340" s="5" t="s">
        <v>58</v>
      </c>
      <c r="I340" s="5" t="s">
        <v>2503</v>
      </c>
      <c r="J340" s="5" t="s">
        <v>2504</v>
      </c>
      <c r="K340" s="5" t="s">
        <v>96</v>
      </c>
      <c r="L340" s="5" t="s">
        <v>2487</v>
      </c>
      <c r="M340" s="5"/>
      <c r="N340" s="5"/>
      <c r="O340" s="5"/>
      <c r="P340" s="5"/>
      <c r="Q340" s="5"/>
      <c r="R340" s="5"/>
      <c r="S340" s="5"/>
    </row>
    <row r="341" spans="1:19" hidden="1">
      <c r="A341" s="5" t="s">
        <v>1974</v>
      </c>
      <c r="B341" s="5" t="s">
        <v>3580</v>
      </c>
      <c r="C341" s="5" t="s">
        <v>3581</v>
      </c>
      <c r="D341" s="5" t="s">
        <v>3582</v>
      </c>
      <c r="E341" s="5" t="s">
        <v>2483</v>
      </c>
      <c r="F341" s="5" t="s">
        <v>3548</v>
      </c>
      <c r="G341" s="5" t="s">
        <v>3583</v>
      </c>
      <c r="H341" s="5" t="s">
        <v>58</v>
      </c>
      <c r="I341" s="5" t="s">
        <v>102</v>
      </c>
      <c r="J341" s="5" t="s">
        <v>2486</v>
      </c>
      <c r="K341" s="5" t="s">
        <v>288</v>
      </c>
      <c r="L341" s="5" t="s">
        <v>3050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1974</v>
      </c>
      <c r="B342" s="5" t="s">
        <v>2121</v>
      </c>
      <c r="C342" s="5" t="s">
        <v>3584</v>
      </c>
      <c r="D342" s="5" t="s">
        <v>2122</v>
      </c>
      <c r="E342" s="5" t="s">
        <v>55</v>
      </c>
      <c r="F342" s="5" t="s">
        <v>2123</v>
      </c>
      <c r="G342" s="5" t="s">
        <v>2124</v>
      </c>
      <c r="H342" s="5" t="s">
        <v>130</v>
      </c>
      <c r="I342" s="5" t="s">
        <v>102</v>
      </c>
      <c r="J342" s="5" t="s">
        <v>2486</v>
      </c>
      <c r="K342" s="5" t="s">
        <v>288</v>
      </c>
      <c r="L342" s="5" t="s">
        <v>3050</v>
      </c>
      <c r="M342" s="5"/>
      <c r="N342" s="5"/>
      <c r="O342" s="5"/>
      <c r="P342" s="5"/>
      <c r="Q342" s="5"/>
      <c r="R342" s="5"/>
      <c r="S342" s="5"/>
    </row>
    <row r="343" spans="1:19" hidden="1">
      <c r="A343" s="5" t="s">
        <v>1974</v>
      </c>
      <c r="B343" s="5" t="s">
        <v>3585</v>
      </c>
      <c r="C343" s="5" t="s">
        <v>3586</v>
      </c>
      <c r="D343" s="5" t="s">
        <v>3587</v>
      </c>
      <c r="E343" s="5" t="s">
        <v>2500</v>
      </c>
      <c r="F343" s="5" t="s">
        <v>3189</v>
      </c>
      <c r="G343" s="5" t="s">
        <v>3588</v>
      </c>
      <c r="H343" s="5" t="s">
        <v>58</v>
      </c>
      <c r="I343" s="5" t="s">
        <v>2503</v>
      </c>
      <c r="J343" s="5" t="s">
        <v>2504</v>
      </c>
      <c r="K343" s="5" t="s">
        <v>288</v>
      </c>
      <c r="L343" s="5" t="s">
        <v>3050</v>
      </c>
      <c r="M343" s="5"/>
      <c r="N343" s="5"/>
      <c r="O343" s="5"/>
      <c r="P343" s="5"/>
      <c r="Q343" s="5"/>
      <c r="R343" s="5"/>
      <c r="S343" s="5"/>
    </row>
    <row r="344" spans="1:19" hidden="1">
      <c r="A344" s="5" t="s">
        <v>1974</v>
      </c>
      <c r="B344" s="5" t="s">
        <v>3589</v>
      </c>
      <c r="C344" s="5" t="s">
        <v>3590</v>
      </c>
      <c r="D344" s="5" t="s">
        <v>3591</v>
      </c>
      <c r="E344" s="5" t="s">
        <v>2500</v>
      </c>
      <c r="F344" s="5" t="s">
        <v>3189</v>
      </c>
      <c r="G344" s="5" t="s">
        <v>3592</v>
      </c>
      <c r="H344" s="5" t="s">
        <v>58</v>
      </c>
      <c r="I344" s="5" t="s">
        <v>2503</v>
      </c>
      <c r="J344" s="5" t="s">
        <v>2504</v>
      </c>
      <c r="K344" s="5" t="s">
        <v>288</v>
      </c>
      <c r="L344" s="5" t="s">
        <v>3050</v>
      </c>
      <c r="M344" s="5"/>
      <c r="N344" s="5"/>
      <c r="O344" s="5"/>
      <c r="P344" s="5"/>
      <c r="Q344" s="5"/>
      <c r="R344" s="5"/>
      <c r="S344" s="5"/>
    </row>
    <row r="345" spans="1:19" hidden="1">
      <c r="A345" s="5" t="s">
        <v>1974</v>
      </c>
      <c r="B345" s="5" t="s">
        <v>3593</v>
      </c>
      <c r="C345" s="5" t="s">
        <v>3594</v>
      </c>
      <c r="D345" s="5" t="s">
        <v>3595</v>
      </c>
      <c r="E345" s="5" t="s">
        <v>2500</v>
      </c>
      <c r="F345" s="5" t="s">
        <v>3189</v>
      </c>
      <c r="G345" s="5" t="s">
        <v>3596</v>
      </c>
      <c r="H345" s="5" t="s">
        <v>58</v>
      </c>
      <c r="I345" s="5" t="s">
        <v>2503</v>
      </c>
      <c r="J345" s="5" t="s">
        <v>2504</v>
      </c>
      <c r="K345" s="5" t="s">
        <v>288</v>
      </c>
      <c r="L345" s="5" t="s">
        <v>3050</v>
      </c>
      <c r="M345" s="5"/>
      <c r="N345" s="5"/>
      <c r="O345" s="5"/>
      <c r="P345" s="5"/>
      <c r="Q345" s="5"/>
      <c r="R345" s="5"/>
      <c r="S345" s="5"/>
    </row>
    <row r="346" spans="1:19" hidden="1">
      <c r="A346" s="5" t="s">
        <v>1974</v>
      </c>
      <c r="B346" s="5" t="s">
        <v>3597</v>
      </c>
      <c r="C346" s="5" t="s">
        <v>3598</v>
      </c>
      <c r="D346" s="5" t="s">
        <v>3599</v>
      </c>
      <c r="E346" s="5" t="s">
        <v>2483</v>
      </c>
      <c r="F346" s="5" t="s">
        <v>3600</v>
      </c>
      <c r="G346" s="5" t="s">
        <v>3601</v>
      </c>
      <c r="H346" s="5" t="s">
        <v>58</v>
      </c>
      <c r="I346" s="5" t="s">
        <v>95</v>
      </c>
      <c r="J346" s="5" t="s">
        <v>2543</v>
      </c>
      <c r="K346" s="5" t="s">
        <v>96</v>
      </c>
      <c r="L346" s="5" t="s">
        <v>2487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1974</v>
      </c>
      <c r="B347" s="5" t="s">
        <v>455</v>
      </c>
      <c r="C347" s="5" t="s">
        <v>3602</v>
      </c>
      <c r="D347" s="5" t="s">
        <v>456</v>
      </c>
      <c r="E347" s="5" t="s">
        <v>55</v>
      </c>
      <c r="F347" s="5" t="s">
        <v>457</v>
      </c>
      <c r="G347" s="5" t="s">
        <v>458</v>
      </c>
      <c r="H347" s="5" t="s">
        <v>182</v>
      </c>
      <c r="I347" s="5" t="s">
        <v>95</v>
      </c>
      <c r="J347" s="5" t="s">
        <v>2543</v>
      </c>
      <c r="K347" s="5" t="s">
        <v>132</v>
      </c>
      <c r="L347" s="5" t="s">
        <v>2505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1974</v>
      </c>
      <c r="B348" s="5" t="s">
        <v>459</v>
      </c>
      <c r="C348" s="5" t="s">
        <v>3603</v>
      </c>
      <c r="D348" s="5" t="s">
        <v>460</v>
      </c>
      <c r="E348" s="5" t="s">
        <v>67</v>
      </c>
      <c r="F348" s="5" t="s">
        <v>461</v>
      </c>
      <c r="G348" s="5" t="s">
        <v>462</v>
      </c>
      <c r="H348" s="5" t="s">
        <v>58</v>
      </c>
      <c r="I348" s="5" t="s">
        <v>95</v>
      </c>
      <c r="J348" s="5" t="s">
        <v>2543</v>
      </c>
      <c r="K348" s="5" t="s">
        <v>399</v>
      </c>
      <c r="L348" s="5" t="s">
        <v>3377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1974</v>
      </c>
      <c r="B349" s="5" t="s">
        <v>463</v>
      </c>
      <c r="C349" s="5" t="s">
        <v>3604</v>
      </c>
      <c r="D349" s="5" t="s">
        <v>464</v>
      </c>
      <c r="E349" s="5" t="s">
        <v>67</v>
      </c>
      <c r="F349" s="5" t="s">
        <v>465</v>
      </c>
      <c r="G349" s="5" t="s">
        <v>466</v>
      </c>
      <c r="H349" s="5" t="s">
        <v>130</v>
      </c>
      <c r="I349" s="5" t="s">
        <v>386</v>
      </c>
      <c r="J349" s="5" t="s">
        <v>3367</v>
      </c>
      <c r="K349" s="5" t="s">
        <v>269</v>
      </c>
      <c r="L349" s="5" t="s">
        <v>3156</v>
      </c>
      <c r="M349" s="5"/>
      <c r="N349" s="5"/>
      <c r="O349" s="5"/>
      <c r="P349" s="5"/>
      <c r="Q349" s="5"/>
      <c r="R349" s="5"/>
      <c r="S349" s="5"/>
    </row>
    <row r="350" spans="1:19" hidden="1">
      <c r="A350" s="5" t="s">
        <v>1974</v>
      </c>
      <c r="B350" s="5" t="s">
        <v>3605</v>
      </c>
      <c r="C350" s="5" t="s">
        <v>3606</v>
      </c>
      <c r="D350" s="5" t="s">
        <v>3607</v>
      </c>
      <c r="E350" s="5" t="s">
        <v>2483</v>
      </c>
      <c r="F350" s="5" t="s">
        <v>3608</v>
      </c>
      <c r="G350" s="5" t="s">
        <v>3609</v>
      </c>
      <c r="H350" s="5" t="s">
        <v>58</v>
      </c>
      <c r="I350" s="5" t="s">
        <v>102</v>
      </c>
      <c r="J350" s="5" t="s">
        <v>2486</v>
      </c>
      <c r="K350" s="5" t="s">
        <v>269</v>
      </c>
      <c r="L350" s="5" t="s">
        <v>3156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1974</v>
      </c>
      <c r="B351" s="5" t="s">
        <v>467</v>
      </c>
      <c r="C351" s="5" t="s">
        <v>3610</v>
      </c>
      <c r="D351" s="5" t="s">
        <v>468</v>
      </c>
      <c r="E351" s="5" t="s">
        <v>214</v>
      </c>
      <c r="F351" s="5" t="s">
        <v>469</v>
      </c>
      <c r="G351" s="5" t="s">
        <v>470</v>
      </c>
      <c r="H351" s="5" t="s">
        <v>58</v>
      </c>
      <c r="I351" s="5" t="s">
        <v>95</v>
      </c>
      <c r="J351" s="5" t="s">
        <v>2543</v>
      </c>
      <c r="K351" s="5" t="s">
        <v>288</v>
      </c>
      <c r="L351" s="5" t="s">
        <v>3050</v>
      </c>
      <c r="M351" s="5"/>
      <c r="N351" s="5"/>
      <c r="O351" s="5"/>
      <c r="P351" s="5"/>
      <c r="Q351" s="5"/>
      <c r="R351" s="5"/>
      <c r="S351" s="5"/>
    </row>
    <row r="352" spans="1:19" hidden="1">
      <c r="A352" s="5" t="s">
        <v>1974</v>
      </c>
      <c r="B352" s="5" t="s">
        <v>3611</v>
      </c>
      <c r="C352" s="5" t="s">
        <v>3612</v>
      </c>
      <c r="D352" s="5" t="s">
        <v>3613</v>
      </c>
      <c r="E352" s="5" t="s">
        <v>2483</v>
      </c>
      <c r="F352" s="5" t="s">
        <v>3614</v>
      </c>
      <c r="G352" s="5" t="s">
        <v>3615</v>
      </c>
      <c r="H352" s="5" t="s">
        <v>58</v>
      </c>
      <c r="I352" s="5" t="s">
        <v>102</v>
      </c>
      <c r="J352" s="5" t="s">
        <v>2486</v>
      </c>
      <c r="K352" s="5" t="s">
        <v>269</v>
      </c>
      <c r="L352" s="5" t="s">
        <v>3156</v>
      </c>
      <c r="M352" s="5"/>
      <c r="N352" s="5"/>
      <c r="O352" s="5"/>
      <c r="P352" s="5"/>
      <c r="Q352" s="5"/>
      <c r="R352" s="5"/>
      <c r="S352" s="5"/>
    </row>
    <row r="353" spans="1:19" hidden="1">
      <c r="A353" s="5" t="s">
        <v>1974</v>
      </c>
      <c r="B353" s="5" t="s">
        <v>3616</v>
      </c>
      <c r="C353" s="5" t="s">
        <v>3617</v>
      </c>
      <c r="D353" s="5" t="s">
        <v>3618</v>
      </c>
      <c r="E353" s="5" t="s">
        <v>2483</v>
      </c>
      <c r="F353" s="5" t="s">
        <v>3619</v>
      </c>
      <c r="G353" s="5" t="s">
        <v>3620</v>
      </c>
      <c r="H353" s="5" t="s">
        <v>58</v>
      </c>
      <c r="I353" s="5" t="s">
        <v>102</v>
      </c>
      <c r="J353" s="5" t="s">
        <v>2486</v>
      </c>
      <c r="K353" s="5" t="s">
        <v>288</v>
      </c>
      <c r="L353" s="5" t="s">
        <v>3050</v>
      </c>
      <c r="M353" s="5"/>
      <c r="N353" s="5"/>
      <c r="O353" s="5"/>
      <c r="P353" s="5"/>
      <c r="Q353" s="5"/>
      <c r="R353" s="5"/>
      <c r="S353" s="5"/>
    </row>
    <row r="354" spans="1:19" hidden="1">
      <c r="A354" s="5" t="s">
        <v>1974</v>
      </c>
      <c r="B354" s="5" t="s">
        <v>3621</v>
      </c>
      <c r="C354" s="5" t="s">
        <v>3622</v>
      </c>
      <c r="D354" s="5" t="s">
        <v>3623</v>
      </c>
      <c r="E354" s="5" t="s">
        <v>2483</v>
      </c>
      <c r="F354" s="5" t="s">
        <v>3624</v>
      </c>
      <c r="G354" s="5" t="s">
        <v>3625</v>
      </c>
      <c r="H354" s="5" t="s">
        <v>58</v>
      </c>
      <c r="I354" s="5" t="s">
        <v>102</v>
      </c>
      <c r="J354" s="5" t="s">
        <v>2486</v>
      </c>
      <c r="K354" s="5" t="s">
        <v>269</v>
      </c>
      <c r="L354" s="5" t="s">
        <v>3156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1974</v>
      </c>
      <c r="B355" s="5" t="s">
        <v>471</v>
      </c>
      <c r="C355" s="5" t="s">
        <v>3626</v>
      </c>
      <c r="D355" s="5" t="s">
        <v>472</v>
      </c>
      <c r="E355" s="5" t="s">
        <v>67</v>
      </c>
      <c r="F355" s="5" t="s">
        <v>461</v>
      </c>
      <c r="G355" s="5" t="s">
        <v>473</v>
      </c>
      <c r="H355" s="5" t="s">
        <v>58</v>
      </c>
      <c r="I355" s="5" t="s">
        <v>95</v>
      </c>
      <c r="J355" s="5" t="s">
        <v>2543</v>
      </c>
      <c r="K355" s="5" t="s">
        <v>288</v>
      </c>
      <c r="L355" s="5" t="s">
        <v>3050</v>
      </c>
      <c r="M355" s="5"/>
      <c r="N355" s="5"/>
      <c r="O355" s="5"/>
      <c r="P355" s="5"/>
      <c r="Q355" s="5"/>
      <c r="R355" s="5"/>
      <c r="S355" s="5"/>
    </row>
    <row r="356" spans="1:19" hidden="1">
      <c r="A356" s="5" t="s">
        <v>1974</v>
      </c>
      <c r="B356" s="5" t="s">
        <v>3627</v>
      </c>
      <c r="C356" s="5" t="s">
        <v>3628</v>
      </c>
      <c r="D356" s="5" t="s">
        <v>3629</v>
      </c>
      <c r="E356" s="5" t="s">
        <v>2483</v>
      </c>
      <c r="F356" s="5" t="s">
        <v>3630</v>
      </c>
      <c r="G356" s="5" t="s">
        <v>3631</v>
      </c>
      <c r="H356" s="5" t="s">
        <v>58</v>
      </c>
      <c r="I356" s="5" t="s">
        <v>102</v>
      </c>
      <c r="J356" s="5" t="s">
        <v>2486</v>
      </c>
      <c r="K356" s="5" t="s">
        <v>269</v>
      </c>
      <c r="L356" s="5" t="s">
        <v>3156</v>
      </c>
      <c r="M356" s="5"/>
      <c r="N356" s="5"/>
      <c r="O356" s="5"/>
      <c r="P356" s="5"/>
      <c r="Q356" s="5"/>
      <c r="R356" s="5"/>
      <c r="S356" s="5"/>
    </row>
    <row r="357" spans="1:19" hidden="1">
      <c r="A357" s="5" t="s">
        <v>1974</v>
      </c>
      <c r="B357" s="5" t="s">
        <v>3632</v>
      </c>
      <c r="C357" s="5" t="s">
        <v>3633</v>
      </c>
      <c r="D357" s="5" t="s">
        <v>3634</v>
      </c>
      <c r="E357" s="5" t="s">
        <v>2483</v>
      </c>
      <c r="F357" s="5" t="s">
        <v>3635</v>
      </c>
      <c r="G357" s="5" t="s">
        <v>3636</v>
      </c>
      <c r="H357" s="5" t="s">
        <v>58</v>
      </c>
      <c r="I357" s="5" t="s">
        <v>95</v>
      </c>
      <c r="J357" s="5" t="s">
        <v>2543</v>
      </c>
      <c r="K357" s="5" t="s">
        <v>269</v>
      </c>
      <c r="L357" s="5" t="s">
        <v>3156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1974</v>
      </c>
      <c r="B358" s="5" t="s">
        <v>474</v>
      </c>
      <c r="C358" s="5" t="s">
        <v>3637</v>
      </c>
      <c r="D358" s="5" t="s">
        <v>475</v>
      </c>
      <c r="E358" s="5" t="s">
        <v>55</v>
      </c>
      <c r="F358" s="5" t="s">
        <v>397</v>
      </c>
      <c r="G358" s="5" t="s">
        <v>476</v>
      </c>
      <c r="H358" s="5" t="s">
        <v>130</v>
      </c>
      <c r="I358" s="5" t="s">
        <v>386</v>
      </c>
      <c r="J358" s="5" t="s">
        <v>3367</v>
      </c>
      <c r="K358" s="5" t="s">
        <v>269</v>
      </c>
      <c r="L358" s="5" t="s">
        <v>3156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1974</v>
      </c>
      <c r="B359" s="5" t="s">
        <v>477</v>
      </c>
      <c r="C359" s="5" t="s">
        <v>3638</v>
      </c>
      <c r="D359" s="5" t="s">
        <v>478</v>
      </c>
      <c r="E359" s="5" t="s">
        <v>67</v>
      </c>
      <c r="F359" s="5" t="s">
        <v>479</v>
      </c>
      <c r="G359" s="5" t="s">
        <v>480</v>
      </c>
      <c r="H359" s="5" t="s">
        <v>130</v>
      </c>
      <c r="I359" s="5" t="s">
        <v>386</v>
      </c>
      <c r="J359" s="5" t="s">
        <v>3367</v>
      </c>
      <c r="K359" s="5" t="s">
        <v>269</v>
      </c>
      <c r="L359" s="5" t="s">
        <v>3156</v>
      </c>
      <c r="M359" s="5"/>
      <c r="N359" s="5"/>
      <c r="O359" s="5"/>
      <c r="P359" s="5"/>
      <c r="Q359" s="5"/>
      <c r="R359" s="5"/>
      <c r="S359" s="5"/>
    </row>
    <row r="360" spans="1:19" hidden="1">
      <c r="A360" s="5" t="s">
        <v>1974</v>
      </c>
      <c r="B360" s="5" t="s">
        <v>3639</v>
      </c>
      <c r="C360" s="5" t="s">
        <v>3640</v>
      </c>
      <c r="D360" s="5" t="s">
        <v>3641</v>
      </c>
      <c r="E360" s="5" t="s">
        <v>2483</v>
      </c>
      <c r="F360" s="5" t="s">
        <v>3642</v>
      </c>
      <c r="G360" s="5" t="s">
        <v>3643</v>
      </c>
      <c r="H360" s="5" t="s">
        <v>58</v>
      </c>
      <c r="I360" s="5" t="s">
        <v>102</v>
      </c>
      <c r="J360" s="5" t="s">
        <v>2486</v>
      </c>
      <c r="K360" s="5" t="s">
        <v>64</v>
      </c>
      <c r="L360" s="5" t="s">
        <v>2492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1974</v>
      </c>
      <c r="B361" s="5" t="s">
        <v>481</v>
      </c>
      <c r="C361" s="5" t="s">
        <v>3644</v>
      </c>
      <c r="D361" s="5" t="s">
        <v>482</v>
      </c>
      <c r="E361" s="5" t="s">
        <v>55</v>
      </c>
      <c r="F361" s="5" t="s">
        <v>483</v>
      </c>
      <c r="G361" s="5" t="s">
        <v>461</v>
      </c>
      <c r="H361" s="5" t="s">
        <v>58</v>
      </c>
      <c r="I361" s="5" t="s">
        <v>95</v>
      </c>
      <c r="J361" s="5" t="s">
        <v>2543</v>
      </c>
      <c r="K361" s="5" t="s">
        <v>64</v>
      </c>
      <c r="L361" s="5" t="s">
        <v>2492</v>
      </c>
      <c r="M361" s="5"/>
      <c r="N361" s="5"/>
      <c r="O361" s="5"/>
      <c r="P361" s="5"/>
      <c r="Q361" s="5"/>
      <c r="R361" s="5"/>
      <c r="S361" s="5"/>
    </row>
    <row r="362" spans="1:19" hidden="1">
      <c r="A362" s="5" t="s">
        <v>1974</v>
      </c>
      <c r="B362" s="5" t="s">
        <v>3645</v>
      </c>
      <c r="C362" s="5" t="s">
        <v>3646</v>
      </c>
      <c r="D362" s="5" t="s">
        <v>3647</v>
      </c>
      <c r="E362" s="5" t="s">
        <v>2500</v>
      </c>
      <c r="F362" s="5" t="s">
        <v>3189</v>
      </c>
      <c r="G362" s="5" t="s">
        <v>3648</v>
      </c>
      <c r="H362" s="5" t="s">
        <v>58</v>
      </c>
      <c r="I362" s="5" t="s">
        <v>2503</v>
      </c>
      <c r="J362" s="5" t="s">
        <v>2504</v>
      </c>
      <c r="K362" s="5" t="s">
        <v>288</v>
      </c>
      <c r="L362" s="5" t="s">
        <v>3050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1974</v>
      </c>
      <c r="B363" s="5" t="s">
        <v>484</v>
      </c>
      <c r="C363" s="5" t="s">
        <v>3649</v>
      </c>
      <c r="D363" s="5" t="s">
        <v>485</v>
      </c>
      <c r="E363" s="5" t="s">
        <v>67</v>
      </c>
      <c r="F363" s="5" t="s">
        <v>486</v>
      </c>
      <c r="G363" s="5" t="s">
        <v>487</v>
      </c>
      <c r="H363" s="5" t="s">
        <v>58</v>
      </c>
      <c r="I363" s="5" t="s">
        <v>386</v>
      </c>
      <c r="J363" s="5" t="s">
        <v>3367</v>
      </c>
      <c r="K363" s="5" t="s">
        <v>269</v>
      </c>
      <c r="L363" s="5" t="s">
        <v>3156</v>
      </c>
      <c r="M363" s="5"/>
      <c r="N363" s="5"/>
      <c r="O363" s="5"/>
      <c r="P363" s="5"/>
      <c r="Q363" s="5"/>
      <c r="R363" s="5"/>
      <c r="S363" s="5"/>
    </row>
    <row r="364" spans="1:19" hidden="1">
      <c r="A364" s="5" t="s">
        <v>1974</v>
      </c>
      <c r="B364" s="5" t="s">
        <v>3650</v>
      </c>
      <c r="C364" s="5" t="s">
        <v>3651</v>
      </c>
      <c r="D364" s="5" t="s">
        <v>3652</v>
      </c>
      <c r="E364" s="5" t="s">
        <v>2500</v>
      </c>
      <c r="F364" s="5" t="s">
        <v>3189</v>
      </c>
      <c r="G364" s="5" t="s">
        <v>3653</v>
      </c>
      <c r="H364" s="5" t="s">
        <v>58</v>
      </c>
      <c r="I364" s="5" t="s">
        <v>2503</v>
      </c>
      <c r="J364" s="5" t="s">
        <v>2504</v>
      </c>
      <c r="K364" s="5" t="s">
        <v>64</v>
      </c>
      <c r="L364" s="5" t="s">
        <v>2492</v>
      </c>
      <c r="M364" s="5"/>
      <c r="N364" s="5"/>
      <c r="O364" s="5"/>
      <c r="P364" s="5"/>
      <c r="Q364" s="5"/>
      <c r="R364" s="5"/>
      <c r="S364" s="5"/>
    </row>
    <row r="365" spans="1:19" hidden="1">
      <c r="A365" s="5" t="s">
        <v>1974</v>
      </c>
      <c r="B365" s="5" t="s">
        <v>3654</v>
      </c>
      <c r="C365" s="5" t="s">
        <v>3655</v>
      </c>
      <c r="D365" s="5" t="s">
        <v>3656</v>
      </c>
      <c r="E365" s="5" t="s">
        <v>2483</v>
      </c>
      <c r="F365" s="5" t="s">
        <v>3657</v>
      </c>
      <c r="G365" s="5" t="s">
        <v>3658</v>
      </c>
      <c r="H365" s="5" t="s">
        <v>182</v>
      </c>
      <c r="I365" s="5" t="s">
        <v>102</v>
      </c>
      <c r="J365" s="5" t="s">
        <v>2486</v>
      </c>
      <c r="K365" s="5" t="s">
        <v>132</v>
      </c>
      <c r="L365" s="5" t="s">
        <v>2505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1974</v>
      </c>
      <c r="B366" s="5" t="s">
        <v>488</v>
      </c>
      <c r="C366" s="5" t="s">
        <v>3659</v>
      </c>
      <c r="D366" s="5" t="s">
        <v>489</v>
      </c>
      <c r="E366" s="5" t="s">
        <v>55</v>
      </c>
      <c r="F366" s="5" t="s">
        <v>490</v>
      </c>
      <c r="G366" s="5" t="s">
        <v>491</v>
      </c>
      <c r="H366" s="5" t="s">
        <v>182</v>
      </c>
      <c r="I366" s="5" t="s">
        <v>386</v>
      </c>
      <c r="J366" s="5" t="s">
        <v>3367</v>
      </c>
      <c r="K366" s="5" t="s">
        <v>399</v>
      </c>
      <c r="L366" s="5" t="s">
        <v>3377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1974</v>
      </c>
      <c r="B367" s="5" t="s">
        <v>492</v>
      </c>
      <c r="C367" s="5" t="s">
        <v>3660</v>
      </c>
      <c r="D367" s="5" t="s">
        <v>493</v>
      </c>
      <c r="E367" s="5" t="s">
        <v>55</v>
      </c>
      <c r="F367" s="5" t="s">
        <v>494</v>
      </c>
      <c r="G367" s="5" t="s">
        <v>495</v>
      </c>
      <c r="H367" s="5" t="s">
        <v>58</v>
      </c>
      <c r="I367" s="5" t="s">
        <v>102</v>
      </c>
      <c r="J367" s="5" t="s">
        <v>2486</v>
      </c>
      <c r="K367" s="5" t="s">
        <v>96</v>
      </c>
      <c r="L367" s="5" t="s">
        <v>2487</v>
      </c>
      <c r="M367" s="5"/>
      <c r="N367" s="5"/>
      <c r="O367" s="5"/>
      <c r="P367" s="5"/>
      <c r="Q367" s="5"/>
      <c r="R367" s="5"/>
      <c r="S367" s="5"/>
    </row>
    <row r="368" spans="1:19" hidden="1">
      <c r="A368" s="5" t="s">
        <v>1974</v>
      </c>
      <c r="B368" s="5" t="s">
        <v>3661</v>
      </c>
      <c r="C368" s="5" t="s">
        <v>3662</v>
      </c>
      <c r="D368" s="5" t="s">
        <v>3663</v>
      </c>
      <c r="E368" s="5" t="s">
        <v>2500</v>
      </c>
      <c r="F368" s="5" t="s">
        <v>3189</v>
      </c>
      <c r="G368" s="5" t="s">
        <v>3664</v>
      </c>
      <c r="H368" s="5" t="s">
        <v>58</v>
      </c>
      <c r="I368" s="5" t="s">
        <v>2503</v>
      </c>
      <c r="J368" s="5" t="s">
        <v>2504</v>
      </c>
      <c r="K368" s="5" t="s">
        <v>269</v>
      </c>
      <c r="L368" s="5" t="s">
        <v>3156</v>
      </c>
      <c r="M368" s="5"/>
      <c r="N368" s="5"/>
      <c r="O368" s="5"/>
      <c r="P368" s="5"/>
      <c r="Q368" s="5"/>
      <c r="R368" s="5"/>
      <c r="S368" s="5"/>
    </row>
    <row r="369" spans="1:19" hidden="1">
      <c r="A369" s="5" t="s">
        <v>1974</v>
      </c>
      <c r="B369" s="5" t="s">
        <v>3665</v>
      </c>
      <c r="C369" s="5" t="s">
        <v>3666</v>
      </c>
      <c r="D369" s="5" t="s">
        <v>3667</v>
      </c>
      <c r="E369" s="5" t="s">
        <v>2483</v>
      </c>
      <c r="F369" s="5" t="s">
        <v>3668</v>
      </c>
      <c r="G369" s="5" t="s">
        <v>3669</v>
      </c>
      <c r="H369" s="5" t="s">
        <v>130</v>
      </c>
      <c r="I369" s="5" t="s">
        <v>102</v>
      </c>
      <c r="J369" s="5" t="s">
        <v>2486</v>
      </c>
      <c r="K369" s="5" t="s">
        <v>269</v>
      </c>
      <c r="L369" s="5" t="s">
        <v>3156</v>
      </c>
      <c r="M369" s="5"/>
      <c r="N369" s="5"/>
      <c r="O369" s="5"/>
      <c r="P369" s="5"/>
      <c r="Q369" s="5"/>
      <c r="R369" s="5"/>
      <c r="S369" s="5"/>
    </row>
    <row r="370" spans="1:19" hidden="1">
      <c r="A370" s="5" t="s">
        <v>1974</v>
      </c>
      <c r="B370" s="5" t="s">
        <v>3670</v>
      </c>
      <c r="C370" s="5" t="s">
        <v>3671</v>
      </c>
      <c r="D370" s="5" t="s">
        <v>3672</v>
      </c>
      <c r="E370" s="5" t="s">
        <v>2483</v>
      </c>
      <c r="F370" s="5" t="s">
        <v>3673</v>
      </c>
      <c r="G370" s="5" t="s">
        <v>3674</v>
      </c>
      <c r="H370" s="5" t="s">
        <v>58</v>
      </c>
      <c r="I370" s="5" t="s">
        <v>102</v>
      </c>
      <c r="J370" s="5" t="s">
        <v>2486</v>
      </c>
      <c r="K370" s="5" t="s">
        <v>288</v>
      </c>
      <c r="L370" s="5" t="s">
        <v>3050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1974</v>
      </c>
      <c r="B371" s="5" t="s">
        <v>496</v>
      </c>
      <c r="C371" s="5" t="s">
        <v>3675</v>
      </c>
      <c r="D371" s="5" t="s">
        <v>497</v>
      </c>
      <c r="E371" s="5" t="s">
        <v>67</v>
      </c>
      <c r="F371" s="5" t="s">
        <v>498</v>
      </c>
      <c r="G371" s="5" t="s">
        <v>499</v>
      </c>
      <c r="H371" s="5" t="s">
        <v>58</v>
      </c>
      <c r="I371" s="5" t="s">
        <v>95</v>
      </c>
      <c r="J371" s="5" t="s">
        <v>2543</v>
      </c>
      <c r="K371" s="5" t="s">
        <v>96</v>
      </c>
      <c r="L371" s="5" t="s">
        <v>2487</v>
      </c>
      <c r="M371" s="5"/>
      <c r="N371" s="5"/>
      <c r="O371" s="5"/>
      <c r="P371" s="5"/>
      <c r="Q371" s="5"/>
      <c r="R371" s="5"/>
      <c r="S371" s="5"/>
    </row>
    <row r="372" spans="1:19" hidden="1">
      <c r="A372" s="5" t="s">
        <v>1974</v>
      </c>
      <c r="B372" s="5" t="s">
        <v>3676</v>
      </c>
      <c r="C372" s="5" t="s">
        <v>3677</v>
      </c>
      <c r="D372" s="5" t="s">
        <v>3678</v>
      </c>
      <c r="E372" s="5" t="s">
        <v>2483</v>
      </c>
      <c r="F372" s="5" t="s">
        <v>3679</v>
      </c>
      <c r="G372" s="5" t="s">
        <v>3680</v>
      </c>
      <c r="H372" s="5" t="s">
        <v>58</v>
      </c>
      <c r="I372" s="5" t="s">
        <v>102</v>
      </c>
      <c r="J372" s="5" t="s">
        <v>2486</v>
      </c>
      <c r="K372" s="5" t="s">
        <v>288</v>
      </c>
      <c r="L372" s="5" t="s">
        <v>3050</v>
      </c>
      <c r="M372" s="5"/>
      <c r="N372" s="5"/>
      <c r="O372" s="5"/>
      <c r="P372" s="5"/>
      <c r="Q372" s="5"/>
      <c r="R372" s="5"/>
      <c r="S372" s="5"/>
    </row>
    <row r="373" spans="1:19" hidden="1">
      <c r="A373" s="5" t="s">
        <v>1974</v>
      </c>
      <c r="B373" s="5" t="s">
        <v>3681</v>
      </c>
      <c r="C373" s="5" t="s">
        <v>3682</v>
      </c>
      <c r="D373" s="5" t="s">
        <v>3683</v>
      </c>
      <c r="E373" s="5" t="s">
        <v>2483</v>
      </c>
      <c r="F373" s="5" t="s">
        <v>3684</v>
      </c>
      <c r="G373" s="5" t="s">
        <v>3685</v>
      </c>
      <c r="H373" s="5" t="s">
        <v>58</v>
      </c>
      <c r="I373" s="5" t="s">
        <v>102</v>
      </c>
      <c r="J373" s="5" t="s">
        <v>2486</v>
      </c>
      <c r="K373" s="5" t="s">
        <v>288</v>
      </c>
      <c r="L373" s="5" t="s">
        <v>3050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1974</v>
      </c>
      <c r="B374" s="5" t="s">
        <v>500</v>
      </c>
      <c r="C374" s="5" t="s">
        <v>3686</v>
      </c>
      <c r="D374" s="5" t="s">
        <v>501</v>
      </c>
      <c r="E374" s="5" t="s">
        <v>67</v>
      </c>
      <c r="F374" s="5" t="s">
        <v>502</v>
      </c>
      <c r="G374" s="5" t="s">
        <v>503</v>
      </c>
      <c r="H374" s="5" t="s">
        <v>58</v>
      </c>
      <c r="I374" s="5" t="s">
        <v>131</v>
      </c>
      <c r="J374" s="5" t="s">
        <v>2607</v>
      </c>
      <c r="K374" s="5" t="s">
        <v>64</v>
      </c>
      <c r="L374" s="5" t="s">
        <v>2492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2007</v>
      </c>
      <c r="B375" s="5" t="s">
        <v>504</v>
      </c>
      <c r="C375" s="5" t="s">
        <v>3687</v>
      </c>
      <c r="D375" s="5" t="s">
        <v>505</v>
      </c>
      <c r="E375" s="5" t="s">
        <v>67</v>
      </c>
      <c r="F375" s="5" t="s">
        <v>506</v>
      </c>
      <c r="G375" s="5" t="s">
        <v>507</v>
      </c>
      <c r="H375" s="5" t="s">
        <v>58</v>
      </c>
      <c r="I375" s="5" t="s">
        <v>95</v>
      </c>
      <c r="J375" s="5" t="s">
        <v>2543</v>
      </c>
      <c r="K375" s="5" t="s">
        <v>95</v>
      </c>
      <c r="L375" s="5" t="s">
        <v>2543</v>
      </c>
      <c r="M375" s="5"/>
      <c r="N375" s="5"/>
      <c r="O375" s="5"/>
      <c r="P375" s="5"/>
      <c r="Q375" s="5"/>
      <c r="R375" s="5"/>
      <c r="S375" s="5"/>
    </row>
    <row r="376" spans="1:19" hidden="1">
      <c r="A376" s="5" t="s">
        <v>1974</v>
      </c>
      <c r="B376" s="5" t="s">
        <v>3688</v>
      </c>
      <c r="C376" s="5" t="s">
        <v>3689</v>
      </c>
      <c r="D376" s="5" t="s">
        <v>3690</v>
      </c>
      <c r="E376" s="5" t="s">
        <v>2483</v>
      </c>
      <c r="F376" s="5" t="s">
        <v>3691</v>
      </c>
      <c r="G376" s="5" t="s">
        <v>3692</v>
      </c>
      <c r="H376" s="5" t="s">
        <v>58</v>
      </c>
      <c r="I376" s="5" t="s">
        <v>102</v>
      </c>
      <c r="J376" s="5" t="s">
        <v>2486</v>
      </c>
      <c r="K376" s="5" t="s">
        <v>132</v>
      </c>
      <c r="L376" s="5" t="s">
        <v>2505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1974</v>
      </c>
      <c r="B377" s="5" t="s">
        <v>2125</v>
      </c>
      <c r="C377" s="5" t="s">
        <v>3693</v>
      </c>
      <c r="D377" s="5" t="s">
        <v>2126</v>
      </c>
      <c r="E377" s="5" t="s">
        <v>55</v>
      </c>
      <c r="F377" s="5" t="s">
        <v>2127</v>
      </c>
      <c r="G377" s="5" t="s">
        <v>2128</v>
      </c>
      <c r="H377" s="5" t="s">
        <v>130</v>
      </c>
      <c r="I377" s="5" t="s">
        <v>386</v>
      </c>
      <c r="J377" s="5" t="s">
        <v>3367</v>
      </c>
      <c r="K377" s="5" t="s">
        <v>288</v>
      </c>
      <c r="L377" s="5" t="s">
        <v>3050</v>
      </c>
      <c r="M377" s="5"/>
      <c r="N377" s="5"/>
      <c r="O377" s="5"/>
      <c r="P377" s="5"/>
      <c r="Q377" s="5"/>
      <c r="R377" s="5"/>
      <c r="S377" s="5"/>
    </row>
    <row r="378" spans="1:19" hidden="1">
      <c r="A378" s="5" t="s">
        <v>1974</v>
      </c>
      <c r="B378" s="5" t="s">
        <v>3694</v>
      </c>
      <c r="C378" s="5" t="s">
        <v>3695</v>
      </c>
      <c r="D378" s="5" t="s">
        <v>3696</v>
      </c>
      <c r="E378" s="5" t="s">
        <v>2483</v>
      </c>
      <c r="F378" s="5" t="s">
        <v>3697</v>
      </c>
      <c r="G378" s="5" t="s">
        <v>3698</v>
      </c>
      <c r="H378" s="5" t="s">
        <v>130</v>
      </c>
      <c r="I378" s="5" t="s">
        <v>102</v>
      </c>
      <c r="J378" s="5" t="s">
        <v>2486</v>
      </c>
      <c r="K378" s="5" t="s">
        <v>288</v>
      </c>
      <c r="L378" s="5" t="s">
        <v>3050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1974</v>
      </c>
      <c r="B379" s="5" t="s">
        <v>2129</v>
      </c>
      <c r="C379" s="5" t="s">
        <v>3699</v>
      </c>
      <c r="D379" s="5" t="s">
        <v>2130</v>
      </c>
      <c r="E379" s="5" t="s">
        <v>1991</v>
      </c>
      <c r="F379" s="5" t="s">
        <v>2131</v>
      </c>
      <c r="G379" s="5" t="s">
        <v>2132</v>
      </c>
      <c r="H379" s="5" t="s">
        <v>58</v>
      </c>
      <c r="I379" s="5" t="s">
        <v>60</v>
      </c>
      <c r="J379" s="5" t="s">
        <v>2490</v>
      </c>
      <c r="K379" s="5" t="s">
        <v>288</v>
      </c>
      <c r="L379" s="5" t="s">
        <v>3050</v>
      </c>
      <c r="M379" s="5"/>
      <c r="N379" s="5"/>
      <c r="O379" s="5"/>
      <c r="P379" s="5"/>
      <c r="Q379" s="5"/>
      <c r="R379" s="5"/>
      <c r="S379" s="5"/>
    </row>
    <row r="380" spans="1:19" hidden="1">
      <c r="A380" s="5" t="s">
        <v>1974</v>
      </c>
      <c r="B380" s="5" t="s">
        <v>3700</v>
      </c>
      <c r="C380" s="5" t="s">
        <v>3701</v>
      </c>
      <c r="D380" s="5" t="s">
        <v>3702</v>
      </c>
      <c r="E380" s="5" t="s">
        <v>2483</v>
      </c>
      <c r="F380" s="5" t="s">
        <v>3703</v>
      </c>
      <c r="G380" s="5" t="s">
        <v>3704</v>
      </c>
      <c r="H380" s="5" t="s">
        <v>58</v>
      </c>
      <c r="I380" s="5" t="s">
        <v>102</v>
      </c>
      <c r="J380" s="5" t="s">
        <v>2486</v>
      </c>
      <c r="K380" s="5" t="s">
        <v>288</v>
      </c>
      <c r="L380" s="5" t="s">
        <v>3050</v>
      </c>
      <c r="M380" s="5"/>
      <c r="N380" s="5"/>
      <c r="O380" s="5"/>
      <c r="P380" s="5"/>
      <c r="Q380" s="5"/>
      <c r="R380" s="5"/>
      <c r="S380" s="5"/>
    </row>
    <row r="381" spans="1:19" hidden="1">
      <c r="A381" s="5" t="s">
        <v>1974</v>
      </c>
      <c r="B381" s="5" t="s">
        <v>3705</v>
      </c>
      <c r="C381" s="5" t="s">
        <v>3706</v>
      </c>
      <c r="D381" s="5" t="s">
        <v>3707</v>
      </c>
      <c r="E381" s="5" t="s">
        <v>2483</v>
      </c>
      <c r="F381" s="5" t="s">
        <v>3708</v>
      </c>
      <c r="G381" s="5" t="s">
        <v>3709</v>
      </c>
      <c r="H381" s="5" t="s">
        <v>58</v>
      </c>
      <c r="I381" s="5" t="s">
        <v>102</v>
      </c>
      <c r="J381" s="5" t="s">
        <v>2486</v>
      </c>
      <c r="K381" s="5" t="s">
        <v>288</v>
      </c>
      <c r="L381" s="5" t="s">
        <v>3050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1974</v>
      </c>
      <c r="B382" s="5" t="s">
        <v>2133</v>
      </c>
      <c r="C382" s="5" t="s">
        <v>3710</v>
      </c>
      <c r="D382" s="5" t="s">
        <v>2134</v>
      </c>
      <c r="E382" s="5" t="s">
        <v>214</v>
      </c>
      <c r="F382" s="5" t="s">
        <v>2135</v>
      </c>
      <c r="G382" s="5" t="s">
        <v>2136</v>
      </c>
      <c r="H382" s="5" t="s">
        <v>182</v>
      </c>
      <c r="I382" s="5" t="s">
        <v>131</v>
      </c>
      <c r="J382" s="5" t="s">
        <v>2607</v>
      </c>
      <c r="K382" s="5" t="s">
        <v>288</v>
      </c>
      <c r="L382" s="5" t="s">
        <v>3050</v>
      </c>
      <c r="M382" s="5"/>
      <c r="N382" s="5"/>
      <c r="O382" s="5"/>
      <c r="P382" s="5"/>
      <c r="Q382" s="5"/>
      <c r="R382" s="5"/>
      <c r="S382" s="5"/>
    </row>
    <row r="383" spans="1:19" hidden="1">
      <c r="A383" s="5" t="s">
        <v>1974</v>
      </c>
      <c r="B383" s="5" t="s">
        <v>3711</v>
      </c>
      <c r="C383" s="5" t="s">
        <v>3712</v>
      </c>
      <c r="D383" s="5" t="s">
        <v>3713</v>
      </c>
      <c r="E383" s="5" t="s">
        <v>2500</v>
      </c>
      <c r="F383" s="5" t="s">
        <v>3189</v>
      </c>
      <c r="G383" s="5" t="s">
        <v>511</v>
      </c>
      <c r="H383" s="5" t="s">
        <v>58</v>
      </c>
      <c r="I383" s="5" t="s">
        <v>2503</v>
      </c>
      <c r="J383" s="5" t="s">
        <v>2504</v>
      </c>
      <c r="K383" s="5" t="s">
        <v>288</v>
      </c>
      <c r="L383" s="5" t="s">
        <v>3050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1974</v>
      </c>
      <c r="B384" s="5" t="s">
        <v>509</v>
      </c>
      <c r="C384" s="5" t="s">
        <v>3714</v>
      </c>
      <c r="D384" s="5" t="s">
        <v>510</v>
      </c>
      <c r="E384" s="5" t="s">
        <v>67</v>
      </c>
      <c r="F384" s="5" t="s">
        <v>511</v>
      </c>
      <c r="G384" s="5" t="s">
        <v>511</v>
      </c>
      <c r="H384" s="5" t="s">
        <v>58</v>
      </c>
      <c r="I384" s="5"/>
      <c r="J384" s="5"/>
      <c r="K384" s="5" t="s">
        <v>288</v>
      </c>
      <c r="L384" s="5" t="s">
        <v>3050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1974</v>
      </c>
      <c r="B385" s="5" t="s">
        <v>513</v>
      </c>
      <c r="C385" s="5" t="s">
        <v>3715</v>
      </c>
      <c r="D385" s="5" t="s">
        <v>510</v>
      </c>
      <c r="E385" s="5" t="s">
        <v>67</v>
      </c>
      <c r="F385" s="5" t="s">
        <v>511</v>
      </c>
      <c r="G385" s="5" t="s">
        <v>511</v>
      </c>
      <c r="H385" s="5" t="s">
        <v>58</v>
      </c>
      <c r="I385" s="5"/>
      <c r="J385" s="5"/>
      <c r="K385" s="5" t="s">
        <v>288</v>
      </c>
      <c r="L385" s="5" t="s">
        <v>3050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1974</v>
      </c>
      <c r="B386" s="5" t="s">
        <v>2137</v>
      </c>
      <c r="C386" s="5" t="s">
        <v>3716</v>
      </c>
      <c r="D386" s="5" t="s">
        <v>2138</v>
      </c>
      <c r="E386" s="5" t="s">
        <v>1991</v>
      </c>
      <c r="F386" s="5" t="s">
        <v>2139</v>
      </c>
      <c r="G386" s="5" t="s">
        <v>2140</v>
      </c>
      <c r="H386" s="5" t="s">
        <v>130</v>
      </c>
      <c r="I386" s="5" t="s">
        <v>60</v>
      </c>
      <c r="J386" s="5" t="s">
        <v>2490</v>
      </c>
      <c r="K386" s="5" t="s">
        <v>288</v>
      </c>
      <c r="L386" s="5" t="s">
        <v>3050</v>
      </c>
      <c r="M386" s="5"/>
      <c r="N386" s="5"/>
      <c r="O386" s="5"/>
      <c r="P386" s="5"/>
      <c r="Q386" s="5"/>
      <c r="R386" s="5"/>
      <c r="S386" s="5"/>
    </row>
    <row r="387" spans="1:19" hidden="1">
      <c r="A387" s="5" t="s">
        <v>1974</v>
      </c>
      <c r="B387" s="5" t="s">
        <v>3717</v>
      </c>
      <c r="C387" s="5" t="s">
        <v>3718</v>
      </c>
      <c r="D387" s="5" t="s">
        <v>3719</v>
      </c>
      <c r="E387" s="5" t="s">
        <v>2500</v>
      </c>
      <c r="F387" s="5" t="s">
        <v>3189</v>
      </c>
      <c r="G387" s="5" t="s">
        <v>3720</v>
      </c>
      <c r="H387" s="5" t="s">
        <v>58</v>
      </c>
      <c r="I387" s="5" t="s">
        <v>2503</v>
      </c>
      <c r="J387" s="5" t="s">
        <v>2504</v>
      </c>
      <c r="K387" s="5" t="s">
        <v>132</v>
      </c>
      <c r="L387" s="5" t="s">
        <v>2505</v>
      </c>
      <c r="M387" s="5"/>
      <c r="N387" s="5"/>
      <c r="O387" s="5"/>
      <c r="P387" s="5"/>
      <c r="Q387" s="5"/>
      <c r="R387" s="5"/>
      <c r="S387" s="5"/>
    </row>
    <row r="388" spans="1:19" hidden="1">
      <c r="A388" s="5" t="s">
        <v>1974</v>
      </c>
      <c r="B388" s="5" t="s">
        <v>3721</v>
      </c>
      <c r="C388" s="5" t="s">
        <v>3722</v>
      </c>
      <c r="D388" s="5" t="s">
        <v>3723</v>
      </c>
      <c r="E388" s="5" t="s">
        <v>2483</v>
      </c>
      <c r="F388" s="5" t="s">
        <v>3724</v>
      </c>
      <c r="G388" s="5" t="s">
        <v>3725</v>
      </c>
      <c r="H388" s="5" t="s">
        <v>58</v>
      </c>
      <c r="I388" s="5" t="s">
        <v>102</v>
      </c>
      <c r="J388" s="5" t="s">
        <v>2486</v>
      </c>
      <c r="K388" s="5" t="s">
        <v>96</v>
      </c>
      <c r="L388" s="5" t="s">
        <v>2487</v>
      </c>
      <c r="M388" s="5"/>
      <c r="N388" s="5"/>
      <c r="O388" s="5"/>
      <c r="P388" s="5"/>
      <c r="Q388" s="5"/>
      <c r="R388" s="5"/>
      <c r="S388" s="5"/>
    </row>
    <row r="389" spans="1:19" hidden="1">
      <c r="A389" s="5" t="s">
        <v>1974</v>
      </c>
      <c r="B389" s="5" t="s">
        <v>3726</v>
      </c>
      <c r="C389" s="5" t="s">
        <v>3727</v>
      </c>
      <c r="D389" s="5" t="s">
        <v>3728</v>
      </c>
      <c r="E389" s="5" t="s">
        <v>2483</v>
      </c>
      <c r="F389" s="5" t="s">
        <v>3729</v>
      </c>
      <c r="G389" s="5" t="s">
        <v>3730</v>
      </c>
      <c r="H389" s="5" t="s">
        <v>130</v>
      </c>
      <c r="I389" s="5" t="s">
        <v>102</v>
      </c>
      <c r="J389" s="5" t="s">
        <v>2486</v>
      </c>
      <c r="K389" s="5" t="s">
        <v>288</v>
      </c>
      <c r="L389" s="5" t="s">
        <v>3050</v>
      </c>
      <c r="M389" s="5"/>
      <c r="N389" s="5"/>
      <c r="O389" s="5"/>
      <c r="P389" s="5"/>
      <c r="Q389" s="5"/>
      <c r="R389" s="5"/>
      <c r="S389" s="5"/>
    </row>
    <row r="390" spans="1:19" hidden="1">
      <c r="A390" s="5" t="s">
        <v>1974</v>
      </c>
      <c r="B390" s="5" t="s">
        <v>3731</v>
      </c>
      <c r="C390" s="5" t="s">
        <v>3732</v>
      </c>
      <c r="D390" s="5" t="s">
        <v>3733</v>
      </c>
      <c r="E390" s="5" t="s">
        <v>2500</v>
      </c>
      <c r="F390" s="5" t="s">
        <v>3189</v>
      </c>
      <c r="G390" s="5" t="s">
        <v>3734</v>
      </c>
      <c r="H390" s="5" t="s">
        <v>130</v>
      </c>
      <c r="I390" s="5" t="s">
        <v>2503</v>
      </c>
      <c r="J390" s="5" t="s">
        <v>2504</v>
      </c>
      <c r="K390" s="5" t="s">
        <v>288</v>
      </c>
      <c r="L390" s="5" t="s">
        <v>3050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1974</v>
      </c>
      <c r="B391" s="5" t="s">
        <v>514</v>
      </c>
      <c r="C391" s="5" t="s">
        <v>3735</v>
      </c>
      <c r="D391" s="5" t="s">
        <v>515</v>
      </c>
      <c r="E391" s="5" t="s">
        <v>67</v>
      </c>
      <c r="F391" s="5" t="s">
        <v>516</v>
      </c>
      <c r="G391" s="5" t="s">
        <v>517</v>
      </c>
      <c r="H391" s="5" t="s">
        <v>58</v>
      </c>
      <c r="I391" s="5" t="s">
        <v>131</v>
      </c>
      <c r="J391" s="5" t="s">
        <v>2607</v>
      </c>
      <c r="K391" s="5" t="s">
        <v>64</v>
      </c>
      <c r="L391" s="5" t="s">
        <v>2492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1974</v>
      </c>
      <c r="B392" s="5" t="s">
        <v>518</v>
      </c>
      <c r="C392" s="5" t="s">
        <v>3736</v>
      </c>
      <c r="D392" s="5" t="s">
        <v>519</v>
      </c>
      <c r="E392" s="5" t="s">
        <v>67</v>
      </c>
      <c r="F392" s="5" t="s">
        <v>516</v>
      </c>
      <c r="G392" s="5" t="s">
        <v>520</v>
      </c>
      <c r="H392" s="5" t="s">
        <v>58</v>
      </c>
      <c r="I392" s="5" t="s">
        <v>131</v>
      </c>
      <c r="J392" s="5" t="s">
        <v>2607</v>
      </c>
      <c r="K392" s="5" t="s">
        <v>64</v>
      </c>
      <c r="L392" s="5" t="s">
        <v>2492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1974</v>
      </c>
      <c r="B393" s="5" t="s">
        <v>521</v>
      </c>
      <c r="C393" s="5" t="s">
        <v>3737</v>
      </c>
      <c r="D393" s="5" t="s">
        <v>522</v>
      </c>
      <c r="E393" s="5" t="s">
        <v>67</v>
      </c>
      <c r="F393" s="5" t="s">
        <v>516</v>
      </c>
      <c r="G393" s="5" t="s">
        <v>523</v>
      </c>
      <c r="H393" s="5" t="s">
        <v>58</v>
      </c>
      <c r="I393" s="5" t="s">
        <v>131</v>
      </c>
      <c r="J393" s="5" t="s">
        <v>2607</v>
      </c>
      <c r="K393" s="5" t="s">
        <v>64</v>
      </c>
      <c r="L393" s="5" t="s">
        <v>2492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1974</v>
      </c>
      <c r="B394" s="5" t="s">
        <v>524</v>
      </c>
      <c r="C394" s="5" t="s">
        <v>3738</v>
      </c>
      <c r="D394" s="5" t="s">
        <v>525</v>
      </c>
      <c r="E394" s="5" t="s">
        <v>67</v>
      </c>
      <c r="F394" s="5" t="s">
        <v>516</v>
      </c>
      <c r="G394" s="5" t="s">
        <v>526</v>
      </c>
      <c r="H394" s="5" t="s">
        <v>58</v>
      </c>
      <c r="I394" s="5" t="s">
        <v>131</v>
      </c>
      <c r="J394" s="5" t="s">
        <v>2607</v>
      </c>
      <c r="K394" s="5" t="s">
        <v>64</v>
      </c>
      <c r="L394" s="5" t="s">
        <v>2492</v>
      </c>
      <c r="M394" s="5"/>
      <c r="N394" s="5"/>
      <c r="O394" s="5"/>
      <c r="P394" s="5"/>
      <c r="Q394" s="5"/>
      <c r="R394" s="5"/>
      <c r="S394" s="5"/>
    </row>
    <row r="395" spans="1:19" hidden="1">
      <c r="A395" s="5" t="s">
        <v>1974</v>
      </c>
      <c r="B395" s="5" t="s">
        <v>3739</v>
      </c>
      <c r="C395" s="5" t="s">
        <v>3740</v>
      </c>
      <c r="D395" s="5" t="s">
        <v>3741</v>
      </c>
      <c r="E395" s="5" t="s">
        <v>2483</v>
      </c>
      <c r="F395" s="5" t="s">
        <v>3742</v>
      </c>
      <c r="G395" s="5" t="s">
        <v>3743</v>
      </c>
      <c r="H395" s="5" t="s">
        <v>58</v>
      </c>
      <c r="I395" s="5" t="s">
        <v>102</v>
      </c>
      <c r="J395" s="5" t="s">
        <v>2486</v>
      </c>
      <c r="K395" s="5" t="s">
        <v>96</v>
      </c>
      <c r="L395" s="5" t="s">
        <v>2487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1974</v>
      </c>
      <c r="B396" s="5" t="s">
        <v>527</v>
      </c>
      <c r="C396" s="5" t="s">
        <v>3744</v>
      </c>
      <c r="D396" s="5" t="s">
        <v>528</v>
      </c>
      <c r="E396" s="5" t="s">
        <v>67</v>
      </c>
      <c r="F396" s="5" t="s">
        <v>529</v>
      </c>
      <c r="G396" s="5" t="s">
        <v>530</v>
      </c>
      <c r="H396" s="5" t="s">
        <v>58</v>
      </c>
      <c r="I396" s="5" t="s">
        <v>95</v>
      </c>
      <c r="J396" s="5" t="s">
        <v>2543</v>
      </c>
      <c r="K396" s="5" t="s">
        <v>288</v>
      </c>
      <c r="L396" s="5" t="s">
        <v>3050</v>
      </c>
      <c r="M396" s="5"/>
      <c r="N396" s="5"/>
      <c r="O396" s="5"/>
      <c r="P396" s="5"/>
      <c r="Q396" s="5"/>
      <c r="R396" s="5"/>
      <c r="S396" s="5"/>
    </row>
    <row r="397" spans="1:19" hidden="1">
      <c r="A397" s="5" t="s">
        <v>1974</v>
      </c>
      <c r="B397" s="5" t="s">
        <v>3745</v>
      </c>
      <c r="C397" s="5" t="s">
        <v>3746</v>
      </c>
      <c r="D397" s="5" t="s">
        <v>3747</v>
      </c>
      <c r="E397" s="5" t="s">
        <v>2483</v>
      </c>
      <c r="F397" s="5" t="s">
        <v>3748</v>
      </c>
      <c r="G397" s="5" t="s">
        <v>3749</v>
      </c>
      <c r="H397" s="5" t="s">
        <v>58</v>
      </c>
      <c r="I397" s="5" t="s">
        <v>102</v>
      </c>
      <c r="J397" s="5" t="s">
        <v>2486</v>
      </c>
      <c r="K397" s="5" t="s">
        <v>288</v>
      </c>
      <c r="L397" s="5" t="s">
        <v>3050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1974</v>
      </c>
      <c r="B398" s="5" t="s">
        <v>2141</v>
      </c>
      <c r="C398" s="5" t="s">
        <v>3750</v>
      </c>
      <c r="D398" s="5" t="s">
        <v>2142</v>
      </c>
      <c r="E398" s="5" t="s">
        <v>214</v>
      </c>
      <c r="F398" s="5" t="s">
        <v>2143</v>
      </c>
      <c r="G398" s="5" t="s">
        <v>2144</v>
      </c>
      <c r="H398" s="5" t="s">
        <v>182</v>
      </c>
      <c r="I398" s="5" t="s">
        <v>95</v>
      </c>
      <c r="J398" s="5" t="s">
        <v>2543</v>
      </c>
      <c r="K398" s="5" t="s">
        <v>288</v>
      </c>
      <c r="L398" s="5" t="s">
        <v>3050</v>
      </c>
      <c r="M398" s="5"/>
      <c r="N398" s="5"/>
      <c r="O398" s="5"/>
      <c r="P398" s="5"/>
      <c r="Q398" s="5"/>
      <c r="R398" s="5"/>
      <c r="S398" s="5"/>
    </row>
    <row r="399" spans="1:19" hidden="1">
      <c r="A399" s="5" t="s">
        <v>1974</v>
      </c>
      <c r="B399" s="5" t="s">
        <v>3751</v>
      </c>
      <c r="C399" s="5" t="s">
        <v>3752</v>
      </c>
      <c r="D399" s="5" t="s">
        <v>3753</v>
      </c>
      <c r="E399" s="5" t="s">
        <v>2483</v>
      </c>
      <c r="F399" s="5" t="s">
        <v>3754</v>
      </c>
      <c r="G399" s="5" t="s">
        <v>3755</v>
      </c>
      <c r="H399" s="5" t="s">
        <v>58</v>
      </c>
      <c r="I399" s="5" t="s">
        <v>102</v>
      </c>
      <c r="J399" s="5" t="s">
        <v>2486</v>
      </c>
      <c r="K399" s="5" t="s">
        <v>269</v>
      </c>
      <c r="L399" s="5" t="s">
        <v>3156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1974</v>
      </c>
      <c r="B400" s="5" t="s">
        <v>531</v>
      </c>
      <c r="C400" s="5" t="s">
        <v>3756</v>
      </c>
      <c r="D400" s="5" t="s">
        <v>532</v>
      </c>
      <c r="E400" s="5" t="s">
        <v>67</v>
      </c>
      <c r="F400" s="5" t="s">
        <v>533</v>
      </c>
      <c r="G400" s="5" t="s">
        <v>534</v>
      </c>
      <c r="H400" s="5" t="s">
        <v>58</v>
      </c>
      <c r="I400" s="5" t="s">
        <v>202</v>
      </c>
      <c r="J400" s="5" t="s">
        <v>2956</v>
      </c>
      <c r="K400" s="5" t="s">
        <v>288</v>
      </c>
      <c r="L400" s="5" t="s">
        <v>3050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1974</v>
      </c>
      <c r="B401" s="5" t="s">
        <v>535</v>
      </c>
      <c r="C401" s="5" t="s">
        <v>3757</v>
      </c>
      <c r="D401" s="5" t="s">
        <v>536</v>
      </c>
      <c r="E401" s="5" t="s">
        <v>67</v>
      </c>
      <c r="F401" s="5" t="s">
        <v>537</v>
      </c>
      <c r="G401" s="5" t="s">
        <v>538</v>
      </c>
      <c r="H401" s="5" t="s">
        <v>58</v>
      </c>
      <c r="I401" s="5" t="s">
        <v>202</v>
      </c>
      <c r="J401" s="5" t="s">
        <v>2956</v>
      </c>
      <c r="K401" s="5" t="s">
        <v>288</v>
      </c>
      <c r="L401" s="5" t="s">
        <v>3050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1974</v>
      </c>
      <c r="B402" s="5" t="s">
        <v>2145</v>
      </c>
      <c r="C402" s="5" t="s">
        <v>3758</v>
      </c>
      <c r="D402" s="5" t="s">
        <v>2146</v>
      </c>
      <c r="E402" s="5" t="s">
        <v>1991</v>
      </c>
      <c r="F402" s="5" t="s">
        <v>2147</v>
      </c>
      <c r="G402" s="5" t="s">
        <v>2148</v>
      </c>
      <c r="H402" s="5" t="s">
        <v>58</v>
      </c>
      <c r="I402" s="5" t="s">
        <v>60</v>
      </c>
      <c r="J402" s="5" t="s">
        <v>2490</v>
      </c>
      <c r="K402" s="5" t="s">
        <v>269</v>
      </c>
      <c r="L402" s="5" t="s">
        <v>3156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1974</v>
      </c>
      <c r="B403" s="5" t="s">
        <v>539</v>
      </c>
      <c r="C403" s="5" t="s">
        <v>3759</v>
      </c>
      <c r="D403" s="5" t="s">
        <v>2149</v>
      </c>
      <c r="E403" s="5" t="s">
        <v>67</v>
      </c>
      <c r="F403" s="5" t="s">
        <v>2150</v>
      </c>
      <c r="G403" s="5" t="s">
        <v>542</v>
      </c>
      <c r="H403" s="5" t="s">
        <v>130</v>
      </c>
      <c r="I403" s="5" t="s">
        <v>131</v>
      </c>
      <c r="J403" s="5" t="s">
        <v>2607</v>
      </c>
      <c r="K403" s="5" t="s">
        <v>269</v>
      </c>
      <c r="L403" s="5" t="s">
        <v>3156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1974</v>
      </c>
      <c r="B404" s="5" t="s">
        <v>2151</v>
      </c>
      <c r="C404" s="5" t="s">
        <v>3760</v>
      </c>
      <c r="D404" s="5" t="s">
        <v>2152</v>
      </c>
      <c r="E404" s="5" t="s">
        <v>55</v>
      </c>
      <c r="F404" s="5" t="s">
        <v>2153</v>
      </c>
      <c r="G404" s="5" t="s">
        <v>2154</v>
      </c>
      <c r="H404" s="5" t="s">
        <v>58</v>
      </c>
      <c r="I404" s="5" t="s">
        <v>2155</v>
      </c>
      <c r="J404" s="5" t="s">
        <v>3761</v>
      </c>
      <c r="K404" s="5" t="s">
        <v>132</v>
      </c>
      <c r="L404" s="5" t="s">
        <v>2505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1974</v>
      </c>
      <c r="B405" s="5" t="s">
        <v>2156</v>
      </c>
      <c r="C405" s="5" t="s">
        <v>3762</v>
      </c>
      <c r="D405" s="5" t="s">
        <v>2157</v>
      </c>
      <c r="E405" s="5" t="s">
        <v>1991</v>
      </c>
      <c r="F405" s="5" t="s">
        <v>2158</v>
      </c>
      <c r="G405" s="5" t="s">
        <v>2159</v>
      </c>
      <c r="H405" s="5" t="s">
        <v>2096</v>
      </c>
      <c r="I405" s="5" t="s">
        <v>2160</v>
      </c>
      <c r="J405" s="5" t="s">
        <v>3763</v>
      </c>
      <c r="K405" s="5" t="s">
        <v>2160</v>
      </c>
      <c r="L405" s="5" t="s">
        <v>3763</v>
      </c>
      <c r="M405" s="5"/>
      <c r="N405" s="5"/>
      <c r="O405" s="5"/>
      <c r="P405" s="5"/>
      <c r="Q405" s="5"/>
      <c r="R405" s="5"/>
      <c r="S405" s="5"/>
    </row>
    <row r="406" spans="1:19" hidden="1">
      <c r="A406" s="5" t="s">
        <v>1974</v>
      </c>
      <c r="B406" s="5" t="s">
        <v>3764</v>
      </c>
      <c r="C406" s="5" t="s">
        <v>3765</v>
      </c>
      <c r="D406" s="5" t="s">
        <v>3766</v>
      </c>
      <c r="E406" s="5" t="s">
        <v>2500</v>
      </c>
      <c r="F406" s="5" t="s">
        <v>3189</v>
      </c>
      <c r="G406" s="5" t="s">
        <v>3767</v>
      </c>
      <c r="H406" s="5" t="s">
        <v>58</v>
      </c>
      <c r="I406" s="5" t="s">
        <v>2503</v>
      </c>
      <c r="J406" s="5" t="s">
        <v>2504</v>
      </c>
      <c r="K406" s="5" t="s">
        <v>96</v>
      </c>
      <c r="L406" s="5" t="s">
        <v>2487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1974</v>
      </c>
      <c r="B407" s="5" t="s">
        <v>543</v>
      </c>
      <c r="C407" s="5" t="s">
        <v>3768</v>
      </c>
      <c r="D407" s="5" t="s">
        <v>544</v>
      </c>
      <c r="E407" s="5" t="s">
        <v>67</v>
      </c>
      <c r="F407" s="5" t="s">
        <v>545</v>
      </c>
      <c r="G407" s="5" t="s">
        <v>546</v>
      </c>
      <c r="H407" s="5" t="s">
        <v>58</v>
      </c>
      <c r="I407" s="5" t="s">
        <v>95</v>
      </c>
      <c r="J407" s="5" t="s">
        <v>2543</v>
      </c>
      <c r="K407" s="5" t="s">
        <v>269</v>
      </c>
      <c r="L407" s="5" t="s">
        <v>3156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1974</v>
      </c>
      <c r="B408" s="5" t="s">
        <v>547</v>
      </c>
      <c r="C408" s="5" t="s">
        <v>3769</v>
      </c>
      <c r="D408" s="5" t="s">
        <v>548</v>
      </c>
      <c r="E408" s="5" t="s">
        <v>67</v>
      </c>
      <c r="F408" s="5" t="s">
        <v>545</v>
      </c>
      <c r="G408" s="5" t="s">
        <v>549</v>
      </c>
      <c r="H408" s="5" t="s">
        <v>130</v>
      </c>
      <c r="I408" s="5" t="s">
        <v>95</v>
      </c>
      <c r="J408" s="5" t="s">
        <v>2543</v>
      </c>
      <c r="K408" s="5" t="s">
        <v>288</v>
      </c>
      <c r="L408" s="5" t="s">
        <v>3050</v>
      </c>
      <c r="M408" s="5"/>
      <c r="N408" s="5"/>
      <c r="O408" s="5"/>
      <c r="P408" s="5"/>
      <c r="Q408" s="5"/>
      <c r="R408" s="5"/>
      <c r="S408" s="5"/>
    </row>
    <row r="409" spans="1:19" hidden="1">
      <c r="A409" s="5" t="s">
        <v>1974</v>
      </c>
      <c r="B409" s="5" t="s">
        <v>3770</v>
      </c>
      <c r="C409" s="5" t="s">
        <v>3771</v>
      </c>
      <c r="D409" s="5" t="s">
        <v>3772</v>
      </c>
      <c r="E409" s="5" t="s">
        <v>2500</v>
      </c>
      <c r="F409" s="5" t="s">
        <v>2250</v>
      </c>
      <c r="G409" s="5" t="s">
        <v>3773</v>
      </c>
      <c r="H409" s="5" t="s">
        <v>58</v>
      </c>
      <c r="I409" s="5" t="s">
        <v>2503</v>
      </c>
      <c r="J409" s="5" t="s">
        <v>2504</v>
      </c>
      <c r="K409" s="5" t="s">
        <v>96</v>
      </c>
      <c r="L409" s="5" t="s">
        <v>2487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1974</v>
      </c>
      <c r="B410" s="5" t="s">
        <v>2161</v>
      </c>
      <c r="C410" s="5" t="s">
        <v>3774</v>
      </c>
      <c r="D410" s="5" t="s">
        <v>2162</v>
      </c>
      <c r="E410" s="5" t="s">
        <v>55</v>
      </c>
      <c r="F410" s="5" t="s">
        <v>2163</v>
      </c>
      <c r="G410" s="5" t="s">
        <v>2164</v>
      </c>
      <c r="H410" s="5" t="s">
        <v>130</v>
      </c>
      <c r="I410" s="5" t="s">
        <v>102</v>
      </c>
      <c r="J410" s="5" t="s">
        <v>2486</v>
      </c>
      <c r="K410" s="5" t="s">
        <v>60</v>
      </c>
      <c r="L410" s="5" t="s">
        <v>2490</v>
      </c>
      <c r="M410" s="5"/>
      <c r="N410" s="5"/>
      <c r="O410" s="5"/>
      <c r="P410" s="5"/>
      <c r="Q410" s="5"/>
      <c r="R410" s="5"/>
      <c r="S410" s="5"/>
    </row>
    <row r="411" spans="1:19" hidden="1">
      <c r="A411" s="5" t="s">
        <v>1974</v>
      </c>
      <c r="B411" s="5" t="s">
        <v>3775</v>
      </c>
      <c r="C411" s="5" t="s">
        <v>3776</v>
      </c>
      <c r="D411" s="5" t="s">
        <v>3777</v>
      </c>
      <c r="E411" s="5" t="s">
        <v>2500</v>
      </c>
      <c r="F411" s="5" t="s">
        <v>3189</v>
      </c>
      <c r="G411" s="5" t="s">
        <v>3778</v>
      </c>
      <c r="H411" s="5" t="s">
        <v>58</v>
      </c>
      <c r="I411" s="5" t="s">
        <v>2503</v>
      </c>
      <c r="J411" s="5" t="s">
        <v>2504</v>
      </c>
      <c r="K411" s="5" t="s">
        <v>131</v>
      </c>
      <c r="L411" s="5" t="s">
        <v>2607</v>
      </c>
      <c r="M411" s="5"/>
      <c r="N411" s="5"/>
      <c r="O411" s="5"/>
      <c r="P411" s="5"/>
      <c r="Q411" s="5"/>
      <c r="R411" s="5"/>
      <c r="S411" s="5"/>
    </row>
    <row r="412" spans="1:19" hidden="1">
      <c r="A412" s="5" t="s">
        <v>1974</v>
      </c>
      <c r="B412" s="5" t="s">
        <v>3779</v>
      </c>
      <c r="C412" s="5" t="s">
        <v>3780</v>
      </c>
      <c r="D412" s="5" t="s">
        <v>3781</v>
      </c>
      <c r="E412" s="5" t="s">
        <v>2483</v>
      </c>
      <c r="F412" s="5" t="s">
        <v>3782</v>
      </c>
      <c r="G412" s="5" t="s">
        <v>3783</v>
      </c>
      <c r="H412" s="5" t="s">
        <v>58</v>
      </c>
      <c r="I412" s="5" t="s">
        <v>102</v>
      </c>
      <c r="J412" s="5" t="s">
        <v>2486</v>
      </c>
      <c r="K412" s="5" t="s">
        <v>60</v>
      </c>
      <c r="L412" s="5" t="s">
        <v>2490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1974</v>
      </c>
      <c r="B413" s="5" t="s">
        <v>550</v>
      </c>
      <c r="C413" s="5" t="s">
        <v>3784</v>
      </c>
      <c r="D413" s="5" t="s">
        <v>551</v>
      </c>
      <c r="E413" s="5" t="s">
        <v>67</v>
      </c>
      <c r="F413" s="5" t="s">
        <v>552</v>
      </c>
      <c r="G413" s="5" t="s">
        <v>553</v>
      </c>
      <c r="H413" s="5" t="s">
        <v>58</v>
      </c>
      <c r="I413" s="5" t="s">
        <v>386</v>
      </c>
      <c r="J413" s="5" t="s">
        <v>3367</v>
      </c>
      <c r="K413" s="5" t="s">
        <v>96</v>
      </c>
      <c r="L413" s="5" t="s">
        <v>2487</v>
      </c>
      <c r="M413" s="5"/>
      <c r="N413" s="5"/>
      <c r="O413" s="5"/>
      <c r="P413" s="5"/>
      <c r="Q413" s="5"/>
      <c r="R413" s="5"/>
      <c r="S413" s="5"/>
    </row>
    <row r="414" spans="1:19" hidden="1">
      <c r="A414" s="5" t="s">
        <v>1974</v>
      </c>
      <c r="B414" s="5" t="s">
        <v>3785</v>
      </c>
      <c r="C414" s="5" t="s">
        <v>3786</v>
      </c>
      <c r="D414" s="5" t="s">
        <v>3787</v>
      </c>
      <c r="E414" s="5" t="s">
        <v>2483</v>
      </c>
      <c r="F414" s="5" t="s">
        <v>3788</v>
      </c>
      <c r="G414" s="5" t="s">
        <v>3789</v>
      </c>
      <c r="H414" s="5" t="s">
        <v>58</v>
      </c>
      <c r="I414" s="5" t="s">
        <v>102</v>
      </c>
      <c r="J414" s="5" t="s">
        <v>2486</v>
      </c>
      <c r="K414" s="5" t="s">
        <v>96</v>
      </c>
      <c r="L414" s="5" t="s">
        <v>2487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1974</v>
      </c>
      <c r="B415" s="5" t="s">
        <v>554</v>
      </c>
      <c r="C415" s="5" t="s">
        <v>3790</v>
      </c>
      <c r="D415" s="5" t="s">
        <v>555</v>
      </c>
      <c r="E415" s="5" t="s">
        <v>67</v>
      </c>
      <c r="F415" s="5" t="s">
        <v>545</v>
      </c>
      <c r="G415" s="5" t="s">
        <v>556</v>
      </c>
      <c r="H415" s="5" t="s">
        <v>130</v>
      </c>
      <c r="I415" s="5" t="s">
        <v>95</v>
      </c>
      <c r="J415" s="5" t="s">
        <v>2543</v>
      </c>
      <c r="K415" s="5" t="s">
        <v>288</v>
      </c>
      <c r="L415" s="5" t="s">
        <v>3050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1974</v>
      </c>
      <c r="B416" s="5" t="s">
        <v>557</v>
      </c>
      <c r="C416" s="5" t="s">
        <v>3791</v>
      </c>
      <c r="D416" s="5" t="s">
        <v>558</v>
      </c>
      <c r="E416" s="5" t="s">
        <v>55</v>
      </c>
      <c r="F416" s="5" t="s">
        <v>559</v>
      </c>
      <c r="G416" s="5" t="s">
        <v>560</v>
      </c>
      <c r="H416" s="5" t="s">
        <v>130</v>
      </c>
      <c r="I416" s="5" t="s">
        <v>102</v>
      </c>
      <c r="J416" s="5" t="s">
        <v>2486</v>
      </c>
      <c r="K416" s="5" t="s">
        <v>110</v>
      </c>
      <c r="L416" s="5" t="s">
        <v>2547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1974</v>
      </c>
      <c r="B417" s="5" t="s">
        <v>564</v>
      </c>
      <c r="C417" s="5" t="s">
        <v>3792</v>
      </c>
      <c r="D417" s="5" t="s">
        <v>565</v>
      </c>
      <c r="E417" s="5" t="s">
        <v>55</v>
      </c>
      <c r="F417" s="5" t="s">
        <v>2165</v>
      </c>
      <c r="G417" s="5" t="s">
        <v>567</v>
      </c>
      <c r="H417" s="5" t="s">
        <v>58</v>
      </c>
      <c r="I417" s="5" t="s">
        <v>386</v>
      </c>
      <c r="J417" s="5" t="s">
        <v>3367</v>
      </c>
      <c r="K417" s="5" t="s">
        <v>60</v>
      </c>
      <c r="L417" s="5" t="s">
        <v>2490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1974</v>
      </c>
      <c r="B418" s="5" t="s">
        <v>568</v>
      </c>
      <c r="C418" s="5" t="s">
        <v>3793</v>
      </c>
      <c r="D418" s="5" t="s">
        <v>569</v>
      </c>
      <c r="E418" s="5" t="s">
        <v>1991</v>
      </c>
      <c r="F418" s="5" t="s">
        <v>2166</v>
      </c>
      <c r="G418" s="5" t="s">
        <v>570</v>
      </c>
      <c r="H418" s="5" t="s">
        <v>58</v>
      </c>
      <c r="I418" s="5" t="s">
        <v>60</v>
      </c>
      <c r="J418" s="5" t="s">
        <v>2490</v>
      </c>
      <c r="K418" s="5" t="s">
        <v>60</v>
      </c>
      <c r="L418" s="5" t="s">
        <v>2490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1974</v>
      </c>
      <c r="B419" s="5" t="s">
        <v>571</v>
      </c>
      <c r="C419" s="5" t="s">
        <v>3794</v>
      </c>
      <c r="D419" s="5" t="s">
        <v>572</v>
      </c>
      <c r="E419" s="5" t="s">
        <v>55</v>
      </c>
      <c r="F419" s="5" t="s">
        <v>2165</v>
      </c>
      <c r="G419" s="5" t="s">
        <v>574</v>
      </c>
      <c r="H419" s="5" t="s">
        <v>58</v>
      </c>
      <c r="I419" s="5" t="s">
        <v>386</v>
      </c>
      <c r="J419" s="5" t="s">
        <v>3367</v>
      </c>
      <c r="K419" s="5" t="s">
        <v>60</v>
      </c>
      <c r="L419" s="5" t="s">
        <v>2490</v>
      </c>
      <c r="M419" s="5"/>
      <c r="N419" s="5"/>
      <c r="O419" s="5"/>
      <c r="P419" s="5"/>
      <c r="Q419" s="5"/>
      <c r="R419" s="5"/>
      <c r="S419" s="5"/>
    </row>
    <row r="420" spans="1:19" hidden="1">
      <c r="A420" s="5" t="s">
        <v>1974</v>
      </c>
      <c r="B420" s="5" t="s">
        <v>3795</v>
      </c>
      <c r="C420" s="5" t="s">
        <v>3796</v>
      </c>
      <c r="D420" s="5" t="s">
        <v>3797</v>
      </c>
      <c r="E420" s="5" t="s">
        <v>2500</v>
      </c>
      <c r="F420" s="5" t="s">
        <v>3189</v>
      </c>
      <c r="G420" s="5" t="s">
        <v>2170</v>
      </c>
      <c r="H420" s="5" t="s">
        <v>58</v>
      </c>
      <c r="I420" s="5" t="s">
        <v>2503</v>
      </c>
      <c r="J420" s="5" t="s">
        <v>2504</v>
      </c>
      <c r="K420" s="5" t="s">
        <v>288</v>
      </c>
      <c r="L420" s="5" t="s">
        <v>3050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1974</v>
      </c>
      <c r="B421" s="5" t="s">
        <v>2167</v>
      </c>
      <c r="C421" s="5" t="s">
        <v>3798</v>
      </c>
      <c r="D421" s="5" t="s">
        <v>2168</v>
      </c>
      <c r="E421" s="5" t="s">
        <v>1991</v>
      </c>
      <c r="F421" s="5" t="s">
        <v>2169</v>
      </c>
      <c r="G421" s="5" t="s">
        <v>2170</v>
      </c>
      <c r="H421" s="5" t="s">
        <v>182</v>
      </c>
      <c r="I421" s="5" t="s">
        <v>288</v>
      </c>
      <c r="J421" s="5" t="s">
        <v>3050</v>
      </c>
      <c r="K421" s="5" t="s">
        <v>269</v>
      </c>
      <c r="L421" s="5" t="s">
        <v>3156</v>
      </c>
      <c r="M421" s="5"/>
      <c r="N421" s="5"/>
      <c r="O421" s="5"/>
      <c r="P421" s="5"/>
      <c r="Q421" s="5"/>
      <c r="R421" s="5"/>
      <c r="S421" s="5"/>
    </row>
    <row r="422" spans="1:19" hidden="1">
      <c r="A422" s="5" t="s">
        <v>1974</v>
      </c>
      <c r="B422" s="5" t="s">
        <v>3799</v>
      </c>
      <c r="C422" s="5" t="s">
        <v>3800</v>
      </c>
      <c r="D422" s="5" t="s">
        <v>3801</v>
      </c>
      <c r="E422" s="5" t="s">
        <v>2500</v>
      </c>
      <c r="F422" s="5" t="s">
        <v>3189</v>
      </c>
      <c r="G422" s="5" t="s">
        <v>3802</v>
      </c>
      <c r="H422" s="5" t="s">
        <v>182</v>
      </c>
      <c r="I422" s="5" t="s">
        <v>2503</v>
      </c>
      <c r="J422" s="5" t="s">
        <v>2504</v>
      </c>
      <c r="K422" s="5" t="s">
        <v>288</v>
      </c>
      <c r="L422" s="5" t="s">
        <v>3050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1974</v>
      </c>
      <c r="B423" s="5" t="s">
        <v>575</v>
      </c>
      <c r="C423" s="5" t="s">
        <v>3803</v>
      </c>
      <c r="D423" s="5" t="s">
        <v>510</v>
      </c>
      <c r="E423" s="5" t="s">
        <v>67</v>
      </c>
      <c r="F423" s="5" t="s">
        <v>576</v>
      </c>
      <c r="G423" s="5" t="s">
        <v>576</v>
      </c>
      <c r="H423" s="5" t="s">
        <v>58</v>
      </c>
      <c r="I423" s="5"/>
      <c r="J423" s="5"/>
      <c r="K423" s="5" t="s">
        <v>288</v>
      </c>
      <c r="L423" s="5" t="s">
        <v>3050</v>
      </c>
      <c r="M423" s="5"/>
      <c r="N423" s="5"/>
      <c r="O423" s="5"/>
      <c r="P423" s="5"/>
      <c r="Q423" s="5"/>
      <c r="R423" s="5"/>
      <c r="S423" s="5"/>
    </row>
    <row r="424" spans="1:19" hidden="1">
      <c r="A424" s="5" t="s">
        <v>1974</v>
      </c>
      <c r="B424" s="5" t="s">
        <v>3804</v>
      </c>
      <c r="C424" s="5" t="s">
        <v>3805</v>
      </c>
      <c r="D424" s="5" t="s">
        <v>3806</v>
      </c>
      <c r="E424" s="5" t="s">
        <v>2500</v>
      </c>
      <c r="F424" s="5" t="s">
        <v>3189</v>
      </c>
      <c r="G424" s="5" t="s">
        <v>576</v>
      </c>
      <c r="H424" s="5" t="s">
        <v>58</v>
      </c>
      <c r="I424" s="5" t="s">
        <v>2503</v>
      </c>
      <c r="J424" s="5" t="s">
        <v>2504</v>
      </c>
      <c r="K424" s="5" t="s">
        <v>288</v>
      </c>
      <c r="L424" s="5" t="s">
        <v>3050</v>
      </c>
      <c r="M424" s="5"/>
      <c r="N424" s="5"/>
      <c r="O424" s="5"/>
      <c r="P424" s="5"/>
      <c r="Q424" s="5"/>
      <c r="R424" s="5"/>
      <c r="S424" s="5"/>
    </row>
    <row r="425" spans="1:19" hidden="1">
      <c r="A425" s="5" t="s">
        <v>1974</v>
      </c>
      <c r="B425" s="5" t="s">
        <v>3807</v>
      </c>
      <c r="C425" s="5" t="s">
        <v>3808</v>
      </c>
      <c r="D425" s="5" t="s">
        <v>3809</v>
      </c>
      <c r="E425" s="5" t="s">
        <v>2500</v>
      </c>
      <c r="F425" s="5" t="s">
        <v>3189</v>
      </c>
      <c r="G425" s="5" t="s">
        <v>3810</v>
      </c>
      <c r="H425" s="5" t="s">
        <v>58</v>
      </c>
      <c r="I425" s="5" t="s">
        <v>2503</v>
      </c>
      <c r="J425" s="5" t="s">
        <v>2504</v>
      </c>
      <c r="K425" s="5" t="s">
        <v>288</v>
      </c>
      <c r="L425" s="5" t="s">
        <v>3050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2007</v>
      </c>
      <c r="B426" s="5" t="s">
        <v>2171</v>
      </c>
      <c r="C426" s="5" t="s">
        <v>3811</v>
      </c>
      <c r="D426" s="5" t="s">
        <v>2172</v>
      </c>
      <c r="E426" s="5" t="s">
        <v>67</v>
      </c>
      <c r="F426" s="5" t="s">
        <v>2173</v>
      </c>
      <c r="G426" s="5" t="s">
        <v>2173</v>
      </c>
      <c r="H426" s="5" t="s">
        <v>58</v>
      </c>
      <c r="I426" s="5"/>
      <c r="J426" s="5"/>
      <c r="K426" s="5" t="s">
        <v>780</v>
      </c>
      <c r="L426" s="5" t="s">
        <v>3812</v>
      </c>
      <c r="M426" s="5"/>
      <c r="N426" s="5"/>
      <c r="O426" s="5"/>
      <c r="P426" s="5"/>
      <c r="Q426" s="5"/>
      <c r="R426" s="5"/>
      <c r="S426" s="5"/>
    </row>
    <row r="427" spans="1:19" hidden="1">
      <c r="A427" s="5" t="s">
        <v>1974</v>
      </c>
      <c r="B427" s="5" t="s">
        <v>3813</v>
      </c>
      <c r="C427" s="5" t="s">
        <v>3814</v>
      </c>
      <c r="D427" s="5" t="s">
        <v>3815</v>
      </c>
      <c r="E427" s="5" t="s">
        <v>2500</v>
      </c>
      <c r="F427" s="5" t="s">
        <v>3189</v>
      </c>
      <c r="G427" s="5" t="s">
        <v>3816</v>
      </c>
      <c r="H427" s="5" t="s">
        <v>58</v>
      </c>
      <c r="I427" s="5" t="s">
        <v>2503</v>
      </c>
      <c r="J427" s="5" t="s">
        <v>2504</v>
      </c>
      <c r="K427" s="5" t="s">
        <v>288</v>
      </c>
      <c r="L427" s="5" t="s">
        <v>3050</v>
      </c>
      <c r="M427" s="5"/>
      <c r="N427" s="5"/>
      <c r="O427" s="5"/>
      <c r="P427" s="5"/>
      <c r="Q427" s="5"/>
      <c r="R427" s="5"/>
      <c r="S427" s="5"/>
    </row>
    <row r="428" spans="1:19" hidden="1">
      <c r="A428" s="5" t="s">
        <v>1974</v>
      </c>
      <c r="B428" s="5" t="s">
        <v>3817</v>
      </c>
      <c r="C428" s="5" t="s">
        <v>3818</v>
      </c>
      <c r="D428" s="5" t="s">
        <v>3819</v>
      </c>
      <c r="E428" s="5" t="s">
        <v>2500</v>
      </c>
      <c r="F428" s="5" t="s">
        <v>3189</v>
      </c>
      <c r="G428" s="5" t="s">
        <v>3820</v>
      </c>
      <c r="H428" s="5" t="s">
        <v>2096</v>
      </c>
      <c r="I428" s="5" t="s">
        <v>2503</v>
      </c>
      <c r="J428" s="5" t="s">
        <v>2504</v>
      </c>
      <c r="K428" s="5" t="s">
        <v>110</v>
      </c>
      <c r="L428" s="5" t="s">
        <v>2547</v>
      </c>
      <c r="M428" s="5"/>
      <c r="N428" s="5"/>
      <c r="O428" s="5"/>
      <c r="P428" s="5"/>
      <c r="Q428" s="5"/>
      <c r="R428" s="5"/>
      <c r="S428" s="5"/>
    </row>
    <row r="429" spans="1:19" hidden="1">
      <c r="A429" s="5" t="s">
        <v>1974</v>
      </c>
      <c r="B429" s="5" t="s">
        <v>3821</v>
      </c>
      <c r="C429" s="5" t="s">
        <v>3822</v>
      </c>
      <c r="D429" s="5" t="s">
        <v>3823</v>
      </c>
      <c r="E429" s="5" t="s">
        <v>2500</v>
      </c>
      <c r="F429" s="5" t="s">
        <v>3189</v>
      </c>
      <c r="G429" s="5" t="s">
        <v>3824</v>
      </c>
      <c r="H429" s="5" t="s">
        <v>2096</v>
      </c>
      <c r="I429" s="5" t="s">
        <v>2503</v>
      </c>
      <c r="J429" s="5" t="s">
        <v>2504</v>
      </c>
      <c r="K429" s="5" t="s">
        <v>110</v>
      </c>
      <c r="L429" s="5" t="s">
        <v>2547</v>
      </c>
      <c r="M429" s="5"/>
      <c r="N429" s="5"/>
      <c r="O429" s="5"/>
      <c r="P429" s="5"/>
      <c r="Q429" s="5"/>
      <c r="R429" s="5"/>
      <c r="S429" s="5"/>
    </row>
    <row r="430" spans="1:19" hidden="1">
      <c r="A430" s="5" t="s">
        <v>1974</v>
      </c>
      <c r="B430" s="5" t="s">
        <v>3825</v>
      </c>
      <c r="C430" s="5" t="s">
        <v>3826</v>
      </c>
      <c r="D430" s="5" t="s">
        <v>3827</v>
      </c>
      <c r="E430" s="5" t="s">
        <v>2500</v>
      </c>
      <c r="F430" s="5" t="s">
        <v>3189</v>
      </c>
      <c r="G430" s="5" t="s">
        <v>3828</v>
      </c>
      <c r="H430" s="5" t="s">
        <v>2096</v>
      </c>
      <c r="I430" s="5" t="s">
        <v>2503</v>
      </c>
      <c r="J430" s="5" t="s">
        <v>2504</v>
      </c>
      <c r="K430" s="5" t="s">
        <v>110</v>
      </c>
      <c r="L430" s="5" t="s">
        <v>2547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1974</v>
      </c>
      <c r="B431" s="5" t="s">
        <v>2174</v>
      </c>
      <c r="C431" s="5" t="s">
        <v>3829</v>
      </c>
      <c r="D431" s="5" t="s">
        <v>2175</v>
      </c>
      <c r="E431" s="5" t="s">
        <v>1991</v>
      </c>
      <c r="F431" s="5" t="s">
        <v>2176</v>
      </c>
      <c r="G431" s="5" t="s">
        <v>2177</v>
      </c>
      <c r="H431" s="5" t="s">
        <v>182</v>
      </c>
      <c r="I431" s="5" t="s">
        <v>217</v>
      </c>
      <c r="J431" s="5" t="s">
        <v>2637</v>
      </c>
      <c r="K431" s="5" t="s">
        <v>288</v>
      </c>
      <c r="L431" s="5" t="s">
        <v>3050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1974</v>
      </c>
      <c r="B432" s="5" t="s">
        <v>577</v>
      </c>
      <c r="C432" s="5" t="s">
        <v>3830</v>
      </c>
      <c r="D432" s="5" t="s">
        <v>578</v>
      </c>
      <c r="E432" s="5" t="s">
        <v>55</v>
      </c>
      <c r="F432" s="5" t="s">
        <v>579</v>
      </c>
      <c r="G432" s="5" t="s">
        <v>580</v>
      </c>
      <c r="H432" s="5" t="s">
        <v>58</v>
      </c>
      <c r="I432" s="5" t="s">
        <v>177</v>
      </c>
      <c r="J432" s="5" t="s">
        <v>3831</v>
      </c>
      <c r="K432" s="5" t="s">
        <v>132</v>
      </c>
      <c r="L432" s="5" t="s">
        <v>2505</v>
      </c>
      <c r="M432" s="5"/>
      <c r="N432" s="5"/>
      <c r="O432" s="5"/>
      <c r="P432" s="5"/>
      <c r="Q432" s="5"/>
      <c r="R432" s="5"/>
      <c r="S432" s="5"/>
    </row>
    <row r="433" spans="1:19" hidden="1">
      <c r="A433" s="5" t="s">
        <v>1974</v>
      </c>
      <c r="B433" s="5" t="s">
        <v>3832</v>
      </c>
      <c r="C433" s="5" t="s">
        <v>3833</v>
      </c>
      <c r="D433" s="5" t="s">
        <v>3834</v>
      </c>
      <c r="E433" s="5" t="s">
        <v>2483</v>
      </c>
      <c r="F433" s="5" t="s">
        <v>3835</v>
      </c>
      <c r="G433" s="5" t="s">
        <v>3836</v>
      </c>
      <c r="H433" s="5" t="s">
        <v>182</v>
      </c>
      <c r="I433" s="5" t="s">
        <v>386</v>
      </c>
      <c r="J433" s="5" t="s">
        <v>3367</v>
      </c>
      <c r="K433" s="5" t="s">
        <v>132</v>
      </c>
      <c r="L433" s="5" t="s">
        <v>2505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1974</v>
      </c>
      <c r="B434" s="5" t="s">
        <v>581</v>
      </c>
      <c r="C434" s="5" t="s">
        <v>3837</v>
      </c>
      <c r="D434" s="5" t="s">
        <v>582</v>
      </c>
      <c r="E434" s="5" t="s">
        <v>174</v>
      </c>
      <c r="F434" s="5" t="s">
        <v>2178</v>
      </c>
      <c r="G434" s="5" t="s">
        <v>584</v>
      </c>
      <c r="H434" s="5" t="s">
        <v>2096</v>
      </c>
      <c r="I434" s="5" t="s">
        <v>264</v>
      </c>
      <c r="J434" s="5" t="s">
        <v>3154</v>
      </c>
      <c r="K434" s="5" t="s">
        <v>110</v>
      </c>
      <c r="L434" s="5" t="s">
        <v>2547</v>
      </c>
      <c r="M434" s="5"/>
      <c r="N434" s="5"/>
      <c r="O434" s="5"/>
      <c r="P434" s="5"/>
      <c r="Q434" s="5"/>
      <c r="R434" s="5"/>
      <c r="S434" s="5"/>
    </row>
    <row r="435" spans="1:19" hidden="1">
      <c r="A435" s="5" t="s">
        <v>1974</v>
      </c>
      <c r="B435" s="5" t="s">
        <v>3838</v>
      </c>
      <c r="C435" s="5" t="s">
        <v>3839</v>
      </c>
      <c r="D435" s="5" t="s">
        <v>3840</v>
      </c>
      <c r="E435" s="5" t="s">
        <v>2500</v>
      </c>
      <c r="F435" s="5" t="s">
        <v>3189</v>
      </c>
      <c r="G435" s="5" t="s">
        <v>3841</v>
      </c>
      <c r="H435" s="5" t="s">
        <v>58</v>
      </c>
      <c r="I435" s="5" t="s">
        <v>2503</v>
      </c>
      <c r="J435" s="5" t="s">
        <v>2504</v>
      </c>
      <c r="K435" s="5" t="s">
        <v>131</v>
      </c>
      <c r="L435" s="5" t="s">
        <v>2607</v>
      </c>
      <c r="M435" s="5"/>
      <c r="N435" s="5"/>
      <c r="O435" s="5"/>
      <c r="P435" s="5"/>
      <c r="Q435" s="5"/>
      <c r="R435" s="5"/>
      <c r="S435" s="5"/>
    </row>
    <row r="436" spans="1:19" hidden="1">
      <c r="A436" s="5" t="s">
        <v>1974</v>
      </c>
      <c r="B436" s="5" t="s">
        <v>3842</v>
      </c>
      <c r="C436" s="5" t="s">
        <v>3843</v>
      </c>
      <c r="D436" s="5" t="s">
        <v>3844</v>
      </c>
      <c r="E436" s="5" t="s">
        <v>2500</v>
      </c>
      <c r="F436" s="5" t="s">
        <v>3189</v>
      </c>
      <c r="G436" s="5" t="s">
        <v>3845</v>
      </c>
      <c r="H436" s="5" t="s">
        <v>2096</v>
      </c>
      <c r="I436" s="5" t="s">
        <v>2503</v>
      </c>
      <c r="J436" s="5" t="s">
        <v>2504</v>
      </c>
      <c r="K436" s="5" t="s">
        <v>110</v>
      </c>
      <c r="L436" s="5" t="s">
        <v>2547</v>
      </c>
      <c r="M436" s="5"/>
      <c r="N436" s="5"/>
      <c r="O436" s="5"/>
      <c r="P436" s="5"/>
      <c r="Q436" s="5"/>
      <c r="R436" s="5"/>
      <c r="S436" s="5"/>
    </row>
    <row r="437" spans="1:19" hidden="1">
      <c r="A437" s="5" t="s">
        <v>1974</v>
      </c>
      <c r="B437" s="5" t="s">
        <v>3846</v>
      </c>
      <c r="C437" s="5" t="s">
        <v>3847</v>
      </c>
      <c r="D437" s="5" t="s">
        <v>3848</v>
      </c>
      <c r="E437" s="5" t="s">
        <v>2500</v>
      </c>
      <c r="F437" s="5" t="s">
        <v>3189</v>
      </c>
      <c r="G437" s="5" t="s">
        <v>3849</v>
      </c>
      <c r="H437" s="5" t="s">
        <v>2096</v>
      </c>
      <c r="I437" s="5" t="s">
        <v>2503</v>
      </c>
      <c r="J437" s="5" t="s">
        <v>2504</v>
      </c>
      <c r="K437" s="5" t="s">
        <v>110</v>
      </c>
      <c r="L437" s="5" t="s">
        <v>2547</v>
      </c>
      <c r="M437" s="5"/>
      <c r="N437" s="5"/>
      <c r="O437" s="5"/>
      <c r="P437" s="5"/>
      <c r="Q437" s="5"/>
      <c r="R437" s="5"/>
      <c r="S437" s="5"/>
    </row>
    <row r="438" spans="1:19" hidden="1">
      <c r="A438" s="5" t="s">
        <v>1974</v>
      </c>
      <c r="B438" s="5" t="s">
        <v>3850</v>
      </c>
      <c r="C438" s="5" t="s">
        <v>3851</v>
      </c>
      <c r="D438" s="5" t="s">
        <v>3852</v>
      </c>
      <c r="E438" s="5" t="s">
        <v>2500</v>
      </c>
      <c r="F438" s="5" t="s">
        <v>3189</v>
      </c>
      <c r="G438" s="5" t="s">
        <v>3853</v>
      </c>
      <c r="H438" s="5" t="s">
        <v>2096</v>
      </c>
      <c r="I438" s="5" t="s">
        <v>2503</v>
      </c>
      <c r="J438" s="5" t="s">
        <v>2504</v>
      </c>
      <c r="K438" s="5" t="s">
        <v>110</v>
      </c>
      <c r="L438" s="5" t="s">
        <v>2547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1974</v>
      </c>
      <c r="B439" s="5" t="s">
        <v>585</v>
      </c>
      <c r="C439" s="5" t="s">
        <v>3854</v>
      </c>
      <c r="D439" s="5" t="s">
        <v>586</v>
      </c>
      <c r="E439" s="5" t="s">
        <v>67</v>
      </c>
      <c r="F439" s="5" t="s">
        <v>587</v>
      </c>
      <c r="G439" s="5" t="s">
        <v>588</v>
      </c>
      <c r="H439" s="5" t="s">
        <v>130</v>
      </c>
      <c r="I439" s="5" t="s">
        <v>217</v>
      </c>
      <c r="J439" s="5" t="s">
        <v>2637</v>
      </c>
      <c r="K439" s="5" t="s">
        <v>269</v>
      </c>
      <c r="L439" s="5" t="s">
        <v>3156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1974</v>
      </c>
      <c r="B440" s="5" t="s">
        <v>589</v>
      </c>
      <c r="C440" s="5" t="s">
        <v>3855</v>
      </c>
      <c r="D440" s="5" t="s">
        <v>590</v>
      </c>
      <c r="E440" s="5" t="s">
        <v>67</v>
      </c>
      <c r="F440" s="5" t="s">
        <v>591</v>
      </c>
      <c r="G440" s="5" t="s">
        <v>592</v>
      </c>
      <c r="H440" s="5" t="s">
        <v>58</v>
      </c>
      <c r="I440" s="5" t="s">
        <v>217</v>
      </c>
      <c r="J440" s="5" t="s">
        <v>2637</v>
      </c>
      <c r="K440" s="5" t="s">
        <v>269</v>
      </c>
      <c r="L440" s="5" t="s">
        <v>3156</v>
      </c>
      <c r="M440" s="5"/>
      <c r="N440" s="5"/>
      <c r="O440" s="5"/>
      <c r="P440" s="5"/>
      <c r="Q440" s="5"/>
      <c r="R440" s="5"/>
      <c r="S440" s="5"/>
    </row>
    <row r="441" spans="1:19" hidden="1">
      <c r="A441" s="5" t="s">
        <v>1974</v>
      </c>
      <c r="B441" s="5" t="s">
        <v>3856</v>
      </c>
      <c r="C441" s="5" t="s">
        <v>3857</v>
      </c>
      <c r="D441" s="5" t="s">
        <v>3858</v>
      </c>
      <c r="E441" s="5" t="s">
        <v>2483</v>
      </c>
      <c r="F441" s="5" t="s">
        <v>3859</v>
      </c>
      <c r="G441" s="5" t="s">
        <v>3860</v>
      </c>
      <c r="H441" s="5" t="s">
        <v>58</v>
      </c>
      <c r="I441" s="5" t="s">
        <v>102</v>
      </c>
      <c r="J441" s="5" t="s">
        <v>2486</v>
      </c>
      <c r="K441" s="5" t="s">
        <v>399</v>
      </c>
      <c r="L441" s="5" t="s">
        <v>3377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1974</v>
      </c>
      <c r="B442" s="5" t="s">
        <v>593</v>
      </c>
      <c r="C442" s="5" t="s">
        <v>3861</v>
      </c>
      <c r="D442" s="5" t="s">
        <v>594</v>
      </c>
      <c r="E442" s="5" t="s">
        <v>67</v>
      </c>
      <c r="F442" s="5" t="s">
        <v>595</v>
      </c>
      <c r="G442" s="5" t="s">
        <v>596</v>
      </c>
      <c r="H442" s="5" t="s">
        <v>182</v>
      </c>
      <c r="I442" s="5" t="s">
        <v>95</v>
      </c>
      <c r="J442" s="5" t="s">
        <v>2543</v>
      </c>
      <c r="K442" s="5" t="s">
        <v>399</v>
      </c>
      <c r="L442" s="5" t="s">
        <v>3377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1974</v>
      </c>
      <c r="B443" s="5" t="s">
        <v>597</v>
      </c>
      <c r="C443" s="5" t="s">
        <v>3862</v>
      </c>
      <c r="D443" s="5" t="s">
        <v>598</v>
      </c>
      <c r="E443" s="5" t="s">
        <v>67</v>
      </c>
      <c r="F443" s="5" t="s">
        <v>2179</v>
      </c>
      <c r="G443" s="5" t="s">
        <v>600</v>
      </c>
      <c r="H443" s="5" t="s">
        <v>58</v>
      </c>
      <c r="I443" s="5" t="s">
        <v>287</v>
      </c>
      <c r="J443" s="5" t="s">
        <v>3213</v>
      </c>
      <c r="K443" s="5" t="s">
        <v>110</v>
      </c>
      <c r="L443" s="5" t="s">
        <v>2547</v>
      </c>
      <c r="M443" s="5"/>
      <c r="N443" s="5"/>
      <c r="O443" s="5"/>
      <c r="P443" s="5"/>
      <c r="Q443" s="5"/>
      <c r="R443" s="5"/>
      <c r="S443" s="5"/>
    </row>
    <row r="444" spans="1:19" hidden="1">
      <c r="A444" s="5" t="s">
        <v>1974</v>
      </c>
      <c r="B444" s="5" t="s">
        <v>3863</v>
      </c>
      <c r="C444" s="5" t="s">
        <v>3864</v>
      </c>
      <c r="D444" s="5" t="s">
        <v>3865</v>
      </c>
      <c r="E444" s="5" t="s">
        <v>2500</v>
      </c>
      <c r="F444" s="5" t="s">
        <v>3189</v>
      </c>
      <c r="G444" s="5" t="s">
        <v>3866</v>
      </c>
      <c r="H444" s="5" t="s">
        <v>58</v>
      </c>
      <c r="I444" s="5" t="s">
        <v>2503</v>
      </c>
      <c r="J444" s="5" t="s">
        <v>2504</v>
      </c>
      <c r="K444" s="5" t="s">
        <v>110</v>
      </c>
      <c r="L444" s="5" t="s">
        <v>2547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1974</v>
      </c>
      <c r="B445" s="5" t="s">
        <v>601</v>
      </c>
      <c r="C445" s="5" t="s">
        <v>3867</v>
      </c>
      <c r="D445" s="5" t="s">
        <v>602</v>
      </c>
      <c r="E445" s="5" t="s">
        <v>55</v>
      </c>
      <c r="F445" s="5" t="s">
        <v>603</v>
      </c>
      <c r="G445" s="5" t="s">
        <v>604</v>
      </c>
      <c r="H445" s="5" t="s">
        <v>58</v>
      </c>
      <c r="I445" s="5" t="s">
        <v>95</v>
      </c>
      <c r="J445" s="5" t="s">
        <v>2543</v>
      </c>
      <c r="K445" s="5" t="s">
        <v>288</v>
      </c>
      <c r="L445" s="5" t="s">
        <v>3050</v>
      </c>
      <c r="M445" s="5"/>
      <c r="N445" s="5"/>
      <c r="O445" s="5"/>
      <c r="P445" s="5"/>
      <c r="Q445" s="5"/>
      <c r="R445" s="5"/>
      <c r="S445" s="5"/>
    </row>
    <row r="446" spans="1:19" hidden="1">
      <c r="A446" s="5" t="s">
        <v>1974</v>
      </c>
      <c r="B446" s="5" t="s">
        <v>3868</v>
      </c>
      <c r="C446" s="5" t="s">
        <v>3869</v>
      </c>
      <c r="D446" s="5" t="s">
        <v>3870</v>
      </c>
      <c r="E446" s="5" t="s">
        <v>2483</v>
      </c>
      <c r="F446" s="5" t="s">
        <v>3871</v>
      </c>
      <c r="G446" s="5" t="s">
        <v>607</v>
      </c>
      <c r="H446" s="5" t="s">
        <v>58</v>
      </c>
      <c r="I446" s="5" t="s">
        <v>102</v>
      </c>
      <c r="J446" s="5" t="s">
        <v>2486</v>
      </c>
      <c r="K446" s="5" t="s">
        <v>64</v>
      </c>
      <c r="L446" s="5" t="s">
        <v>2492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1974</v>
      </c>
      <c r="B447" s="5" t="s">
        <v>605</v>
      </c>
      <c r="C447" s="5" t="s">
        <v>3872</v>
      </c>
      <c r="D447" s="5" t="s">
        <v>606</v>
      </c>
      <c r="E447" s="5" t="s">
        <v>67</v>
      </c>
      <c r="F447" s="5" t="s">
        <v>595</v>
      </c>
      <c r="G447" s="5" t="s">
        <v>607</v>
      </c>
      <c r="H447" s="5" t="s">
        <v>182</v>
      </c>
      <c r="I447" s="5" t="s">
        <v>95</v>
      </c>
      <c r="J447" s="5" t="s">
        <v>2543</v>
      </c>
      <c r="K447" s="5" t="s">
        <v>269</v>
      </c>
      <c r="L447" s="5" t="s">
        <v>3156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1974</v>
      </c>
      <c r="B448" s="5" t="s">
        <v>608</v>
      </c>
      <c r="C448" s="5" t="s">
        <v>3873</v>
      </c>
      <c r="D448" s="5" t="s">
        <v>2180</v>
      </c>
      <c r="E448" s="5" t="s">
        <v>67</v>
      </c>
      <c r="F448" s="5" t="s">
        <v>610</v>
      </c>
      <c r="G448" s="5" t="s">
        <v>611</v>
      </c>
      <c r="H448" s="5" t="s">
        <v>130</v>
      </c>
      <c r="I448" s="5" t="s">
        <v>95</v>
      </c>
      <c r="J448" s="5" t="s">
        <v>2543</v>
      </c>
      <c r="K448" s="5" t="s">
        <v>288</v>
      </c>
      <c r="L448" s="5" t="s">
        <v>3050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1974</v>
      </c>
      <c r="B449" s="5" t="s">
        <v>612</v>
      </c>
      <c r="C449" s="5" t="s">
        <v>3874</v>
      </c>
      <c r="D449" s="5" t="s">
        <v>613</v>
      </c>
      <c r="E449" s="5" t="s">
        <v>67</v>
      </c>
      <c r="F449" s="5" t="s">
        <v>614</v>
      </c>
      <c r="G449" s="5" t="s">
        <v>614</v>
      </c>
      <c r="H449" s="5" t="s">
        <v>58</v>
      </c>
      <c r="I449" s="5" t="s">
        <v>131</v>
      </c>
      <c r="J449" s="5" t="s">
        <v>2607</v>
      </c>
      <c r="K449" s="5" t="s">
        <v>131</v>
      </c>
      <c r="L449" s="5" t="s">
        <v>2607</v>
      </c>
      <c r="M449" s="5"/>
      <c r="N449" s="5"/>
      <c r="O449" s="5"/>
      <c r="P449" s="5"/>
      <c r="Q449" s="5"/>
      <c r="R449" s="5"/>
      <c r="S449" s="5"/>
    </row>
    <row r="450" spans="1:19" hidden="1">
      <c r="A450" s="5" t="s">
        <v>1974</v>
      </c>
      <c r="B450" s="5" t="s">
        <v>3875</v>
      </c>
      <c r="C450" s="5" t="s">
        <v>3876</v>
      </c>
      <c r="D450" s="5" t="s">
        <v>3877</v>
      </c>
      <c r="E450" s="5" t="s">
        <v>2500</v>
      </c>
      <c r="F450" s="5" t="s">
        <v>3189</v>
      </c>
      <c r="G450" s="5" t="s">
        <v>3878</v>
      </c>
      <c r="H450" s="5" t="s">
        <v>58</v>
      </c>
      <c r="I450" s="5" t="s">
        <v>2503</v>
      </c>
      <c r="J450" s="5" t="s">
        <v>2504</v>
      </c>
      <c r="K450" s="5" t="s">
        <v>131</v>
      </c>
      <c r="L450" s="5" t="s">
        <v>2607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1974</v>
      </c>
      <c r="B451" s="5" t="s">
        <v>615</v>
      </c>
      <c r="C451" s="5" t="s">
        <v>3879</v>
      </c>
      <c r="D451" s="5" t="s">
        <v>616</v>
      </c>
      <c r="E451" s="5" t="s">
        <v>67</v>
      </c>
      <c r="F451" s="5" t="s">
        <v>617</v>
      </c>
      <c r="G451" s="5" t="s">
        <v>618</v>
      </c>
      <c r="H451" s="5" t="s">
        <v>130</v>
      </c>
      <c r="I451" s="5" t="s">
        <v>95</v>
      </c>
      <c r="J451" s="5" t="s">
        <v>2543</v>
      </c>
      <c r="K451" s="5" t="s">
        <v>288</v>
      </c>
      <c r="L451" s="5" t="s">
        <v>3050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1974</v>
      </c>
      <c r="B452" s="5" t="s">
        <v>619</v>
      </c>
      <c r="C452" s="5" t="s">
        <v>3880</v>
      </c>
      <c r="D452" s="5" t="s">
        <v>620</v>
      </c>
      <c r="E452" s="5" t="s">
        <v>67</v>
      </c>
      <c r="F452" s="5" t="s">
        <v>2181</v>
      </c>
      <c r="G452" s="5" t="s">
        <v>622</v>
      </c>
      <c r="H452" s="5" t="s">
        <v>58</v>
      </c>
      <c r="I452" s="5" t="s">
        <v>95</v>
      </c>
      <c r="J452" s="5" t="s">
        <v>2543</v>
      </c>
      <c r="K452" s="5" t="s">
        <v>250</v>
      </c>
      <c r="L452" s="5" t="s">
        <v>2896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1974</v>
      </c>
      <c r="B453" s="5" t="s">
        <v>623</v>
      </c>
      <c r="C453" s="5" t="s">
        <v>3881</v>
      </c>
      <c r="D453" s="5" t="s">
        <v>624</v>
      </c>
      <c r="E453" s="5" t="s">
        <v>67</v>
      </c>
      <c r="F453" s="5" t="s">
        <v>625</v>
      </c>
      <c r="G453" s="5" t="s">
        <v>626</v>
      </c>
      <c r="H453" s="5" t="s">
        <v>58</v>
      </c>
      <c r="I453" s="5" t="s">
        <v>102</v>
      </c>
      <c r="J453" s="5" t="s">
        <v>2486</v>
      </c>
      <c r="K453" s="5" t="s">
        <v>288</v>
      </c>
      <c r="L453" s="5" t="s">
        <v>3050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1974</v>
      </c>
      <c r="B454" s="5" t="s">
        <v>627</v>
      </c>
      <c r="C454" s="5" t="s">
        <v>3882</v>
      </c>
      <c r="D454" s="5" t="s">
        <v>628</v>
      </c>
      <c r="E454" s="5" t="s">
        <v>67</v>
      </c>
      <c r="F454" s="5" t="s">
        <v>629</v>
      </c>
      <c r="G454" s="5" t="s">
        <v>630</v>
      </c>
      <c r="H454" s="5" t="s">
        <v>58</v>
      </c>
      <c r="I454" s="5" t="s">
        <v>421</v>
      </c>
      <c r="J454" s="5" t="s">
        <v>2565</v>
      </c>
      <c r="K454" s="5" t="s">
        <v>132</v>
      </c>
      <c r="L454" s="5" t="s">
        <v>2505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1974</v>
      </c>
      <c r="B455" s="5" t="s">
        <v>631</v>
      </c>
      <c r="C455" s="5" t="s">
        <v>3883</v>
      </c>
      <c r="D455" s="5" t="s">
        <v>632</v>
      </c>
      <c r="E455" s="5" t="s">
        <v>67</v>
      </c>
      <c r="F455" s="5" t="s">
        <v>633</v>
      </c>
      <c r="G455" s="5" t="s">
        <v>634</v>
      </c>
      <c r="H455" s="5" t="s">
        <v>58</v>
      </c>
      <c r="I455" s="5" t="s">
        <v>102</v>
      </c>
      <c r="J455" s="5" t="s">
        <v>2486</v>
      </c>
      <c r="K455" s="5" t="s">
        <v>269</v>
      </c>
      <c r="L455" s="5" t="s">
        <v>3156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1974</v>
      </c>
      <c r="B456" s="5" t="s">
        <v>635</v>
      </c>
      <c r="C456" s="5" t="s">
        <v>3884</v>
      </c>
      <c r="D456" s="5" t="s">
        <v>636</v>
      </c>
      <c r="E456" s="5" t="s">
        <v>67</v>
      </c>
      <c r="F456" s="5" t="s">
        <v>629</v>
      </c>
      <c r="G456" s="5" t="s">
        <v>637</v>
      </c>
      <c r="H456" s="5" t="s">
        <v>130</v>
      </c>
      <c r="I456" s="5" t="s">
        <v>102</v>
      </c>
      <c r="J456" s="5" t="s">
        <v>2486</v>
      </c>
      <c r="K456" s="5" t="s">
        <v>132</v>
      </c>
      <c r="L456" s="5" t="s">
        <v>2505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1974</v>
      </c>
      <c r="B457" s="5" t="s">
        <v>638</v>
      </c>
      <c r="C457" s="5" t="s">
        <v>3885</v>
      </c>
      <c r="D457" s="5" t="s">
        <v>639</v>
      </c>
      <c r="E457" s="5" t="s">
        <v>67</v>
      </c>
      <c r="F457" s="5" t="s">
        <v>2182</v>
      </c>
      <c r="G457" s="5" t="s">
        <v>641</v>
      </c>
      <c r="H457" s="5" t="s">
        <v>130</v>
      </c>
      <c r="I457" s="5" t="s">
        <v>102</v>
      </c>
      <c r="J457" s="5" t="s">
        <v>2486</v>
      </c>
      <c r="K457" s="5" t="s">
        <v>288</v>
      </c>
      <c r="L457" s="5" t="s">
        <v>3050</v>
      </c>
      <c r="M457" s="5"/>
      <c r="N457" s="5"/>
      <c r="O457" s="5"/>
      <c r="P457" s="5"/>
      <c r="Q457" s="5"/>
      <c r="R457" s="5"/>
      <c r="S457" s="5"/>
    </row>
    <row r="458" spans="1:19" hidden="1">
      <c r="A458" s="5" t="s">
        <v>1974</v>
      </c>
      <c r="B458" s="5" t="s">
        <v>3886</v>
      </c>
      <c r="C458" s="5" t="s">
        <v>3887</v>
      </c>
      <c r="D458" s="5" t="s">
        <v>3888</v>
      </c>
      <c r="E458" s="5" t="s">
        <v>2483</v>
      </c>
      <c r="F458" s="5" t="s">
        <v>3889</v>
      </c>
      <c r="G458" s="5" t="s">
        <v>3890</v>
      </c>
      <c r="H458" s="5" t="s">
        <v>2096</v>
      </c>
      <c r="I458" s="5" t="s">
        <v>102</v>
      </c>
      <c r="J458" s="5" t="s">
        <v>2486</v>
      </c>
      <c r="K458" s="5" t="s">
        <v>269</v>
      </c>
      <c r="L458" s="5" t="s">
        <v>3156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1974</v>
      </c>
      <c r="B459" s="5" t="s">
        <v>642</v>
      </c>
      <c r="C459" s="5" t="s">
        <v>3891</v>
      </c>
      <c r="D459" s="5" t="s">
        <v>643</v>
      </c>
      <c r="E459" s="5" t="s">
        <v>67</v>
      </c>
      <c r="F459" s="5" t="s">
        <v>644</v>
      </c>
      <c r="G459" s="5" t="s">
        <v>645</v>
      </c>
      <c r="H459" s="5" t="s">
        <v>130</v>
      </c>
      <c r="I459" s="5" t="s">
        <v>102</v>
      </c>
      <c r="J459" s="5" t="s">
        <v>2486</v>
      </c>
      <c r="K459" s="5" t="s">
        <v>288</v>
      </c>
      <c r="L459" s="5" t="s">
        <v>3050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1974</v>
      </c>
      <c r="B460" s="5" t="s">
        <v>646</v>
      </c>
      <c r="C460" s="5" t="s">
        <v>3892</v>
      </c>
      <c r="D460" s="5" t="s">
        <v>647</v>
      </c>
      <c r="E460" s="5" t="s">
        <v>67</v>
      </c>
      <c r="F460" s="5" t="s">
        <v>648</v>
      </c>
      <c r="G460" s="5" t="s">
        <v>644</v>
      </c>
      <c r="H460" s="5" t="s">
        <v>130</v>
      </c>
      <c r="I460" s="5" t="s">
        <v>102</v>
      </c>
      <c r="J460" s="5" t="s">
        <v>2486</v>
      </c>
      <c r="K460" s="5" t="s">
        <v>288</v>
      </c>
      <c r="L460" s="5" t="s">
        <v>3050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1974</v>
      </c>
      <c r="B461" s="5" t="s">
        <v>649</v>
      </c>
      <c r="C461" s="5" t="s">
        <v>3893</v>
      </c>
      <c r="D461" s="5" t="s">
        <v>650</v>
      </c>
      <c r="E461" s="5" t="s">
        <v>67</v>
      </c>
      <c r="F461" s="5" t="s">
        <v>651</v>
      </c>
      <c r="G461" s="5" t="s">
        <v>652</v>
      </c>
      <c r="H461" s="5" t="s">
        <v>130</v>
      </c>
      <c r="I461" s="5" t="s">
        <v>102</v>
      </c>
      <c r="J461" s="5" t="s">
        <v>2486</v>
      </c>
      <c r="K461" s="5" t="s">
        <v>288</v>
      </c>
      <c r="L461" s="5" t="s">
        <v>3050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1974</v>
      </c>
      <c r="B462" s="5" t="s">
        <v>653</v>
      </c>
      <c r="C462" s="5" t="s">
        <v>3894</v>
      </c>
      <c r="D462" s="5" t="s">
        <v>654</v>
      </c>
      <c r="E462" s="5" t="s">
        <v>67</v>
      </c>
      <c r="F462" s="5" t="s">
        <v>655</v>
      </c>
      <c r="G462" s="5" t="s">
        <v>656</v>
      </c>
      <c r="H462" s="5" t="s">
        <v>130</v>
      </c>
      <c r="I462" s="5" t="s">
        <v>102</v>
      </c>
      <c r="J462" s="5" t="s">
        <v>2486</v>
      </c>
      <c r="K462" s="5" t="s">
        <v>288</v>
      </c>
      <c r="L462" s="5" t="s">
        <v>3050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1974</v>
      </c>
      <c r="B463" s="5" t="s">
        <v>657</v>
      </c>
      <c r="C463" s="5" t="s">
        <v>3895</v>
      </c>
      <c r="D463" s="5" t="s">
        <v>658</v>
      </c>
      <c r="E463" s="5" t="s">
        <v>67</v>
      </c>
      <c r="F463" s="5" t="s">
        <v>659</v>
      </c>
      <c r="G463" s="5" t="s">
        <v>660</v>
      </c>
      <c r="H463" s="5" t="s">
        <v>130</v>
      </c>
      <c r="I463" s="5" t="s">
        <v>102</v>
      </c>
      <c r="J463" s="5" t="s">
        <v>2486</v>
      </c>
      <c r="K463" s="5" t="s">
        <v>288</v>
      </c>
      <c r="L463" s="5" t="s">
        <v>3050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1974</v>
      </c>
      <c r="B464" s="5" t="s">
        <v>661</v>
      </c>
      <c r="C464" s="5" t="s">
        <v>3896</v>
      </c>
      <c r="D464" s="5" t="s">
        <v>662</v>
      </c>
      <c r="E464" s="5" t="s">
        <v>67</v>
      </c>
      <c r="F464" s="5" t="s">
        <v>663</v>
      </c>
      <c r="G464" s="5" t="s">
        <v>664</v>
      </c>
      <c r="H464" s="5" t="s">
        <v>130</v>
      </c>
      <c r="I464" s="5" t="s">
        <v>102</v>
      </c>
      <c r="J464" s="5" t="s">
        <v>2486</v>
      </c>
      <c r="K464" s="5" t="s">
        <v>288</v>
      </c>
      <c r="L464" s="5" t="s">
        <v>3050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1974</v>
      </c>
      <c r="B465" s="5" t="s">
        <v>665</v>
      </c>
      <c r="C465" s="5" t="s">
        <v>3897</v>
      </c>
      <c r="D465" s="5" t="s">
        <v>666</v>
      </c>
      <c r="E465" s="5" t="s">
        <v>67</v>
      </c>
      <c r="F465" s="5" t="s">
        <v>667</v>
      </c>
      <c r="G465" s="5" t="s">
        <v>668</v>
      </c>
      <c r="H465" s="5" t="s">
        <v>58</v>
      </c>
      <c r="I465" s="5" t="s">
        <v>217</v>
      </c>
      <c r="J465" s="5" t="s">
        <v>2637</v>
      </c>
      <c r="K465" s="5" t="s">
        <v>217</v>
      </c>
      <c r="L465" s="5" t="s">
        <v>2637</v>
      </c>
      <c r="M465" s="5"/>
      <c r="N465" s="5"/>
      <c r="O465" s="5"/>
      <c r="P465" s="5"/>
      <c r="Q465" s="5"/>
      <c r="R465" s="5"/>
      <c r="S465" s="5"/>
    </row>
    <row r="466" spans="1:19" hidden="1">
      <c r="A466" s="5" t="s">
        <v>1974</v>
      </c>
      <c r="B466" s="5" t="s">
        <v>3898</v>
      </c>
      <c r="C466" s="5" t="s">
        <v>3899</v>
      </c>
      <c r="D466" s="5" t="s">
        <v>3900</v>
      </c>
      <c r="E466" s="5" t="s">
        <v>2483</v>
      </c>
      <c r="F466" s="5" t="s">
        <v>3901</v>
      </c>
      <c r="G466" s="5" t="s">
        <v>3902</v>
      </c>
      <c r="H466" s="5" t="s">
        <v>58</v>
      </c>
      <c r="I466" s="5" t="s">
        <v>102</v>
      </c>
      <c r="J466" s="5" t="s">
        <v>2486</v>
      </c>
      <c r="K466" s="5" t="s">
        <v>64</v>
      </c>
      <c r="L466" s="5" t="s">
        <v>2492</v>
      </c>
      <c r="M466" s="5"/>
      <c r="N466" s="5"/>
      <c r="O466" s="5"/>
      <c r="P466" s="5"/>
      <c r="Q466" s="5"/>
      <c r="R466" s="5"/>
      <c r="S466" s="5"/>
    </row>
    <row r="467" spans="1:19" hidden="1">
      <c r="A467" s="5" t="s">
        <v>1974</v>
      </c>
      <c r="B467" s="5" t="s">
        <v>3903</v>
      </c>
      <c r="C467" s="5" t="s">
        <v>3904</v>
      </c>
      <c r="D467" s="5" t="s">
        <v>3905</v>
      </c>
      <c r="E467" s="5" t="s">
        <v>2483</v>
      </c>
      <c r="F467" s="5" t="s">
        <v>3906</v>
      </c>
      <c r="G467" s="5" t="s">
        <v>3907</v>
      </c>
      <c r="H467" s="5" t="s">
        <v>58</v>
      </c>
      <c r="I467" s="5" t="s">
        <v>102</v>
      </c>
      <c r="J467" s="5" t="s">
        <v>2486</v>
      </c>
      <c r="K467" s="5" t="s">
        <v>64</v>
      </c>
      <c r="L467" s="5" t="s">
        <v>2492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1974</v>
      </c>
      <c r="B468" s="5" t="s">
        <v>669</v>
      </c>
      <c r="C468" s="5" t="s">
        <v>3908</v>
      </c>
      <c r="D468" s="5" t="s">
        <v>670</v>
      </c>
      <c r="E468" s="5" t="s">
        <v>55</v>
      </c>
      <c r="F468" s="5" t="s">
        <v>2183</v>
      </c>
      <c r="G468" s="5" t="s">
        <v>672</v>
      </c>
      <c r="H468" s="5" t="s">
        <v>58</v>
      </c>
      <c r="I468" s="5" t="s">
        <v>102</v>
      </c>
      <c r="J468" s="5" t="s">
        <v>2486</v>
      </c>
      <c r="K468" s="5" t="s">
        <v>64</v>
      </c>
      <c r="L468" s="5" t="s">
        <v>2492</v>
      </c>
      <c r="M468" s="5"/>
      <c r="N468" s="5"/>
      <c r="O468" s="5"/>
      <c r="P468" s="5"/>
      <c r="Q468" s="5"/>
      <c r="R468" s="5"/>
      <c r="S468" s="5"/>
    </row>
    <row r="469" spans="1:19" hidden="1">
      <c r="A469" s="5" t="s">
        <v>1974</v>
      </c>
      <c r="B469" s="5" t="s">
        <v>3909</v>
      </c>
      <c r="C469" s="5" t="s">
        <v>3910</v>
      </c>
      <c r="D469" s="5" t="s">
        <v>3911</v>
      </c>
      <c r="E469" s="5" t="s">
        <v>2483</v>
      </c>
      <c r="F469" s="5" t="s">
        <v>3912</v>
      </c>
      <c r="G469" s="5" t="s">
        <v>3913</v>
      </c>
      <c r="H469" s="5" t="s">
        <v>130</v>
      </c>
      <c r="I469" s="5" t="s">
        <v>95</v>
      </c>
      <c r="J469" s="5" t="s">
        <v>2543</v>
      </c>
      <c r="K469" s="5" t="s">
        <v>64</v>
      </c>
      <c r="L469" s="5" t="s">
        <v>2492</v>
      </c>
      <c r="M469" s="5"/>
      <c r="N469" s="5"/>
      <c r="O469" s="5"/>
      <c r="P469" s="5"/>
      <c r="Q469" s="5"/>
      <c r="R469" s="5"/>
      <c r="S469" s="5"/>
    </row>
    <row r="470" spans="1:19" hidden="1">
      <c r="A470" s="5" t="s">
        <v>1974</v>
      </c>
      <c r="B470" s="5" t="s">
        <v>3914</v>
      </c>
      <c r="C470" s="5" t="s">
        <v>3915</v>
      </c>
      <c r="D470" s="5" t="s">
        <v>3916</v>
      </c>
      <c r="E470" s="5" t="s">
        <v>2483</v>
      </c>
      <c r="F470" s="5" t="s">
        <v>3917</v>
      </c>
      <c r="G470" s="5" t="s">
        <v>3918</v>
      </c>
      <c r="H470" s="5" t="s">
        <v>58</v>
      </c>
      <c r="I470" s="5" t="s">
        <v>102</v>
      </c>
      <c r="J470" s="5" t="s">
        <v>2486</v>
      </c>
      <c r="K470" s="5" t="s">
        <v>64</v>
      </c>
      <c r="L470" s="5" t="s">
        <v>2492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1974</v>
      </c>
      <c r="B471" s="5" t="s">
        <v>673</v>
      </c>
      <c r="C471" s="5" t="s">
        <v>3919</v>
      </c>
      <c r="D471" s="5" t="s">
        <v>674</v>
      </c>
      <c r="E471" s="5" t="s">
        <v>67</v>
      </c>
      <c r="F471" s="5" t="s">
        <v>675</v>
      </c>
      <c r="G471" s="5" t="s">
        <v>676</v>
      </c>
      <c r="H471" s="5" t="s">
        <v>130</v>
      </c>
      <c r="I471" s="5" t="s">
        <v>102</v>
      </c>
      <c r="J471" s="5" t="s">
        <v>2486</v>
      </c>
      <c r="K471" s="5" t="s">
        <v>288</v>
      </c>
      <c r="L471" s="5" t="s">
        <v>3050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1974</v>
      </c>
      <c r="B472" s="5" t="s">
        <v>677</v>
      </c>
      <c r="C472" s="5" t="s">
        <v>3920</v>
      </c>
      <c r="D472" s="5" t="s">
        <v>678</v>
      </c>
      <c r="E472" s="5" t="s">
        <v>67</v>
      </c>
      <c r="F472" s="5" t="s">
        <v>679</v>
      </c>
      <c r="G472" s="5" t="s">
        <v>680</v>
      </c>
      <c r="H472" s="5" t="s">
        <v>130</v>
      </c>
      <c r="I472" s="5" t="s">
        <v>102</v>
      </c>
      <c r="J472" s="5" t="s">
        <v>2486</v>
      </c>
      <c r="K472" s="5" t="s">
        <v>288</v>
      </c>
      <c r="L472" s="5" t="s">
        <v>3050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1974</v>
      </c>
      <c r="B473" s="5" t="s">
        <v>681</v>
      </c>
      <c r="C473" s="5" t="s">
        <v>3921</v>
      </c>
      <c r="D473" s="5" t="s">
        <v>682</v>
      </c>
      <c r="E473" s="5" t="s">
        <v>67</v>
      </c>
      <c r="F473" s="5" t="s">
        <v>2184</v>
      </c>
      <c r="G473" s="5" t="s">
        <v>684</v>
      </c>
      <c r="H473" s="5" t="s">
        <v>130</v>
      </c>
      <c r="I473" s="5" t="s">
        <v>102</v>
      </c>
      <c r="J473" s="5" t="s">
        <v>2486</v>
      </c>
      <c r="K473" s="5" t="s">
        <v>288</v>
      </c>
      <c r="L473" s="5" t="s">
        <v>3050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1974</v>
      </c>
      <c r="B474" s="5" t="s">
        <v>685</v>
      </c>
      <c r="C474" s="5" t="s">
        <v>3922</v>
      </c>
      <c r="D474" s="5" t="s">
        <v>686</v>
      </c>
      <c r="E474" s="5" t="s">
        <v>67</v>
      </c>
      <c r="F474" s="5" t="s">
        <v>687</v>
      </c>
      <c r="G474" s="5" t="s">
        <v>688</v>
      </c>
      <c r="H474" s="5" t="s">
        <v>130</v>
      </c>
      <c r="I474" s="5" t="s">
        <v>102</v>
      </c>
      <c r="J474" s="5" t="s">
        <v>2486</v>
      </c>
      <c r="K474" s="5" t="s">
        <v>288</v>
      </c>
      <c r="L474" s="5" t="s">
        <v>3050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1974</v>
      </c>
      <c r="B475" s="5" t="s">
        <v>689</v>
      </c>
      <c r="C475" s="5" t="s">
        <v>3923</v>
      </c>
      <c r="D475" s="5" t="s">
        <v>690</v>
      </c>
      <c r="E475" s="5" t="s">
        <v>67</v>
      </c>
      <c r="F475" s="5" t="s">
        <v>691</v>
      </c>
      <c r="G475" s="5" t="s">
        <v>692</v>
      </c>
      <c r="H475" s="5" t="s">
        <v>130</v>
      </c>
      <c r="I475" s="5" t="s">
        <v>102</v>
      </c>
      <c r="J475" s="5" t="s">
        <v>2486</v>
      </c>
      <c r="K475" s="5" t="s">
        <v>288</v>
      </c>
      <c r="L475" s="5" t="s">
        <v>3050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1974</v>
      </c>
      <c r="B476" s="5" t="s">
        <v>693</v>
      </c>
      <c r="C476" s="5" t="s">
        <v>3924</v>
      </c>
      <c r="D476" s="5" t="s">
        <v>2185</v>
      </c>
      <c r="E476" s="5" t="s">
        <v>67</v>
      </c>
      <c r="F476" s="5" t="s">
        <v>695</v>
      </c>
      <c r="G476" s="5" t="s">
        <v>696</v>
      </c>
      <c r="H476" s="5" t="s">
        <v>130</v>
      </c>
      <c r="I476" s="5" t="s">
        <v>102</v>
      </c>
      <c r="J476" s="5" t="s">
        <v>2486</v>
      </c>
      <c r="K476" s="5" t="s">
        <v>288</v>
      </c>
      <c r="L476" s="5" t="s">
        <v>3050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1974</v>
      </c>
      <c r="B477" s="5" t="s">
        <v>697</v>
      </c>
      <c r="C477" s="5" t="s">
        <v>3925</v>
      </c>
      <c r="D477" s="5" t="s">
        <v>698</v>
      </c>
      <c r="E477" s="5" t="s">
        <v>67</v>
      </c>
      <c r="F477" s="5" t="s">
        <v>699</v>
      </c>
      <c r="G477" s="5" t="s">
        <v>700</v>
      </c>
      <c r="H477" s="5" t="s">
        <v>182</v>
      </c>
      <c r="I477" s="5" t="s">
        <v>95</v>
      </c>
      <c r="J477" s="5" t="s">
        <v>2543</v>
      </c>
      <c r="K477" s="5" t="s">
        <v>288</v>
      </c>
      <c r="L477" s="5" t="s">
        <v>3050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1974</v>
      </c>
      <c r="B478" s="5" t="s">
        <v>2186</v>
      </c>
      <c r="C478" s="5" t="s">
        <v>3926</v>
      </c>
      <c r="D478" s="5" t="s">
        <v>2187</v>
      </c>
      <c r="E478" s="5" t="s">
        <v>1991</v>
      </c>
      <c r="F478" s="5" t="s">
        <v>2188</v>
      </c>
      <c r="G478" s="5" t="s">
        <v>2189</v>
      </c>
      <c r="H478" s="5" t="s">
        <v>58</v>
      </c>
      <c r="I478" s="5" t="s">
        <v>64</v>
      </c>
      <c r="J478" s="5" t="s">
        <v>2492</v>
      </c>
      <c r="K478" s="5" t="s">
        <v>60</v>
      </c>
      <c r="L478" s="5" t="s">
        <v>2490</v>
      </c>
      <c r="M478" s="5"/>
      <c r="N478" s="5"/>
      <c r="O478" s="5"/>
      <c r="P478" s="5"/>
      <c r="Q478" s="5"/>
      <c r="R478" s="5"/>
      <c r="S478" s="5"/>
    </row>
    <row r="479" spans="1:19" hidden="1">
      <c r="A479" s="5" t="s">
        <v>1974</v>
      </c>
      <c r="B479" s="5" t="s">
        <v>3927</v>
      </c>
      <c r="C479" s="5" t="s">
        <v>3928</v>
      </c>
      <c r="D479" s="5" t="s">
        <v>3929</v>
      </c>
      <c r="E479" s="5" t="s">
        <v>2483</v>
      </c>
      <c r="F479" s="5" t="s">
        <v>3930</v>
      </c>
      <c r="G479" s="5" t="s">
        <v>3931</v>
      </c>
      <c r="H479" s="5" t="s">
        <v>58</v>
      </c>
      <c r="I479" s="5" t="s">
        <v>102</v>
      </c>
      <c r="J479" s="5" t="s">
        <v>2486</v>
      </c>
      <c r="K479" s="5" t="s">
        <v>96</v>
      </c>
      <c r="L479" s="5" t="s">
        <v>2487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1974</v>
      </c>
      <c r="B480" s="5" t="s">
        <v>701</v>
      </c>
      <c r="C480" s="5" t="s">
        <v>3932</v>
      </c>
      <c r="D480" s="5" t="s">
        <v>702</v>
      </c>
      <c r="E480" s="5" t="s">
        <v>67</v>
      </c>
      <c r="F480" s="5" t="s">
        <v>703</v>
      </c>
      <c r="G480" s="5" t="s">
        <v>704</v>
      </c>
      <c r="H480" s="5" t="s">
        <v>182</v>
      </c>
      <c r="I480" s="5" t="s">
        <v>102</v>
      </c>
      <c r="J480" s="5" t="s">
        <v>2486</v>
      </c>
      <c r="K480" s="5" t="s">
        <v>288</v>
      </c>
      <c r="L480" s="5" t="s">
        <v>3050</v>
      </c>
      <c r="M480" s="5"/>
      <c r="N480" s="5"/>
      <c r="O480" s="5"/>
      <c r="P480" s="5"/>
      <c r="Q480" s="5"/>
      <c r="R480" s="5"/>
      <c r="S480" s="5"/>
    </row>
    <row r="481" spans="1:19" hidden="1">
      <c r="A481" s="5" t="s">
        <v>1974</v>
      </c>
      <c r="B481" s="5" t="s">
        <v>3933</v>
      </c>
      <c r="C481" s="5" t="s">
        <v>3934</v>
      </c>
      <c r="D481" s="5" t="s">
        <v>3935</v>
      </c>
      <c r="E481" s="5" t="s">
        <v>2483</v>
      </c>
      <c r="F481" s="5" t="s">
        <v>3936</v>
      </c>
      <c r="G481" s="5" t="s">
        <v>3937</v>
      </c>
      <c r="H481" s="5" t="s">
        <v>58</v>
      </c>
      <c r="I481" s="5" t="s">
        <v>102</v>
      </c>
      <c r="J481" s="5" t="s">
        <v>2486</v>
      </c>
      <c r="K481" s="5" t="s">
        <v>288</v>
      </c>
      <c r="L481" s="5" t="s">
        <v>3050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1974</v>
      </c>
      <c r="B482" s="5" t="s">
        <v>2190</v>
      </c>
      <c r="C482" s="5" t="s">
        <v>3938</v>
      </c>
      <c r="D482" s="5" t="s">
        <v>2191</v>
      </c>
      <c r="E482" s="5" t="s">
        <v>174</v>
      </c>
      <c r="F482" s="5" t="s">
        <v>2192</v>
      </c>
      <c r="G482" s="5" t="s">
        <v>2193</v>
      </c>
      <c r="H482" s="5" t="s">
        <v>2096</v>
      </c>
      <c r="I482" s="5" t="s">
        <v>264</v>
      </c>
      <c r="J482" s="5" t="s">
        <v>3154</v>
      </c>
      <c r="K482" s="5" t="s">
        <v>110</v>
      </c>
      <c r="L482" s="5" t="s">
        <v>2547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1974</v>
      </c>
      <c r="B483" s="5" t="s">
        <v>705</v>
      </c>
      <c r="C483" s="5" t="s">
        <v>3939</v>
      </c>
      <c r="D483" s="5" t="s">
        <v>706</v>
      </c>
      <c r="E483" s="5" t="s">
        <v>174</v>
      </c>
      <c r="F483" s="5" t="s">
        <v>726</v>
      </c>
      <c r="G483" s="5" t="s">
        <v>708</v>
      </c>
      <c r="H483" s="5" t="s">
        <v>182</v>
      </c>
      <c r="I483" s="5" t="s">
        <v>177</v>
      </c>
      <c r="J483" s="5" t="s">
        <v>3831</v>
      </c>
      <c r="K483" s="5" t="s">
        <v>288</v>
      </c>
      <c r="L483" s="5" t="s">
        <v>3050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1974</v>
      </c>
      <c r="B484" s="5" t="s">
        <v>2194</v>
      </c>
      <c r="C484" s="5" t="s">
        <v>3940</v>
      </c>
      <c r="D484" s="5" t="s">
        <v>2195</v>
      </c>
      <c r="E484" s="5" t="s">
        <v>174</v>
      </c>
      <c r="F484" s="5" t="s">
        <v>2192</v>
      </c>
      <c r="G484" s="5" t="s">
        <v>2196</v>
      </c>
      <c r="H484" s="5" t="s">
        <v>2096</v>
      </c>
      <c r="I484" s="5" t="s">
        <v>264</v>
      </c>
      <c r="J484" s="5" t="s">
        <v>3154</v>
      </c>
      <c r="K484" s="5" t="s">
        <v>110</v>
      </c>
      <c r="L484" s="5" t="s">
        <v>2547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1974</v>
      </c>
      <c r="B485" s="5" t="s">
        <v>2197</v>
      </c>
      <c r="C485" s="5" t="s">
        <v>3941</v>
      </c>
      <c r="D485" s="5" t="s">
        <v>2198</v>
      </c>
      <c r="E485" s="5" t="s">
        <v>174</v>
      </c>
      <c r="F485" s="5" t="s">
        <v>2192</v>
      </c>
      <c r="G485" s="5" t="s">
        <v>2199</v>
      </c>
      <c r="H485" s="5" t="s">
        <v>2096</v>
      </c>
      <c r="I485" s="5" t="s">
        <v>264</v>
      </c>
      <c r="J485" s="5" t="s">
        <v>3154</v>
      </c>
      <c r="K485" s="5" t="s">
        <v>110</v>
      </c>
      <c r="L485" s="5" t="s">
        <v>2547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1974</v>
      </c>
      <c r="B486" s="5" t="s">
        <v>709</v>
      </c>
      <c r="C486" s="5" t="s">
        <v>3942</v>
      </c>
      <c r="D486" s="5" t="s">
        <v>710</v>
      </c>
      <c r="E486" s="5" t="s">
        <v>174</v>
      </c>
      <c r="F486" s="5" t="s">
        <v>1474</v>
      </c>
      <c r="G486" s="5" t="s">
        <v>711</v>
      </c>
      <c r="H486" s="5" t="s">
        <v>182</v>
      </c>
      <c r="I486" s="5" t="s">
        <v>177</v>
      </c>
      <c r="J486" s="5" t="s">
        <v>3831</v>
      </c>
      <c r="K486" s="5" t="s">
        <v>288</v>
      </c>
      <c r="L486" s="5" t="s">
        <v>3050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2007</v>
      </c>
      <c r="B487" s="5" t="s">
        <v>712</v>
      </c>
      <c r="C487" s="5" t="s">
        <v>3943</v>
      </c>
      <c r="D487" s="5" t="s">
        <v>713</v>
      </c>
      <c r="E487" s="5" t="s">
        <v>55</v>
      </c>
      <c r="F487" s="5" t="s">
        <v>714</v>
      </c>
      <c r="G487" s="5" t="s">
        <v>715</v>
      </c>
      <c r="H487" s="5" t="s">
        <v>58</v>
      </c>
      <c r="I487" s="5" t="s">
        <v>102</v>
      </c>
      <c r="J487" s="5" t="s">
        <v>2486</v>
      </c>
      <c r="K487" s="5" t="s">
        <v>95</v>
      </c>
      <c r="L487" s="5" t="s">
        <v>2543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1974</v>
      </c>
      <c r="B488" s="5" t="s">
        <v>716</v>
      </c>
      <c r="C488" s="5" t="s">
        <v>3944</v>
      </c>
      <c r="D488" s="5" t="s">
        <v>717</v>
      </c>
      <c r="E488" s="5" t="s">
        <v>1991</v>
      </c>
      <c r="F488" s="5" t="s">
        <v>2200</v>
      </c>
      <c r="G488" s="5" t="s">
        <v>719</v>
      </c>
      <c r="H488" s="5" t="s">
        <v>58</v>
      </c>
      <c r="I488" s="5" t="s">
        <v>60</v>
      </c>
      <c r="J488" s="5" t="s">
        <v>2490</v>
      </c>
      <c r="K488" s="5" t="s">
        <v>60</v>
      </c>
      <c r="L488" s="5" t="s">
        <v>2490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1974</v>
      </c>
      <c r="B489" s="5" t="s">
        <v>720</v>
      </c>
      <c r="C489" s="5" t="s">
        <v>3945</v>
      </c>
      <c r="D489" s="5" t="s">
        <v>2201</v>
      </c>
      <c r="E489" s="5" t="s">
        <v>67</v>
      </c>
      <c r="F489" s="5" t="s">
        <v>2202</v>
      </c>
      <c r="G489" s="5" t="s">
        <v>723</v>
      </c>
      <c r="H489" s="5" t="s">
        <v>130</v>
      </c>
      <c r="I489" s="5" t="s">
        <v>287</v>
      </c>
      <c r="J489" s="5" t="s">
        <v>3213</v>
      </c>
      <c r="K489" s="5" t="s">
        <v>110</v>
      </c>
      <c r="L489" s="5" t="s">
        <v>2547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1974</v>
      </c>
      <c r="B490" s="5" t="s">
        <v>724</v>
      </c>
      <c r="C490" s="5" t="s">
        <v>3946</v>
      </c>
      <c r="D490" s="5" t="s">
        <v>725</v>
      </c>
      <c r="E490" s="5" t="s">
        <v>99</v>
      </c>
      <c r="F490" s="5" t="s">
        <v>726</v>
      </c>
      <c r="G490" s="5" t="s">
        <v>727</v>
      </c>
      <c r="H490" s="5" t="s">
        <v>130</v>
      </c>
      <c r="I490" s="5" t="s">
        <v>287</v>
      </c>
      <c r="J490" s="5" t="s">
        <v>3213</v>
      </c>
      <c r="K490" s="5" t="s">
        <v>288</v>
      </c>
      <c r="L490" s="5" t="s">
        <v>3050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1974</v>
      </c>
      <c r="B491" s="5" t="s">
        <v>728</v>
      </c>
      <c r="C491" s="5" t="s">
        <v>3947</v>
      </c>
      <c r="D491" s="5" t="s">
        <v>729</v>
      </c>
      <c r="E491" s="5" t="s">
        <v>99</v>
      </c>
      <c r="F491" s="5" t="s">
        <v>730</v>
      </c>
      <c r="G491" s="5" t="s">
        <v>731</v>
      </c>
      <c r="H491" s="5" t="s">
        <v>182</v>
      </c>
      <c r="I491" s="5" t="s">
        <v>217</v>
      </c>
      <c r="J491" s="5" t="s">
        <v>2637</v>
      </c>
      <c r="K491" s="5" t="s">
        <v>288</v>
      </c>
      <c r="L491" s="5" t="s">
        <v>3050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1974</v>
      </c>
      <c r="B492" s="5" t="s">
        <v>732</v>
      </c>
      <c r="C492" s="5" t="s">
        <v>3948</v>
      </c>
      <c r="D492" s="5" t="s">
        <v>733</v>
      </c>
      <c r="E492" s="5" t="s">
        <v>99</v>
      </c>
      <c r="F492" s="5" t="s">
        <v>734</v>
      </c>
      <c r="G492" s="5" t="s">
        <v>735</v>
      </c>
      <c r="H492" s="5" t="s">
        <v>182</v>
      </c>
      <c r="I492" s="5" t="s">
        <v>217</v>
      </c>
      <c r="J492" s="5" t="s">
        <v>2637</v>
      </c>
      <c r="K492" s="5" t="s">
        <v>288</v>
      </c>
      <c r="L492" s="5" t="s">
        <v>3050</v>
      </c>
      <c r="M492" s="5"/>
      <c r="N492" s="5"/>
      <c r="O492" s="5"/>
      <c r="P492" s="5"/>
      <c r="Q492" s="5"/>
      <c r="R492" s="5"/>
      <c r="S492" s="5"/>
    </row>
    <row r="493" spans="1:19" hidden="1">
      <c r="A493" s="5" t="s">
        <v>1974</v>
      </c>
      <c r="B493" s="5" t="s">
        <v>3949</v>
      </c>
      <c r="C493" s="5" t="s">
        <v>3950</v>
      </c>
      <c r="D493" s="5" t="s">
        <v>3951</v>
      </c>
      <c r="E493" s="5" t="s">
        <v>2500</v>
      </c>
      <c r="F493" s="5" t="s">
        <v>3189</v>
      </c>
      <c r="G493" s="5" t="s">
        <v>3952</v>
      </c>
      <c r="H493" s="5" t="s">
        <v>58</v>
      </c>
      <c r="I493" s="5" t="s">
        <v>2503</v>
      </c>
      <c r="J493" s="5" t="s">
        <v>2504</v>
      </c>
      <c r="K493" s="5" t="s">
        <v>217</v>
      </c>
      <c r="L493" s="5" t="s">
        <v>2637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1974</v>
      </c>
      <c r="B494" s="5" t="s">
        <v>736</v>
      </c>
      <c r="C494" s="5" t="s">
        <v>3953</v>
      </c>
      <c r="D494" s="5" t="s">
        <v>737</v>
      </c>
      <c r="E494" s="5" t="s">
        <v>99</v>
      </c>
      <c r="F494" s="5" t="s">
        <v>730</v>
      </c>
      <c r="G494" s="5" t="s">
        <v>738</v>
      </c>
      <c r="H494" s="5" t="s">
        <v>130</v>
      </c>
      <c r="I494" s="5" t="s">
        <v>287</v>
      </c>
      <c r="J494" s="5" t="s">
        <v>3213</v>
      </c>
      <c r="K494" s="5" t="s">
        <v>288</v>
      </c>
      <c r="L494" s="5" t="s">
        <v>3050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1974</v>
      </c>
      <c r="B495" s="5" t="s">
        <v>739</v>
      </c>
      <c r="C495" s="5" t="s">
        <v>3954</v>
      </c>
      <c r="D495" s="5" t="s">
        <v>740</v>
      </c>
      <c r="E495" s="5" t="s">
        <v>214</v>
      </c>
      <c r="F495" s="5" t="s">
        <v>891</v>
      </c>
      <c r="G495" s="5" t="s">
        <v>741</v>
      </c>
      <c r="H495" s="5" t="s">
        <v>130</v>
      </c>
      <c r="I495" s="5" t="s">
        <v>217</v>
      </c>
      <c r="J495" s="5" t="s">
        <v>2637</v>
      </c>
      <c r="K495" s="5" t="s">
        <v>288</v>
      </c>
      <c r="L495" s="5" t="s">
        <v>3050</v>
      </c>
      <c r="M495" s="5"/>
      <c r="N495" s="5"/>
      <c r="O495" s="5"/>
      <c r="P495" s="5"/>
      <c r="Q495" s="5"/>
      <c r="R495" s="5"/>
      <c r="S495" s="5"/>
    </row>
    <row r="496" spans="1:19" hidden="1">
      <c r="A496" s="5" t="s">
        <v>1974</v>
      </c>
      <c r="B496" s="5" t="s">
        <v>3955</v>
      </c>
      <c r="C496" s="5" t="s">
        <v>3956</v>
      </c>
      <c r="D496" s="5" t="s">
        <v>3957</v>
      </c>
      <c r="E496" s="5" t="s">
        <v>2500</v>
      </c>
      <c r="F496" s="5" t="s">
        <v>3189</v>
      </c>
      <c r="G496" s="5" t="s">
        <v>3958</v>
      </c>
      <c r="H496" s="5" t="s">
        <v>182</v>
      </c>
      <c r="I496" s="5" t="s">
        <v>2503</v>
      </c>
      <c r="J496" s="5" t="s">
        <v>2504</v>
      </c>
      <c r="K496" s="5" t="s">
        <v>132</v>
      </c>
      <c r="L496" s="5" t="s">
        <v>2505</v>
      </c>
      <c r="M496" s="5"/>
      <c r="N496" s="5"/>
      <c r="O496" s="5"/>
      <c r="P496" s="5"/>
      <c r="Q496" s="5"/>
      <c r="R496" s="5"/>
      <c r="S496" s="5"/>
    </row>
    <row r="497" spans="1:19" hidden="1">
      <c r="A497" s="5" t="s">
        <v>1974</v>
      </c>
      <c r="B497" s="5" t="s">
        <v>3959</v>
      </c>
      <c r="C497" s="5" t="s">
        <v>3960</v>
      </c>
      <c r="D497" s="5" t="s">
        <v>3961</v>
      </c>
      <c r="E497" s="5" t="s">
        <v>2500</v>
      </c>
      <c r="F497" s="5" t="s">
        <v>3189</v>
      </c>
      <c r="G497" s="5" t="s">
        <v>3962</v>
      </c>
      <c r="H497" s="5" t="s">
        <v>182</v>
      </c>
      <c r="I497" s="5" t="s">
        <v>2503</v>
      </c>
      <c r="J497" s="5" t="s">
        <v>2504</v>
      </c>
      <c r="K497" s="5" t="s">
        <v>132</v>
      </c>
      <c r="L497" s="5" t="s">
        <v>2505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1974</v>
      </c>
      <c r="B498" s="5" t="s">
        <v>2203</v>
      </c>
      <c r="C498" s="5" t="s">
        <v>3963</v>
      </c>
      <c r="D498" s="5" t="s">
        <v>2204</v>
      </c>
      <c r="E498" s="5" t="s">
        <v>214</v>
      </c>
      <c r="F498" s="5" t="s">
        <v>2205</v>
      </c>
      <c r="G498" s="5" t="s">
        <v>2206</v>
      </c>
      <c r="H498" s="5" t="s">
        <v>130</v>
      </c>
      <c r="I498" s="5" t="s">
        <v>264</v>
      </c>
      <c r="J498" s="5" t="s">
        <v>3154</v>
      </c>
      <c r="K498" s="5" t="s">
        <v>110</v>
      </c>
      <c r="L498" s="5" t="s">
        <v>2547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1974</v>
      </c>
      <c r="B499" s="5" t="s">
        <v>742</v>
      </c>
      <c r="C499" s="5" t="s">
        <v>3964</v>
      </c>
      <c r="D499" s="5" t="s">
        <v>743</v>
      </c>
      <c r="E499" s="5" t="s">
        <v>67</v>
      </c>
      <c r="F499" s="5" t="s">
        <v>744</v>
      </c>
      <c r="G499" s="5" t="s">
        <v>745</v>
      </c>
      <c r="H499" s="5" t="s">
        <v>58</v>
      </c>
      <c r="I499" s="5" t="s">
        <v>102</v>
      </c>
      <c r="J499" s="5" t="s">
        <v>2486</v>
      </c>
      <c r="K499" s="5" t="s">
        <v>269</v>
      </c>
      <c r="L499" s="5" t="s">
        <v>3156</v>
      </c>
      <c r="M499" s="5"/>
      <c r="N499" s="5"/>
      <c r="O499" s="5"/>
      <c r="P499" s="5"/>
      <c r="Q499" s="5"/>
      <c r="R499" s="5"/>
      <c r="S499" s="5"/>
    </row>
    <row r="500" spans="1:19" hidden="1">
      <c r="A500" s="5" t="s">
        <v>1974</v>
      </c>
      <c r="B500" s="5" t="s">
        <v>3965</v>
      </c>
      <c r="C500" s="5" t="s">
        <v>3966</v>
      </c>
      <c r="D500" s="5" t="s">
        <v>3967</v>
      </c>
      <c r="E500" s="5" t="s">
        <v>2483</v>
      </c>
      <c r="F500" s="5" t="s">
        <v>3968</v>
      </c>
      <c r="G500" s="5" t="s">
        <v>3969</v>
      </c>
      <c r="H500" s="5" t="s">
        <v>58</v>
      </c>
      <c r="I500" s="5" t="s">
        <v>102</v>
      </c>
      <c r="J500" s="5" t="s">
        <v>2486</v>
      </c>
      <c r="K500" s="5" t="s">
        <v>269</v>
      </c>
      <c r="L500" s="5" t="s">
        <v>3156</v>
      </c>
      <c r="M500" s="5"/>
      <c r="N500" s="5"/>
      <c r="O500" s="5"/>
      <c r="P500" s="5"/>
      <c r="Q500" s="5"/>
      <c r="R500" s="5"/>
      <c r="S500" s="5"/>
    </row>
    <row r="501" spans="1:19" hidden="1">
      <c r="A501" s="5" t="s">
        <v>1974</v>
      </c>
      <c r="B501" s="5" t="s">
        <v>3970</v>
      </c>
      <c r="C501" s="5" t="s">
        <v>3971</v>
      </c>
      <c r="D501" s="5" t="s">
        <v>3972</v>
      </c>
      <c r="E501" s="5" t="s">
        <v>2483</v>
      </c>
      <c r="F501" s="5" t="s">
        <v>3973</v>
      </c>
      <c r="G501" s="5" t="s">
        <v>3974</v>
      </c>
      <c r="H501" s="5" t="s">
        <v>58</v>
      </c>
      <c r="I501" s="5" t="s">
        <v>102</v>
      </c>
      <c r="J501" s="5" t="s">
        <v>2486</v>
      </c>
      <c r="K501" s="5" t="s">
        <v>269</v>
      </c>
      <c r="L501" s="5" t="s">
        <v>3156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1974</v>
      </c>
      <c r="B502" s="5" t="s">
        <v>746</v>
      </c>
      <c r="C502" s="5" t="s">
        <v>3975</v>
      </c>
      <c r="D502" s="5" t="s">
        <v>747</v>
      </c>
      <c r="E502" s="5" t="s">
        <v>55</v>
      </c>
      <c r="F502" s="5" t="s">
        <v>2207</v>
      </c>
      <c r="G502" s="5" t="s">
        <v>748</v>
      </c>
      <c r="H502" s="5" t="s">
        <v>58</v>
      </c>
      <c r="I502" s="5" t="s">
        <v>102</v>
      </c>
      <c r="J502" s="5" t="s">
        <v>2486</v>
      </c>
      <c r="K502" s="5" t="s">
        <v>60</v>
      </c>
      <c r="L502" s="5" t="s">
        <v>2490</v>
      </c>
      <c r="M502" s="5"/>
      <c r="N502" s="5"/>
      <c r="O502" s="5"/>
      <c r="P502" s="5"/>
      <c r="Q502" s="5"/>
      <c r="R502" s="5"/>
      <c r="S502" s="5"/>
    </row>
    <row r="503" spans="1:19" hidden="1">
      <c r="A503" s="5" t="s">
        <v>1974</v>
      </c>
      <c r="B503" s="5" t="s">
        <v>3976</v>
      </c>
      <c r="C503" s="5" t="s">
        <v>3977</v>
      </c>
      <c r="D503" s="5" t="s">
        <v>3978</v>
      </c>
      <c r="E503" s="5" t="s">
        <v>2500</v>
      </c>
      <c r="F503" s="5" t="s">
        <v>3189</v>
      </c>
      <c r="G503" s="5" t="s">
        <v>3979</v>
      </c>
      <c r="H503" s="5" t="s">
        <v>182</v>
      </c>
      <c r="I503" s="5" t="s">
        <v>2503</v>
      </c>
      <c r="J503" s="5" t="s">
        <v>2504</v>
      </c>
      <c r="K503" s="5" t="s">
        <v>132</v>
      </c>
      <c r="L503" s="5" t="s">
        <v>2505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1974</v>
      </c>
      <c r="B504" s="5" t="s">
        <v>2208</v>
      </c>
      <c r="C504" s="5" t="s">
        <v>3980</v>
      </c>
      <c r="D504" s="5" t="s">
        <v>2209</v>
      </c>
      <c r="E504" s="5" t="s">
        <v>55</v>
      </c>
      <c r="F504" s="5" t="s">
        <v>2210</v>
      </c>
      <c r="G504" s="5" t="s">
        <v>2211</v>
      </c>
      <c r="H504" s="5" t="s">
        <v>2096</v>
      </c>
      <c r="I504" s="5" t="s">
        <v>102</v>
      </c>
      <c r="J504" s="5" t="s">
        <v>2486</v>
      </c>
      <c r="K504" s="5" t="s">
        <v>60</v>
      </c>
      <c r="L504" s="5" t="s">
        <v>2490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1974</v>
      </c>
      <c r="B505" s="5" t="s">
        <v>2212</v>
      </c>
      <c r="C505" s="5" t="s">
        <v>3981</v>
      </c>
      <c r="D505" s="5" t="s">
        <v>2213</v>
      </c>
      <c r="E505" s="5" t="s">
        <v>67</v>
      </c>
      <c r="F505" s="5" t="s">
        <v>2214</v>
      </c>
      <c r="G505" s="5" t="s">
        <v>2215</v>
      </c>
      <c r="H505" s="5" t="s">
        <v>2096</v>
      </c>
      <c r="I505" s="5" t="s">
        <v>102</v>
      </c>
      <c r="J505" s="5" t="s">
        <v>2486</v>
      </c>
      <c r="K505" s="5" t="s">
        <v>60</v>
      </c>
      <c r="L505" s="5" t="s">
        <v>2490</v>
      </c>
      <c r="M505" s="5"/>
      <c r="N505" s="5"/>
      <c r="O505" s="5"/>
      <c r="P505" s="5"/>
      <c r="Q505" s="5"/>
      <c r="R505" s="5"/>
      <c r="S505" s="5"/>
    </row>
    <row r="506" spans="1:19" hidden="1">
      <c r="A506" s="5" t="s">
        <v>1974</v>
      </c>
      <c r="B506" s="5" t="s">
        <v>3982</v>
      </c>
      <c r="C506" s="5" t="s">
        <v>3983</v>
      </c>
      <c r="D506" s="5" t="s">
        <v>3984</v>
      </c>
      <c r="E506" s="5" t="s">
        <v>2483</v>
      </c>
      <c r="F506" s="5" t="s">
        <v>3985</v>
      </c>
      <c r="G506" s="5" t="s">
        <v>3986</v>
      </c>
      <c r="H506" s="5" t="s">
        <v>58</v>
      </c>
      <c r="I506" s="5" t="s">
        <v>102</v>
      </c>
      <c r="J506" s="5" t="s">
        <v>2486</v>
      </c>
      <c r="K506" s="5" t="s">
        <v>60</v>
      </c>
      <c r="L506" s="5" t="s">
        <v>2490</v>
      </c>
      <c r="M506" s="5"/>
      <c r="N506" s="5"/>
      <c r="O506" s="5"/>
      <c r="P506" s="5"/>
      <c r="Q506" s="5"/>
      <c r="R506" s="5"/>
      <c r="S506" s="5"/>
    </row>
    <row r="507" spans="1:19" hidden="1">
      <c r="A507" s="5" t="s">
        <v>1974</v>
      </c>
      <c r="B507" s="5" t="s">
        <v>3987</v>
      </c>
      <c r="C507" s="5" t="s">
        <v>3988</v>
      </c>
      <c r="D507" s="5" t="s">
        <v>3989</v>
      </c>
      <c r="E507" s="5" t="s">
        <v>2483</v>
      </c>
      <c r="F507" s="5" t="s">
        <v>3990</v>
      </c>
      <c r="G507" s="5" t="s">
        <v>3991</v>
      </c>
      <c r="H507" s="5" t="s">
        <v>58</v>
      </c>
      <c r="I507" s="5" t="s">
        <v>102</v>
      </c>
      <c r="J507" s="5" t="s">
        <v>2486</v>
      </c>
      <c r="K507" s="5" t="s">
        <v>60</v>
      </c>
      <c r="L507" s="5" t="s">
        <v>2490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1974</v>
      </c>
      <c r="B508" s="5" t="s">
        <v>749</v>
      </c>
      <c r="C508" s="5" t="s">
        <v>3992</v>
      </c>
      <c r="D508" s="5" t="s">
        <v>750</v>
      </c>
      <c r="E508" s="5" t="s">
        <v>67</v>
      </c>
      <c r="F508" s="5" t="s">
        <v>751</v>
      </c>
      <c r="G508" s="5" t="s">
        <v>752</v>
      </c>
      <c r="H508" s="5" t="s">
        <v>58</v>
      </c>
      <c r="I508" s="5" t="s">
        <v>102</v>
      </c>
      <c r="J508" s="5" t="s">
        <v>2486</v>
      </c>
      <c r="K508" s="5" t="s">
        <v>60</v>
      </c>
      <c r="L508" s="5" t="s">
        <v>2490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1974</v>
      </c>
      <c r="B509" s="5" t="s">
        <v>2216</v>
      </c>
      <c r="C509" s="5" t="s">
        <v>3993</v>
      </c>
      <c r="D509" s="5" t="s">
        <v>2217</v>
      </c>
      <c r="E509" s="5" t="s">
        <v>67</v>
      </c>
      <c r="F509" s="5" t="s">
        <v>2218</v>
      </c>
      <c r="G509" s="5" t="s">
        <v>2219</v>
      </c>
      <c r="H509" s="5" t="s">
        <v>2096</v>
      </c>
      <c r="I509" s="5" t="s">
        <v>102</v>
      </c>
      <c r="J509" s="5" t="s">
        <v>2486</v>
      </c>
      <c r="K509" s="5" t="s">
        <v>288</v>
      </c>
      <c r="L509" s="5" t="s">
        <v>3050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1974</v>
      </c>
      <c r="B510" s="5" t="s">
        <v>753</v>
      </c>
      <c r="C510" s="5" t="s">
        <v>3994</v>
      </c>
      <c r="D510" s="5" t="s">
        <v>754</v>
      </c>
      <c r="E510" s="5" t="s">
        <v>67</v>
      </c>
      <c r="F510" s="5" t="s">
        <v>755</v>
      </c>
      <c r="G510" s="5" t="s">
        <v>756</v>
      </c>
      <c r="H510" s="5" t="s">
        <v>58</v>
      </c>
      <c r="I510" s="5" t="s">
        <v>102</v>
      </c>
      <c r="J510" s="5" t="s">
        <v>2486</v>
      </c>
      <c r="K510" s="5" t="s">
        <v>60</v>
      </c>
      <c r="L510" s="5" t="s">
        <v>2490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1974</v>
      </c>
      <c r="B511" s="5" t="s">
        <v>2220</v>
      </c>
      <c r="C511" s="5" t="s">
        <v>3995</v>
      </c>
      <c r="D511" s="5" t="s">
        <v>2221</v>
      </c>
      <c r="E511" s="5" t="s">
        <v>67</v>
      </c>
      <c r="F511" s="5" t="s">
        <v>2222</v>
      </c>
      <c r="G511" s="5" t="s">
        <v>2223</v>
      </c>
      <c r="H511" s="5" t="s">
        <v>2096</v>
      </c>
      <c r="I511" s="5" t="s">
        <v>102</v>
      </c>
      <c r="J511" s="5" t="s">
        <v>2486</v>
      </c>
      <c r="K511" s="5" t="s">
        <v>288</v>
      </c>
      <c r="L511" s="5" t="s">
        <v>3050</v>
      </c>
      <c r="M511" s="5"/>
      <c r="N511" s="5"/>
      <c r="O511" s="5"/>
      <c r="P511" s="5"/>
      <c r="Q511" s="5"/>
      <c r="R511" s="5"/>
      <c r="S511" s="5"/>
    </row>
    <row r="512" spans="1:19" hidden="1">
      <c r="A512" s="5" t="s">
        <v>1974</v>
      </c>
      <c r="B512" s="5" t="s">
        <v>3996</v>
      </c>
      <c r="C512" s="5" t="s">
        <v>3997</v>
      </c>
      <c r="D512" s="5" t="s">
        <v>3998</v>
      </c>
      <c r="E512" s="5" t="s">
        <v>2483</v>
      </c>
      <c r="F512" s="5" t="s">
        <v>3999</v>
      </c>
      <c r="G512" s="5" t="s">
        <v>4000</v>
      </c>
      <c r="H512" s="5" t="s">
        <v>58</v>
      </c>
      <c r="I512" s="5" t="s">
        <v>102</v>
      </c>
      <c r="J512" s="5" t="s">
        <v>2486</v>
      </c>
      <c r="K512" s="5" t="s">
        <v>60</v>
      </c>
      <c r="L512" s="5" t="s">
        <v>2490</v>
      </c>
      <c r="M512" s="5"/>
      <c r="N512" s="5"/>
      <c r="O512" s="5"/>
      <c r="P512" s="5"/>
      <c r="Q512" s="5"/>
      <c r="R512" s="5"/>
      <c r="S512" s="5"/>
    </row>
    <row r="513" spans="1:19" hidden="1">
      <c r="A513" s="5" t="s">
        <v>1974</v>
      </c>
      <c r="B513" s="5" t="s">
        <v>4001</v>
      </c>
      <c r="C513" s="5" t="s">
        <v>4002</v>
      </c>
      <c r="D513" s="5" t="s">
        <v>4003</v>
      </c>
      <c r="E513" s="5" t="s">
        <v>2483</v>
      </c>
      <c r="F513" s="5" t="s">
        <v>4004</v>
      </c>
      <c r="G513" s="5" t="s">
        <v>4005</v>
      </c>
      <c r="H513" s="5" t="s">
        <v>58</v>
      </c>
      <c r="I513" s="5" t="s">
        <v>102</v>
      </c>
      <c r="J513" s="5" t="s">
        <v>2486</v>
      </c>
      <c r="K513" s="5" t="s">
        <v>288</v>
      </c>
      <c r="L513" s="5" t="s">
        <v>3050</v>
      </c>
      <c r="M513" s="5"/>
      <c r="N513" s="5"/>
      <c r="O513" s="5"/>
      <c r="P513" s="5"/>
      <c r="Q513" s="5"/>
      <c r="R513" s="5"/>
      <c r="S513" s="5"/>
    </row>
    <row r="514" spans="1:19" hidden="1">
      <c r="A514" s="5" t="s">
        <v>1974</v>
      </c>
      <c r="B514" s="5" t="s">
        <v>4006</v>
      </c>
      <c r="C514" s="5" t="s">
        <v>4007</v>
      </c>
      <c r="D514" s="5" t="s">
        <v>4008</v>
      </c>
      <c r="E514" s="5" t="s">
        <v>2483</v>
      </c>
      <c r="F514" s="5" t="s">
        <v>4009</v>
      </c>
      <c r="G514" s="5" t="s">
        <v>4010</v>
      </c>
      <c r="H514" s="5" t="s">
        <v>58</v>
      </c>
      <c r="I514" s="5" t="s">
        <v>102</v>
      </c>
      <c r="J514" s="5" t="s">
        <v>2486</v>
      </c>
      <c r="K514" s="5" t="s">
        <v>288</v>
      </c>
      <c r="L514" s="5" t="s">
        <v>3050</v>
      </c>
      <c r="M514" s="5"/>
      <c r="N514" s="5"/>
      <c r="O514" s="5"/>
      <c r="P514" s="5"/>
      <c r="Q514" s="5"/>
      <c r="R514" s="5"/>
      <c r="S514" s="5"/>
    </row>
    <row r="515" spans="1:19" hidden="1">
      <c r="A515" s="5" t="s">
        <v>1974</v>
      </c>
      <c r="B515" s="5" t="s">
        <v>4011</v>
      </c>
      <c r="C515" s="5" t="s">
        <v>4012</v>
      </c>
      <c r="D515" s="5" t="s">
        <v>4013</v>
      </c>
      <c r="E515" s="5" t="s">
        <v>2483</v>
      </c>
      <c r="F515" s="5" t="s">
        <v>4014</v>
      </c>
      <c r="G515" s="5" t="s">
        <v>4015</v>
      </c>
      <c r="H515" s="5" t="s">
        <v>2096</v>
      </c>
      <c r="I515" s="5" t="s">
        <v>102</v>
      </c>
      <c r="J515" s="5" t="s">
        <v>2486</v>
      </c>
      <c r="K515" s="5" t="s">
        <v>110</v>
      </c>
      <c r="L515" s="5" t="s">
        <v>2547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1974</v>
      </c>
      <c r="B516" s="5" t="s">
        <v>2224</v>
      </c>
      <c r="C516" s="5" t="s">
        <v>4016</v>
      </c>
      <c r="D516" s="5" t="s">
        <v>2225</v>
      </c>
      <c r="E516" s="5" t="s">
        <v>67</v>
      </c>
      <c r="F516" s="5" t="s">
        <v>2226</v>
      </c>
      <c r="G516" s="5" t="s">
        <v>2179</v>
      </c>
      <c r="H516" s="5" t="s">
        <v>2096</v>
      </c>
      <c r="I516" s="5" t="s">
        <v>102</v>
      </c>
      <c r="J516" s="5" t="s">
        <v>2486</v>
      </c>
      <c r="K516" s="5" t="s">
        <v>110</v>
      </c>
      <c r="L516" s="5" t="s">
        <v>2547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1974</v>
      </c>
      <c r="B517" s="5" t="s">
        <v>2227</v>
      </c>
      <c r="C517" s="5" t="s">
        <v>4017</v>
      </c>
      <c r="D517" s="5" t="s">
        <v>2228</v>
      </c>
      <c r="E517" s="5" t="s">
        <v>67</v>
      </c>
      <c r="F517" s="5" t="s">
        <v>2229</v>
      </c>
      <c r="G517" s="5" t="s">
        <v>2230</v>
      </c>
      <c r="H517" s="5" t="s">
        <v>2096</v>
      </c>
      <c r="I517" s="5" t="s">
        <v>102</v>
      </c>
      <c r="J517" s="5" t="s">
        <v>2486</v>
      </c>
      <c r="K517" s="5" t="s">
        <v>269</v>
      </c>
      <c r="L517" s="5" t="s">
        <v>3156</v>
      </c>
      <c r="M517" s="5"/>
      <c r="N517" s="5"/>
      <c r="O517" s="5"/>
      <c r="P517" s="5"/>
      <c r="Q517" s="5"/>
      <c r="R517" s="5"/>
      <c r="S517" s="5"/>
    </row>
    <row r="518" spans="1:19" hidden="1">
      <c r="A518" s="5" t="s">
        <v>1974</v>
      </c>
      <c r="B518" s="5" t="s">
        <v>4018</v>
      </c>
      <c r="C518" s="5" t="s">
        <v>4019</v>
      </c>
      <c r="D518" s="5" t="s">
        <v>4020</v>
      </c>
      <c r="E518" s="5" t="s">
        <v>2483</v>
      </c>
      <c r="F518" s="5" t="s">
        <v>4021</v>
      </c>
      <c r="G518" s="5" t="s">
        <v>4022</v>
      </c>
      <c r="H518" s="5" t="s">
        <v>58</v>
      </c>
      <c r="I518" s="5" t="s">
        <v>102</v>
      </c>
      <c r="J518" s="5" t="s">
        <v>2486</v>
      </c>
      <c r="K518" s="5" t="s">
        <v>110</v>
      </c>
      <c r="L518" s="5" t="s">
        <v>2547</v>
      </c>
      <c r="M518" s="5"/>
      <c r="N518" s="5"/>
      <c r="O518" s="5"/>
      <c r="P518" s="5"/>
      <c r="Q518" s="5"/>
      <c r="R518" s="5"/>
      <c r="S518" s="5"/>
    </row>
    <row r="519" spans="1:19" hidden="1">
      <c r="A519" s="5" t="s">
        <v>1974</v>
      </c>
      <c r="B519" s="5" t="s">
        <v>4023</v>
      </c>
      <c r="C519" s="5" t="s">
        <v>4024</v>
      </c>
      <c r="D519" s="5" t="s">
        <v>4025</v>
      </c>
      <c r="E519" s="5" t="s">
        <v>2483</v>
      </c>
      <c r="F519" s="5" t="s">
        <v>4026</v>
      </c>
      <c r="G519" s="5" t="s">
        <v>4027</v>
      </c>
      <c r="H519" s="5" t="s">
        <v>2096</v>
      </c>
      <c r="I519" s="5" t="s">
        <v>102</v>
      </c>
      <c r="J519" s="5" t="s">
        <v>2486</v>
      </c>
      <c r="K519" s="5" t="s">
        <v>110</v>
      </c>
      <c r="L519" s="5" t="s">
        <v>2547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1974</v>
      </c>
      <c r="B520" s="5" t="s">
        <v>2231</v>
      </c>
      <c r="C520" s="5" t="s">
        <v>4028</v>
      </c>
      <c r="D520" s="5" t="s">
        <v>2232</v>
      </c>
      <c r="E520" s="5" t="s">
        <v>67</v>
      </c>
      <c r="F520" s="5" t="s">
        <v>2233</v>
      </c>
      <c r="G520" s="5" t="s">
        <v>2234</v>
      </c>
      <c r="H520" s="5" t="s">
        <v>2096</v>
      </c>
      <c r="I520" s="5" t="s">
        <v>102</v>
      </c>
      <c r="J520" s="5" t="s">
        <v>2486</v>
      </c>
      <c r="K520" s="5" t="s">
        <v>288</v>
      </c>
      <c r="L520" s="5" t="s">
        <v>3050</v>
      </c>
      <c r="M520" s="5"/>
      <c r="N520" s="5"/>
      <c r="O520" s="5"/>
      <c r="P520" s="5"/>
      <c r="Q520" s="5"/>
      <c r="R520" s="5"/>
      <c r="S520" s="5"/>
    </row>
    <row r="521" spans="1:19" hidden="1">
      <c r="A521" s="5" t="s">
        <v>1974</v>
      </c>
      <c r="B521" s="5" t="s">
        <v>4029</v>
      </c>
      <c r="C521" s="5" t="s">
        <v>4030</v>
      </c>
      <c r="D521" s="5" t="s">
        <v>4031</v>
      </c>
      <c r="E521" s="5" t="s">
        <v>2483</v>
      </c>
      <c r="F521" s="5" t="s">
        <v>4032</v>
      </c>
      <c r="G521" s="5" t="s">
        <v>4033</v>
      </c>
      <c r="H521" s="5" t="s">
        <v>58</v>
      </c>
      <c r="I521" s="5" t="s">
        <v>102</v>
      </c>
      <c r="J521" s="5" t="s">
        <v>2486</v>
      </c>
      <c r="K521" s="5" t="s">
        <v>269</v>
      </c>
      <c r="L521" s="5" t="s">
        <v>3156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1974</v>
      </c>
      <c r="B522" s="5" t="s">
        <v>2235</v>
      </c>
      <c r="C522" s="5" t="s">
        <v>4034</v>
      </c>
      <c r="D522" s="5" t="s">
        <v>2236</v>
      </c>
      <c r="E522" s="5" t="s">
        <v>67</v>
      </c>
      <c r="F522" s="5" t="s">
        <v>2237</v>
      </c>
      <c r="G522" s="5" t="s">
        <v>2238</v>
      </c>
      <c r="H522" s="5" t="s">
        <v>2096</v>
      </c>
      <c r="I522" s="5" t="s">
        <v>102</v>
      </c>
      <c r="J522" s="5" t="s">
        <v>2486</v>
      </c>
      <c r="K522" s="5" t="s">
        <v>110</v>
      </c>
      <c r="L522" s="5" t="s">
        <v>2547</v>
      </c>
      <c r="M522" s="5"/>
      <c r="N522" s="5"/>
      <c r="O522" s="5"/>
      <c r="P522" s="5"/>
      <c r="Q522" s="5"/>
      <c r="R522" s="5"/>
      <c r="S522" s="5"/>
    </row>
    <row r="523" spans="1:19" hidden="1">
      <c r="A523" s="5" t="s">
        <v>1974</v>
      </c>
      <c r="B523" s="5" t="s">
        <v>4035</v>
      </c>
      <c r="C523" s="5" t="s">
        <v>4036</v>
      </c>
      <c r="D523" s="5" t="s">
        <v>4037</v>
      </c>
      <c r="E523" s="5" t="s">
        <v>2483</v>
      </c>
      <c r="F523" s="5" t="s">
        <v>4038</v>
      </c>
      <c r="G523" s="5" t="s">
        <v>4039</v>
      </c>
      <c r="H523" s="5" t="s">
        <v>58</v>
      </c>
      <c r="I523" s="5" t="s">
        <v>102</v>
      </c>
      <c r="J523" s="5" t="s">
        <v>2486</v>
      </c>
      <c r="K523" s="5" t="s">
        <v>96</v>
      </c>
      <c r="L523" s="5" t="s">
        <v>2487</v>
      </c>
      <c r="M523" s="5"/>
      <c r="N523" s="5"/>
      <c r="O523" s="5"/>
      <c r="P523" s="5"/>
      <c r="Q523" s="5"/>
      <c r="R523" s="5"/>
      <c r="S523" s="5"/>
    </row>
    <row r="524" spans="1:19" hidden="1">
      <c r="A524" s="5" t="s">
        <v>1974</v>
      </c>
      <c r="B524" s="5" t="s">
        <v>4040</v>
      </c>
      <c r="C524" s="5" t="s">
        <v>4041</v>
      </c>
      <c r="D524" s="5" t="s">
        <v>4042</v>
      </c>
      <c r="E524" s="5" t="s">
        <v>2483</v>
      </c>
      <c r="F524" s="5" t="s">
        <v>4043</v>
      </c>
      <c r="G524" s="5" t="s">
        <v>4044</v>
      </c>
      <c r="H524" s="5" t="s">
        <v>58</v>
      </c>
      <c r="I524" s="5" t="s">
        <v>102</v>
      </c>
      <c r="J524" s="5" t="s">
        <v>2486</v>
      </c>
      <c r="K524" s="5" t="s">
        <v>96</v>
      </c>
      <c r="L524" s="5" t="s">
        <v>2487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1974</v>
      </c>
      <c r="B525" s="5" t="s">
        <v>757</v>
      </c>
      <c r="C525" s="5" t="s">
        <v>4045</v>
      </c>
      <c r="D525" s="5" t="s">
        <v>758</v>
      </c>
      <c r="E525" s="5" t="s">
        <v>67</v>
      </c>
      <c r="F525" s="5" t="s">
        <v>759</v>
      </c>
      <c r="G525" s="5" t="s">
        <v>760</v>
      </c>
      <c r="H525" s="5" t="s">
        <v>58</v>
      </c>
      <c r="I525" s="5" t="s">
        <v>102</v>
      </c>
      <c r="J525" s="5" t="s">
        <v>2486</v>
      </c>
      <c r="K525" s="5" t="s">
        <v>96</v>
      </c>
      <c r="L525" s="5" t="s">
        <v>2487</v>
      </c>
      <c r="M525" s="5"/>
      <c r="N525" s="5"/>
      <c r="O525" s="5"/>
      <c r="P525" s="5"/>
      <c r="Q525" s="5"/>
      <c r="R525" s="5"/>
      <c r="S525" s="5"/>
    </row>
    <row r="526" spans="1:19" hidden="1">
      <c r="A526" s="5" t="s">
        <v>1974</v>
      </c>
      <c r="B526" s="5" t="s">
        <v>4046</v>
      </c>
      <c r="C526" s="5" t="s">
        <v>4047</v>
      </c>
      <c r="D526" s="5" t="s">
        <v>4048</v>
      </c>
      <c r="E526" s="5" t="s">
        <v>2483</v>
      </c>
      <c r="F526" s="5" t="s">
        <v>4049</v>
      </c>
      <c r="G526" s="5" t="s">
        <v>4050</v>
      </c>
      <c r="H526" s="5" t="s">
        <v>58</v>
      </c>
      <c r="I526" s="5" t="s">
        <v>102</v>
      </c>
      <c r="J526" s="5" t="s">
        <v>2486</v>
      </c>
      <c r="K526" s="5" t="s">
        <v>288</v>
      </c>
      <c r="L526" s="5" t="s">
        <v>3050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1974</v>
      </c>
      <c r="B527" s="5" t="s">
        <v>2239</v>
      </c>
      <c r="C527" s="5" t="s">
        <v>4051</v>
      </c>
      <c r="D527" s="5" t="s">
        <v>2240</v>
      </c>
      <c r="E527" s="5" t="s">
        <v>67</v>
      </c>
      <c r="F527" s="5" t="s">
        <v>2241</v>
      </c>
      <c r="G527" s="5" t="s">
        <v>2242</v>
      </c>
      <c r="H527" s="5" t="s">
        <v>2096</v>
      </c>
      <c r="I527" s="5" t="s">
        <v>102</v>
      </c>
      <c r="J527" s="5" t="s">
        <v>2486</v>
      </c>
      <c r="K527" s="5" t="s">
        <v>110</v>
      </c>
      <c r="L527" s="5" t="s">
        <v>2547</v>
      </c>
      <c r="M527" s="5"/>
      <c r="N527" s="5"/>
      <c r="O527" s="5"/>
      <c r="P527" s="5"/>
      <c r="Q527" s="5"/>
      <c r="R527" s="5"/>
      <c r="S527" s="5"/>
    </row>
    <row r="528" spans="1:19" hidden="1">
      <c r="A528" s="5" t="s">
        <v>1974</v>
      </c>
      <c r="B528" s="5" t="s">
        <v>4052</v>
      </c>
      <c r="C528" s="5" t="s">
        <v>4053</v>
      </c>
      <c r="D528" s="5" t="s">
        <v>4054</v>
      </c>
      <c r="E528" s="5" t="s">
        <v>2483</v>
      </c>
      <c r="F528" s="5" t="s">
        <v>4055</v>
      </c>
      <c r="G528" s="5" t="s">
        <v>4056</v>
      </c>
      <c r="H528" s="5" t="s">
        <v>58</v>
      </c>
      <c r="I528" s="5" t="s">
        <v>102</v>
      </c>
      <c r="J528" s="5" t="s">
        <v>2486</v>
      </c>
      <c r="K528" s="5" t="s">
        <v>96</v>
      </c>
      <c r="L528" s="5" t="s">
        <v>2487</v>
      </c>
      <c r="M528" s="5"/>
      <c r="N528" s="5"/>
      <c r="O528" s="5"/>
      <c r="P528" s="5"/>
      <c r="Q528" s="5"/>
      <c r="R528" s="5"/>
      <c r="S528" s="5"/>
    </row>
    <row r="529" spans="1:19" hidden="1">
      <c r="A529" s="5" t="s">
        <v>1974</v>
      </c>
      <c r="B529" s="5" t="s">
        <v>4057</v>
      </c>
      <c r="C529" s="5" t="s">
        <v>4058</v>
      </c>
      <c r="D529" s="5" t="s">
        <v>4059</v>
      </c>
      <c r="E529" s="5" t="s">
        <v>2483</v>
      </c>
      <c r="F529" s="5" t="s">
        <v>4060</v>
      </c>
      <c r="G529" s="5" t="s">
        <v>4061</v>
      </c>
      <c r="H529" s="5" t="s">
        <v>58</v>
      </c>
      <c r="I529" s="5" t="s">
        <v>102</v>
      </c>
      <c r="J529" s="5" t="s">
        <v>2486</v>
      </c>
      <c r="K529" s="5" t="s">
        <v>110</v>
      </c>
      <c r="L529" s="5" t="s">
        <v>2547</v>
      </c>
      <c r="M529" s="5"/>
      <c r="N529" s="5"/>
      <c r="O529" s="5"/>
      <c r="P529" s="5"/>
      <c r="Q529" s="5"/>
      <c r="R529" s="5"/>
      <c r="S529" s="5"/>
    </row>
    <row r="530" spans="1:19" hidden="1">
      <c r="A530" s="5" t="s">
        <v>1974</v>
      </c>
      <c r="B530" s="5" t="s">
        <v>4062</v>
      </c>
      <c r="C530" s="5" t="s">
        <v>4063</v>
      </c>
      <c r="D530" s="5" t="s">
        <v>4064</v>
      </c>
      <c r="E530" s="5" t="s">
        <v>2483</v>
      </c>
      <c r="F530" s="5" t="s">
        <v>4065</v>
      </c>
      <c r="G530" s="5" t="s">
        <v>4066</v>
      </c>
      <c r="H530" s="5" t="s">
        <v>58</v>
      </c>
      <c r="I530" s="5" t="s">
        <v>102</v>
      </c>
      <c r="J530" s="5" t="s">
        <v>2486</v>
      </c>
      <c r="K530" s="5" t="s">
        <v>96</v>
      </c>
      <c r="L530" s="5" t="s">
        <v>2487</v>
      </c>
      <c r="M530" s="5"/>
      <c r="N530" s="5"/>
      <c r="O530" s="5"/>
      <c r="P530" s="5"/>
      <c r="Q530" s="5"/>
      <c r="R530" s="5"/>
      <c r="S530" s="5"/>
    </row>
    <row r="531" spans="1:19" hidden="1">
      <c r="A531" s="5" t="s">
        <v>1974</v>
      </c>
      <c r="B531" s="5" t="s">
        <v>4067</v>
      </c>
      <c r="C531" s="5" t="s">
        <v>4068</v>
      </c>
      <c r="D531" s="5" t="s">
        <v>4069</v>
      </c>
      <c r="E531" s="5" t="s">
        <v>2483</v>
      </c>
      <c r="F531" s="5" t="s">
        <v>4070</v>
      </c>
      <c r="G531" s="5" t="s">
        <v>4071</v>
      </c>
      <c r="H531" s="5" t="s">
        <v>58</v>
      </c>
      <c r="I531" s="5" t="s">
        <v>102</v>
      </c>
      <c r="J531" s="5" t="s">
        <v>2486</v>
      </c>
      <c r="K531" s="5" t="s">
        <v>96</v>
      </c>
      <c r="L531" s="5" t="s">
        <v>2487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1974</v>
      </c>
      <c r="B532" s="5" t="s">
        <v>761</v>
      </c>
      <c r="C532" s="5" t="s">
        <v>4072</v>
      </c>
      <c r="D532" s="5" t="s">
        <v>762</v>
      </c>
      <c r="E532" s="5" t="s">
        <v>55</v>
      </c>
      <c r="F532" s="5" t="s">
        <v>763</v>
      </c>
      <c r="G532" s="5" t="s">
        <v>764</v>
      </c>
      <c r="H532" s="5" t="s">
        <v>58</v>
      </c>
      <c r="I532" s="5" t="s">
        <v>102</v>
      </c>
      <c r="J532" s="5" t="s">
        <v>2486</v>
      </c>
      <c r="K532" s="5" t="s">
        <v>96</v>
      </c>
      <c r="L532" s="5" t="s">
        <v>2487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1974</v>
      </c>
      <c r="B533" s="5" t="s">
        <v>2243</v>
      </c>
      <c r="C533" s="5" t="s">
        <v>4073</v>
      </c>
      <c r="D533" s="5" t="s">
        <v>2244</v>
      </c>
      <c r="E533" s="5" t="s">
        <v>67</v>
      </c>
      <c r="F533" s="5" t="s">
        <v>2245</v>
      </c>
      <c r="G533" s="5" t="s">
        <v>2246</v>
      </c>
      <c r="H533" s="5" t="s">
        <v>2096</v>
      </c>
      <c r="I533" s="5" t="s">
        <v>102</v>
      </c>
      <c r="J533" s="5" t="s">
        <v>2486</v>
      </c>
      <c r="K533" s="5" t="s">
        <v>110</v>
      </c>
      <c r="L533" s="5" t="s">
        <v>2547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1974</v>
      </c>
      <c r="B534" s="5" t="s">
        <v>765</v>
      </c>
      <c r="C534" s="5" t="s">
        <v>4074</v>
      </c>
      <c r="D534" s="5" t="s">
        <v>766</v>
      </c>
      <c r="E534" s="5" t="s">
        <v>67</v>
      </c>
      <c r="F534" s="5" t="s">
        <v>767</v>
      </c>
      <c r="G534" s="5" t="s">
        <v>768</v>
      </c>
      <c r="H534" s="5" t="s">
        <v>58</v>
      </c>
      <c r="I534" s="5" t="s">
        <v>102</v>
      </c>
      <c r="J534" s="5" t="s">
        <v>2486</v>
      </c>
      <c r="K534" s="5" t="s">
        <v>269</v>
      </c>
      <c r="L534" s="5" t="s">
        <v>3156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1974</v>
      </c>
      <c r="B535" s="5" t="s">
        <v>769</v>
      </c>
      <c r="C535" s="5" t="s">
        <v>4075</v>
      </c>
      <c r="D535" s="5" t="s">
        <v>770</v>
      </c>
      <c r="E535" s="5" t="s">
        <v>174</v>
      </c>
      <c r="F535" s="5" t="s">
        <v>771</v>
      </c>
      <c r="G535" s="5" t="s">
        <v>772</v>
      </c>
      <c r="H535" s="5" t="s">
        <v>58</v>
      </c>
      <c r="I535" s="5" t="s">
        <v>131</v>
      </c>
      <c r="J535" s="5" t="s">
        <v>2607</v>
      </c>
      <c r="K535" s="5" t="s">
        <v>217</v>
      </c>
      <c r="L535" s="5" t="s">
        <v>2637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1974</v>
      </c>
      <c r="B536" s="5" t="s">
        <v>773</v>
      </c>
      <c r="C536" s="5" t="s">
        <v>4076</v>
      </c>
      <c r="D536" s="5" t="s">
        <v>774</v>
      </c>
      <c r="E536" s="5" t="s">
        <v>67</v>
      </c>
      <c r="F536" s="5" t="s">
        <v>775</v>
      </c>
      <c r="G536" s="5" t="s">
        <v>776</v>
      </c>
      <c r="H536" s="5" t="s">
        <v>58</v>
      </c>
      <c r="I536" s="5" t="s">
        <v>102</v>
      </c>
      <c r="J536" s="5" t="s">
        <v>2486</v>
      </c>
      <c r="K536" s="5" t="s">
        <v>96</v>
      </c>
      <c r="L536" s="5" t="s">
        <v>2487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1974</v>
      </c>
      <c r="B537" s="5" t="s">
        <v>777</v>
      </c>
      <c r="C537" s="5" t="s">
        <v>4077</v>
      </c>
      <c r="D537" s="5" t="s">
        <v>778</v>
      </c>
      <c r="E537" s="5" t="s">
        <v>55</v>
      </c>
      <c r="F537" s="5" t="s">
        <v>2247</v>
      </c>
      <c r="G537" s="5" t="s">
        <v>779</v>
      </c>
      <c r="H537" s="5" t="s">
        <v>58</v>
      </c>
      <c r="I537" s="5" t="s">
        <v>780</v>
      </c>
      <c r="J537" s="5" t="s">
        <v>3812</v>
      </c>
      <c r="K537" s="5" t="s">
        <v>96</v>
      </c>
      <c r="L537" s="5" t="s">
        <v>2487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1974</v>
      </c>
      <c r="B538" s="5" t="s">
        <v>781</v>
      </c>
      <c r="C538" s="5" t="s">
        <v>4078</v>
      </c>
      <c r="D538" s="5" t="s">
        <v>782</v>
      </c>
      <c r="E538" s="5" t="s">
        <v>67</v>
      </c>
      <c r="F538" s="5" t="s">
        <v>783</v>
      </c>
      <c r="G538" s="5" t="s">
        <v>784</v>
      </c>
      <c r="H538" s="5" t="s">
        <v>58</v>
      </c>
      <c r="I538" s="5" t="s">
        <v>102</v>
      </c>
      <c r="J538" s="5" t="s">
        <v>2486</v>
      </c>
      <c r="K538" s="5" t="s">
        <v>96</v>
      </c>
      <c r="L538" s="5" t="s">
        <v>2487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1974</v>
      </c>
      <c r="B539" s="5" t="s">
        <v>785</v>
      </c>
      <c r="C539" s="5" t="s">
        <v>4079</v>
      </c>
      <c r="D539" s="5" t="s">
        <v>786</v>
      </c>
      <c r="E539" s="5" t="s">
        <v>67</v>
      </c>
      <c r="F539" s="5" t="s">
        <v>783</v>
      </c>
      <c r="G539" s="5" t="s">
        <v>787</v>
      </c>
      <c r="H539" s="5" t="s">
        <v>58</v>
      </c>
      <c r="I539" s="5" t="s">
        <v>102</v>
      </c>
      <c r="J539" s="5" t="s">
        <v>2486</v>
      </c>
      <c r="K539" s="5" t="s">
        <v>96</v>
      </c>
      <c r="L539" s="5" t="s">
        <v>2487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1974</v>
      </c>
      <c r="B540" s="5" t="s">
        <v>788</v>
      </c>
      <c r="C540" s="5" t="s">
        <v>4080</v>
      </c>
      <c r="D540" s="5" t="s">
        <v>789</v>
      </c>
      <c r="E540" s="5" t="s">
        <v>55</v>
      </c>
      <c r="F540" s="5" t="s">
        <v>2248</v>
      </c>
      <c r="G540" s="5" t="s">
        <v>790</v>
      </c>
      <c r="H540" s="5" t="s">
        <v>58</v>
      </c>
      <c r="I540" s="5" t="s">
        <v>102</v>
      </c>
      <c r="J540" s="5" t="s">
        <v>2486</v>
      </c>
      <c r="K540" s="5" t="s">
        <v>269</v>
      </c>
      <c r="L540" s="5" t="s">
        <v>3156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1974</v>
      </c>
      <c r="B541" s="5" t="s">
        <v>791</v>
      </c>
      <c r="C541" s="5" t="s">
        <v>4081</v>
      </c>
      <c r="D541" s="5" t="s">
        <v>792</v>
      </c>
      <c r="E541" s="5" t="s">
        <v>55</v>
      </c>
      <c r="F541" s="5" t="s">
        <v>2249</v>
      </c>
      <c r="G541" s="5" t="s">
        <v>794</v>
      </c>
      <c r="H541" s="5" t="s">
        <v>58</v>
      </c>
      <c r="I541" s="5" t="s">
        <v>102</v>
      </c>
      <c r="J541" s="5" t="s">
        <v>2486</v>
      </c>
      <c r="K541" s="5" t="s">
        <v>96</v>
      </c>
      <c r="L541" s="5" t="s">
        <v>2487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1974</v>
      </c>
      <c r="B542" s="5" t="s">
        <v>795</v>
      </c>
      <c r="C542" s="5" t="s">
        <v>4082</v>
      </c>
      <c r="D542" s="5" t="s">
        <v>796</v>
      </c>
      <c r="E542" s="5" t="s">
        <v>55</v>
      </c>
      <c r="F542" s="5" t="s">
        <v>2250</v>
      </c>
      <c r="G542" s="5" t="s">
        <v>797</v>
      </c>
      <c r="H542" s="5" t="s">
        <v>58</v>
      </c>
      <c r="I542" s="5" t="s">
        <v>95</v>
      </c>
      <c r="J542" s="5" t="s">
        <v>2543</v>
      </c>
      <c r="K542" s="5" t="s">
        <v>269</v>
      </c>
      <c r="L542" s="5" t="s">
        <v>3156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1974</v>
      </c>
      <c r="B543" s="5" t="s">
        <v>798</v>
      </c>
      <c r="C543" s="5" t="s">
        <v>4083</v>
      </c>
      <c r="D543" s="5" t="s">
        <v>2251</v>
      </c>
      <c r="E543" s="5" t="s">
        <v>55</v>
      </c>
      <c r="F543" s="5" t="s">
        <v>2252</v>
      </c>
      <c r="G543" s="5" t="s">
        <v>800</v>
      </c>
      <c r="H543" s="5" t="s">
        <v>58</v>
      </c>
      <c r="I543" s="5" t="s">
        <v>102</v>
      </c>
      <c r="J543" s="5" t="s">
        <v>2486</v>
      </c>
      <c r="K543" s="5" t="s">
        <v>64</v>
      </c>
      <c r="L543" s="5" t="s">
        <v>2492</v>
      </c>
      <c r="M543" s="5"/>
      <c r="N543" s="5"/>
      <c r="O543" s="5"/>
      <c r="P543" s="5"/>
      <c r="Q543" s="5"/>
      <c r="R543" s="5"/>
      <c r="S543" s="5"/>
    </row>
    <row r="544" spans="1:19" hidden="1">
      <c r="A544" s="5" t="s">
        <v>1974</v>
      </c>
      <c r="B544" s="5" t="s">
        <v>4084</v>
      </c>
      <c r="C544" s="5" t="s">
        <v>4085</v>
      </c>
      <c r="D544" s="5" t="s">
        <v>4086</v>
      </c>
      <c r="E544" s="5" t="s">
        <v>2483</v>
      </c>
      <c r="F544" s="5" t="s">
        <v>4087</v>
      </c>
      <c r="G544" s="5" t="s">
        <v>4088</v>
      </c>
      <c r="H544" s="5" t="s">
        <v>58</v>
      </c>
      <c r="I544" s="5" t="s">
        <v>102</v>
      </c>
      <c r="J544" s="5" t="s">
        <v>2486</v>
      </c>
      <c r="K544" s="5" t="s">
        <v>288</v>
      </c>
      <c r="L544" s="5" t="s">
        <v>3050</v>
      </c>
      <c r="M544" s="5"/>
      <c r="N544" s="5"/>
      <c r="O544" s="5"/>
      <c r="P544" s="5"/>
      <c r="Q544" s="5"/>
      <c r="R544" s="5"/>
      <c r="S544" s="5"/>
    </row>
    <row r="545" spans="1:19" hidden="1">
      <c r="A545" s="5" t="s">
        <v>1974</v>
      </c>
      <c r="B545" s="5" t="s">
        <v>4089</v>
      </c>
      <c r="C545" s="5" t="s">
        <v>4090</v>
      </c>
      <c r="D545" s="5" t="s">
        <v>4091</v>
      </c>
      <c r="E545" s="5" t="s">
        <v>2483</v>
      </c>
      <c r="F545" s="5" t="s">
        <v>4092</v>
      </c>
      <c r="G545" s="5" t="s">
        <v>4093</v>
      </c>
      <c r="H545" s="5" t="s">
        <v>58</v>
      </c>
      <c r="I545" s="5" t="s">
        <v>102</v>
      </c>
      <c r="J545" s="5" t="s">
        <v>2486</v>
      </c>
      <c r="K545" s="5" t="s">
        <v>288</v>
      </c>
      <c r="L545" s="5" t="s">
        <v>3050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1974</v>
      </c>
      <c r="B546" s="5" t="s">
        <v>801</v>
      </c>
      <c r="C546" s="5" t="s">
        <v>4094</v>
      </c>
      <c r="D546" s="5" t="s">
        <v>802</v>
      </c>
      <c r="E546" s="5" t="s">
        <v>67</v>
      </c>
      <c r="F546" s="5" t="s">
        <v>783</v>
      </c>
      <c r="G546" s="5" t="s">
        <v>803</v>
      </c>
      <c r="H546" s="5" t="s">
        <v>58</v>
      </c>
      <c r="I546" s="5" t="s">
        <v>102</v>
      </c>
      <c r="J546" s="5" t="s">
        <v>2486</v>
      </c>
      <c r="K546" s="5" t="s">
        <v>288</v>
      </c>
      <c r="L546" s="5" t="s">
        <v>3050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1974</v>
      </c>
      <c r="B547" s="5" t="s">
        <v>804</v>
      </c>
      <c r="C547" s="5" t="s">
        <v>4095</v>
      </c>
      <c r="D547" s="5" t="s">
        <v>805</v>
      </c>
      <c r="E547" s="5" t="s">
        <v>55</v>
      </c>
      <c r="F547" s="5" t="s">
        <v>2253</v>
      </c>
      <c r="G547" s="5" t="s">
        <v>806</v>
      </c>
      <c r="H547" s="5" t="s">
        <v>130</v>
      </c>
      <c r="I547" s="5" t="s">
        <v>102</v>
      </c>
      <c r="J547" s="5" t="s">
        <v>2486</v>
      </c>
      <c r="K547" s="5" t="s">
        <v>269</v>
      </c>
      <c r="L547" s="5" t="s">
        <v>3156</v>
      </c>
      <c r="M547" s="5"/>
      <c r="N547" s="5"/>
      <c r="O547" s="5"/>
      <c r="P547" s="5"/>
      <c r="Q547" s="5"/>
      <c r="R547" s="5"/>
      <c r="S547" s="5"/>
    </row>
    <row r="548" spans="1:19" hidden="1">
      <c r="A548" s="5" t="s">
        <v>1974</v>
      </c>
      <c r="B548" s="5" t="s">
        <v>4096</v>
      </c>
      <c r="C548" s="5" t="s">
        <v>4097</v>
      </c>
      <c r="D548" s="5" t="s">
        <v>4098</v>
      </c>
      <c r="E548" s="5" t="s">
        <v>2483</v>
      </c>
      <c r="F548" s="5" t="s">
        <v>4099</v>
      </c>
      <c r="G548" s="5" t="s">
        <v>4100</v>
      </c>
      <c r="H548" s="5" t="s">
        <v>58</v>
      </c>
      <c r="I548" s="5" t="s">
        <v>102</v>
      </c>
      <c r="J548" s="5" t="s">
        <v>2486</v>
      </c>
      <c r="K548" s="5" t="s">
        <v>870</v>
      </c>
      <c r="L548" s="5" t="s">
        <v>4101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1974</v>
      </c>
      <c r="B549" s="5" t="s">
        <v>807</v>
      </c>
      <c r="C549" s="5" t="s">
        <v>4102</v>
      </c>
      <c r="D549" s="5" t="s">
        <v>808</v>
      </c>
      <c r="E549" s="5" t="s">
        <v>55</v>
      </c>
      <c r="F549" s="5" t="s">
        <v>809</v>
      </c>
      <c r="G549" s="5" t="s">
        <v>810</v>
      </c>
      <c r="H549" s="5" t="s">
        <v>58</v>
      </c>
      <c r="I549" s="5" t="s">
        <v>102</v>
      </c>
      <c r="J549" s="5" t="s">
        <v>2486</v>
      </c>
      <c r="K549" s="5" t="s">
        <v>110</v>
      </c>
      <c r="L549" s="5" t="s">
        <v>2547</v>
      </c>
      <c r="M549" s="5"/>
      <c r="N549" s="5"/>
      <c r="O549" s="5"/>
      <c r="P549" s="5"/>
      <c r="Q549" s="5"/>
      <c r="R549" s="5"/>
      <c r="S549" s="5"/>
    </row>
    <row r="550" spans="1:19" hidden="1">
      <c r="A550" s="5" t="s">
        <v>1974</v>
      </c>
      <c r="B550" s="5" t="s">
        <v>4103</v>
      </c>
      <c r="C550" s="5" t="s">
        <v>4104</v>
      </c>
      <c r="D550" s="5" t="s">
        <v>4105</v>
      </c>
      <c r="E550" s="5" t="s">
        <v>2483</v>
      </c>
      <c r="F550" s="5" t="s">
        <v>4106</v>
      </c>
      <c r="G550" s="5" t="s">
        <v>4107</v>
      </c>
      <c r="H550" s="5" t="s">
        <v>2096</v>
      </c>
      <c r="I550" s="5" t="s">
        <v>102</v>
      </c>
      <c r="J550" s="5" t="s">
        <v>2486</v>
      </c>
      <c r="K550" s="5" t="s">
        <v>110</v>
      </c>
      <c r="L550" s="5" t="s">
        <v>2547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1974</v>
      </c>
      <c r="B551" s="5" t="s">
        <v>811</v>
      </c>
      <c r="C551" s="5" t="s">
        <v>4108</v>
      </c>
      <c r="D551" s="5" t="s">
        <v>812</v>
      </c>
      <c r="E551" s="5" t="s">
        <v>55</v>
      </c>
      <c r="F551" s="5" t="s">
        <v>2254</v>
      </c>
      <c r="G551" s="5" t="s">
        <v>813</v>
      </c>
      <c r="H551" s="5" t="s">
        <v>58</v>
      </c>
      <c r="I551" s="5"/>
      <c r="J551" s="5"/>
      <c r="K551" s="5" t="s">
        <v>288</v>
      </c>
      <c r="L551" s="5" t="s">
        <v>3050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1974</v>
      </c>
      <c r="B552" s="5" t="s">
        <v>814</v>
      </c>
      <c r="C552" s="5" t="s">
        <v>4109</v>
      </c>
      <c r="D552" s="5" t="s">
        <v>815</v>
      </c>
      <c r="E552" s="5" t="s">
        <v>55</v>
      </c>
      <c r="F552" s="5" t="s">
        <v>2255</v>
      </c>
      <c r="G552" s="5" t="s">
        <v>816</v>
      </c>
      <c r="H552" s="5" t="s">
        <v>58</v>
      </c>
      <c r="I552" s="5" t="s">
        <v>102</v>
      </c>
      <c r="J552" s="5" t="s">
        <v>2486</v>
      </c>
      <c r="K552" s="5" t="s">
        <v>288</v>
      </c>
      <c r="L552" s="5" t="s">
        <v>3050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1974</v>
      </c>
      <c r="B553" s="5" t="s">
        <v>817</v>
      </c>
      <c r="C553" s="5" t="s">
        <v>4110</v>
      </c>
      <c r="D553" s="5" t="s">
        <v>818</v>
      </c>
      <c r="E553" s="5" t="s">
        <v>55</v>
      </c>
      <c r="F553" s="5" t="s">
        <v>2256</v>
      </c>
      <c r="G553" s="5" t="s">
        <v>820</v>
      </c>
      <c r="H553" s="5" t="s">
        <v>58</v>
      </c>
      <c r="I553" s="5" t="s">
        <v>102</v>
      </c>
      <c r="J553" s="5" t="s">
        <v>2486</v>
      </c>
      <c r="K553" s="5" t="s">
        <v>60</v>
      </c>
      <c r="L553" s="5" t="s">
        <v>2490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1974</v>
      </c>
      <c r="B554" s="5" t="s">
        <v>821</v>
      </c>
      <c r="C554" s="5" t="s">
        <v>4111</v>
      </c>
      <c r="D554" s="5" t="s">
        <v>822</v>
      </c>
      <c r="E554" s="5" t="s">
        <v>67</v>
      </c>
      <c r="F554" s="5" t="s">
        <v>823</v>
      </c>
      <c r="G554" s="5" t="s">
        <v>824</v>
      </c>
      <c r="H554" s="5" t="s">
        <v>58</v>
      </c>
      <c r="I554" s="5" t="s">
        <v>102</v>
      </c>
      <c r="J554" s="5" t="s">
        <v>2486</v>
      </c>
      <c r="K554" s="5" t="s">
        <v>60</v>
      </c>
      <c r="L554" s="5" t="s">
        <v>2490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1974</v>
      </c>
      <c r="B555" s="5" t="s">
        <v>825</v>
      </c>
      <c r="C555" s="5" t="s">
        <v>4112</v>
      </c>
      <c r="D555" s="5" t="s">
        <v>826</v>
      </c>
      <c r="E555" s="5" t="s">
        <v>55</v>
      </c>
      <c r="F555" s="5" t="s">
        <v>2257</v>
      </c>
      <c r="G555" s="5" t="s">
        <v>827</v>
      </c>
      <c r="H555" s="5" t="s">
        <v>58</v>
      </c>
      <c r="I555" s="5" t="s">
        <v>102</v>
      </c>
      <c r="J555" s="5" t="s">
        <v>2486</v>
      </c>
      <c r="K555" s="5" t="s">
        <v>269</v>
      </c>
      <c r="L555" s="5" t="s">
        <v>3156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1974</v>
      </c>
      <c r="B556" s="5" t="s">
        <v>828</v>
      </c>
      <c r="C556" s="5" t="s">
        <v>4113</v>
      </c>
      <c r="D556" s="5" t="s">
        <v>829</v>
      </c>
      <c r="E556" s="5" t="s">
        <v>55</v>
      </c>
      <c r="F556" s="5" t="s">
        <v>2258</v>
      </c>
      <c r="G556" s="5" t="s">
        <v>830</v>
      </c>
      <c r="H556" s="5" t="s">
        <v>130</v>
      </c>
      <c r="I556" s="5" t="s">
        <v>102</v>
      </c>
      <c r="J556" s="5" t="s">
        <v>2486</v>
      </c>
      <c r="K556" s="5" t="s">
        <v>288</v>
      </c>
      <c r="L556" s="5" t="s">
        <v>3050</v>
      </c>
      <c r="M556" s="5"/>
      <c r="N556" s="5"/>
      <c r="O556" s="5"/>
      <c r="P556" s="5"/>
      <c r="Q556" s="5"/>
      <c r="R556" s="5"/>
      <c r="S556" s="5"/>
    </row>
    <row r="557" spans="1:19" hidden="1">
      <c r="A557" s="5" t="s">
        <v>1974</v>
      </c>
      <c r="B557" s="5" t="s">
        <v>4114</v>
      </c>
      <c r="C557" s="5" t="s">
        <v>4115</v>
      </c>
      <c r="D557" s="5" t="s">
        <v>4116</v>
      </c>
      <c r="E557" s="5" t="s">
        <v>2483</v>
      </c>
      <c r="F557" s="5" t="s">
        <v>4117</v>
      </c>
      <c r="G557" s="5" t="s">
        <v>4118</v>
      </c>
      <c r="H557" s="5" t="s">
        <v>58</v>
      </c>
      <c r="I557" s="5" t="s">
        <v>102</v>
      </c>
      <c r="J557" s="5" t="s">
        <v>2486</v>
      </c>
      <c r="K557" s="5" t="s">
        <v>110</v>
      </c>
      <c r="L557" s="5" t="s">
        <v>2547</v>
      </c>
      <c r="M557" s="5"/>
      <c r="N557" s="5"/>
      <c r="O557" s="5"/>
      <c r="P557" s="5"/>
      <c r="Q557" s="5"/>
      <c r="R557" s="5"/>
      <c r="S557" s="5"/>
    </row>
    <row r="558" spans="1:19" hidden="1">
      <c r="A558" s="5" t="s">
        <v>1974</v>
      </c>
      <c r="B558" s="5" t="s">
        <v>4119</v>
      </c>
      <c r="C558" s="5" t="s">
        <v>4120</v>
      </c>
      <c r="D558" s="5" t="s">
        <v>4121</v>
      </c>
      <c r="E558" s="5" t="s">
        <v>2483</v>
      </c>
      <c r="F558" s="5" t="s">
        <v>4122</v>
      </c>
      <c r="G558" s="5" t="s">
        <v>4123</v>
      </c>
      <c r="H558" s="5" t="s">
        <v>2096</v>
      </c>
      <c r="I558" s="5" t="s">
        <v>60</v>
      </c>
      <c r="J558" s="5" t="s">
        <v>2490</v>
      </c>
      <c r="K558" s="5" t="s">
        <v>870</v>
      </c>
      <c r="L558" s="5" t="s">
        <v>4101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1974</v>
      </c>
      <c r="B559" s="5" t="s">
        <v>831</v>
      </c>
      <c r="C559" s="5" t="s">
        <v>4124</v>
      </c>
      <c r="D559" s="5" t="s">
        <v>832</v>
      </c>
      <c r="E559" s="5" t="s">
        <v>55</v>
      </c>
      <c r="F559" s="5" t="s">
        <v>2259</v>
      </c>
      <c r="G559" s="5" t="s">
        <v>833</v>
      </c>
      <c r="H559" s="5" t="s">
        <v>58</v>
      </c>
      <c r="I559" s="5" t="s">
        <v>102</v>
      </c>
      <c r="J559" s="5" t="s">
        <v>2486</v>
      </c>
      <c r="K559" s="5" t="s">
        <v>110</v>
      </c>
      <c r="L559" s="5" t="s">
        <v>2547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1974</v>
      </c>
      <c r="B560" s="5" t="s">
        <v>834</v>
      </c>
      <c r="C560" s="5" t="s">
        <v>4125</v>
      </c>
      <c r="D560" s="5" t="s">
        <v>835</v>
      </c>
      <c r="E560" s="5" t="s">
        <v>55</v>
      </c>
      <c r="F560" s="5" t="s">
        <v>2260</v>
      </c>
      <c r="G560" s="5" t="s">
        <v>836</v>
      </c>
      <c r="H560" s="5" t="s">
        <v>58</v>
      </c>
      <c r="I560" s="5" t="s">
        <v>102</v>
      </c>
      <c r="J560" s="5" t="s">
        <v>2486</v>
      </c>
      <c r="K560" s="5" t="s">
        <v>60</v>
      </c>
      <c r="L560" s="5" t="s">
        <v>2490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1974</v>
      </c>
      <c r="B561" s="5" t="s">
        <v>837</v>
      </c>
      <c r="C561" s="5" t="s">
        <v>4126</v>
      </c>
      <c r="D561" s="5" t="s">
        <v>838</v>
      </c>
      <c r="E561" s="5" t="s">
        <v>55</v>
      </c>
      <c r="F561" s="5" t="s">
        <v>2261</v>
      </c>
      <c r="G561" s="5" t="s">
        <v>839</v>
      </c>
      <c r="H561" s="5" t="s">
        <v>58</v>
      </c>
      <c r="I561" s="5" t="s">
        <v>102</v>
      </c>
      <c r="J561" s="5" t="s">
        <v>2486</v>
      </c>
      <c r="K561" s="5" t="s">
        <v>96</v>
      </c>
      <c r="L561" s="5" t="s">
        <v>2487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1974</v>
      </c>
      <c r="B562" s="5" t="s">
        <v>840</v>
      </c>
      <c r="C562" s="5" t="s">
        <v>4127</v>
      </c>
      <c r="D562" s="5" t="s">
        <v>841</v>
      </c>
      <c r="E562" s="5" t="s">
        <v>67</v>
      </c>
      <c r="F562" s="5" t="s">
        <v>842</v>
      </c>
      <c r="G562" s="5" t="s">
        <v>843</v>
      </c>
      <c r="H562" s="5" t="s">
        <v>58</v>
      </c>
      <c r="I562" s="5" t="s">
        <v>102</v>
      </c>
      <c r="J562" s="5" t="s">
        <v>2486</v>
      </c>
      <c r="K562" s="5" t="s">
        <v>60</v>
      </c>
      <c r="L562" s="5" t="s">
        <v>2490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1974</v>
      </c>
      <c r="B563" s="5" t="s">
        <v>844</v>
      </c>
      <c r="C563" s="5" t="s">
        <v>4128</v>
      </c>
      <c r="D563" s="5" t="s">
        <v>845</v>
      </c>
      <c r="E563" s="5" t="s">
        <v>67</v>
      </c>
      <c r="F563" s="5" t="s">
        <v>846</v>
      </c>
      <c r="G563" s="5" t="s">
        <v>847</v>
      </c>
      <c r="H563" s="5" t="s">
        <v>58</v>
      </c>
      <c r="I563" s="5" t="s">
        <v>102</v>
      </c>
      <c r="J563" s="5" t="s">
        <v>2486</v>
      </c>
      <c r="K563" s="5" t="s">
        <v>60</v>
      </c>
      <c r="L563" s="5" t="s">
        <v>2490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1974</v>
      </c>
      <c r="B564" s="5" t="s">
        <v>848</v>
      </c>
      <c r="C564" s="5" t="s">
        <v>4129</v>
      </c>
      <c r="D564" s="5" t="s">
        <v>849</v>
      </c>
      <c r="E564" s="5" t="s">
        <v>67</v>
      </c>
      <c r="F564" s="5" t="s">
        <v>850</v>
      </c>
      <c r="G564" s="5" t="s">
        <v>851</v>
      </c>
      <c r="H564" s="5" t="s">
        <v>58</v>
      </c>
      <c r="I564" s="5" t="s">
        <v>102</v>
      </c>
      <c r="J564" s="5" t="s">
        <v>2486</v>
      </c>
      <c r="K564" s="5" t="s">
        <v>60</v>
      </c>
      <c r="L564" s="5" t="s">
        <v>2490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1974</v>
      </c>
      <c r="B565" s="5" t="s">
        <v>852</v>
      </c>
      <c r="C565" s="5" t="s">
        <v>4130</v>
      </c>
      <c r="D565" s="5" t="s">
        <v>853</v>
      </c>
      <c r="E565" s="5" t="s">
        <v>55</v>
      </c>
      <c r="F565" s="5" t="s">
        <v>2262</v>
      </c>
      <c r="G565" s="5" t="s">
        <v>854</v>
      </c>
      <c r="H565" s="5" t="s">
        <v>58</v>
      </c>
      <c r="I565" s="5" t="s">
        <v>102</v>
      </c>
      <c r="J565" s="5" t="s">
        <v>2486</v>
      </c>
      <c r="K565" s="5" t="s">
        <v>60</v>
      </c>
      <c r="L565" s="5" t="s">
        <v>2490</v>
      </c>
      <c r="M565" s="5"/>
      <c r="N565" s="5"/>
      <c r="O565" s="5"/>
      <c r="P565" s="5"/>
      <c r="Q565" s="5"/>
      <c r="R565" s="5"/>
      <c r="S565" s="5"/>
    </row>
    <row r="566" spans="1:19" hidden="1">
      <c r="A566" s="5" t="s">
        <v>1974</v>
      </c>
      <c r="B566" s="5" t="s">
        <v>4131</v>
      </c>
      <c r="C566" s="5" t="s">
        <v>4132</v>
      </c>
      <c r="D566" s="5" t="s">
        <v>4133</v>
      </c>
      <c r="E566" s="5" t="s">
        <v>2500</v>
      </c>
      <c r="F566" s="5" t="s">
        <v>3189</v>
      </c>
      <c r="G566" s="5" t="s">
        <v>4134</v>
      </c>
      <c r="H566" s="5" t="s">
        <v>182</v>
      </c>
      <c r="I566" s="5" t="s">
        <v>2503</v>
      </c>
      <c r="J566" s="5" t="s">
        <v>2504</v>
      </c>
      <c r="K566" s="5" t="s">
        <v>1034</v>
      </c>
      <c r="L566" s="5" t="s">
        <v>2566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1974</v>
      </c>
      <c r="B567" s="5" t="s">
        <v>855</v>
      </c>
      <c r="C567" s="5" t="s">
        <v>4135</v>
      </c>
      <c r="D567" s="5" t="s">
        <v>856</v>
      </c>
      <c r="E567" s="5" t="s">
        <v>67</v>
      </c>
      <c r="F567" s="5" t="s">
        <v>857</v>
      </c>
      <c r="G567" s="5" t="s">
        <v>858</v>
      </c>
      <c r="H567" s="5" t="s">
        <v>58</v>
      </c>
      <c r="I567" s="5" t="s">
        <v>102</v>
      </c>
      <c r="J567" s="5" t="s">
        <v>2486</v>
      </c>
      <c r="K567" s="5" t="s">
        <v>288</v>
      </c>
      <c r="L567" s="5" t="s">
        <v>3050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1974</v>
      </c>
      <c r="B568" s="5" t="s">
        <v>2263</v>
      </c>
      <c r="C568" s="5" t="s">
        <v>4136</v>
      </c>
      <c r="D568" s="5" t="s">
        <v>2264</v>
      </c>
      <c r="E568" s="5" t="s">
        <v>67</v>
      </c>
      <c r="F568" s="5" t="s">
        <v>2265</v>
      </c>
      <c r="G568" s="5" t="s">
        <v>2266</v>
      </c>
      <c r="H568" s="5" t="s">
        <v>2096</v>
      </c>
      <c r="I568" s="5" t="s">
        <v>102</v>
      </c>
      <c r="J568" s="5" t="s">
        <v>2486</v>
      </c>
      <c r="K568" s="5" t="s">
        <v>288</v>
      </c>
      <c r="L568" s="5" t="s">
        <v>3050</v>
      </c>
      <c r="M568" s="5"/>
      <c r="N568" s="5"/>
      <c r="O568" s="5"/>
      <c r="P568" s="5"/>
      <c r="Q568" s="5"/>
      <c r="R568" s="5"/>
      <c r="S568" s="5"/>
    </row>
    <row r="569" spans="1:19" hidden="1">
      <c r="A569" s="5" t="s">
        <v>1974</v>
      </c>
      <c r="B569" s="5" t="s">
        <v>4137</v>
      </c>
      <c r="C569" s="5" t="s">
        <v>4138</v>
      </c>
      <c r="D569" s="5" t="s">
        <v>4139</v>
      </c>
      <c r="E569" s="5" t="s">
        <v>2483</v>
      </c>
      <c r="F569" s="5" t="s">
        <v>4140</v>
      </c>
      <c r="G569" s="5" t="s">
        <v>4141</v>
      </c>
      <c r="H569" s="5" t="s">
        <v>58</v>
      </c>
      <c r="I569" s="5" t="s">
        <v>102</v>
      </c>
      <c r="J569" s="5" t="s">
        <v>2486</v>
      </c>
      <c r="K569" s="5" t="s">
        <v>96</v>
      </c>
      <c r="L569" s="5" t="s">
        <v>2487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1974</v>
      </c>
      <c r="B570" s="5" t="s">
        <v>859</v>
      </c>
      <c r="C570" s="5" t="s">
        <v>4142</v>
      </c>
      <c r="D570" s="5" t="s">
        <v>860</v>
      </c>
      <c r="E570" s="5" t="s">
        <v>67</v>
      </c>
      <c r="F570" s="5" t="s">
        <v>861</v>
      </c>
      <c r="G570" s="5" t="s">
        <v>862</v>
      </c>
      <c r="H570" s="5" t="s">
        <v>58</v>
      </c>
      <c r="I570" s="5" t="s">
        <v>102</v>
      </c>
      <c r="J570" s="5" t="s">
        <v>2486</v>
      </c>
      <c r="K570" s="5" t="s">
        <v>288</v>
      </c>
      <c r="L570" s="5" t="s">
        <v>3050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1974</v>
      </c>
      <c r="B571" s="5" t="s">
        <v>863</v>
      </c>
      <c r="C571" s="5" t="s">
        <v>4143</v>
      </c>
      <c r="D571" s="5" t="s">
        <v>864</v>
      </c>
      <c r="E571" s="5" t="s">
        <v>67</v>
      </c>
      <c r="F571" s="5" t="s">
        <v>842</v>
      </c>
      <c r="G571" s="5" t="s">
        <v>865</v>
      </c>
      <c r="H571" s="5" t="s">
        <v>58</v>
      </c>
      <c r="I571" s="5" t="s">
        <v>102</v>
      </c>
      <c r="J571" s="5" t="s">
        <v>2486</v>
      </c>
      <c r="K571" s="5" t="s">
        <v>288</v>
      </c>
      <c r="L571" s="5" t="s">
        <v>3050</v>
      </c>
      <c r="M571" s="5"/>
      <c r="N571" s="5"/>
      <c r="O571" s="5"/>
      <c r="P571" s="5"/>
      <c r="Q571" s="5"/>
      <c r="R571" s="5"/>
      <c r="S571" s="5"/>
    </row>
    <row r="572" spans="1:19" hidden="1">
      <c r="A572" s="5" t="s">
        <v>1974</v>
      </c>
      <c r="B572" s="5" t="s">
        <v>4144</v>
      </c>
      <c r="C572" s="5" t="s">
        <v>4145</v>
      </c>
      <c r="D572" s="5" t="s">
        <v>4146</v>
      </c>
      <c r="E572" s="5" t="s">
        <v>2483</v>
      </c>
      <c r="F572" s="5" t="s">
        <v>4147</v>
      </c>
      <c r="G572" s="5" t="s">
        <v>4148</v>
      </c>
      <c r="H572" s="5" t="s">
        <v>58</v>
      </c>
      <c r="I572" s="5" t="s">
        <v>102</v>
      </c>
      <c r="J572" s="5" t="s">
        <v>2486</v>
      </c>
      <c r="K572" s="5" t="s">
        <v>288</v>
      </c>
      <c r="L572" s="5" t="s">
        <v>3050</v>
      </c>
      <c r="M572" s="5"/>
      <c r="N572" s="5"/>
      <c r="O572" s="5"/>
      <c r="P572" s="5"/>
      <c r="Q572" s="5"/>
      <c r="R572" s="5"/>
      <c r="S572" s="5"/>
    </row>
    <row r="573" spans="1:19" hidden="1">
      <c r="A573" s="5" t="s">
        <v>1974</v>
      </c>
      <c r="B573" s="5" t="s">
        <v>4149</v>
      </c>
      <c r="C573" s="5" t="s">
        <v>4150</v>
      </c>
      <c r="D573" s="5" t="s">
        <v>4151</v>
      </c>
      <c r="E573" s="5" t="s">
        <v>2483</v>
      </c>
      <c r="F573" s="5" t="s">
        <v>4152</v>
      </c>
      <c r="G573" s="5" t="s">
        <v>4153</v>
      </c>
      <c r="H573" s="5" t="s">
        <v>58</v>
      </c>
      <c r="I573" s="5" t="s">
        <v>102</v>
      </c>
      <c r="J573" s="5" t="s">
        <v>2486</v>
      </c>
      <c r="K573" s="5" t="s">
        <v>110</v>
      </c>
      <c r="L573" s="5" t="s">
        <v>2547</v>
      </c>
      <c r="M573" s="5"/>
      <c r="N573" s="5"/>
      <c r="O573" s="5"/>
      <c r="P573" s="5"/>
      <c r="Q573" s="5"/>
      <c r="R573" s="5"/>
      <c r="S573" s="5"/>
    </row>
    <row r="574" spans="1:19" hidden="1">
      <c r="A574" s="5" t="s">
        <v>1974</v>
      </c>
      <c r="B574" s="5" t="s">
        <v>4154</v>
      </c>
      <c r="C574" s="5" t="s">
        <v>4155</v>
      </c>
      <c r="D574" s="5" t="s">
        <v>4156</v>
      </c>
      <c r="E574" s="5" t="s">
        <v>2483</v>
      </c>
      <c r="F574" s="5" t="s">
        <v>4157</v>
      </c>
      <c r="G574" s="5" t="s">
        <v>4158</v>
      </c>
      <c r="H574" s="5" t="s">
        <v>58</v>
      </c>
      <c r="I574" s="5" t="s">
        <v>102</v>
      </c>
      <c r="J574" s="5" t="s">
        <v>2486</v>
      </c>
      <c r="K574" s="5" t="s">
        <v>96</v>
      </c>
      <c r="L574" s="5" t="s">
        <v>2487</v>
      </c>
      <c r="M574" s="5"/>
      <c r="N574" s="5"/>
      <c r="O574" s="5"/>
      <c r="P574" s="5"/>
      <c r="Q574" s="5"/>
      <c r="R574" s="5"/>
      <c r="S574" s="5"/>
    </row>
    <row r="575" spans="1:19" hidden="1">
      <c r="A575" s="5" t="s">
        <v>1974</v>
      </c>
      <c r="B575" s="5" t="s">
        <v>4159</v>
      </c>
      <c r="C575" s="5" t="s">
        <v>4160</v>
      </c>
      <c r="D575" s="5" t="s">
        <v>4161</v>
      </c>
      <c r="E575" s="5" t="s">
        <v>2483</v>
      </c>
      <c r="F575" s="5" t="s">
        <v>4162</v>
      </c>
      <c r="G575" s="5" t="s">
        <v>4163</v>
      </c>
      <c r="H575" s="5" t="s">
        <v>182</v>
      </c>
      <c r="I575" s="5" t="s">
        <v>137</v>
      </c>
      <c r="J575" s="5" t="s">
        <v>2609</v>
      </c>
      <c r="K575" s="5" t="s">
        <v>399</v>
      </c>
      <c r="L575" s="5" t="s">
        <v>3377</v>
      </c>
      <c r="M575" s="5"/>
      <c r="N575" s="5"/>
      <c r="O575" s="5"/>
      <c r="P575" s="5"/>
      <c r="Q575" s="5"/>
      <c r="R575" s="5"/>
      <c r="S575" s="5"/>
    </row>
    <row r="576" spans="1:19" hidden="1">
      <c r="A576" s="5" t="s">
        <v>1974</v>
      </c>
      <c r="B576" s="5" t="s">
        <v>4164</v>
      </c>
      <c r="C576" s="5" t="s">
        <v>4165</v>
      </c>
      <c r="D576" s="5" t="s">
        <v>4166</v>
      </c>
      <c r="E576" s="5" t="s">
        <v>2483</v>
      </c>
      <c r="F576" s="5" t="s">
        <v>4167</v>
      </c>
      <c r="G576" s="5" t="s">
        <v>4168</v>
      </c>
      <c r="H576" s="5" t="s">
        <v>130</v>
      </c>
      <c r="I576" s="5" t="s">
        <v>102</v>
      </c>
      <c r="J576" s="5" t="s">
        <v>2486</v>
      </c>
      <c r="K576" s="5" t="s">
        <v>399</v>
      </c>
      <c r="L576" s="5" t="s">
        <v>3377</v>
      </c>
      <c r="M576" s="5"/>
      <c r="N576" s="5"/>
      <c r="O576" s="5"/>
      <c r="P576" s="5"/>
      <c r="Q576" s="5"/>
      <c r="R576" s="5"/>
      <c r="S576" s="5"/>
    </row>
    <row r="577" spans="1:19" hidden="1">
      <c r="A577" s="5" t="s">
        <v>1974</v>
      </c>
      <c r="B577" s="5" t="s">
        <v>4169</v>
      </c>
      <c r="C577" s="5" t="s">
        <v>4170</v>
      </c>
      <c r="D577" s="5" t="s">
        <v>4171</v>
      </c>
      <c r="E577" s="5" t="s">
        <v>2483</v>
      </c>
      <c r="F577" s="5" t="s">
        <v>4172</v>
      </c>
      <c r="G577" s="5" t="s">
        <v>4173</v>
      </c>
      <c r="H577" s="5" t="s">
        <v>58</v>
      </c>
      <c r="I577" s="5" t="s">
        <v>102</v>
      </c>
      <c r="J577" s="5" t="s">
        <v>2486</v>
      </c>
      <c r="K577" s="5" t="s">
        <v>96</v>
      </c>
      <c r="L577" s="5" t="s">
        <v>2487</v>
      </c>
      <c r="M577" s="5"/>
      <c r="N577" s="5"/>
      <c r="O577" s="5"/>
      <c r="P577" s="5"/>
      <c r="Q577" s="5"/>
      <c r="R577" s="5"/>
      <c r="S577" s="5"/>
    </row>
    <row r="578" spans="1:19" hidden="1">
      <c r="A578" s="5" t="s">
        <v>1974</v>
      </c>
      <c r="B578" s="5" t="s">
        <v>4174</v>
      </c>
      <c r="C578" s="5" t="s">
        <v>4175</v>
      </c>
      <c r="D578" s="5" t="s">
        <v>4176</v>
      </c>
      <c r="E578" s="5" t="s">
        <v>2483</v>
      </c>
      <c r="F578" s="5" t="s">
        <v>4177</v>
      </c>
      <c r="G578" s="5" t="s">
        <v>4178</v>
      </c>
      <c r="H578" s="5" t="s">
        <v>58</v>
      </c>
      <c r="I578" s="5" t="s">
        <v>102</v>
      </c>
      <c r="J578" s="5" t="s">
        <v>2486</v>
      </c>
      <c r="K578" s="5" t="s">
        <v>96</v>
      </c>
      <c r="L578" s="5" t="s">
        <v>2487</v>
      </c>
      <c r="M578" s="5"/>
      <c r="N578" s="5"/>
      <c r="O578" s="5"/>
      <c r="P578" s="5"/>
      <c r="Q578" s="5"/>
      <c r="R578" s="5"/>
      <c r="S578" s="5"/>
    </row>
    <row r="579" spans="1:19" hidden="1">
      <c r="A579" s="5" t="s">
        <v>1974</v>
      </c>
      <c r="B579" s="5" t="s">
        <v>4179</v>
      </c>
      <c r="C579" s="5" t="s">
        <v>4180</v>
      </c>
      <c r="D579" s="5" t="s">
        <v>4181</v>
      </c>
      <c r="E579" s="5" t="s">
        <v>2483</v>
      </c>
      <c r="F579" s="5" t="s">
        <v>4182</v>
      </c>
      <c r="G579" s="5" t="s">
        <v>4183</v>
      </c>
      <c r="H579" s="5" t="s">
        <v>58</v>
      </c>
      <c r="I579" s="5" t="s">
        <v>102</v>
      </c>
      <c r="J579" s="5" t="s">
        <v>2486</v>
      </c>
      <c r="K579" s="5" t="s">
        <v>288</v>
      </c>
      <c r="L579" s="5" t="s">
        <v>3050</v>
      </c>
      <c r="M579" s="5"/>
      <c r="N579" s="5"/>
      <c r="O579" s="5"/>
      <c r="P579" s="5"/>
      <c r="Q579" s="5"/>
      <c r="R579" s="5"/>
      <c r="S579" s="5"/>
    </row>
    <row r="580" spans="1:19" hidden="1">
      <c r="A580" s="5" t="s">
        <v>1974</v>
      </c>
      <c r="B580" s="5" t="s">
        <v>4184</v>
      </c>
      <c r="C580" s="5" t="s">
        <v>4185</v>
      </c>
      <c r="D580" s="5" t="s">
        <v>4186</v>
      </c>
      <c r="E580" s="5" t="s">
        <v>2483</v>
      </c>
      <c r="F580" s="5" t="s">
        <v>4187</v>
      </c>
      <c r="G580" s="5" t="s">
        <v>4188</v>
      </c>
      <c r="H580" s="5" t="s">
        <v>58</v>
      </c>
      <c r="I580" s="5" t="s">
        <v>102</v>
      </c>
      <c r="J580" s="5" t="s">
        <v>2486</v>
      </c>
      <c r="K580" s="5" t="s">
        <v>110</v>
      </c>
      <c r="L580" s="5" t="s">
        <v>2547</v>
      </c>
      <c r="M580" s="5"/>
      <c r="N580" s="5"/>
      <c r="O580" s="5"/>
      <c r="P580" s="5"/>
      <c r="Q580" s="5"/>
      <c r="R580" s="5"/>
      <c r="S580" s="5"/>
    </row>
    <row r="581" spans="1:19" hidden="1">
      <c r="A581" s="5" t="s">
        <v>1974</v>
      </c>
      <c r="B581" s="5" t="s">
        <v>4189</v>
      </c>
      <c r="C581" s="5" t="s">
        <v>4190</v>
      </c>
      <c r="D581" s="5" t="s">
        <v>4191</v>
      </c>
      <c r="E581" s="5" t="s">
        <v>2483</v>
      </c>
      <c r="F581" s="5" t="s">
        <v>4192</v>
      </c>
      <c r="G581" s="5" t="s">
        <v>4193</v>
      </c>
      <c r="H581" s="5" t="s">
        <v>58</v>
      </c>
      <c r="I581" s="5" t="s">
        <v>102</v>
      </c>
      <c r="J581" s="5" t="s">
        <v>2486</v>
      </c>
      <c r="K581" s="5" t="s">
        <v>110</v>
      </c>
      <c r="L581" s="5" t="s">
        <v>2547</v>
      </c>
      <c r="M581" s="5"/>
      <c r="N581" s="5"/>
      <c r="O581" s="5"/>
      <c r="P581" s="5"/>
      <c r="Q581" s="5"/>
      <c r="R581" s="5"/>
      <c r="S581" s="5"/>
    </row>
    <row r="582" spans="1:19" hidden="1">
      <c r="A582" s="5" t="s">
        <v>1974</v>
      </c>
      <c r="B582" s="5" t="s">
        <v>4194</v>
      </c>
      <c r="C582" s="5" t="s">
        <v>4195</v>
      </c>
      <c r="D582" s="5" t="s">
        <v>4196</v>
      </c>
      <c r="E582" s="5" t="s">
        <v>2483</v>
      </c>
      <c r="F582" s="5" t="s">
        <v>4140</v>
      </c>
      <c r="G582" s="5" t="s">
        <v>4197</v>
      </c>
      <c r="H582" s="5" t="s">
        <v>58</v>
      </c>
      <c r="I582" s="5" t="s">
        <v>102</v>
      </c>
      <c r="J582" s="5" t="s">
        <v>2486</v>
      </c>
      <c r="K582" s="5" t="s">
        <v>96</v>
      </c>
      <c r="L582" s="5" t="s">
        <v>2487</v>
      </c>
      <c r="M582" s="5"/>
      <c r="N582" s="5"/>
      <c r="O582" s="5"/>
      <c r="P582" s="5"/>
      <c r="Q582" s="5"/>
      <c r="R582" s="5"/>
      <c r="S582" s="5"/>
    </row>
    <row r="583" spans="1:19" hidden="1">
      <c r="A583" s="5" t="s">
        <v>1974</v>
      </c>
      <c r="B583" s="5" t="s">
        <v>4198</v>
      </c>
      <c r="C583" s="5" t="s">
        <v>4199</v>
      </c>
      <c r="D583" s="5" t="s">
        <v>4200</v>
      </c>
      <c r="E583" s="5" t="s">
        <v>2483</v>
      </c>
      <c r="F583" s="5" t="s">
        <v>4201</v>
      </c>
      <c r="G583" s="5" t="s">
        <v>4202</v>
      </c>
      <c r="H583" s="5" t="s">
        <v>58</v>
      </c>
      <c r="I583" s="5" t="s">
        <v>102</v>
      </c>
      <c r="J583" s="5" t="s">
        <v>2486</v>
      </c>
      <c r="K583" s="5" t="s">
        <v>110</v>
      </c>
      <c r="L583" s="5" t="s">
        <v>2547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1974</v>
      </c>
      <c r="B584" s="5" t="s">
        <v>866</v>
      </c>
      <c r="C584" s="5" t="s">
        <v>4203</v>
      </c>
      <c r="D584" s="5" t="s">
        <v>867</v>
      </c>
      <c r="E584" s="5" t="s">
        <v>174</v>
      </c>
      <c r="F584" s="5" t="s">
        <v>868</v>
      </c>
      <c r="G584" s="5" t="s">
        <v>869</v>
      </c>
      <c r="H584" s="5" t="s">
        <v>58</v>
      </c>
      <c r="I584" s="5" t="s">
        <v>95</v>
      </c>
      <c r="J584" s="5" t="s">
        <v>2543</v>
      </c>
      <c r="K584" s="5" t="s">
        <v>870</v>
      </c>
      <c r="L584" s="5" t="s">
        <v>4101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1974</v>
      </c>
      <c r="B585" s="5" t="s">
        <v>871</v>
      </c>
      <c r="C585" s="5" t="s">
        <v>4204</v>
      </c>
      <c r="D585" s="5" t="s">
        <v>872</v>
      </c>
      <c r="E585" s="5" t="s">
        <v>55</v>
      </c>
      <c r="F585" s="5" t="s">
        <v>873</v>
      </c>
      <c r="G585" s="5" t="s">
        <v>874</v>
      </c>
      <c r="H585" s="5" t="s">
        <v>182</v>
      </c>
      <c r="I585" s="5" t="s">
        <v>84</v>
      </c>
      <c r="J585" s="5" t="s">
        <v>2534</v>
      </c>
      <c r="K585" s="5" t="s">
        <v>288</v>
      </c>
      <c r="L585" s="5" t="s">
        <v>3050</v>
      </c>
      <c r="M585" s="5"/>
      <c r="N585" s="5"/>
      <c r="O585" s="5"/>
      <c r="P585" s="5"/>
      <c r="Q585" s="5"/>
      <c r="R585" s="5"/>
      <c r="S585" s="5"/>
    </row>
    <row r="586" spans="1:19" hidden="1">
      <c r="A586" s="5" t="s">
        <v>1974</v>
      </c>
      <c r="B586" s="5" t="s">
        <v>4205</v>
      </c>
      <c r="C586" s="5" t="s">
        <v>4206</v>
      </c>
      <c r="D586" s="5" t="s">
        <v>4207</v>
      </c>
      <c r="E586" s="5" t="s">
        <v>2483</v>
      </c>
      <c r="F586" s="5" t="s">
        <v>4208</v>
      </c>
      <c r="G586" s="5" t="s">
        <v>4209</v>
      </c>
      <c r="H586" s="5" t="s">
        <v>58</v>
      </c>
      <c r="I586" s="5" t="s">
        <v>102</v>
      </c>
      <c r="J586" s="5" t="s">
        <v>2486</v>
      </c>
      <c r="K586" s="5" t="s">
        <v>96</v>
      </c>
      <c r="L586" s="5" t="s">
        <v>2487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1974</v>
      </c>
      <c r="B587" s="5" t="s">
        <v>2267</v>
      </c>
      <c r="C587" s="5" t="s">
        <v>4210</v>
      </c>
      <c r="D587" s="5" t="s">
        <v>2268</v>
      </c>
      <c r="E587" s="5" t="s">
        <v>55</v>
      </c>
      <c r="F587" s="5" t="s">
        <v>2269</v>
      </c>
      <c r="G587" s="5" t="s">
        <v>2270</v>
      </c>
      <c r="H587" s="5" t="s">
        <v>182</v>
      </c>
      <c r="I587" s="5" t="s">
        <v>95</v>
      </c>
      <c r="J587" s="5" t="s">
        <v>2543</v>
      </c>
      <c r="K587" s="5" t="s">
        <v>870</v>
      </c>
      <c r="L587" s="5" t="s">
        <v>4101</v>
      </c>
      <c r="M587" s="5"/>
      <c r="N587" s="5"/>
      <c r="O587" s="5"/>
      <c r="P587" s="5"/>
      <c r="Q587" s="5"/>
      <c r="R587" s="5"/>
      <c r="S587" s="5"/>
    </row>
    <row r="588" spans="1:19" hidden="1">
      <c r="A588" s="5" t="s">
        <v>1974</v>
      </c>
      <c r="B588" s="5" t="s">
        <v>4211</v>
      </c>
      <c r="C588" s="5" t="s">
        <v>4212</v>
      </c>
      <c r="D588" s="5" t="s">
        <v>4213</v>
      </c>
      <c r="E588" s="5" t="s">
        <v>2483</v>
      </c>
      <c r="F588" s="5" t="s">
        <v>4214</v>
      </c>
      <c r="G588" s="5" t="s">
        <v>4215</v>
      </c>
      <c r="H588" s="5" t="s">
        <v>58</v>
      </c>
      <c r="I588" s="5" t="s">
        <v>95</v>
      </c>
      <c r="J588" s="5" t="s">
        <v>2543</v>
      </c>
      <c r="K588" s="5" t="s">
        <v>64</v>
      </c>
      <c r="L588" s="5" t="s">
        <v>2492</v>
      </c>
      <c r="M588" s="5"/>
      <c r="N588" s="5"/>
      <c r="O588" s="5"/>
      <c r="P588" s="5"/>
      <c r="Q588" s="5"/>
      <c r="R588" s="5"/>
      <c r="S588" s="5"/>
    </row>
    <row r="589" spans="1:19" hidden="1">
      <c r="A589" s="5" t="s">
        <v>1974</v>
      </c>
      <c r="B589" s="5" t="s">
        <v>4216</v>
      </c>
      <c r="C589" s="5" t="s">
        <v>4217</v>
      </c>
      <c r="D589" s="5" t="s">
        <v>4218</v>
      </c>
      <c r="E589" s="5" t="s">
        <v>2483</v>
      </c>
      <c r="F589" s="5" t="s">
        <v>4219</v>
      </c>
      <c r="G589" s="5" t="s">
        <v>4220</v>
      </c>
      <c r="H589" s="5" t="s">
        <v>2096</v>
      </c>
      <c r="I589" s="5" t="s">
        <v>102</v>
      </c>
      <c r="J589" s="5" t="s">
        <v>2486</v>
      </c>
      <c r="K589" s="5" t="s">
        <v>1034</v>
      </c>
      <c r="L589" s="5" t="s">
        <v>2566</v>
      </c>
      <c r="M589" s="5"/>
      <c r="N589" s="5"/>
      <c r="O589" s="5"/>
      <c r="P589" s="5"/>
      <c r="Q589" s="5"/>
      <c r="R589" s="5"/>
      <c r="S589" s="5"/>
    </row>
    <row r="590" spans="1:19" hidden="1">
      <c r="A590" s="5" t="s">
        <v>1974</v>
      </c>
      <c r="B590" s="5" t="s">
        <v>4221</v>
      </c>
      <c r="C590" s="5" t="s">
        <v>4222</v>
      </c>
      <c r="D590" s="5" t="s">
        <v>4223</v>
      </c>
      <c r="E590" s="5" t="s">
        <v>2483</v>
      </c>
      <c r="F590" s="5" t="s">
        <v>4224</v>
      </c>
      <c r="G590" s="5" t="s">
        <v>4225</v>
      </c>
      <c r="H590" s="5" t="s">
        <v>58</v>
      </c>
      <c r="I590" s="5" t="s">
        <v>102</v>
      </c>
      <c r="J590" s="5" t="s">
        <v>2486</v>
      </c>
      <c r="K590" s="5" t="s">
        <v>96</v>
      </c>
      <c r="L590" s="5" t="s">
        <v>2487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1974</v>
      </c>
      <c r="B591" s="5" t="s">
        <v>875</v>
      </c>
      <c r="C591" s="5" t="s">
        <v>4226</v>
      </c>
      <c r="D591" s="5" t="s">
        <v>876</v>
      </c>
      <c r="E591" s="5" t="s">
        <v>99</v>
      </c>
      <c r="F591" s="5" t="s">
        <v>2271</v>
      </c>
      <c r="G591" s="5" t="s">
        <v>878</v>
      </c>
      <c r="H591" s="5" t="s">
        <v>182</v>
      </c>
      <c r="I591" s="5" t="s">
        <v>217</v>
      </c>
      <c r="J591" s="5" t="s">
        <v>2637</v>
      </c>
      <c r="K591" s="5" t="s">
        <v>132</v>
      </c>
      <c r="L591" s="5" t="s">
        <v>2505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1974</v>
      </c>
      <c r="B592" s="5" t="s">
        <v>879</v>
      </c>
      <c r="C592" s="5" t="s">
        <v>4227</v>
      </c>
      <c r="D592" s="5" t="s">
        <v>880</v>
      </c>
      <c r="E592" s="5" t="s">
        <v>55</v>
      </c>
      <c r="F592" s="5" t="s">
        <v>2272</v>
      </c>
      <c r="G592" s="5" t="s">
        <v>881</v>
      </c>
      <c r="H592" s="5" t="s">
        <v>58</v>
      </c>
      <c r="I592" s="5" t="s">
        <v>102</v>
      </c>
      <c r="J592" s="5" t="s">
        <v>2486</v>
      </c>
      <c r="K592" s="5" t="s">
        <v>64</v>
      </c>
      <c r="L592" s="5" t="s">
        <v>2492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1974</v>
      </c>
      <c r="B593" s="5" t="s">
        <v>882</v>
      </c>
      <c r="C593" s="5" t="s">
        <v>4228</v>
      </c>
      <c r="D593" s="5" t="s">
        <v>883</v>
      </c>
      <c r="E593" s="5" t="s">
        <v>67</v>
      </c>
      <c r="F593" s="5" t="s">
        <v>884</v>
      </c>
      <c r="G593" s="5" t="s">
        <v>885</v>
      </c>
      <c r="H593" s="5" t="s">
        <v>58</v>
      </c>
      <c r="I593" s="5" t="s">
        <v>102</v>
      </c>
      <c r="J593" s="5" t="s">
        <v>2486</v>
      </c>
      <c r="K593" s="5" t="s">
        <v>64</v>
      </c>
      <c r="L593" s="5" t="s">
        <v>2492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1974</v>
      </c>
      <c r="B594" s="5" t="s">
        <v>886</v>
      </c>
      <c r="C594" s="5" t="s">
        <v>4229</v>
      </c>
      <c r="D594" s="5" t="s">
        <v>887</v>
      </c>
      <c r="E594" s="5" t="s">
        <v>67</v>
      </c>
      <c r="F594" s="5" t="s">
        <v>884</v>
      </c>
      <c r="G594" s="5" t="s">
        <v>888</v>
      </c>
      <c r="H594" s="5" t="s">
        <v>58</v>
      </c>
      <c r="I594" s="5" t="s">
        <v>102</v>
      </c>
      <c r="J594" s="5" t="s">
        <v>2486</v>
      </c>
      <c r="K594" s="5" t="s">
        <v>64</v>
      </c>
      <c r="L594" s="5" t="s">
        <v>2492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2007</v>
      </c>
      <c r="B595" s="5" t="s">
        <v>2273</v>
      </c>
      <c r="C595" s="5" t="s">
        <v>4230</v>
      </c>
      <c r="D595" s="5" t="s">
        <v>2274</v>
      </c>
      <c r="E595" s="5" t="s">
        <v>67</v>
      </c>
      <c r="F595" s="5" t="s">
        <v>2275</v>
      </c>
      <c r="G595" s="5" t="s">
        <v>2276</v>
      </c>
      <c r="H595" s="5" t="s">
        <v>58</v>
      </c>
      <c r="I595" s="5" t="s">
        <v>259</v>
      </c>
      <c r="J595" s="5" t="s">
        <v>2743</v>
      </c>
      <c r="K595" s="5" t="s">
        <v>95</v>
      </c>
      <c r="L595" s="5" t="s">
        <v>2543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1974</v>
      </c>
      <c r="B596" s="5" t="s">
        <v>889</v>
      </c>
      <c r="C596" s="5" t="s">
        <v>4231</v>
      </c>
      <c r="D596" s="5" t="s">
        <v>890</v>
      </c>
      <c r="E596" s="5" t="s">
        <v>99</v>
      </c>
      <c r="F596" s="5" t="s">
        <v>891</v>
      </c>
      <c r="G596" s="5" t="s">
        <v>892</v>
      </c>
      <c r="H596" s="5" t="s">
        <v>58</v>
      </c>
      <c r="I596" s="5" t="s">
        <v>217</v>
      </c>
      <c r="J596" s="5" t="s">
        <v>2637</v>
      </c>
      <c r="K596" s="5" t="s">
        <v>288</v>
      </c>
      <c r="L596" s="5" t="s">
        <v>3050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1974</v>
      </c>
      <c r="B597" s="5" t="s">
        <v>893</v>
      </c>
      <c r="C597" s="5" t="s">
        <v>4232</v>
      </c>
      <c r="D597" s="5" t="s">
        <v>894</v>
      </c>
      <c r="E597" s="5" t="s">
        <v>55</v>
      </c>
      <c r="F597" s="5" t="s">
        <v>2277</v>
      </c>
      <c r="G597" s="5" t="s">
        <v>896</v>
      </c>
      <c r="H597" s="5" t="s">
        <v>182</v>
      </c>
      <c r="I597" s="5" t="s">
        <v>95</v>
      </c>
      <c r="J597" s="5" t="s">
        <v>2543</v>
      </c>
      <c r="K597" s="5" t="s">
        <v>288</v>
      </c>
      <c r="L597" s="5" t="s">
        <v>3050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1974</v>
      </c>
      <c r="B598" s="5" t="s">
        <v>2278</v>
      </c>
      <c r="C598" s="5" t="s">
        <v>4233</v>
      </c>
      <c r="D598" s="5" t="s">
        <v>2279</v>
      </c>
      <c r="E598" s="5" t="s">
        <v>55</v>
      </c>
      <c r="F598" s="5" t="s">
        <v>2280</v>
      </c>
      <c r="G598" s="5" t="s">
        <v>2281</v>
      </c>
      <c r="H598" s="5" t="s">
        <v>130</v>
      </c>
      <c r="I598" s="5" t="s">
        <v>95</v>
      </c>
      <c r="J598" s="5" t="s">
        <v>2543</v>
      </c>
      <c r="K598" s="5" t="s">
        <v>288</v>
      </c>
      <c r="L598" s="5" t="s">
        <v>3050</v>
      </c>
      <c r="M598" s="5"/>
      <c r="N598" s="5"/>
      <c r="O598" s="5"/>
      <c r="P598" s="5"/>
      <c r="Q598" s="5"/>
      <c r="R598" s="5"/>
      <c r="S598" s="5"/>
    </row>
    <row r="599" spans="1:19" hidden="1">
      <c r="A599" s="5" t="s">
        <v>1974</v>
      </c>
      <c r="B599" s="5" t="s">
        <v>4234</v>
      </c>
      <c r="C599" s="5" t="s">
        <v>4235</v>
      </c>
      <c r="D599" s="5" t="s">
        <v>4236</v>
      </c>
      <c r="E599" s="5" t="s">
        <v>2483</v>
      </c>
      <c r="F599" s="5" t="s">
        <v>4237</v>
      </c>
      <c r="G599" s="5" t="s">
        <v>4238</v>
      </c>
      <c r="H599" s="5" t="s">
        <v>182</v>
      </c>
      <c r="I599" s="5" t="s">
        <v>137</v>
      </c>
      <c r="J599" s="5" t="s">
        <v>2609</v>
      </c>
      <c r="K599" s="5" t="s">
        <v>399</v>
      </c>
      <c r="L599" s="5" t="s">
        <v>3377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1974</v>
      </c>
      <c r="B600" s="5" t="s">
        <v>897</v>
      </c>
      <c r="C600" s="5" t="s">
        <v>4239</v>
      </c>
      <c r="D600" s="5" t="s">
        <v>898</v>
      </c>
      <c r="E600" s="5" t="s">
        <v>174</v>
      </c>
      <c r="F600" s="5" t="s">
        <v>891</v>
      </c>
      <c r="G600" s="5" t="s">
        <v>899</v>
      </c>
      <c r="H600" s="5" t="s">
        <v>58</v>
      </c>
      <c r="I600" s="5" t="s">
        <v>177</v>
      </c>
      <c r="J600" s="5" t="s">
        <v>3831</v>
      </c>
      <c r="K600" s="5" t="s">
        <v>288</v>
      </c>
      <c r="L600" s="5" t="s">
        <v>3050</v>
      </c>
      <c r="M600" s="5"/>
      <c r="N600" s="5"/>
      <c r="O600" s="5"/>
      <c r="P600" s="5"/>
      <c r="Q600" s="5"/>
      <c r="R600" s="5"/>
      <c r="S600" s="5"/>
    </row>
    <row r="601" spans="1:19" hidden="1">
      <c r="A601" s="5" t="s">
        <v>1974</v>
      </c>
      <c r="B601" s="5" t="s">
        <v>4240</v>
      </c>
      <c r="C601" s="5" t="s">
        <v>4241</v>
      </c>
      <c r="D601" s="5" t="s">
        <v>4242</v>
      </c>
      <c r="E601" s="5" t="s">
        <v>2483</v>
      </c>
      <c r="F601" s="5" t="s">
        <v>4243</v>
      </c>
      <c r="G601" s="5" t="s">
        <v>4244</v>
      </c>
      <c r="H601" s="5" t="s">
        <v>58</v>
      </c>
      <c r="I601" s="5" t="s">
        <v>137</v>
      </c>
      <c r="J601" s="5" t="s">
        <v>2609</v>
      </c>
      <c r="K601" s="5" t="s">
        <v>399</v>
      </c>
      <c r="L601" s="5" t="s">
        <v>3377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1974</v>
      </c>
      <c r="B602" s="5" t="s">
        <v>900</v>
      </c>
      <c r="C602" s="5" t="s">
        <v>4245</v>
      </c>
      <c r="D602" s="5" t="s">
        <v>901</v>
      </c>
      <c r="E602" s="5" t="s">
        <v>67</v>
      </c>
      <c r="F602" s="5" t="s">
        <v>902</v>
      </c>
      <c r="G602" s="5" t="s">
        <v>903</v>
      </c>
      <c r="H602" s="5" t="s">
        <v>58</v>
      </c>
      <c r="I602" s="5" t="s">
        <v>102</v>
      </c>
      <c r="J602" s="5" t="s">
        <v>2486</v>
      </c>
      <c r="K602" s="5" t="s">
        <v>60</v>
      </c>
      <c r="L602" s="5" t="s">
        <v>2490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1974</v>
      </c>
      <c r="B603" s="5" t="s">
        <v>904</v>
      </c>
      <c r="C603" s="5" t="s">
        <v>4246</v>
      </c>
      <c r="D603" s="5" t="s">
        <v>905</v>
      </c>
      <c r="E603" s="5" t="s">
        <v>174</v>
      </c>
      <c r="F603" s="5" t="s">
        <v>2282</v>
      </c>
      <c r="G603" s="5" t="s">
        <v>906</v>
      </c>
      <c r="H603" s="5" t="s">
        <v>58</v>
      </c>
      <c r="I603" s="5" t="s">
        <v>177</v>
      </c>
      <c r="J603" s="5" t="s">
        <v>3831</v>
      </c>
      <c r="K603" s="5" t="s">
        <v>288</v>
      </c>
      <c r="L603" s="5" t="s">
        <v>3050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1974</v>
      </c>
      <c r="B604" s="5" t="s">
        <v>907</v>
      </c>
      <c r="C604" s="5" t="s">
        <v>4247</v>
      </c>
      <c r="D604" s="5" t="s">
        <v>908</v>
      </c>
      <c r="E604" s="5" t="s">
        <v>174</v>
      </c>
      <c r="F604" s="5" t="s">
        <v>2282</v>
      </c>
      <c r="G604" s="5" t="s">
        <v>909</v>
      </c>
      <c r="H604" s="5" t="s">
        <v>58</v>
      </c>
      <c r="I604" s="5" t="s">
        <v>217</v>
      </c>
      <c r="J604" s="5" t="s">
        <v>2637</v>
      </c>
      <c r="K604" s="5" t="s">
        <v>288</v>
      </c>
      <c r="L604" s="5" t="s">
        <v>3050</v>
      </c>
      <c r="M604" s="5"/>
      <c r="N604" s="5"/>
      <c r="O604" s="5"/>
      <c r="P604" s="5"/>
      <c r="Q604" s="5"/>
      <c r="R604" s="5"/>
      <c r="S604" s="5"/>
    </row>
    <row r="605" spans="1:19" hidden="1">
      <c r="A605" s="5" t="s">
        <v>1974</v>
      </c>
      <c r="B605" s="5" t="s">
        <v>4248</v>
      </c>
      <c r="C605" s="5" t="s">
        <v>4249</v>
      </c>
      <c r="D605" s="5" t="s">
        <v>4250</v>
      </c>
      <c r="E605" s="5" t="s">
        <v>2500</v>
      </c>
      <c r="F605" s="5" t="s">
        <v>3189</v>
      </c>
      <c r="G605" s="5" t="s">
        <v>4251</v>
      </c>
      <c r="H605" s="5" t="s">
        <v>130</v>
      </c>
      <c r="I605" s="5" t="s">
        <v>2503</v>
      </c>
      <c r="J605" s="5" t="s">
        <v>2504</v>
      </c>
      <c r="K605" s="5" t="s">
        <v>137</v>
      </c>
      <c r="L605" s="5" t="s">
        <v>2609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1974</v>
      </c>
      <c r="B606" s="5" t="s">
        <v>910</v>
      </c>
      <c r="C606" s="5" t="s">
        <v>4252</v>
      </c>
      <c r="D606" s="5" t="s">
        <v>911</v>
      </c>
      <c r="E606" s="5" t="s">
        <v>99</v>
      </c>
      <c r="F606" s="5" t="s">
        <v>912</v>
      </c>
      <c r="G606" s="5" t="s">
        <v>913</v>
      </c>
      <c r="H606" s="5" t="s">
        <v>58</v>
      </c>
      <c r="I606" s="5" t="s">
        <v>217</v>
      </c>
      <c r="J606" s="5" t="s">
        <v>2637</v>
      </c>
      <c r="K606" s="5" t="s">
        <v>288</v>
      </c>
      <c r="L606" s="5" t="s">
        <v>3050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1974</v>
      </c>
      <c r="B607" s="5" t="s">
        <v>2283</v>
      </c>
      <c r="C607" s="5" t="s">
        <v>4253</v>
      </c>
      <c r="D607" s="5" t="s">
        <v>2284</v>
      </c>
      <c r="E607" s="5" t="s">
        <v>55</v>
      </c>
      <c r="F607" s="5" t="s">
        <v>2285</v>
      </c>
      <c r="G607" s="5" t="s">
        <v>2286</v>
      </c>
      <c r="H607" s="5" t="s">
        <v>182</v>
      </c>
      <c r="I607" s="5" t="s">
        <v>95</v>
      </c>
      <c r="J607" s="5" t="s">
        <v>2543</v>
      </c>
      <c r="K607" s="5" t="s">
        <v>288</v>
      </c>
      <c r="L607" s="5" t="s">
        <v>3050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1974</v>
      </c>
      <c r="B608" s="5" t="s">
        <v>914</v>
      </c>
      <c r="C608" s="5" t="s">
        <v>4254</v>
      </c>
      <c r="D608" s="5" t="s">
        <v>915</v>
      </c>
      <c r="E608" s="5" t="s">
        <v>99</v>
      </c>
      <c r="F608" s="5" t="s">
        <v>916</v>
      </c>
      <c r="G608" s="5" t="s">
        <v>917</v>
      </c>
      <c r="H608" s="5" t="s">
        <v>58</v>
      </c>
      <c r="I608" s="5" t="s">
        <v>217</v>
      </c>
      <c r="J608" s="5" t="s">
        <v>2637</v>
      </c>
      <c r="K608" s="5" t="s">
        <v>288</v>
      </c>
      <c r="L608" s="5" t="s">
        <v>3050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1974</v>
      </c>
      <c r="B609" s="5" t="s">
        <v>918</v>
      </c>
      <c r="C609" s="5" t="s">
        <v>4255</v>
      </c>
      <c r="D609" s="5" t="s">
        <v>919</v>
      </c>
      <c r="E609" s="5" t="s">
        <v>174</v>
      </c>
      <c r="F609" s="5" t="s">
        <v>2287</v>
      </c>
      <c r="G609" s="5" t="s">
        <v>920</v>
      </c>
      <c r="H609" s="5" t="s">
        <v>58</v>
      </c>
      <c r="I609" s="5" t="s">
        <v>177</v>
      </c>
      <c r="J609" s="5" t="s">
        <v>3831</v>
      </c>
      <c r="K609" s="5" t="s">
        <v>288</v>
      </c>
      <c r="L609" s="5" t="s">
        <v>3050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2007</v>
      </c>
      <c r="B610" s="5" t="s">
        <v>921</v>
      </c>
      <c r="C610" s="5" t="s">
        <v>4256</v>
      </c>
      <c r="D610" s="5" t="s">
        <v>922</v>
      </c>
      <c r="E610" s="5" t="s">
        <v>1991</v>
      </c>
      <c r="F610" s="5" t="s">
        <v>2288</v>
      </c>
      <c r="G610" s="5" t="s">
        <v>924</v>
      </c>
      <c r="H610" s="5" t="s">
        <v>58</v>
      </c>
      <c r="I610" s="5" t="s">
        <v>399</v>
      </c>
      <c r="J610" s="5" t="s">
        <v>3377</v>
      </c>
      <c r="K610" s="5" t="s">
        <v>259</v>
      </c>
      <c r="L610" s="5" t="s">
        <v>2743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1974</v>
      </c>
      <c r="B611" s="5" t="s">
        <v>925</v>
      </c>
      <c r="C611" s="5" t="s">
        <v>4257</v>
      </c>
      <c r="D611" s="5" t="s">
        <v>926</v>
      </c>
      <c r="E611" s="5" t="s">
        <v>174</v>
      </c>
      <c r="F611" s="5" t="s">
        <v>2289</v>
      </c>
      <c r="G611" s="5" t="s">
        <v>927</v>
      </c>
      <c r="H611" s="5" t="s">
        <v>58</v>
      </c>
      <c r="I611" s="5" t="s">
        <v>177</v>
      </c>
      <c r="J611" s="5" t="s">
        <v>3831</v>
      </c>
      <c r="K611" s="5" t="s">
        <v>288</v>
      </c>
      <c r="L611" s="5" t="s">
        <v>3050</v>
      </c>
      <c r="M611" s="5"/>
      <c r="N611" s="5"/>
      <c r="O611" s="5"/>
      <c r="P611" s="5"/>
      <c r="Q611" s="5"/>
      <c r="R611" s="5"/>
      <c r="S611" s="5"/>
    </row>
    <row r="612" spans="1:19" hidden="1">
      <c r="A612" s="5" t="s">
        <v>1974</v>
      </c>
      <c r="B612" s="5" t="s">
        <v>4258</v>
      </c>
      <c r="C612" s="5" t="s">
        <v>4259</v>
      </c>
      <c r="D612" s="5" t="s">
        <v>4260</v>
      </c>
      <c r="E612" s="5" t="s">
        <v>2500</v>
      </c>
      <c r="F612" s="5" t="s">
        <v>4261</v>
      </c>
      <c r="G612" s="5" t="s">
        <v>4262</v>
      </c>
      <c r="H612" s="5" t="s">
        <v>130</v>
      </c>
      <c r="I612" s="5" t="s">
        <v>2503</v>
      </c>
      <c r="J612" s="5" t="s">
        <v>2504</v>
      </c>
      <c r="K612" s="5" t="s">
        <v>60</v>
      </c>
      <c r="L612" s="5" t="s">
        <v>2490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1974</v>
      </c>
      <c r="B613" s="5" t="s">
        <v>928</v>
      </c>
      <c r="C613" s="5" t="s">
        <v>4263</v>
      </c>
      <c r="D613" s="5" t="s">
        <v>929</v>
      </c>
      <c r="E613" s="5" t="s">
        <v>99</v>
      </c>
      <c r="F613" s="5" t="s">
        <v>2290</v>
      </c>
      <c r="G613" s="5" t="s">
        <v>930</v>
      </c>
      <c r="H613" s="5" t="s">
        <v>58</v>
      </c>
      <c r="I613" s="5" t="s">
        <v>217</v>
      </c>
      <c r="J613" s="5" t="s">
        <v>2637</v>
      </c>
      <c r="K613" s="5" t="s">
        <v>288</v>
      </c>
      <c r="L613" s="5" t="s">
        <v>3050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1974</v>
      </c>
      <c r="B614" s="5" t="s">
        <v>931</v>
      </c>
      <c r="C614" s="5" t="s">
        <v>4264</v>
      </c>
      <c r="D614" s="5" t="s">
        <v>932</v>
      </c>
      <c r="E614" s="5" t="s">
        <v>67</v>
      </c>
      <c r="F614" s="5" t="s">
        <v>933</v>
      </c>
      <c r="G614" s="5" t="s">
        <v>934</v>
      </c>
      <c r="H614" s="5" t="s">
        <v>182</v>
      </c>
      <c r="I614" s="5" t="s">
        <v>137</v>
      </c>
      <c r="J614" s="5" t="s">
        <v>2609</v>
      </c>
      <c r="K614" s="5" t="s">
        <v>132</v>
      </c>
      <c r="L614" s="5" t="s">
        <v>2505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1974</v>
      </c>
      <c r="B615" s="5" t="s">
        <v>935</v>
      </c>
      <c r="C615" s="5" t="s">
        <v>4265</v>
      </c>
      <c r="D615" s="5" t="s">
        <v>936</v>
      </c>
      <c r="E615" s="5" t="s">
        <v>55</v>
      </c>
      <c r="F615" s="5" t="s">
        <v>2291</v>
      </c>
      <c r="G615" s="5" t="s">
        <v>937</v>
      </c>
      <c r="H615" s="5" t="s">
        <v>58</v>
      </c>
      <c r="I615" s="5" t="s">
        <v>102</v>
      </c>
      <c r="J615" s="5" t="s">
        <v>2486</v>
      </c>
      <c r="K615" s="5" t="s">
        <v>870</v>
      </c>
      <c r="L615" s="5" t="s">
        <v>4101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1974</v>
      </c>
      <c r="B616" s="5" t="s">
        <v>938</v>
      </c>
      <c r="C616" s="5" t="s">
        <v>4266</v>
      </c>
      <c r="D616" s="5" t="s">
        <v>939</v>
      </c>
      <c r="E616" s="5" t="s">
        <v>174</v>
      </c>
      <c r="F616" s="5" t="s">
        <v>2292</v>
      </c>
      <c r="G616" s="5" t="s">
        <v>940</v>
      </c>
      <c r="H616" s="5" t="s">
        <v>58</v>
      </c>
      <c r="I616" s="5" t="s">
        <v>177</v>
      </c>
      <c r="J616" s="5" t="s">
        <v>3831</v>
      </c>
      <c r="K616" s="5" t="s">
        <v>288</v>
      </c>
      <c r="L616" s="5" t="s">
        <v>3050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1974</v>
      </c>
      <c r="B617" s="5" t="s">
        <v>2293</v>
      </c>
      <c r="C617" s="5" t="s">
        <v>4267</v>
      </c>
      <c r="D617" s="5" t="s">
        <v>2294</v>
      </c>
      <c r="E617" s="5" t="s">
        <v>55</v>
      </c>
      <c r="F617" s="5" t="s">
        <v>2295</v>
      </c>
      <c r="G617" s="5" t="s">
        <v>2296</v>
      </c>
      <c r="H617" s="5" t="s">
        <v>182</v>
      </c>
      <c r="I617" s="5" t="s">
        <v>95</v>
      </c>
      <c r="J617" s="5" t="s">
        <v>2543</v>
      </c>
      <c r="K617" s="5" t="s">
        <v>870</v>
      </c>
      <c r="L617" s="5" t="s">
        <v>4101</v>
      </c>
      <c r="M617" s="5"/>
      <c r="N617" s="5"/>
      <c r="O617" s="5"/>
      <c r="P617" s="5"/>
      <c r="Q617" s="5"/>
      <c r="R617" s="5"/>
      <c r="S617" s="5"/>
    </row>
    <row r="618" spans="1:19" hidden="1">
      <c r="A618" s="5" t="s">
        <v>1974</v>
      </c>
      <c r="B618" s="5" t="s">
        <v>4268</v>
      </c>
      <c r="C618" s="5" t="s">
        <v>4269</v>
      </c>
      <c r="D618" s="5" t="s">
        <v>4270</v>
      </c>
      <c r="E618" s="5" t="s">
        <v>2483</v>
      </c>
      <c r="F618" s="5" t="s">
        <v>4271</v>
      </c>
      <c r="G618" s="5" t="s">
        <v>4272</v>
      </c>
      <c r="H618" s="5" t="s">
        <v>182</v>
      </c>
      <c r="I618" s="5" t="s">
        <v>131</v>
      </c>
      <c r="J618" s="5" t="s">
        <v>2607</v>
      </c>
      <c r="K618" s="5" t="s">
        <v>132</v>
      </c>
      <c r="L618" s="5" t="s">
        <v>2505</v>
      </c>
      <c r="M618" s="5"/>
      <c r="N618" s="5"/>
      <c r="O618" s="5"/>
      <c r="P618" s="5"/>
      <c r="Q618" s="5"/>
      <c r="R618" s="5"/>
      <c r="S618" s="5"/>
    </row>
    <row r="619" spans="1:19" hidden="1">
      <c r="A619" s="5" t="s">
        <v>1974</v>
      </c>
      <c r="B619" s="5" t="s">
        <v>4273</v>
      </c>
      <c r="C619" s="5" t="s">
        <v>4274</v>
      </c>
      <c r="D619" s="5" t="s">
        <v>4275</v>
      </c>
      <c r="E619" s="5" t="s">
        <v>2483</v>
      </c>
      <c r="F619" s="5" t="s">
        <v>4276</v>
      </c>
      <c r="G619" s="5" t="s">
        <v>4277</v>
      </c>
      <c r="H619" s="5" t="s">
        <v>58</v>
      </c>
      <c r="I619" s="5" t="s">
        <v>102</v>
      </c>
      <c r="J619" s="5" t="s">
        <v>2486</v>
      </c>
      <c r="K619" s="5" t="s">
        <v>399</v>
      </c>
      <c r="L619" s="5" t="s">
        <v>3377</v>
      </c>
      <c r="M619" s="5"/>
      <c r="N619" s="5"/>
      <c r="O619" s="5"/>
      <c r="P619" s="5"/>
      <c r="Q619" s="5"/>
      <c r="R619" s="5"/>
      <c r="S619" s="5"/>
    </row>
    <row r="620" spans="1:19" hidden="1">
      <c r="A620" s="5" t="s">
        <v>1974</v>
      </c>
      <c r="B620" s="5" t="s">
        <v>4278</v>
      </c>
      <c r="C620" s="5" t="s">
        <v>4279</v>
      </c>
      <c r="D620" s="5" t="s">
        <v>4280</v>
      </c>
      <c r="E620" s="5" t="s">
        <v>2483</v>
      </c>
      <c r="F620" s="5" t="s">
        <v>4281</v>
      </c>
      <c r="G620" s="5" t="s">
        <v>4282</v>
      </c>
      <c r="H620" s="5" t="s">
        <v>58</v>
      </c>
      <c r="I620" s="5" t="s">
        <v>102</v>
      </c>
      <c r="J620" s="5" t="s">
        <v>2486</v>
      </c>
      <c r="K620" s="5" t="s">
        <v>110</v>
      </c>
      <c r="L620" s="5" t="s">
        <v>2547</v>
      </c>
      <c r="M620" s="5"/>
      <c r="N620" s="5"/>
      <c r="O620" s="5"/>
      <c r="P620" s="5"/>
      <c r="Q620" s="5"/>
      <c r="R620" s="5"/>
      <c r="S620" s="5"/>
    </row>
    <row r="621" spans="1:19" hidden="1">
      <c r="A621" s="5" t="s">
        <v>1974</v>
      </c>
      <c r="B621" s="5" t="s">
        <v>4283</v>
      </c>
      <c r="C621" s="5" t="s">
        <v>4284</v>
      </c>
      <c r="D621" s="5" t="s">
        <v>4285</v>
      </c>
      <c r="E621" s="5" t="s">
        <v>2483</v>
      </c>
      <c r="F621" s="5" t="s">
        <v>996</v>
      </c>
      <c r="G621" s="5" t="s">
        <v>4286</v>
      </c>
      <c r="H621" s="5" t="s">
        <v>58</v>
      </c>
      <c r="I621" s="5" t="s">
        <v>102</v>
      </c>
      <c r="J621" s="5" t="s">
        <v>2486</v>
      </c>
      <c r="K621" s="5" t="s">
        <v>110</v>
      </c>
      <c r="L621" s="5" t="s">
        <v>2547</v>
      </c>
      <c r="M621" s="5"/>
      <c r="N621" s="5"/>
      <c r="O621" s="5"/>
      <c r="P621" s="5"/>
      <c r="Q621" s="5"/>
      <c r="R621" s="5"/>
      <c r="S621" s="5"/>
    </row>
    <row r="622" spans="1:19" hidden="1">
      <c r="A622" s="5" t="s">
        <v>1974</v>
      </c>
      <c r="B622" s="5" t="s">
        <v>4287</v>
      </c>
      <c r="C622" s="5" t="s">
        <v>4288</v>
      </c>
      <c r="D622" s="5" t="s">
        <v>4289</v>
      </c>
      <c r="E622" s="5" t="s">
        <v>2483</v>
      </c>
      <c r="F622" s="5" t="s">
        <v>128</v>
      </c>
      <c r="G622" s="5" t="s">
        <v>4290</v>
      </c>
      <c r="H622" s="5" t="s">
        <v>58</v>
      </c>
      <c r="I622" s="5" t="s">
        <v>102</v>
      </c>
      <c r="J622" s="5" t="s">
        <v>2486</v>
      </c>
      <c r="K622" s="5" t="s">
        <v>96</v>
      </c>
      <c r="L622" s="5" t="s">
        <v>2487</v>
      </c>
      <c r="M622" s="5"/>
      <c r="N622" s="5"/>
      <c r="O622" s="5"/>
      <c r="P622" s="5"/>
      <c r="Q622" s="5"/>
      <c r="R622" s="5"/>
      <c r="S622" s="5"/>
    </row>
    <row r="623" spans="1:19" hidden="1">
      <c r="A623" s="5" t="s">
        <v>1974</v>
      </c>
      <c r="B623" s="5" t="s">
        <v>4291</v>
      </c>
      <c r="C623" s="5" t="s">
        <v>4292</v>
      </c>
      <c r="D623" s="5" t="s">
        <v>4293</v>
      </c>
      <c r="E623" s="5" t="s">
        <v>2483</v>
      </c>
      <c r="F623" s="5" t="s">
        <v>4294</v>
      </c>
      <c r="G623" s="5" t="s">
        <v>4295</v>
      </c>
      <c r="H623" s="5" t="s">
        <v>58</v>
      </c>
      <c r="I623" s="5" t="s">
        <v>102</v>
      </c>
      <c r="J623" s="5" t="s">
        <v>2486</v>
      </c>
      <c r="K623" s="5" t="s">
        <v>110</v>
      </c>
      <c r="L623" s="5" t="s">
        <v>2547</v>
      </c>
      <c r="M623" s="5"/>
      <c r="N623" s="5"/>
      <c r="O623" s="5"/>
      <c r="P623" s="5"/>
      <c r="Q623" s="5"/>
      <c r="R623" s="5"/>
      <c r="S623" s="5"/>
    </row>
    <row r="624" spans="1:19" hidden="1">
      <c r="A624" s="5" t="s">
        <v>1974</v>
      </c>
      <c r="B624" s="5" t="s">
        <v>4296</v>
      </c>
      <c r="C624" s="5" t="s">
        <v>4297</v>
      </c>
      <c r="D624" s="5" t="s">
        <v>4298</v>
      </c>
      <c r="E624" s="5" t="s">
        <v>2483</v>
      </c>
      <c r="F624" s="5" t="s">
        <v>4294</v>
      </c>
      <c r="G624" s="5" t="s">
        <v>4299</v>
      </c>
      <c r="H624" s="5" t="s">
        <v>58</v>
      </c>
      <c r="I624" s="5" t="s">
        <v>102</v>
      </c>
      <c r="J624" s="5" t="s">
        <v>2486</v>
      </c>
      <c r="K624" s="5" t="s">
        <v>110</v>
      </c>
      <c r="L624" s="5" t="s">
        <v>2547</v>
      </c>
      <c r="M624" s="5"/>
      <c r="N624" s="5"/>
      <c r="O624" s="5"/>
      <c r="P624" s="5"/>
      <c r="Q624" s="5"/>
      <c r="R624" s="5"/>
      <c r="S624" s="5"/>
    </row>
    <row r="625" spans="1:19" hidden="1">
      <c r="A625" s="5" t="s">
        <v>1974</v>
      </c>
      <c r="B625" s="5" t="s">
        <v>4300</v>
      </c>
      <c r="C625" s="5" t="s">
        <v>4301</v>
      </c>
      <c r="D625" s="5" t="s">
        <v>4302</v>
      </c>
      <c r="E625" s="5" t="s">
        <v>2483</v>
      </c>
      <c r="F625" s="5" t="s">
        <v>4303</v>
      </c>
      <c r="G625" s="5" t="s">
        <v>4304</v>
      </c>
      <c r="H625" s="5" t="s">
        <v>58</v>
      </c>
      <c r="I625" s="5" t="s">
        <v>102</v>
      </c>
      <c r="J625" s="5" t="s">
        <v>2486</v>
      </c>
      <c r="K625" s="5" t="s">
        <v>96</v>
      </c>
      <c r="L625" s="5" t="s">
        <v>2487</v>
      </c>
      <c r="M625" s="5"/>
      <c r="N625" s="5"/>
      <c r="O625" s="5"/>
      <c r="P625" s="5"/>
      <c r="Q625" s="5"/>
      <c r="R625" s="5"/>
      <c r="S625" s="5"/>
    </row>
    <row r="626" spans="1:19" hidden="1">
      <c r="A626" s="5" t="s">
        <v>1974</v>
      </c>
      <c r="B626" s="5" t="s">
        <v>4305</v>
      </c>
      <c r="C626" s="5" t="s">
        <v>4306</v>
      </c>
      <c r="D626" s="5" t="s">
        <v>4307</v>
      </c>
      <c r="E626" s="5" t="s">
        <v>2500</v>
      </c>
      <c r="F626" s="5" t="s">
        <v>4308</v>
      </c>
      <c r="G626" s="5" t="s">
        <v>4309</v>
      </c>
      <c r="H626" s="5" t="s">
        <v>130</v>
      </c>
      <c r="I626" s="5" t="s">
        <v>2503</v>
      </c>
      <c r="J626" s="5" t="s">
        <v>2504</v>
      </c>
      <c r="K626" s="5" t="s">
        <v>288</v>
      </c>
      <c r="L626" s="5" t="s">
        <v>3050</v>
      </c>
      <c r="M626" s="5"/>
      <c r="N626" s="5"/>
      <c r="O626" s="5"/>
      <c r="P626" s="5"/>
      <c r="Q626" s="5"/>
      <c r="R626" s="5"/>
      <c r="S626" s="5"/>
    </row>
    <row r="627" spans="1:19" hidden="1">
      <c r="A627" s="5" t="s">
        <v>1974</v>
      </c>
      <c r="B627" s="5" t="s">
        <v>4310</v>
      </c>
      <c r="C627" s="5" t="s">
        <v>4311</v>
      </c>
      <c r="D627" s="5" t="s">
        <v>4312</v>
      </c>
      <c r="E627" s="5" t="s">
        <v>2483</v>
      </c>
      <c r="F627" s="5" t="s">
        <v>4313</v>
      </c>
      <c r="G627" s="5" t="s">
        <v>4314</v>
      </c>
      <c r="H627" s="5" t="s">
        <v>130</v>
      </c>
      <c r="I627" s="5" t="s">
        <v>102</v>
      </c>
      <c r="J627" s="5" t="s">
        <v>2486</v>
      </c>
      <c r="K627" s="5" t="s">
        <v>110</v>
      </c>
      <c r="L627" s="5" t="s">
        <v>2547</v>
      </c>
      <c r="M627" s="5"/>
      <c r="N627" s="5"/>
      <c r="O627" s="5"/>
      <c r="P627" s="5"/>
      <c r="Q627" s="5"/>
      <c r="R627" s="5"/>
      <c r="S627" s="5"/>
    </row>
    <row r="628" spans="1:19" hidden="1">
      <c r="A628" s="5" t="s">
        <v>1974</v>
      </c>
      <c r="B628" s="5" t="s">
        <v>4315</v>
      </c>
      <c r="C628" s="5" t="s">
        <v>4316</v>
      </c>
      <c r="D628" s="5" t="s">
        <v>4317</v>
      </c>
      <c r="E628" s="5" t="s">
        <v>2483</v>
      </c>
      <c r="F628" s="5" t="s">
        <v>4318</v>
      </c>
      <c r="G628" s="5" t="s">
        <v>4319</v>
      </c>
      <c r="H628" s="5" t="s">
        <v>130</v>
      </c>
      <c r="I628" s="5" t="s">
        <v>102</v>
      </c>
      <c r="J628" s="5" t="s">
        <v>2486</v>
      </c>
      <c r="K628" s="5" t="s">
        <v>110</v>
      </c>
      <c r="L628" s="5" t="s">
        <v>2547</v>
      </c>
      <c r="M628" s="5"/>
      <c r="N628" s="5"/>
      <c r="O628" s="5"/>
      <c r="P628" s="5"/>
      <c r="Q628" s="5"/>
      <c r="R628" s="5"/>
      <c r="S628" s="5"/>
    </row>
    <row r="629" spans="1:19" hidden="1">
      <c r="A629" s="5" t="s">
        <v>1974</v>
      </c>
      <c r="B629" s="5" t="s">
        <v>4320</v>
      </c>
      <c r="C629" s="5" t="s">
        <v>4321</v>
      </c>
      <c r="D629" s="5" t="s">
        <v>4322</v>
      </c>
      <c r="E629" s="5" t="s">
        <v>2500</v>
      </c>
      <c r="F629" s="5" t="s">
        <v>4261</v>
      </c>
      <c r="G629" s="5" t="s">
        <v>4323</v>
      </c>
      <c r="H629" s="5" t="s">
        <v>58</v>
      </c>
      <c r="I629" s="5" t="s">
        <v>2503</v>
      </c>
      <c r="J629" s="5" t="s">
        <v>2504</v>
      </c>
      <c r="K629" s="5" t="s">
        <v>288</v>
      </c>
      <c r="L629" s="5" t="s">
        <v>3050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1974</v>
      </c>
      <c r="B630" s="5" t="s">
        <v>2297</v>
      </c>
      <c r="C630" s="5" t="s">
        <v>4324</v>
      </c>
      <c r="D630" s="5" t="s">
        <v>2298</v>
      </c>
      <c r="E630" s="5" t="s">
        <v>55</v>
      </c>
      <c r="F630" s="5" t="s">
        <v>2299</v>
      </c>
      <c r="G630" s="5" t="s">
        <v>2300</v>
      </c>
      <c r="H630" s="5" t="s">
        <v>182</v>
      </c>
      <c r="I630" s="5" t="s">
        <v>102</v>
      </c>
      <c r="J630" s="5" t="s">
        <v>2486</v>
      </c>
      <c r="K630" s="5" t="s">
        <v>132</v>
      </c>
      <c r="L630" s="5" t="s">
        <v>2505</v>
      </c>
      <c r="M630" s="5"/>
      <c r="N630" s="5"/>
      <c r="O630" s="5"/>
      <c r="P630" s="5"/>
      <c r="Q630" s="5"/>
      <c r="R630" s="5"/>
      <c r="S630" s="5"/>
    </row>
    <row r="631" spans="1:19" hidden="1">
      <c r="A631" s="5" t="s">
        <v>1974</v>
      </c>
      <c r="B631" s="5" t="s">
        <v>4325</v>
      </c>
      <c r="C631" s="5" t="s">
        <v>4326</v>
      </c>
      <c r="D631" s="5" t="s">
        <v>4327</v>
      </c>
      <c r="E631" s="5" t="s">
        <v>2483</v>
      </c>
      <c r="F631" s="5" t="s">
        <v>4308</v>
      </c>
      <c r="G631" s="5" t="s">
        <v>4328</v>
      </c>
      <c r="H631" s="5" t="s">
        <v>182</v>
      </c>
      <c r="I631" s="5" t="s">
        <v>217</v>
      </c>
      <c r="J631" s="5" t="s">
        <v>2637</v>
      </c>
      <c r="K631" s="5" t="s">
        <v>132</v>
      </c>
      <c r="L631" s="5" t="s">
        <v>2505</v>
      </c>
      <c r="M631" s="5"/>
      <c r="N631" s="5"/>
      <c r="O631" s="5"/>
      <c r="P631" s="5"/>
      <c r="Q631" s="5"/>
      <c r="R631" s="5"/>
      <c r="S631" s="5"/>
    </row>
    <row r="632" spans="1:19" hidden="1">
      <c r="A632" s="5" t="s">
        <v>1974</v>
      </c>
      <c r="B632" s="5" t="s">
        <v>4329</v>
      </c>
      <c r="C632" s="5" t="s">
        <v>4330</v>
      </c>
      <c r="D632" s="5" t="s">
        <v>4331</v>
      </c>
      <c r="E632" s="5" t="s">
        <v>2483</v>
      </c>
      <c r="F632" s="5" t="s">
        <v>4332</v>
      </c>
      <c r="G632" s="5" t="s">
        <v>4333</v>
      </c>
      <c r="H632" s="5" t="s">
        <v>130</v>
      </c>
      <c r="I632" s="5" t="s">
        <v>102</v>
      </c>
      <c r="J632" s="5" t="s">
        <v>2486</v>
      </c>
      <c r="K632" s="5" t="s">
        <v>399</v>
      </c>
      <c r="L632" s="5" t="s">
        <v>3377</v>
      </c>
      <c r="M632" s="5"/>
      <c r="N632" s="5"/>
      <c r="O632" s="5"/>
      <c r="P632" s="5"/>
      <c r="Q632" s="5"/>
      <c r="R632" s="5"/>
      <c r="S632" s="5"/>
    </row>
    <row r="633" spans="1:19" hidden="1">
      <c r="A633" s="5" t="s">
        <v>1974</v>
      </c>
      <c r="B633" s="5" t="s">
        <v>4334</v>
      </c>
      <c r="C633" s="5" t="s">
        <v>4335</v>
      </c>
      <c r="D633" s="5" t="s">
        <v>4336</v>
      </c>
      <c r="E633" s="5" t="s">
        <v>2483</v>
      </c>
      <c r="F633" s="5" t="s">
        <v>4337</v>
      </c>
      <c r="G633" s="5" t="s">
        <v>4338</v>
      </c>
      <c r="H633" s="5" t="s">
        <v>58</v>
      </c>
      <c r="I633" s="5" t="s">
        <v>102</v>
      </c>
      <c r="J633" s="5" t="s">
        <v>2486</v>
      </c>
      <c r="K633" s="5" t="s">
        <v>96</v>
      </c>
      <c r="L633" s="5" t="s">
        <v>2487</v>
      </c>
      <c r="M633" s="5"/>
      <c r="N633" s="5"/>
      <c r="O633" s="5"/>
      <c r="P633" s="5"/>
      <c r="Q633" s="5"/>
      <c r="R633" s="5"/>
      <c r="S633" s="5"/>
    </row>
    <row r="634" spans="1:19" hidden="1">
      <c r="A634" s="5" t="s">
        <v>1974</v>
      </c>
      <c r="B634" s="5" t="s">
        <v>4339</v>
      </c>
      <c r="C634" s="5" t="s">
        <v>4340</v>
      </c>
      <c r="D634" s="5" t="s">
        <v>4341</v>
      </c>
      <c r="E634" s="5" t="s">
        <v>2500</v>
      </c>
      <c r="F634" s="5" t="s">
        <v>4342</v>
      </c>
      <c r="G634" s="5" t="s">
        <v>4343</v>
      </c>
      <c r="H634" s="5" t="s">
        <v>182</v>
      </c>
      <c r="I634" s="5" t="s">
        <v>2503</v>
      </c>
      <c r="J634" s="5" t="s">
        <v>2504</v>
      </c>
      <c r="K634" s="5" t="s">
        <v>288</v>
      </c>
      <c r="L634" s="5" t="s">
        <v>3050</v>
      </c>
      <c r="M634" s="5"/>
      <c r="N634" s="5"/>
      <c r="O634" s="5"/>
      <c r="P634" s="5"/>
      <c r="Q634" s="5"/>
      <c r="R634" s="5"/>
      <c r="S634" s="5"/>
    </row>
    <row r="635" spans="1:19" hidden="1">
      <c r="A635" s="5" t="s">
        <v>1974</v>
      </c>
      <c r="B635" s="5" t="s">
        <v>4344</v>
      </c>
      <c r="C635" s="5" t="s">
        <v>4345</v>
      </c>
      <c r="D635" s="5" t="s">
        <v>4346</v>
      </c>
      <c r="E635" s="5" t="s">
        <v>2483</v>
      </c>
      <c r="F635" s="5" t="s">
        <v>4347</v>
      </c>
      <c r="G635" s="5" t="s">
        <v>4343</v>
      </c>
      <c r="H635" s="5" t="s">
        <v>58</v>
      </c>
      <c r="I635" s="5" t="s">
        <v>102</v>
      </c>
      <c r="J635" s="5" t="s">
        <v>2486</v>
      </c>
      <c r="K635" s="5" t="s">
        <v>96</v>
      </c>
      <c r="L635" s="5" t="s">
        <v>2487</v>
      </c>
      <c r="M635" s="5"/>
      <c r="N635" s="5"/>
      <c r="O635" s="5"/>
      <c r="P635" s="5"/>
      <c r="Q635" s="5"/>
      <c r="R635" s="5"/>
      <c r="S635" s="5"/>
    </row>
    <row r="636" spans="1:19" hidden="1">
      <c r="A636" s="5" t="s">
        <v>1974</v>
      </c>
      <c r="B636" s="5" t="s">
        <v>4348</v>
      </c>
      <c r="C636" s="5" t="s">
        <v>4349</v>
      </c>
      <c r="D636" s="5" t="s">
        <v>4350</v>
      </c>
      <c r="E636" s="5" t="s">
        <v>2483</v>
      </c>
      <c r="F636" s="5" t="s">
        <v>4140</v>
      </c>
      <c r="G636" s="5" t="s">
        <v>4351</v>
      </c>
      <c r="H636" s="5" t="s">
        <v>58</v>
      </c>
      <c r="I636" s="5" t="s">
        <v>102</v>
      </c>
      <c r="J636" s="5" t="s">
        <v>2486</v>
      </c>
      <c r="K636" s="5" t="s">
        <v>96</v>
      </c>
      <c r="L636" s="5" t="s">
        <v>2487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1974</v>
      </c>
      <c r="B637" s="5" t="s">
        <v>2301</v>
      </c>
      <c r="C637" s="5" t="s">
        <v>4352</v>
      </c>
      <c r="D637" s="5" t="s">
        <v>2302</v>
      </c>
      <c r="E637" s="5" t="s">
        <v>67</v>
      </c>
      <c r="F637" s="5" t="s">
        <v>1178</v>
      </c>
      <c r="G637" s="5" t="s">
        <v>2303</v>
      </c>
      <c r="H637" s="5" t="s">
        <v>130</v>
      </c>
      <c r="I637" s="5" t="s">
        <v>259</v>
      </c>
      <c r="J637" s="5" t="s">
        <v>2743</v>
      </c>
      <c r="K637" s="5" t="s">
        <v>1175</v>
      </c>
      <c r="L637" s="5" t="s">
        <v>4353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1974</v>
      </c>
      <c r="B638" s="5" t="s">
        <v>941</v>
      </c>
      <c r="C638" s="5" t="s">
        <v>4354</v>
      </c>
      <c r="D638" s="5" t="s">
        <v>942</v>
      </c>
      <c r="E638" s="5" t="s">
        <v>67</v>
      </c>
      <c r="F638" s="5" t="s">
        <v>943</v>
      </c>
      <c r="G638" s="5" t="s">
        <v>944</v>
      </c>
      <c r="H638" s="5" t="s">
        <v>182</v>
      </c>
      <c r="I638" s="5" t="s">
        <v>95</v>
      </c>
      <c r="J638" s="5" t="s">
        <v>2543</v>
      </c>
      <c r="K638" s="5" t="s">
        <v>288</v>
      </c>
      <c r="L638" s="5" t="s">
        <v>3050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1974</v>
      </c>
      <c r="B639" s="5" t="s">
        <v>945</v>
      </c>
      <c r="C639" s="5" t="s">
        <v>4355</v>
      </c>
      <c r="D639" s="5" t="s">
        <v>946</v>
      </c>
      <c r="E639" s="5" t="s">
        <v>99</v>
      </c>
      <c r="F639" s="5" t="s">
        <v>947</v>
      </c>
      <c r="G639" s="5" t="s">
        <v>948</v>
      </c>
      <c r="H639" s="5" t="s">
        <v>58</v>
      </c>
      <c r="I639" s="5" t="s">
        <v>287</v>
      </c>
      <c r="J639" s="5" t="s">
        <v>3213</v>
      </c>
      <c r="K639" s="5" t="s">
        <v>288</v>
      </c>
      <c r="L639" s="5" t="s">
        <v>3050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1974</v>
      </c>
      <c r="B640" s="5" t="s">
        <v>949</v>
      </c>
      <c r="C640" s="5" t="s">
        <v>4356</v>
      </c>
      <c r="D640" s="5" t="s">
        <v>950</v>
      </c>
      <c r="E640" s="5" t="s">
        <v>174</v>
      </c>
      <c r="F640" s="5" t="s">
        <v>947</v>
      </c>
      <c r="G640" s="5" t="s">
        <v>952</v>
      </c>
      <c r="H640" s="5" t="s">
        <v>58</v>
      </c>
      <c r="I640" s="5" t="s">
        <v>177</v>
      </c>
      <c r="J640" s="5" t="s">
        <v>3831</v>
      </c>
      <c r="K640" s="5" t="s">
        <v>288</v>
      </c>
      <c r="L640" s="5" t="s">
        <v>3050</v>
      </c>
      <c r="M640" s="5"/>
      <c r="N640" s="5"/>
      <c r="O640" s="5"/>
      <c r="P640" s="5"/>
      <c r="Q640" s="5"/>
      <c r="R640" s="5"/>
      <c r="S640" s="5"/>
    </row>
    <row r="641" spans="1:19" hidden="1">
      <c r="A641" s="5" t="s">
        <v>1974</v>
      </c>
      <c r="B641" s="5" t="s">
        <v>4357</v>
      </c>
      <c r="C641" s="5" t="s">
        <v>4358</v>
      </c>
      <c r="D641" s="5" t="s">
        <v>4359</v>
      </c>
      <c r="E641" s="5" t="s">
        <v>2500</v>
      </c>
      <c r="F641" s="5" t="s">
        <v>4261</v>
      </c>
      <c r="G641" s="5" t="s">
        <v>4360</v>
      </c>
      <c r="H641" s="5" t="s">
        <v>130</v>
      </c>
      <c r="I641" s="5" t="s">
        <v>2503</v>
      </c>
      <c r="J641" s="5" t="s">
        <v>2504</v>
      </c>
      <c r="K641" s="5" t="s">
        <v>288</v>
      </c>
      <c r="L641" s="5" t="s">
        <v>3050</v>
      </c>
      <c r="M641" s="5"/>
      <c r="N641" s="5"/>
      <c r="O641" s="5"/>
      <c r="P641" s="5"/>
      <c r="Q641" s="5"/>
      <c r="R641" s="5"/>
      <c r="S641" s="5"/>
    </row>
    <row r="642" spans="1:19" hidden="1">
      <c r="A642" s="5" t="s">
        <v>1974</v>
      </c>
      <c r="B642" s="5" t="s">
        <v>4361</v>
      </c>
      <c r="C642" s="5" t="s">
        <v>4362</v>
      </c>
      <c r="D642" s="5" t="s">
        <v>4363</v>
      </c>
      <c r="E642" s="5" t="s">
        <v>2500</v>
      </c>
      <c r="F642" s="5" t="s">
        <v>4364</v>
      </c>
      <c r="G642" s="5" t="s">
        <v>4365</v>
      </c>
      <c r="H642" s="5" t="s">
        <v>182</v>
      </c>
      <c r="I642" s="5" t="s">
        <v>2503</v>
      </c>
      <c r="J642" s="5" t="s">
        <v>2504</v>
      </c>
      <c r="K642" s="5" t="s">
        <v>288</v>
      </c>
      <c r="L642" s="5" t="s">
        <v>3050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1974</v>
      </c>
      <c r="B643" s="5" t="s">
        <v>953</v>
      </c>
      <c r="C643" s="5" t="s">
        <v>4366</v>
      </c>
      <c r="D643" s="5" t="s">
        <v>954</v>
      </c>
      <c r="E643" s="5" t="s">
        <v>67</v>
      </c>
      <c r="F643" s="5" t="s">
        <v>955</v>
      </c>
      <c r="G643" s="5" t="s">
        <v>956</v>
      </c>
      <c r="H643" s="5" t="s">
        <v>130</v>
      </c>
      <c r="I643" s="5" t="s">
        <v>102</v>
      </c>
      <c r="J643" s="5" t="s">
        <v>2486</v>
      </c>
      <c r="K643" s="5" t="s">
        <v>957</v>
      </c>
      <c r="L643" s="5" t="s">
        <v>4367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1974</v>
      </c>
      <c r="B644" s="5" t="s">
        <v>958</v>
      </c>
      <c r="C644" s="5" t="s">
        <v>4368</v>
      </c>
      <c r="D644" s="5" t="s">
        <v>959</v>
      </c>
      <c r="E644" s="5" t="s">
        <v>55</v>
      </c>
      <c r="F644" s="5" t="s">
        <v>960</v>
      </c>
      <c r="G644" s="5" t="s">
        <v>961</v>
      </c>
      <c r="H644" s="5" t="s">
        <v>130</v>
      </c>
      <c r="I644" s="5" t="s">
        <v>102</v>
      </c>
      <c r="J644" s="5" t="s">
        <v>2486</v>
      </c>
      <c r="K644" s="5" t="s">
        <v>962</v>
      </c>
      <c r="L644" s="5" t="s">
        <v>4369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1974</v>
      </c>
      <c r="B645" s="5" t="s">
        <v>963</v>
      </c>
      <c r="C645" s="5" t="s">
        <v>4370</v>
      </c>
      <c r="D645" s="5" t="s">
        <v>964</v>
      </c>
      <c r="E645" s="5" t="s">
        <v>99</v>
      </c>
      <c r="F645" s="5" t="s">
        <v>947</v>
      </c>
      <c r="G645" s="5" t="s">
        <v>965</v>
      </c>
      <c r="H645" s="5" t="s">
        <v>58</v>
      </c>
      <c r="I645" s="5" t="s">
        <v>217</v>
      </c>
      <c r="J645" s="5" t="s">
        <v>2637</v>
      </c>
      <c r="K645" s="5" t="s">
        <v>288</v>
      </c>
      <c r="L645" s="5" t="s">
        <v>3050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1974</v>
      </c>
      <c r="B646" s="5" t="s">
        <v>966</v>
      </c>
      <c r="C646" s="5" t="s">
        <v>4371</v>
      </c>
      <c r="D646" s="5" t="s">
        <v>967</v>
      </c>
      <c r="E646" s="5" t="s">
        <v>67</v>
      </c>
      <c r="F646" s="5" t="s">
        <v>2304</v>
      </c>
      <c r="G646" s="5" t="s">
        <v>969</v>
      </c>
      <c r="H646" s="5" t="s">
        <v>182</v>
      </c>
      <c r="I646" s="5" t="s">
        <v>95</v>
      </c>
      <c r="J646" s="5" t="s">
        <v>2543</v>
      </c>
      <c r="K646" s="5" t="s">
        <v>970</v>
      </c>
      <c r="L646" s="5" t="s">
        <v>4372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1974</v>
      </c>
      <c r="B647" s="5" t="s">
        <v>971</v>
      </c>
      <c r="C647" s="5" t="s">
        <v>4373</v>
      </c>
      <c r="D647" s="5" t="s">
        <v>972</v>
      </c>
      <c r="E647" s="5" t="s">
        <v>67</v>
      </c>
      <c r="F647" s="5" t="s">
        <v>2304</v>
      </c>
      <c r="G647" s="5" t="s">
        <v>974</v>
      </c>
      <c r="H647" s="5" t="s">
        <v>58</v>
      </c>
      <c r="I647" s="5" t="s">
        <v>95</v>
      </c>
      <c r="J647" s="5" t="s">
        <v>2543</v>
      </c>
      <c r="K647" s="5" t="s">
        <v>970</v>
      </c>
      <c r="L647" s="5" t="s">
        <v>4372</v>
      </c>
      <c r="M647" s="5"/>
      <c r="N647" s="5"/>
      <c r="O647" s="5"/>
      <c r="P647" s="5"/>
      <c r="Q647" s="5"/>
      <c r="R647" s="5"/>
      <c r="S647" s="5"/>
    </row>
    <row r="648" spans="1:19" hidden="1">
      <c r="A648" s="5" t="s">
        <v>1974</v>
      </c>
      <c r="B648" s="5" t="s">
        <v>4374</v>
      </c>
      <c r="C648" s="5" t="s">
        <v>4375</v>
      </c>
      <c r="D648" s="5" t="s">
        <v>4376</v>
      </c>
      <c r="E648" s="5" t="s">
        <v>2500</v>
      </c>
      <c r="F648" s="5" t="s">
        <v>4364</v>
      </c>
      <c r="G648" s="5" t="s">
        <v>4377</v>
      </c>
      <c r="H648" s="5" t="s">
        <v>130</v>
      </c>
      <c r="I648" s="5" t="s">
        <v>2503</v>
      </c>
      <c r="J648" s="5" t="s">
        <v>2504</v>
      </c>
      <c r="K648" s="5" t="s">
        <v>288</v>
      </c>
      <c r="L648" s="5" t="s">
        <v>3050</v>
      </c>
      <c r="M648" s="5"/>
      <c r="N648" s="5"/>
      <c r="O648" s="5"/>
      <c r="P648" s="5"/>
      <c r="Q648" s="5"/>
      <c r="R648" s="5"/>
      <c r="S648" s="5"/>
    </row>
    <row r="649" spans="1:19" hidden="1">
      <c r="A649" s="5" t="s">
        <v>1974</v>
      </c>
      <c r="B649" s="5" t="s">
        <v>4378</v>
      </c>
      <c r="C649" s="5" t="s">
        <v>4379</v>
      </c>
      <c r="D649" s="5" t="s">
        <v>4380</v>
      </c>
      <c r="E649" s="5" t="s">
        <v>2500</v>
      </c>
      <c r="F649" s="5" t="s">
        <v>4381</v>
      </c>
      <c r="G649" s="5" t="s">
        <v>4382</v>
      </c>
      <c r="H649" s="5" t="s">
        <v>182</v>
      </c>
      <c r="I649" s="5" t="s">
        <v>2503</v>
      </c>
      <c r="J649" s="5" t="s">
        <v>2504</v>
      </c>
      <c r="K649" s="5" t="s">
        <v>870</v>
      </c>
      <c r="L649" s="5" t="s">
        <v>4101</v>
      </c>
      <c r="M649" s="5"/>
      <c r="N649" s="5"/>
      <c r="O649" s="5"/>
      <c r="P649" s="5"/>
      <c r="Q649" s="5"/>
      <c r="R649" s="5"/>
      <c r="S649" s="5"/>
    </row>
    <row r="650" spans="1:19" hidden="1">
      <c r="A650" s="5" t="s">
        <v>1974</v>
      </c>
      <c r="B650" s="5" t="s">
        <v>4383</v>
      </c>
      <c r="C650" s="5" t="s">
        <v>4384</v>
      </c>
      <c r="D650" s="5" t="s">
        <v>4385</v>
      </c>
      <c r="E650" s="5" t="s">
        <v>2500</v>
      </c>
      <c r="F650" s="5" t="s">
        <v>4342</v>
      </c>
      <c r="G650" s="5" t="s">
        <v>4386</v>
      </c>
      <c r="H650" s="5" t="s">
        <v>182</v>
      </c>
      <c r="I650" s="5" t="s">
        <v>2503</v>
      </c>
      <c r="J650" s="5" t="s">
        <v>2504</v>
      </c>
      <c r="K650" s="5" t="s">
        <v>870</v>
      </c>
      <c r="L650" s="5" t="s">
        <v>4101</v>
      </c>
      <c r="M650" s="5"/>
      <c r="N650" s="5"/>
      <c r="O650" s="5"/>
      <c r="P650" s="5"/>
      <c r="Q650" s="5"/>
      <c r="R650" s="5"/>
      <c r="S650" s="5"/>
    </row>
    <row r="651" spans="1:19" hidden="1">
      <c r="A651" s="5" t="s">
        <v>1974</v>
      </c>
      <c r="B651" s="5" t="s">
        <v>4387</v>
      </c>
      <c r="C651" s="5" t="s">
        <v>4388</v>
      </c>
      <c r="D651" s="5" t="s">
        <v>4389</v>
      </c>
      <c r="E651" s="5" t="s">
        <v>2500</v>
      </c>
      <c r="F651" s="5" t="s">
        <v>4390</v>
      </c>
      <c r="G651" s="5" t="s">
        <v>4391</v>
      </c>
      <c r="H651" s="5" t="s">
        <v>130</v>
      </c>
      <c r="I651" s="5" t="s">
        <v>2503</v>
      </c>
      <c r="J651" s="5" t="s">
        <v>2504</v>
      </c>
      <c r="K651" s="5" t="s">
        <v>870</v>
      </c>
      <c r="L651" s="5" t="s">
        <v>4101</v>
      </c>
      <c r="M651" s="5"/>
      <c r="N651" s="5"/>
      <c r="O651" s="5"/>
      <c r="P651" s="5"/>
      <c r="Q651" s="5"/>
      <c r="R651" s="5"/>
      <c r="S651" s="5"/>
    </row>
    <row r="652" spans="1:19" hidden="1">
      <c r="A652" s="5" t="s">
        <v>1974</v>
      </c>
      <c r="B652" s="5" t="s">
        <v>4392</v>
      </c>
      <c r="C652" s="5" t="s">
        <v>4393</v>
      </c>
      <c r="D652" s="5" t="s">
        <v>4394</v>
      </c>
      <c r="E652" s="5" t="s">
        <v>2500</v>
      </c>
      <c r="F652" s="5" t="s">
        <v>4395</v>
      </c>
      <c r="G652" s="5" t="s">
        <v>4396</v>
      </c>
      <c r="H652" s="5" t="s">
        <v>182</v>
      </c>
      <c r="I652" s="5" t="s">
        <v>2503</v>
      </c>
      <c r="J652" s="5" t="s">
        <v>2504</v>
      </c>
      <c r="K652" s="5" t="s">
        <v>870</v>
      </c>
      <c r="L652" s="5" t="s">
        <v>4101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1974</v>
      </c>
      <c r="B653" s="5" t="s">
        <v>975</v>
      </c>
      <c r="C653" s="5" t="s">
        <v>4397</v>
      </c>
      <c r="D653" s="5" t="s">
        <v>976</v>
      </c>
      <c r="E653" s="5" t="s">
        <v>99</v>
      </c>
      <c r="F653" s="5" t="s">
        <v>977</v>
      </c>
      <c r="G653" s="5" t="s">
        <v>978</v>
      </c>
      <c r="H653" s="5" t="s">
        <v>58</v>
      </c>
      <c r="I653" s="5" t="s">
        <v>217</v>
      </c>
      <c r="J653" s="5" t="s">
        <v>2637</v>
      </c>
      <c r="K653" s="5" t="s">
        <v>288</v>
      </c>
      <c r="L653" s="5" t="s">
        <v>3050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1974</v>
      </c>
      <c r="B654" s="5" t="s">
        <v>979</v>
      </c>
      <c r="C654" s="5" t="s">
        <v>4398</v>
      </c>
      <c r="D654" s="5" t="s">
        <v>980</v>
      </c>
      <c r="E654" s="5" t="s">
        <v>174</v>
      </c>
      <c r="F654" s="5" t="s">
        <v>977</v>
      </c>
      <c r="G654" s="5" t="s">
        <v>981</v>
      </c>
      <c r="H654" s="5" t="s">
        <v>58</v>
      </c>
      <c r="I654" s="5" t="s">
        <v>177</v>
      </c>
      <c r="J654" s="5" t="s">
        <v>3831</v>
      </c>
      <c r="K654" s="5" t="s">
        <v>288</v>
      </c>
      <c r="L654" s="5" t="s">
        <v>3050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1974</v>
      </c>
      <c r="B655" s="5" t="s">
        <v>982</v>
      </c>
      <c r="C655" s="5" t="s">
        <v>4399</v>
      </c>
      <c r="D655" s="5" t="s">
        <v>983</v>
      </c>
      <c r="E655" s="5" t="s">
        <v>174</v>
      </c>
      <c r="F655" s="5" t="s">
        <v>977</v>
      </c>
      <c r="G655" s="5" t="s">
        <v>984</v>
      </c>
      <c r="H655" s="5" t="s">
        <v>58</v>
      </c>
      <c r="I655" s="5" t="s">
        <v>177</v>
      </c>
      <c r="J655" s="5" t="s">
        <v>3831</v>
      </c>
      <c r="K655" s="5" t="s">
        <v>288</v>
      </c>
      <c r="L655" s="5" t="s">
        <v>3050</v>
      </c>
      <c r="M655" s="5"/>
      <c r="N655" s="5"/>
      <c r="O655" s="5"/>
      <c r="P655" s="5"/>
      <c r="Q655" s="5"/>
      <c r="R655" s="5"/>
      <c r="S655" s="5"/>
    </row>
    <row r="656" spans="1:19" hidden="1">
      <c r="A656" s="5" t="s">
        <v>1974</v>
      </c>
      <c r="B656" s="5" t="s">
        <v>4400</v>
      </c>
      <c r="C656" s="5" t="s">
        <v>4401</v>
      </c>
      <c r="D656" s="5" t="s">
        <v>4402</v>
      </c>
      <c r="E656" s="5" t="s">
        <v>2500</v>
      </c>
      <c r="F656" s="5" t="s">
        <v>4403</v>
      </c>
      <c r="G656" s="5" t="s">
        <v>4404</v>
      </c>
      <c r="H656" s="5" t="s">
        <v>130</v>
      </c>
      <c r="I656" s="5" t="s">
        <v>2503</v>
      </c>
      <c r="J656" s="5" t="s">
        <v>2504</v>
      </c>
      <c r="K656" s="5" t="s">
        <v>288</v>
      </c>
      <c r="L656" s="5" t="s">
        <v>3050</v>
      </c>
      <c r="M656" s="5"/>
      <c r="N656" s="5"/>
      <c r="O656" s="5"/>
      <c r="P656" s="5"/>
      <c r="Q656" s="5"/>
      <c r="R656" s="5"/>
      <c r="S656" s="5"/>
    </row>
    <row r="657" spans="1:19" hidden="1">
      <c r="A657" s="5" t="s">
        <v>1974</v>
      </c>
      <c r="B657" s="5" t="s">
        <v>4405</v>
      </c>
      <c r="C657" s="5" t="s">
        <v>4406</v>
      </c>
      <c r="D657" s="5" t="s">
        <v>4407</v>
      </c>
      <c r="E657" s="5" t="s">
        <v>2500</v>
      </c>
      <c r="F657" s="5" t="s">
        <v>4403</v>
      </c>
      <c r="G657" s="5" t="s">
        <v>4408</v>
      </c>
      <c r="H657" s="5" t="s">
        <v>130</v>
      </c>
      <c r="I657" s="5" t="s">
        <v>2503</v>
      </c>
      <c r="J657" s="5" t="s">
        <v>2504</v>
      </c>
      <c r="K657" s="5" t="s">
        <v>870</v>
      </c>
      <c r="L657" s="5" t="s">
        <v>4101</v>
      </c>
      <c r="M657" s="5"/>
      <c r="N657" s="5"/>
      <c r="O657" s="5"/>
      <c r="P657" s="5"/>
      <c r="Q657" s="5"/>
      <c r="R657" s="5"/>
      <c r="S657" s="5"/>
    </row>
    <row r="658" spans="1:19" hidden="1">
      <c r="A658" s="5" t="s">
        <v>1974</v>
      </c>
      <c r="B658" s="5" t="s">
        <v>4409</v>
      </c>
      <c r="C658" s="5" t="s">
        <v>4410</v>
      </c>
      <c r="D658" s="5" t="s">
        <v>4411</v>
      </c>
      <c r="E658" s="5" t="s">
        <v>2500</v>
      </c>
      <c r="F658" s="5" t="s">
        <v>4412</v>
      </c>
      <c r="G658" s="5" t="s">
        <v>4413</v>
      </c>
      <c r="H658" s="5" t="s">
        <v>58</v>
      </c>
      <c r="I658" s="5" t="s">
        <v>2503</v>
      </c>
      <c r="J658" s="5" t="s">
        <v>2504</v>
      </c>
      <c r="K658" s="5" t="s">
        <v>60</v>
      </c>
      <c r="L658" s="5" t="s">
        <v>2490</v>
      </c>
      <c r="M658" s="5"/>
      <c r="N658" s="5"/>
      <c r="O658" s="5"/>
      <c r="P658" s="5"/>
      <c r="Q658" s="5"/>
      <c r="R658" s="5"/>
      <c r="S658" s="5"/>
    </row>
    <row r="659" spans="1:19" hidden="1">
      <c r="A659" s="5" t="s">
        <v>1974</v>
      </c>
      <c r="B659" s="5" t="s">
        <v>4414</v>
      </c>
      <c r="C659" s="5" t="s">
        <v>4415</v>
      </c>
      <c r="D659" s="5" t="s">
        <v>4416</v>
      </c>
      <c r="E659" s="5" t="s">
        <v>2500</v>
      </c>
      <c r="F659" s="5" t="s">
        <v>4390</v>
      </c>
      <c r="G659" s="5" t="s">
        <v>4417</v>
      </c>
      <c r="H659" s="5" t="s">
        <v>130</v>
      </c>
      <c r="I659" s="5" t="s">
        <v>2503</v>
      </c>
      <c r="J659" s="5" t="s">
        <v>2504</v>
      </c>
      <c r="K659" s="5" t="s">
        <v>288</v>
      </c>
      <c r="L659" s="5" t="s">
        <v>3050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1974</v>
      </c>
      <c r="B660" s="5" t="s">
        <v>2305</v>
      </c>
      <c r="C660" s="5" t="s">
        <v>4418</v>
      </c>
      <c r="D660" s="5" t="s">
        <v>2306</v>
      </c>
      <c r="E660" s="5" t="s">
        <v>67</v>
      </c>
      <c r="F660" s="5" t="s">
        <v>2307</v>
      </c>
      <c r="G660" s="5" t="s">
        <v>2308</v>
      </c>
      <c r="H660" s="5" t="s">
        <v>2096</v>
      </c>
      <c r="I660" s="5" t="s">
        <v>287</v>
      </c>
      <c r="J660" s="5" t="s">
        <v>3213</v>
      </c>
      <c r="K660" s="5" t="s">
        <v>997</v>
      </c>
      <c r="L660" s="5" t="s">
        <v>4419</v>
      </c>
      <c r="M660" s="5"/>
      <c r="N660" s="5"/>
      <c r="O660" s="5"/>
      <c r="P660" s="5"/>
      <c r="Q660" s="5"/>
      <c r="R660" s="5"/>
      <c r="S660" s="5"/>
    </row>
    <row r="661" spans="1:19" hidden="1">
      <c r="A661" s="5" t="s">
        <v>1974</v>
      </c>
      <c r="B661" s="5" t="s">
        <v>4420</v>
      </c>
      <c r="C661" s="5" t="s">
        <v>4421</v>
      </c>
      <c r="D661" s="5" t="s">
        <v>4422</v>
      </c>
      <c r="E661" s="5" t="s">
        <v>2500</v>
      </c>
      <c r="F661" s="5" t="s">
        <v>4423</v>
      </c>
      <c r="G661" s="5" t="s">
        <v>4424</v>
      </c>
      <c r="H661" s="5" t="s">
        <v>130</v>
      </c>
      <c r="I661" s="5" t="s">
        <v>2503</v>
      </c>
      <c r="J661" s="5" t="s">
        <v>2504</v>
      </c>
      <c r="K661" s="5" t="s">
        <v>870</v>
      </c>
      <c r="L661" s="5" t="s">
        <v>4101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1974</v>
      </c>
      <c r="B662" s="5" t="s">
        <v>985</v>
      </c>
      <c r="C662" s="5" t="s">
        <v>4425</v>
      </c>
      <c r="D662" s="5" t="s">
        <v>986</v>
      </c>
      <c r="E662" s="5" t="s">
        <v>67</v>
      </c>
      <c r="F662" s="5" t="s">
        <v>987</v>
      </c>
      <c r="G662" s="5" t="s">
        <v>987</v>
      </c>
      <c r="H662" s="5" t="s">
        <v>130</v>
      </c>
      <c r="I662" s="5" t="s">
        <v>102</v>
      </c>
      <c r="J662" s="5" t="s">
        <v>2486</v>
      </c>
      <c r="K662" s="5" t="s">
        <v>988</v>
      </c>
      <c r="L662" s="5" t="s">
        <v>4426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1974</v>
      </c>
      <c r="B663" s="5" t="s">
        <v>989</v>
      </c>
      <c r="C663" s="5" t="s">
        <v>4427</v>
      </c>
      <c r="D663" s="5" t="s">
        <v>990</v>
      </c>
      <c r="E663" s="5" t="s">
        <v>67</v>
      </c>
      <c r="F663" s="5" t="s">
        <v>2309</v>
      </c>
      <c r="G663" s="5" t="s">
        <v>992</v>
      </c>
      <c r="H663" s="5" t="s">
        <v>58</v>
      </c>
      <c r="I663" s="5" t="s">
        <v>386</v>
      </c>
      <c r="J663" s="5" t="s">
        <v>3367</v>
      </c>
      <c r="K663" s="5" t="s">
        <v>110</v>
      </c>
      <c r="L663" s="5" t="s">
        <v>2547</v>
      </c>
      <c r="M663" s="5"/>
      <c r="N663" s="5"/>
      <c r="O663" s="5"/>
      <c r="P663" s="5"/>
      <c r="Q663" s="5"/>
      <c r="R663" s="5"/>
      <c r="S663" s="5"/>
    </row>
    <row r="664" spans="1:19" hidden="1">
      <c r="A664" s="5" t="s">
        <v>1974</v>
      </c>
      <c r="B664" s="5" t="s">
        <v>4428</v>
      </c>
      <c r="C664" s="5" t="s">
        <v>4429</v>
      </c>
      <c r="D664" s="5" t="s">
        <v>4430</v>
      </c>
      <c r="E664" s="5" t="s">
        <v>2500</v>
      </c>
      <c r="F664" s="5" t="s">
        <v>4390</v>
      </c>
      <c r="G664" s="5" t="s">
        <v>4431</v>
      </c>
      <c r="H664" s="5" t="s">
        <v>130</v>
      </c>
      <c r="I664" s="5" t="s">
        <v>2503</v>
      </c>
      <c r="J664" s="5" t="s">
        <v>2504</v>
      </c>
      <c r="K664" s="5" t="s">
        <v>870</v>
      </c>
      <c r="L664" s="5" t="s">
        <v>4101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1974</v>
      </c>
      <c r="B665" s="5" t="s">
        <v>993</v>
      </c>
      <c r="C665" s="5" t="s">
        <v>4432</v>
      </c>
      <c r="D665" s="5" t="s">
        <v>994</v>
      </c>
      <c r="E665" s="5" t="s">
        <v>67</v>
      </c>
      <c r="F665" s="5" t="s">
        <v>2307</v>
      </c>
      <c r="G665" s="5" t="s">
        <v>996</v>
      </c>
      <c r="H665" s="5" t="s">
        <v>58</v>
      </c>
      <c r="I665" s="5" t="s">
        <v>287</v>
      </c>
      <c r="J665" s="5" t="s">
        <v>3213</v>
      </c>
      <c r="K665" s="5" t="s">
        <v>997</v>
      </c>
      <c r="L665" s="5" t="s">
        <v>4419</v>
      </c>
      <c r="M665" s="5"/>
      <c r="N665" s="5"/>
      <c r="O665" s="5"/>
      <c r="P665" s="5"/>
      <c r="Q665" s="5"/>
      <c r="R665" s="5"/>
      <c r="S665" s="5"/>
    </row>
    <row r="666" spans="1:19" hidden="1">
      <c r="A666" s="5" t="s">
        <v>1974</v>
      </c>
      <c r="B666" s="5" t="s">
        <v>998</v>
      </c>
      <c r="C666" s="5" t="s">
        <v>4433</v>
      </c>
      <c r="D666" s="5" t="s">
        <v>999</v>
      </c>
      <c r="E666" s="5" t="s">
        <v>2483</v>
      </c>
      <c r="F666" s="5" t="s">
        <v>4434</v>
      </c>
      <c r="G666" s="5" t="s">
        <v>1001</v>
      </c>
      <c r="H666" s="5" t="s">
        <v>58</v>
      </c>
      <c r="I666" s="5" t="s">
        <v>102</v>
      </c>
      <c r="J666" s="5" t="s">
        <v>2486</v>
      </c>
      <c r="K666" s="5" t="s">
        <v>288</v>
      </c>
      <c r="L666" s="5" t="s">
        <v>3050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1974</v>
      </c>
      <c r="B667" s="5" t="s">
        <v>2310</v>
      </c>
      <c r="C667" s="5" t="s">
        <v>4435</v>
      </c>
      <c r="D667" s="5" t="s">
        <v>2311</v>
      </c>
      <c r="E667" s="5" t="s">
        <v>67</v>
      </c>
      <c r="F667" s="5" t="s">
        <v>2307</v>
      </c>
      <c r="G667" s="5" t="s">
        <v>347</v>
      </c>
      <c r="H667" s="5" t="s">
        <v>2096</v>
      </c>
      <c r="I667" s="5" t="s">
        <v>287</v>
      </c>
      <c r="J667" s="5" t="s">
        <v>3213</v>
      </c>
      <c r="K667" s="5" t="s">
        <v>997</v>
      </c>
      <c r="L667" s="5" t="s">
        <v>4419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1974</v>
      </c>
      <c r="B668" s="5" t="s">
        <v>1002</v>
      </c>
      <c r="C668" s="5" t="s">
        <v>4436</v>
      </c>
      <c r="D668" s="5" t="s">
        <v>1003</v>
      </c>
      <c r="E668" s="5" t="s">
        <v>55</v>
      </c>
      <c r="F668" s="5" t="s">
        <v>2312</v>
      </c>
      <c r="G668" s="5" t="s">
        <v>1005</v>
      </c>
      <c r="H668" s="5" t="s">
        <v>182</v>
      </c>
      <c r="I668" s="5" t="s">
        <v>217</v>
      </c>
      <c r="J668" s="5" t="s">
        <v>2637</v>
      </c>
      <c r="K668" s="5" t="s">
        <v>132</v>
      </c>
      <c r="L668" s="5" t="s">
        <v>2505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1974</v>
      </c>
      <c r="B669" s="5" t="s">
        <v>1006</v>
      </c>
      <c r="C669" s="5" t="s">
        <v>4437</v>
      </c>
      <c r="D669" s="5" t="s">
        <v>1007</v>
      </c>
      <c r="E669" s="5" t="s">
        <v>67</v>
      </c>
      <c r="F669" s="5" t="s">
        <v>2307</v>
      </c>
      <c r="G669" s="5" t="s">
        <v>1008</v>
      </c>
      <c r="H669" s="5" t="s">
        <v>130</v>
      </c>
      <c r="I669" s="5" t="s">
        <v>287</v>
      </c>
      <c r="J669" s="5" t="s">
        <v>3213</v>
      </c>
      <c r="K669" s="5" t="s">
        <v>997</v>
      </c>
      <c r="L669" s="5" t="s">
        <v>4419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1974</v>
      </c>
      <c r="B670" s="5" t="s">
        <v>1009</v>
      </c>
      <c r="C670" s="5" t="s">
        <v>4438</v>
      </c>
      <c r="D670" s="5" t="s">
        <v>1010</v>
      </c>
      <c r="E670" s="5" t="s">
        <v>67</v>
      </c>
      <c r="F670" s="5" t="s">
        <v>1011</v>
      </c>
      <c r="G670" s="5" t="s">
        <v>1011</v>
      </c>
      <c r="H670" s="5" t="s">
        <v>58</v>
      </c>
      <c r="I670" s="5" t="s">
        <v>102</v>
      </c>
      <c r="J670" s="5" t="s">
        <v>2486</v>
      </c>
      <c r="K670" s="5" t="s">
        <v>988</v>
      </c>
      <c r="L670" s="5" t="s">
        <v>4426</v>
      </c>
      <c r="M670" s="5"/>
      <c r="N670" s="5"/>
      <c r="O670" s="5"/>
      <c r="P670" s="5"/>
      <c r="Q670" s="5"/>
      <c r="R670" s="5"/>
      <c r="S670" s="5"/>
    </row>
    <row r="671" spans="1:19" hidden="1">
      <c r="A671" s="5" t="s">
        <v>1974</v>
      </c>
      <c r="B671" s="5" t="s">
        <v>4439</v>
      </c>
      <c r="C671" s="5" t="s">
        <v>4440</v>
      </c>
      <c r="D671" s="5" t="s">
        <v>4441</v>
      </c>
      <c r="E671" s="5" t="s">
        <v>2483</v>
      </c>
      <c r="F671" s="5" t="s">
        <v>4442</v>
      </c>
      <c r="G671" s="5" t="s">
        <v>4443</v>
      </c>
      <c r="H671" s="5" t="s">
        <v>130</v>
      </c>
      <c r="I671" s="5" t="s">
        <v>217</v>
      </c>
      <c r="J671" s="5" t="s">
        <v>2637</v>
      </c>
      <c r="K671" s="5" t="s">
        <v>132</v>
      </c>
      <c r="L671" s="5" t="s">
        <v>2505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1974</v>
      </c>
      <c r="B672" s="5" t="s">
        <v>1012</v>
      </c>
      <c r="C672" s="5" t="s">
        <v>4444</v>
      </c>
      <c r="D672" s="5" t="s">
        <v>1013</v>
      </c>
      <c r="E672" s="5" t="s">
        <v>67</v>
      </c>
      <c r="F672" s="5" t="s">
        <v>2307</v>
      </c>
      <c r="G672" s="5" t="s">
        <v>1014</v>
      </c>
      <c r="H672" s="5" t="s">
        <v>130</v>
      </c>
      <c r="I672" s="5" t="s">
        <v>287</v>
      </c>
      <c r="J672" s="5" t="s">
        <v>3213</v>
      </c>
      <c r="K672" s="5" t="s">
        <v>997</v>
      </c>
      <c r="L672" s="5" t="s">
        <v>4419</v>
      </c>
      <c r="M672" s="5"/>
      <c r="N672" s="5"/>
      <c r="O672" s="5"/>
      <c r="P672" s="5"/>
      <c r="Q672" s="5"/>
      <c r="R672" s="5"/>
      <c r="S672" s="5"/>
    </row>
    <row r="673" spans="1:19" hidden="1">
      <c r="A673" s="5" t="s">
        <v>1974</v>
      </c>
      <c r="B673" s="5" t="s">
        <v>4445</v>
      </c>
      <c r="C673" s="5" t="s">
        <v>4446</v>
      </c>
      <c r="D673" s="5" t="s">
        <v>4447</v>
      </c>
      <c r="E673" s="5" t="s">
        <v>2483</v>
      </c>
      <c r="F673" s="5" t="s">
        <v>4448</v>
      </c>
      <c r="G673" s="5" t="s">
        <v>4449</v>
      </c>
      <c r="H673" s="5" t="s">
        <v>182</v>
      </c>
      <c r="I673" s="5" t="s">
        <v>60</v>
      </c>
      <c r="J673" s="5" t="s">
        <v>2490</v>
      </c>
      <c r="K673" s="5" t="s">
        <v>399</v>
      </c>
      <c r="L673" s="5" t="s">
        <v>3377</v>
      </c>
      <c r="M673" s="5"/>
      <c r="N673" s="5"/>
      <c r="O673" s="5"/>
      <c r="P673" s="5"/>
      <c r="Q673" s="5"/>
      <c r="R673" s="5"/>
      <c r="S673" s="5"/>
    </row>
    <row r="674" spans="1:19" hidden="1">
      <c r="A674" s="5" t="s">
        <v>1974</v>
      </c>
      <c r="B674" s="5" t="s">
        <v>4450</v>
      </c>
      <c r="C674" s="5" t="s">
        <v>4451</v>
      </c>
      <c r="D674" s="5" t="s">
        <v>4452</v>
      </c>
      <c r="E674" s="5" t="s">
        <v>2500</v>
      </c>
      <c r="F674" s="5" t="s">
        <v>3189</v>
      </c>
      <c r="G674" s="5" t="s">
        <v>4453</v>
      </c>
      <c r="H674" s="5" t="s">
        <v>182</v>
      </c>
      <c r="I674" s="5" t="s">
        <v>2503</v>
      </c>
      <c r="J674" s="5" t="s">
        <v>2504</v>
      </c>
      <c r="K674" s="5" t="s">
        <v>132</v>
      </c>
      <c r="L674" s="5" t="s">
        <v>2505</v>
      </c>
      <c r="M674" s="5"/>
      <c r="N674" s="5"/>
      <c r="O674" s="5"/>
      <c r="P674" s="5"/>
      <c r="Q674" s="5"/>
      <c r="R674" s="5"/>
      <c r="S674" s="5"/>
    </row>
    <row r="675" spans="1:19" hidden="1">
      <c r="A675" s="5" t="s">
        <v>1974</v>
      </c>
      <c r="B675" s="5" t="s">
        <v>4454</v>
      </c>
      <c r="C675" s="5" t="s">
        <v>4455</v>
      </c>
      <c r="D675" s="5" t="s">
        <v>4456</v>
      </c>
      <c r="E675" s="5" t="s">
        <v>2500</v>
      </c>
      <c r="F675" s="5" t="s">
        <v>3189</v>
      </c>
      <c r="G675" s="5" t="s">
        <v>4457</v>
      </c>
      <c r="H675" s="5" t="s">
        <v>130</v>
      </c>
      <c r="I675" s="5" t="s">
        <v>2503</v>
      </c>
      <c r="J675" s="5" t="s">
        <v>2504</v>
      </c>
      <c r="K675" s="5" t="s">
        <v>132</v>
      </c>
      <c r="L675" s="5" t="s">
        <v>2505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1974</v>
      </c>
      <c r="B676" s="5" t="s">
        <v>1015</v>
      </c>
      <c r="C676" s="5" t="s">
        <v>4458</v>
      </c>
      <c r="D676" s="5" t="s">
        <v>1016</v>
      </c>
      <c r="E676" s="5" t="s">
        <v>67</v>
      </c>
      <c r="F676" s="5" t="s">
        <v>2313</v>
      </c>
      <c r="G676" s="5" t="s">
        <v>1018</v>
      </c>
      <c r="H676" s="5" t="s">
        <v>58</v>
      </c>
      <c r="I676" s="5" t="s">
        <v>60</v>
      </c>
      <c r="J676" s="5" t="s">
        <v>2490</v>
      </c>
      <c r="K676" s="5" t="s">
        <v>288</v>
      </c>
      <c r="L676" s="5" t="s">
        <v>3050</v>
      </c>
      <c r="M676" s="5"/>
      <c r="N676" s="5"/>
      <c r="O676" s="5"/>
      <c r="P676" s="5"/>
      <c r="Q676" s="5"/>
      <c r="R676" s="5"/>
      <c r="S676" s="5"/>
    </row>
    <row r="677" spans="1:19" hidden="1">
      <c r="A677" s="5" t="s">
        <v>1974</v>
      </c>
      <c r="B677" s="5" t="s">
        <v>4459</v>
      </c>
      <c r="C677" s="5" t="s">
        <v>4460</v>
      </c>
      <c r="D677" s="5" t="s">
        <v>4461</v>
      </c>
      <c r="E677" s="5" t="s">
        <v>2500</v>
      </c>
      <c r="F677" s="5" t="s">
        <v>4462</v>
      </c>
      <c r="G677" s="5" t="s">
        <v>4463</v>
      </c>
      <c r="H677" s="5" t="s">
        <v>130</v>
      </c>
      <c r="I677" s="5" t="s">
        <v>2503</v>
      </c>
      <c r="J677" s="5" t="s">
        <v>2504</v>
      </c>
      <c r="K677" s="5" t="s">
        <v>288</v>
      </c>
      <c r="L677" s="5" t="s">
        <v>3050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1974</v>
      </c>
      <c r="B678" s="5" t="s">
        <v>2314</v>
      </c>
      <c r="C678" s="5" t="s">
        <v>4464</v>
      </c>
      <c r="D678" s="5" t="s">
        <v>2315</v>
      </c>
      <c r="E678" s="5" t="s">
        <v>67</v>
      </c>
      <c r="F678" s="5" t="s">
        <v>2316</v>
      </c>
      <c r="G678" s="5" t="s">
        <v>2317</v>
      </c>
      <c r="H678" s="5" t="s">
        <v>130</v>
      </c>
      <c r="I678" s="5" t="s">
        <v>217</v>
      </c>
      <c r="J678" s="5" t="s">
        <v>2637</v>
      </c>
      <c r="K678" s="5" t="s">
        <v>1034</v>
      </c>
      <c r="L678" s="5" t="s">
        <v>2566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1974</v>
      </c>
      <c r="B679" s="5" t="s">
        <v>1019</v>
      </c>
      <c r="C679" s="5" t="s">
        <v>4465</v>
      </c>
      <c r="D679" s="5" t="s">
        <v>1020</v>
      </c>
      <c r="E679" s="5" t="s">
        <v>67</v>
      </c>
      <c r="F679" s="5" t="s">
        <v>2318</v>
      </c>
      <c r="G679" s="5" t="s">
        <v>1022</v>
      </c>
      <c r="H679" s="5" t="s">
        <v>130</v>
      </c>
      <c r="I679" s="5" t="s">
        <v>102</v>
      </c>
      <c r="J679" s="5" t="s">
        <v>2486</v>
      </c>
      <c r="K679" s="5" t="s">
        <v>970</v>
      </c>
      <c r="L679" s="5" t="s">
        <v>4372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1974</v>
      </c>
      <c r="B680" s="5" t="s">
        <v>1023</v>
      </c>
      <c r="C680" s="5" t="s">
        <v>4466</v>
      </c>
      <c r="D680" s="5" t="s">
        <v>1024</v>
      </c>
      <c r="E680" s="5" t="s">
        <v>67</v>
      </c>
      <c r="F680" s="5" t="s">
        <v>2319</v>
      </c>
      <c r="G680" s="5" t="s">
        <v>1026</v>
      </c>
      <c r="H680" s="5" t="s">
        <v>58</v>
      </c>
      <c r="I680" s="5" t="s">
        <v>102</v>
      </c>
      <c r="J680" s="5" t="s">
        <v>2486</v>
      </c>
      <c r="K680" s="5" t="s">
        <v>970</v>
      </c>
      <c r="L680" s="5" t="s">
        <v>4372</v>
      </c>
      <c r="M680" s="5"/>
      <c r="N680" s="5"/>
      <c r="O680" s="5"/>
      <c r="P680" s="5"/>
      <c r="Q680" s="5"/>
      <c r="R680" s="5"/>
      <c r="S680" s="5"/>
    </row>
    <row r="681" spans="1:19" hidden="1">
      <c r="A681" s="5" t="s">
        <v>1974</v>
      </c>
      <c r="B681" s="5" t="s">
        <v>4467</v>
      </c>
      <c r="C681" s="5" t="s">
        <v>4468</v>
      </c>
      <c r="D681" s="5" t="s">
        <v>4469</v>
      </c>
      <c r="E681" s="5" t="s">
        <v>2500</v>
      </c>
      <c r="F681" s="5" t="s">
        <v>4470</v>
      </c>
      <c r="G681" s="5" t="s">
        <v>4471</v>
      </c>
      <c r="H681" s="5" t="s">
        <v>130</v>
      </c>
      <c r="I681" s="5" t="s">
        <v>2503</v>
      </c>
      <c r="J681" s="5" t="s">
        <v>2504</v>
      </c>
      <c r="K681" s="5" t="s">
        <v>288</v>
      </c>
      <c r="L681" s="5" t="s">
        <v>3050</v>
      </c>
      <c r="M681" s="5"/>
      <c r="N681" s="5"/>
      <c r="O681" s="5"/>
      <c r="P681" s="5"/>
      <c r="Q681" s="5"/>
      <c r="R681" s="5"/>
      <c r="S681" s="5"/>
    </row>
    <row r="682" spans="1:19" hidden="1">
      <c r="A682" s="5" t="s">
        <v>1974</v>
      </c>
      <c r="B682" s="5" t="s">
        <v>4472</v>
      </c>
      <c r="C682" s="5" t="s">
        <v>4473</v>
      </c>
      <c r="D682" s="5" t="s">
        <v>4474</v>
      </c>
      <c r="E682" s="5" t="s">
        <v>2500</v>
      </c>
      <c r="F682" s="5" t="s">
        <v>4470</v>
      </c>
      <c r="G682" s="5" t="s">
        <v>4475</v>
      </c>
      <c r="H682" s="5" t="s">
        <v>58</v>
      </c>
      <c r="I682" s="5" t="s">
        <v>2503</v>
      </c>
      <c r="J682" s="5" t="s">
        <v>2504</v>
      </c>
      <c r="K682" s="5" t="s">
        <v>288</v>
      </c>
      <c r="L682" s="5" t="s">
        <v>3050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1974</v>
      </c>
      <c r="B683" s="5" t="s">
        <v>1027</v>
      </c>
      <c r="C683" s="5" t="s">
        <v>4476</v>
      </c>
      <c r="D683" s="5" t="s">
        <v>1028</v>
      </c>
      <c r="E683" s="5" t="s">
        <v>174</v>
      </c>
      <c r="F683" s="5" t="s">
        <v>1130</v>
      </c>
      <c r="G683" s="5" t="s">
        <v>1029</v>
      </c>
      <c r="H683" s="5" t="s">
        <v>58</v>
      </c>
      <c r="I683" s="5" t="s">
        <v>177</v>
      </c>
      <c r="J683" s="5" t="s">
        <v>3831</v>
      </c>
      <c r="K683" s="5" t="s">
        <v>962</v>
      </c>
      <c r="L683" s="5" t="s">
        <v>4369</v>
      </c>
      <c r="M683" s="5"/>
      <c r="N683" s="5"/>
      <c r="O683" s="5"/>
      <c r="P683" s="5"/>
      <c r="Q683" s="5"/>
      <c r="R683" s="5"/>
      <c r="S683" s="5"/>
    </row>
    <row r="684" spans="1:19" hidden="1">
      <c r="A684" s="5" t="s">
        <v>1974</v>
      </c>
      <c r="B684" s="5" t="s">
        <v>4477</v>
      </c>
      <c r="C684" s="5" t="s">
        <v>4478</v>
      </c>
      <c r="D684" s="5" t="s">
        <v>4479</v>
      </c>
      <c r="E684" s="5" t="s">
        <v>2500</v>
      </c>
      <c r="F684" s="5" t="s">
        <v>4390</v>
      </c>
      <c r="G684" s="5" t="s">
        <v>4480</v>
      </c>
      <c r="H684" s="5" t="s">
        <v>130</v>
      </c>
      <c r="I684" s="5" t="s">
        <v>2503</v>
      </c>
      <c r="J684" s="5" t="s">
        <v>2504</v>
      </c>
      <c r="K684" s="5" t="s">
        <v>288</v>
      </c>
      <c r="L684" s="5" t="s">
        <v>3050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1974</v>
      </c>
      <c r="B685" s="5" t="s">
        <v>2320</v>
      </c>
      <c r="C685" s="5" t="s">
        <v>4481</v>
      </c>
      <c r="D685" s="5" t="s">
        <v>2321</v>
      </c>
      <c r="E685" s="5" t="s">
        <v>67</v>
      </c>
      <c r="F685" s="5" t="s">
        <v>1033</v>
      </c>
      <c r="G685" s="5" t="s">
        <v>2322</v>
      </c>
      <c r="H685" s="5" t="s">
        <v>130</v>
      </c>
      <c r="I685" s="5" t="s">
        <v>217</v>
      </c>
      <c r="J685" s="5" t="s">
        <v>2637</v>
      </c>
      <c r="K685" s="5" t="s">
        <v>1034</v>
      </c>
      <c r="L685" s="5" t="s">
        <v>2566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1974</v>
      </c>
      <c r="B686" s="5" t="s">
        <v>1030</v>
      </c>
      <c r="C686" s="5" t="s">
        <v>4482</v>
      </c>
      <c r="D686" s="5" t="s">
        <v>1031</v>
      </c>
      <c r="E686" s="5" t="s">
        <v>67</v>
      </c>
      <c r="F686" s="5" t="s">
        <v>1032</v>
      </c>
      <c r="G686" s="5" t="s">
        <v>1033</v>
      </c>
      <c r="H686" s="5" t="s">
        <v>130</v>
      </c>
      <c r="I686" s="5" t="s">
        <v>217</v>
      </c>
      <c r="J686" s="5" t="s">
        <v>2637</v>
      </c>
      <c r="K686" s="5" t="s">
        <v>1034</v>
      </c>
      <c r="L686" s="5" t="s">
        <v>2566</v>
      </c>
      <c r="M686" s="5"/>
      <c r="N686" s="5"/>
      <c r="O686" s="5"/>
      <c r="P686" s="5"/>
      <c r="Q686" s="5"/>
      <c r="R686" s="5"/>
      <c r="S686" s="5"/>
    </row>
    <row r="687" spans="1:19" hidden="1">
      <c r="A687" s="5" t="s">
        <v>1974</v>
      </c>
      <c r="B687" s="5" t="s">
        <v>4483</v>
      </c>
      <c r="C687" s="5" t="s">
        <v>4484</v>
      </c>
      <c r="D687" s="5" t="s">
        <v>4485</v>
      </c>
      <c r="E687" s="5" t="s">
        <v>2500</v>
      </c>
      <c r="F687" s="5" t="s">
        <v>4486</v>
      </c>
      <c r="G687" s="5" t="s">
        <v>1033</v>
      </c>
      <c r="H687" s="5" t="s">
        <v>130</v>
      </c>
      <c r="I687" s="5" t="s">
        <v>2503</v>
      </c>
      <c r="J687" s="5" t="s">
        <v>2504</v>
      </c>
      <c r="K687" s="5" t="s">
        <v>288</v>
      </c>
      <c r="L687" s="5" t="s">
        <v>3050</v>
      </c>
      <c r="M687" s="5"/>
      <c r="N687" s="5"/>
      <c r="O687" s="5"/>
      <c r="P687" s="5"/>
      <c r="Q687" s="5"/>
      <c r="R687" s="5"/>
      <c r="S687" s="5"/>
    </row>
    <row r="688" spans="1:19" hidden="1">
      <c r="A688" s="5" t="s">
        <v>1974</v>
      </c>
      <c r="B688" s="5" t="s">
        <v>4487</v>
      </c>
      <c r="C688" s="5" t="s">
        <v>4488</v>
      </c>
      <c r="D688" s="5" t="s">
        <v>4489</v>
      </c>
      <c r="E688" s="5" t="s">
        <v>2483</v>
      </c>
      <c r="F688" s="5" t="s">
        <v>4490</v>
      </c>
      <c r="G688" s="5" t="s">
        <v>4491</v>
      </c>
      <c r="H688" s="5" t="s">
        <v>130</v>
      </c>
      <c r="I688" s="5" t="s">
        <v>217</v>
      </c>
      <c r="J688" s="5" t="s">
        <v>2637</v>
      </c>
      <c r="K688" s="5" t="s">
        <v>1034</v>
      </c>
      <c r="L688" s="5" t="s">
        <v>2566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1974</v>
      </c>
      <c r="B689" s="5" t="s">
        <v>1035</v>
      </c>
      <c r="C689" s="5" t="s">
        <v>4492</v>
      </c>
      <c r="D689" s="5" t="s">
        <v>1036</v>
      </c>
      <c r="E689" s="5" t="s">
        <v>67</v>
      </c>
      <c r="F689" s="5" t="s">
        <v>2323</v>
      </c>
      <c r="G689" s="5" t="s">
        <v>1038</v>
      </c>
      <c r="H689" s="5" t="s">
        <v>130</v>
      </c>
      <c r="I689" s="5" t="s">
        <v>386</v>
      </c>
      <c r="J689" s="5" t="s">
        <v>3367</v>
      </c>
      <c r="K689" s="5" t="s">
        <v>64</v>
      </c>
      <c r="L689" s="5" t="s">
        <v>2492</v>
      </c>
      <c r="M689" s="5"/>
      <c r="N689" s="5"/>
      <c r="O689" s="5"/>
      <c r="P689" s="5"/>
      <c r="Q689" s="5"/>
      <c r="R689" s="5"/>
      <c r="S689" s="5"/>
    </row>
    <row r="690" spans="1:19" hidden="1">
      <c r="A690" s="5" t="s">
        <v>1974</v>
      </c>
      <c r="B690" s="5" t="s">
        <v>4493</v>
      </c>
      <c r="C690" s="5" t="s">
        <v>4494</v>
      </c>
      <c r="D690" s="5" t="s">
        <v>4495</v>
      </c>
      <c r="E690" s="5" t="s">
        <v>2483</v>
      </c>
      <c r="F690" s="5" t="s">
        <v>4496</v>
      </c>
      <c r="G690" s="5" t="s">
        <v>4497</v>
      </c>
      <c r="H690" s="5" t="s">
        <v>2096</v>
      </c>
      <c r="I690" s="5" t="s">
        <v>84</v>
      </c>
      <c r="J690" s="5" t="s">
        <v>2534</v>
      </c>
      <c r="K690" s="5" t="s">
        <v>132</v>
      </c>
      <c r="L690" s="5" t="s">
        <v>2505</v>
      </c>
      <c r="M690" s="5"/>
      <c r="N690" s="5"/>
      <c r="O690" s="5"/>
      <c r="P690" s="5"/>
      <c r="Q690" s="5"/>
      <c r="R690" s="5"/>
      <c r="S690" s="5"/>
    </row>
    <row r="691" spans="1:19" hidden="1">
      <c r="A691" s="5" t="s">
        <v>1974</v>
      </c>
      <c r="B691" s="5" t="s">
        <v>4498</v>
      </c>
      <c r="C691" s="5" t="s">
        <v>4499</v>
      </c>
      <c r="D691" s="5" t="s">
        <v>4500</v>
      </c>
      <c r="E691" s="5" t="s">
        <v>2500</v>
      </c>
      <c r="F691" s="5" t="s">
        <v>4395</v>
      </c>
      <c r="G691" s="5" t="s">
        <v>4501</v>
      </c>
      <c r="H691" s="5" t="s">
        <v>182</v>
      </c>
      <c r="I691" s="5" t="s">
        <v>2503</v>
      </c>
      <c r="J691" s="5" t="s">
        <v>2504</v>
      </c>
      <c r="K691" s="5" t="s">
        <v>288</v>
      </c>
      <c r="L691" s="5" t="s">
        <v>3050</v>
      </c>
      <c r="M691" s="5"/>
      <c r="N691" s="5"/>
      <c r="O691" s="5"/>
      <c r="P691" s="5"/>
      <c r="Q691" s="5"/>
      <c r="R691" s="5"/>
      <c r="S691" s="5"/>
    </row>
    <row r="692" spans="1:19" hidden="1">
      <c r="A692" s="5" t="s">
        <v>1974</v>
      </c>
      <c r="B692" s="5" t="s">
        <v>4502</v>
      </c>
      <c r="C692" s="5" t="s">
        <v>4503</v>
      </c>
      <c r="D692" s="5" t="s">
        <v>4504</v>
      </c>
      <c r="E692" s="5" t="s">
        <v>2500</v>
      </c>
      <c r="F692" s="5" t="s">
        <v>4381</v>
      </c>
      <c r="G692" s="5" t="s">
        <v>4505</v>
      </c>
      <c r="H692" s="5" t="s">
        <v>130</v>
      </c>
      <c r="I692" s="5" t="s">
        <v>2503</v>
      </c>
      <c r="J692" s="5" t="s">
        <v>2504</v>
      </c>
      <c r="K692" s="5" t="s">
        <v>288</v>
      </c>
      <c r="L692" s="5" t="s">
        <v>3050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1974</v>
      </c>
      <c r="B693" s="5" t="s">
        <v>2324</v>
      </c>
      <c r="C693" s="5" t="s">
        <v>4506</v>
      </c>
      <c r="D693" s="5" t="s">
        <v>2325</v>
      </c>
      <c r="E693" s="5" t="s">
        <v>67</v>
      </c>
      <c r="F693" s="5" t="s">
        <v>2326</v>
      </c>
      <c r="G693" s="5" t="s">
        <v>2327</v>
      </c>
      <c r="H693" s="5" t="s">
        <v>130</v>
      </c>
      <c r="I693" s="5" t="s">
        <v>217</v>
      </c>
      <c r="J693" s="5" t="s">
        <v>2637</v>
      </c>
      <c r="K693" s="5" t="s">
        <v>1034</v>
      </c>
      <c r="L693" s="5" t="s">
        <v>2566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1974</v>
      </c>
      <c r="B694" s="5" t="s">
        <v>1039</v>
      </c>
      <c r="C694" s="5" t="s">
        <v>4507</v>
      </c>
      <c r="D694" s="5" t="s">
        <v>1040</v>
      </c>
      <c r="E694" s="5" t="s">
        <v>67</v>
      </c>
      <c r="F694" s="5" t="s">
        <v>2318</v>
      </c>
      <c r="G694" s="5" t="s">
        <v>1042</v>
      </c>
      <c r="H694" s="5" t="s">
        <v>2096</v>
      </c>
      <c r="I694" s="5" t="s">
        <v>102</v>
      </c>
      <c r="J694" s="5" t="s">
        <v>2486</v>
      </c>
      <c r="K694" s="5" t="s">
        <v>970</v>
      </c>
      <c r="L694" s="5" t="s">
        <v>4372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1974</v>
      </c>
      <c r="B695" s="5" t="s">
        <v>1043</v>
      </c>
      <c r="C695" s="5" t="s">
        <v>4508</v>
      </c>
      <c r="D695" s="5" t="s">
        <v>1044</v>
      </c>
      <c r="E695" s="5" t="s">
        <v>174</v>
      </c>
      <c r="F695" s="5" t="s">
        <v>2328</v>
      </c>
      <c r="G695" s="5" t="s">
        <v>1045</v>
      </c>
      <c r="H695" s="5" t="s">
        <v>130</v>
      </c>
      <c r="I695" s="5" t="s">
        <v>177</v>
      </c>
      <c r="J695" s="5" t="s">
        <v>3831</v>
      </c>
      <c r="K695" s="5" t="s">
        <v>957</v>
      </c>
      <c r="L695" s="5" t="s">
        <v>4367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1974</v>
      </c>
      <c r="B696" s="5" t="s">
        <v>1046</v>
      </c>
      <c r="C696" s="5" t="s">
        <v>4509</v>
      </c>
      <c r="D696" s="5" t="s">
        <v>1047</v>
      </c>
      <c r="E696" s="5" t="s">
        <v>67</v>
      </c>
      <c r="F696" s="5" t="s">
        <v>1120</v>
      </c>
      <c r="G696" s="5" t="s">
        <v>1048</v>
      </c>
      <c r="H696" s="5" t="s">
        <v>130</v>
      </c>
      <c r="I696" s="5" t="s">
        <v>287</v>
      </c>
      <c r="J696" s="5" t="s">
        <v>3213</v>
      </c>
      <c r="K696" s="5" t="s">
        <v>997</v>
      </c>
      <c r="L696" s="5" t="s">
        <v>4419</v>
      </c>
      <c r="M696" s="5"/>
      <c r="N696" s="5"/>
      <c r="O696" s="5"/>
      <c r="P696" s="5"/>
      <c r="Q696" s="5"/>
      <c r="R696" s="5"/>
      <c r="S696" s="5"/>
    </row>
    <row r="697" spans="1:19" hidden="1">
      <c r="A697" s="5" t="s">
        <v>1974</v>
      </c>
      <c r="B697" s="5" t="s">
        <v>4510</v>
      </c>
      <c r="C697" s="5" t="s">
        <v>4511</v>
      </c>
      <c r="D697" s="5" t="s">
        <v>4469</v>
      </c>
      <c r="E697" s="5" t="s">
        <v>2500</v>
      </c>
      <c r="F697" s="5" t="s">
        <v>4470</v>
      </c>
      <c r="G697" s="5" t="s">
        <v>4512</v>
      </c>
      <c r="H697" s="5" t="s">
        <v>182</v>
      </c>
      <c r="I697" s="5" t="s">
        <v>2503</v>
      </c>
      <c r="J697" s="5" t="s">
        <v>2504</v>
      </c>
      <c r="K697" s="5" t="s">
        <v>288</v>
      </c>
      <c r="L697" s="5" t="s">
        <v>3050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1974</v>
      </c>
      <c r="B698" s="5" t="s">
        <v>1049</v>
      </c>
      <c r="C698" s="5" t="s">
        <v>4513</v>
      </c>
      <c r="D698" s="5" t="s">
        <v>1050</v>
      </c>
      <c r="E698" s="5" t="s">
        <v>67</v>
      </c>
      <c r="F698" s="5" t="s">
        <v>2329</v>
      </c>
      <c r="G698" s="5" t="s">
        <v>1052</v>
      </c>
      <c r="H698" s="5" t="s">
        <v>130</v>
      </c>
      <c r="I698" s="5" t="s">
        <v>102</v>
      </c>
      <c r="J698" s="5" t="s">
        <v>2486</v>
      </c>
      <c r="K698" s="5" t="s">
        <v>970</v>
      </c>
      <c r="L698" s="5" t="s">
        <v>4372</v>
      </c>
      <c r="M698" s="5"/>
      <c r="N698" s="5"/>
      <c r="O698" s="5"/>
      <c r="P698" s="5"/>
      <c r="Q698" s="5"/>
      <c r="R698" s="5"/>
      <c r="S698" s="5"/>
    </row>
    <row r="699" spans="1:19" hidden="1">
      <c r="A699" s="5" t="s">
        <v>1974</v>
      </c>
      <c r="B699" s="5" t="s">
        <v>4514</v>
      </c>
      <c r="C699" s="5" t="s">
        <v>4515</v>
      </c>
      <c r="D699" s="5" t="s">
        <v>4516</v>
      </c>
      <c r="E699" s="5" t="s">
        <v>2500</v>
      </c>
      <c r="F699" s="5" t="s">
        <v>4470</v>
      </c>
      <c r="G699" s="5" t="s">
        <v>4517</v>
      </c>
      <c r="H699" s="5" t="s">
        <v>182</v>
      </c>
      <c r="I699" s="5" t="s">
        <v>2503</v>
      </c>
      <c r="J699" s="5" t="s">
        <v>2504</v>
      </c>
      <c r="K699" s="5" t="s">
        <v>288</v>
      </c>
      <c r="L699" s="5" t="s">
        <v>3050</v>
      </c>
      <c r="M699" s="5"/>
      <c r="N699" s="5"/>
      <c r="O699" s="5"/>
      <c r="P699" s="5"/>
      <c r="Q699" s="5"/>
      <c r="R699" s="5"/>
      <c r="S699" s="5"/>
    </row>
    <row r="700" spans="1:19" hidden="1">
      <c r="A700" s="5" t="s">
        <v>1974</v>
      </c>
      <c r="B700" s="5" t="s">
        <v>4518</v>
      </c>
      <c r="C700" s="5" t="s">
        <v>4519</v>
      </c>
      <c r="D700" s="5" t="s">
        <v>4520</v>
      </c>
      <c r="E700" s="5" t="s">
        <v>2483</v>
      </c>
      <c r="F700" s="5" t="s">
        <v>4521</v>
      </c>
      <c r="G700" s="5" t="s">
        <v>4522</v>
      </c>
      <c r="H700" s="5" t="s">
        <v>182</v>
      </c>
      <c r="I700" s="5" t="s">
        <v>102</v>
      </c>
      <c r="J700" s="5" t="s">
        <v>2486</v>
      </c>
      <c r="K700" s="5" t="s">
        <v>288</v>
      </c>
      <c r="L700" s="5" t="s">
        <v>3050</v>
      </c>
      <c r="M700" s="5"/>
      <c r="N700" s="5"/>
      <c r="O700" s="5"/>
      <c r="P700" s="5"/>
      <c r="Q700" s="5"/>
      <c r="R700" s="5"/>
      <c r="S700" s="5"/>
    </row>
    <row r="701" spans="1:19" hidden="1">
      <c r="A701" s="5" t="s">
        <v>1974</v>
      </c>
      <c r="B701" s="5" t="s">
        <v>4523</v>
      </c>
      <c r="C701" s="5" t="s">
        <v>4524</v>
      </c>
      <c r="D701" s="5" t="s">
        <v>4525</v>
      </c>
      <c r="E701" s="5" t="s">
        <v>2500</v>
      </c>
      <c r="F701" s="5" t="s">
        <v>4526</v>
      </c>
      <c r="G701" s="5" t="s">
        <v>4527</v>
      </c>
      <c r="H701" s="5" t="s">
        <v>130</v>
      </c>
      <c r="I701" s="5" t="s">
        <v>2503</v>
      </c>
      <c r="J701" s="5" t="s">
        <v>2504</v>
      </c>
      <c r="K701" s="5" t="s">
        <v>288</v>
      </c>
      <c r="L701" s="5" t="s">
        <v>3050</v>
      </c>
      <c r="M701" s="5"/>
      <c r="N701" s="5"/>
      <c r="O701" s="5"/>
      <c r="P701" s="5"/>
      <c r="Q701" s="5"/>
      <c r="R701" s="5"/>
      <c r="S701" s="5"/>
    </row>
    <row r="702" spans="1:19" hidden="1">
      <c r="A702" s="5" t="s">
        <v>1974</v>
      </c>
      <c r="B702" s="5" t="s">
        <v>4528</v>
      </c>
      <c r="C702" s="5" t="s">
        <v>4529</v>
      </c>
      <c r="D702" s="5" t="s">
        <v>4530</v>
      </c>
      <c r="E702" s="5" t="s">
        <v>2500</v>
      </c>
      <c r="F702" s="5" t="s">
        <v>4526</v>
      </c>
      <c r="G702" s="5" t="s">
        <v>4531</v>
      </c>
      <c r="H702" s="5" t="s">
        <v>130</v>
      </c>
      <c r="I702" s="5" t="s">
        <v>2503</v>
      </c>
      <c r="J702" s="5" t="s">
        <v>2504</v>
      </c>
      <c r="K702" s="5" t="s">
        <v>288</v>
      </c>
      <c r="L702" s="5" t="s">
        <v>3050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1974</v>
      </c>
      <c r="B703" s="5" t="s">
        <v>1053</v>
      </c>
      <c r="C703" s="5" t="s">
        <v>4532</v>
      </c>
      <c r="D703" s="5" t="s">
        <v>1054</v>
      </c>
      <c r="E703" s="5" t="s">
        <v>67</v>
      </c>
      <c r="F703" s="5" t="s">
        <v>1055</v>
      </c>
      <c r="G703" s="5" t="s">
        <v>1056</v>
      </c>
      <c r="H703" s="5" t="s">
        <v>130</v>
      </c>
      <c r="I703" s="5" t="s">
        <v>102</v>
      </c>
      <c r="J703" s="5" t="s">
        <v>2486</v>
      </c>
      <c r="K703" s="5" t="s">
        <v>957</v>
      </c>
      <c r="L703" s="5" t="s">
        <v>4367</v>
      </c>
      <c r="M703" s="5"/>
      <c r="N703" s="5"/>
      <c r="O703" s="5"/>
      <c r="P703" s="5"/>
      <c r="Q703" s="5"/>
      <c r="R703" s="5"/>
      <c r="S703" s="5"/>
    </row>
    <row r="704" spans="1:19" hidden="1">
      <c r="A704" s="5" t="s">
        <v>1974</v>
      </c>
      <c r="B704" s="5" t="s">
        <v>4533</v>
      </c>
      <c r="C704" s="5" t="s">
        <v>4534</v>
      </c>
      <c r="D704" s="5" t="s">
        <v>4469</v>
      </c>
      <c r="E704" s="5" t="s">
        <v>2500</v>
      </c>
      <c r="F704" s="5" t="s">
        <v>4423</v>
      </c>
      <c r="G704" s="5" t="s">
        <v>4535</v>
      </c>
      <c r="H704" s="5" t="s">
        <v>130</v>
      </c>
      <c r="I704" s="5" t="s">
        <v>2503</v>
      </c>
      <c r="J704" s="5" t="s">
        <v>2504</v>
      </c>
      <c r="K704" s="5" t="s">
        <v>288</v>
      </c>
      <c r="L704" s="5" t="s">
        <v>3050</v>
      </c>
      <c r="M704" s="5"/>
      <c r="N704" s="5"/>
      <c r="O704" s="5"/>
      <c r="P704" s="5"/>
      <c r="Q704" s="5"/>
      <c r="R704" s="5"/>
      <c r="S704" s="5"/>
    </row>
    <row r="705" spans="1:19" hidden="1">
      <c r="A705" s="5" t="s">
        <v>1974</v>
      </c>
      <c r="B705" s="5" t="s">
        <v>4536</v>
      </c>
      <c r="C705" s="5" t="s">
        <v>4537</v>
      </c>
      <c r="D705" s="5" t="s">
        <v>4538</v>
      </c>
      <c r="E705" s="5" t="s">
        <v>2500</v>
      </c>
      <c r="F705" s="5" t="s">
        <v>4462</v>
      </c>
      <c r="G705" s="5" t="s">
        <v>4539</v>
      </c>
      <c r="H705" s="5" t="s">
        <v>130</v>
      </c>
      <c r="I705" s="5" t="s">
        <v>2503</v>
      </c>
      <c r="J705" s="5" t="s">
        <v>2504</v>
      </c>
      <c r="K705" s="5" t="s">
        <v>288</v>
      </c>
      <c r="L705" s="5" t="s">
        <v>3050</v>
      </c>
      <c r="M705" s="5"/>
      <c r="N705" s="5"/>
      <c r="O705" s="5"/>
      <c r="P705" s="5"/>
      <c r="Q705" s="5"/>
      <c r="R705" s="5"/>
      <c r="S705" s="5"/>
    </row>
    <row r="706" spans="1:19" hidden="1">
      <c r="A706" s="5" t="s">
        <v>1974</v>
      </c>
      <c r="B706" s="5" t="s">
        <v>4540</v>
      </c>
      <c r="C706" s="5" t="s">
        <v>4541</v>
      </c>
      <c r="D706" s="5" t="s">
        <v>4542</v>
      </c>
      <c r="E706" s="5" t="s">
        <v>2500</v>
      </c>
      <c r="F706" s="5" t="s">
        <v>1660</v>
      </c>
      <c r="G706" s="5" t="s">
        <v>4543</v>
      </c>
      <c r="H706" s="5" t="s">
        <v>130</v>
      </c>
      <c r="I706" s="5" t="s">
        <v>2503</v>
      </c>
      <c r="J706" s="5" t="s">
        <v>2504</v>
      </c>
      <c r="K706" s="5" t="s">
        <v>288</v>
      </c>
      <c r="L706" s="5" t="s">
        <v>3050</v>
      </c>
      <c r="M706" s="5"/>
      <c r="N706" s="5"/>
      <c r="O706" s="5"/>
      <c r="P706" s="5"/>
      <c r="Q706" s="5"/>
      <c r="R706" s="5"/>
      <c r="S706" s="5"/>
    </row>
    <row r="707" spans="1:19" hidden="1">
      <c r="A707" s="5" t="s">
        <v>1974</v>
      </c>
      <c r="B707" s="5" t="s">
        <v>4544</v>
      </c>
      <c r="C707" s="5" t="s">
        <v>4545</v>
      </c>
      <c r="D707" s="5" t="s">
        <v>4546</v>
      </c>
      <c r="E707" s="5" t="s">
        <v>2483</v>
      </c>
      <c r="F707" s="5" t="s">
        <v>4547</v>
      </c>
      <c r="G707" s="5" t="s">
        <v>4548</v>
      </c>
      <c r="H707" s="5" t="s">
        <v>182</v>
      </c>
      <c r="I707" s="5" t="s">
        <v>137</v>
      </c>
      <c r="J707" s="5" t="s">
        <v>2609</v>
      </c>
      <c r="K707" s="5" t="s">
        <v>132</v>
      </c>
      <c r="L707" s="5" t="s">
        <v>2505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1974</v>
      </c>
      <c r="B708" s="5" t="s">
        <v>1057</v>
      </c>
      <c r="C708" s="5" t="s">
        <v>4549</v>
      </c>
      <c r="D708" s="5" t="s">
        <v>1058</v>
      </c>
      <c r="E708" s="5" t="s">
        <v>67</v>
      </c>
      <c r="F708" s="5" t="s">
        <v>2330</v>
      </c>
      <c r="G708" s="5" t="s">
        <v>1059</v>
      </c>
      <c r="H708" s="5" t="s">
        <v>130</v>
      </c>
      <c r="I708" s="5" t="s">
        <v>287</v>
      </c>
      <c r="J708" s="5" t="s">
        <v>3213</v>
      </c>
      <c r="K708" s="5" t="s">
        <v>997</v>
      </c>
      <c r="L708" s="5" t="s">
        <v>4419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1974</v>
      </c>
      <c r="B709" s="5" t="s">
        <v>1060</v>
      </c>
      <c r="C709" s="5" t="s">
        <v>4550</v>
      </c>
      <c r="D709" s="5" t="s">
        <v>1061</v>
      </c>
      <c r="E709" s="5" t="s">
        <v>67</v>
      </c>
      <c r="F709" s="5" t="s">
        <v>2331</v>
      </c>
      <c r="G709" s="5" t="s">
        <v>1063</v>
      </c>
      <c r="H709" s="5" t="s">
        <v>58</v>
      </c>
      <c r="I709" s="5" t="s">
        <v>60</v>
      </c>
      <c r="J709" s="5" t="s">
        <v>2490</v>
      </c>
      <c r="K709" s="5" t="s">
        <v>288</v>
      </c>
      <c r="L709" s="5" t="s">
        <v>3050</v>
      </c>
      <c r="M709" s="5"/>
      <c r="N709" s="5"/>
      <c r="O709" s="5"/>
      <c r="P709" s="5"/>
      <c r="Q709" s="5"/>
      <c r="R709" s="5"/>
      <c r="S709" s="5"/>
    </row>
    <row r="710" spans="1:19" hidden="1">
      <c r="A710" s="5" t="s">
        <v>1974</v>
      </c>
      <c r="B710" s="5" t="s">
        <v>4551</v>
      </c>
      <c r="C710" s="5" t="s">
        <v>4552</v>
      </c>
      <c r="D710" s="5" t="s">
        <v>4553</v>
      </c>
      <c r="E710" s="5" t="s">
        <v>2483</v>
      </c>
      <c r="F710" s="5" t="s">
        <v>4554</v>
      </c>
      <c r="G710" s="5" t="s">
        <v>2131</v>
      </c>
      <c r="H710" s="5" t="s">
        <v>58</v>
      </c>
      <c r="I710" s="5" t="s">
        <v>102</v>
      </c>
      <c r="J710" s="5" t="s">
        <v>2486</v>
      </c>
      <c r="K710" s="5" t="s">
        <v>288</v>
      </c>
      <c r="L710" s="5" t="s">
        <v>3050</v>
      </c>
      <c r="M710" s="5"/>
      <c r="N710" s="5"/>
      <c r="O710" s="5"/>
      <c r="P710" s="5"/>
      <c r="Q710" s="5"/>
      <c r="R710" s="5"/>
      <c r="S710" s="5"/>
    </row>
    <row r="711" spans="1:19" hidden="1">
      <c r="A711" s="5" t="s">
        <v>1974</v>
      </c>
      <c r="B711" s="5" t="s">
        <v>4555</v>
      </c>
      <c r="C711" s="5" t="s">
        <v>4556</v>
      </c>
      <c r="D711" s="5" t="s">
        <v>4557</v>
      </c>
      <c r="E711" s="5" t="s">
        <v>2500</v>
      </c>
      <c r="F711" s="5" t="s">
        <v>4558</v>
      </c>
      <c r="G711" s="5" t="s">
        <v>4559</v>
      </c>
      <c r="H711" s="5" t="s">
        <v>58</v>
      </c>
      <c r="I711" s="5" t="s">
        <v>2503</v>
      </c>
      <c r="J711" s="5" t="s">
        <v>2504</v>
      </c>
      <c r="K711" s="5" t="s">
        <v>288</v>
      </c>
      <c r="L711" s="5" t="s">
        <v>3050</v>
      </c>
      <c r="M711" s="5"/>
      <c r="N711" s="5"/>
      <c r="O711" s="5"/>
      <c r="P711" s="5"/>
      <c r="Q711" s="5"/>
      <c r="R711" s="5"/>
      <c r="S711" s="5"/>
    </row>
    <row r="712" spans="1:19" hidden="1">
      <c r="A712" s="5" t="s">
        <v>1974</v>
      </c>
      <c r="B712" s="5" t="s">
        <v>4560</v>
      </c>
      <c r="C712" s="5" t="s">
        <v>4561</v>
      </c>
      <c r="D712" s="5" t="s">
        <v>4562</v>
      </c>
      <c r="E712" s="5" t="s">
        <v>2483</v>
      </c>
      <c r="F712" s="5" t="s">
        <v>4563</v>
      </c>
      <c r="G712" s="5" t="s">
        <v>4564</v>
      </c>
      <c r="H712" s="5" t="s">
        <v>182</v>
      </c>
      <c r="I712" s="5" t="s">
        <v>102</v>
      </c>
      <c r="J712" s="5" t="s">
        <v>2486</v>
      </c>
      <c r="K712" s="5" t="s">
        <v>870</v>
      </c>
      <c r="L712" s="5" t="s">
        <v>4101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1974</v>
      </c>
      <c r="B713" s="5" t="s">
        <v>1064</v>
      </c>
      <c r="C713" s="5" t="s">
        <v>4565</v>
      </c>
      <c r="D713" s="5" t="s">
        <v>1065</v>
      </c>
      <c r="E713" s="5" t="s">
        <v>67</v>
      </c>
      <c r="F713" s="5" t="s">
        <v>2332</v>
      </c>
      <c r="G713" s="5" t="s">
        <v>1066</v>
      </c>
      <c r="H713" s="5" t="s">
        <v>130</v>
      </c>
      <c r="I713" s="5" t="s">
        <v>287</v>
      </c>
      <c r="J713" s="5" t="s">
        <v>3213</v>
      </c>
      <c r="K713" s="5" t="s">
        <v>997</v>
      </c>
      <c r="L713" s="5" t="s">
        <v>4419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1974</v>
      </c>
      <c r="B714" s="5" t="s">
        <v>1067</v>
      </c>
      <c r="C714" s="5" t="s">
        <v>4566</v>
      </c>
      <c r="D714" s="5" t="s">
        <v>1068</v>
      </c>
      <c r="E714" s="5" t="s">
        <v>99</v>
      </c>
      <c r="F714" s="5" t="s">
        <v>1069</v>
      </c>
      <c r="G714" s="5" t="s">
        <v>1070</v>
      </c>
      <c r="H714" s="5" t="s">
        <v>130</v>
      </c>
      <c r="I714" s="5" t="s">
        <v>259</v>
      </c>
      <c r="J714" s="5" t="s">
        <v>2743</v>
      </c>
      <c r="K714" s="5" t="s">
        <v>1071</v>
      </c>
      <c r="L714" s="5" t="s">
        <v>4567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1974</v>
      </c>
      <c r="B715" s="5" t="s">
        <v>1072</v>
      </c>
      <c r="C715" s="5" t="s">
        <v>4568</v>
      </c>
      <c r="D715" s="5" t="s">
        <v>1073</v>
      </c>
      <c r="E715" s="5" t="s">
        <v>67</v>
      </c>
      <c r="F715" s="5" t="s">
        <v>1074</v>
      </c>
      <c r="G715" s="5" t="s">
        <v>955</v>
      </c>
      <c r="H715" s="5" t="s">
        <v>130</v>
      </c>
      <c r="I715" s="5" t="s">
        <v>102</v>
      </c>
      <c r="J715" s="5" t="s">
        <v>2486</v>
      </c>
      <c r="K715" s="5" t="s">
        <v>957</v>
      </c>
      <c r="L715" s="5" t="s">
        <v>4367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1974</v>
      </c>
      <c r="B716" s="5" t="s">
        <v>1075</v>
      </c>
      <c r="C716" s="5" t="s">
        <v>4569</v>
      </c>
      <c r="D716" s="5" t="s">
        <v>1076</v>
      </c>
      <c r="E716" s="5" t="s">
        <v>174</v>
      </c>
      <c r="F716" s="5" t="s">
        <v>1130</v>
      </c>
      <c r="G716" s="5" t="s">
        <v>1077</v>
      </c>
      <c r="H716" s="5" t="s">
        <v>130</v>
      </c>
      <c r="I716" s="5" t="s">
        <v>177</v>
      </c>
      <c r="J716" s="5" t="s">
        <v>3831</v>
      </c>
      <c r="K716" s="5" t="s">
        <v>962</v>
      </c>
      <c r="L716" s="5" t="s">
        <v>4369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1974</v>
      </c>
      <c r="B717" s="5" t="s">
        <v>1078</v>
      </c>
      <c r="C717" s="5" t="s">
        <v>4570</v>
      </c>
      <c r="D717" s="5" t="s">
        <v>1079</v>
      </c>
      <c r="E717" s="5" t="s">
        <v>174</v>
      </c>
      <c r="F717" s="5" t="s">
        <v>2328</v>
      </c>
      <c r="G717" s="5" t="s">
        <v>1080</v>
      </c>
      <c r="H717" s="5" t="s">
        <v>130</v>
      </c>
      <c r="I717" s="5" t="s">
        <v>177</v>
      </c>
      <c r="J717" s="5" t="s">
        <v>3831</v>
      </c>
      <c r="K717" s="5" t="s">
        <v>962</v>
      </c>
      <c r="L717" s="5" t="s">
        <v>4369</v>
      </c>
      <c r="M717" s="5"/>
      <c r="N717" s="5"/>
      <c r="O717" s="5"/>
      <c r="P717" s="5"/>
      <c r="Q717" s="5"/>
      <c r="R717" s="5"/>
      <c r="S717" s="5"/>
    </row>
    <row r="718" spans="1:19" hidden="1">
      <c r="A718" s="5" t="s">
        <v>1974</v>
      </c>
      <c r="B718" s="5" t="s">
        <v>4571</v>
      </c>
      <c r="C718" s="5" t="s">
        <v>4572</v>
      </c>
      <c r="D718" s="5" t="s">
        <v>4573</v>
      </c>
      <c r="E718" s="5" t="s">
        <v>2483</v>
      </c>
      <c r="F718" s="5" t="s">
        <v>4574</v>
      </c>
      <c r="G718" s="5" t="s">
        <v>4575</v>
      </c>
      <c r="H718" s="5" t="s">
        <v>182</v>
      </c>
      <c r="I718" s="5" t="s">
        <v>102</v>
      </c>
      <c r="J718" s="5" t="s">
        <v>2486</v>
      </c>
      <c r="K718" s="5" t="s">
        <v>870</v>
      </c>
      <c r="L718" s="5" t="s">
        <v>4101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1974</v>
      </c>
      <c r="B719" s="5" t="s">
        <v>2333</v>
      </c>
      <c r="C719" s="5" t="s">
        <v>4576</v>
      </c>
      <c r="D719" s="5" t="s">
        <v>2334</v>
      </c>
      <c r="E719" s="5" t="s">
        <v>214</v>
      </c>
      <c r="F719" s="5" t="s">
        <v>2335</v>
      </c>
      <c r="G719" s="5" t="s">
        <v>2336</v>
      </c>
      <c r="H719" s="5" t="s">
        <v>182</v>
      </c>
      <c r="I719" s="5" t="s">
        <v>177</v>
      </c>
      <c r="J719" s="5" t="s">
        <v>3831</v>
      </c>
      <c r="K719" s="5" t="s">
        <v>870</v>
      </c>
      <c r="L719" s="5" t="s">
        <v>4101</v>
      </c>
      <c r="M719" s="5"/>
      <c r="N719" s="5"/>
      <c r="O719" s="5"/>
      <c r="P719" s="5"/>
      <c r="Q719" s="5"/>
      <c r="R719" s="5"/>
      <c r="S719" s="5"/>
    </row>
    <row r="720" spans="1:19" hidden="1">
      <c r="A720" s="5" t="s">
        <v>1974</v>
      </c>
      <c r="B720" s="5" t="s">
        <v>4577</v>
      </c>
      <c r="C720" s="5" t="s">
        <v>4578</v>
      </c>
      <c r="D720" s="5" t="s">
        <v>4579</v>
      </c>
      <c r="E720" s="5" t="s">
        <v>2483</v>
      </c>
      <c r="F720" s="5" t="s">
        <v>4580</v>
      </c>
      <c r="G720" s="5" t="s">
        <v>4581</v>
      </c>
      <c r="H720" s="5" t="s">
        <v>182</v>
      </c>
      <c r="I720" s="5" t="s">
        <v>102</v>
      </c>
      <c r="J720" s="5" t="s">
        <v>2486</v>
      </c>
      <c r="K720" s="5" t="s">
        <v>870</v>
      </c>
      <c r="L720" s="5" t="s">
        <v>4101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1974</v>
      </c>
      <c r="B721" s="5" t="s">
        <v>1081</v>
      </c>
      <c r="C721" s="5" t="s">
        <v>4582</v>
      </c>
      <c r="D721" s="5" t="s">
        <v>1082</v>
      </c>
      <c r="E721" s="5" t="s">
        <v>99</v>
      </c>
      <c r="F721" s="5" t="s">
        <v>1083</v>
      </c>
      <c r="G721" s="5" t="s">
        <v>1084</v>
      </c>
      <c r="H721" s="5" t="s">
        <v>130</v>
      </c>
      <c r="I721" s="5" t="s">
        <v>259</v>
      </c>
      <c r="J721" s="5" t="s">
        <v>2743</v>
      </c>
      <c r="K721" s="5" t="s">
        <v>1071</v>
      </c>
      <c r="L721" s="5" t="s">
        <v>4567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1974</v>
      </c>
      <c r="B722" s="5" t="s">
        <v>2337</v>
      </c>
      <c r="C722" s="5" t="s">
        <v>4583</v>
      </c>
      <c r="D722" s="5" t="s">
        <v>2338</v>
      </c>
      <c r="E722" s="5" t="s">
        <v>67</v>
      </c>
      <c r="F722" s="5" t="s">
        <v>2339</v>
      </c>
      <c r="G722" s="5" t="s">
        <v>2339</v>
      </c>
      <c r="H722" s="5" t="s">
        <v>2096</v>
      </c>
      <c r="I722" s="5" t="s">
        <v>95</v>
      </c>
      <c r="J722" s="5" t="s">
        <v>2543</v>
      </c>
      <c r="K722" s="5" t="s">
        <v>988</v>
      </c>
      <c r="L722" s="5" t="s">
        <v>4426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1974</v>
      </c>
      <c r="B723" s="5" t="s">
        <v>1085</v>
      </c>
      <c r="C723" s="5" t="s">
        <v>4584</v>
      </c>
      <c r="D723" s="5" t="s">
        <v>1086</v>
      </c>
      <c r="E723" s="5" t="s">
        <v>67</v>
      </c>
      <c r="F723" s="5" t="s">
        <v>2340</v>
      </c>
      <c r="G723" s="5" t="s">
        <v>1088</v>
      </c>
      <c r="H723" s="5" t="s">
        <v>58</v>
      </c>
      <c r="I723" s="5" t="s">
        <v>102</v>
      </c>
      <c r="J723" s="5" t="s">
        <v>2486</v>
      </c>
      <c r="K723" s="5" t="s">
        <v>970</v>
      </c>
      <c r="L723" s="5" t="s">
        <v>4372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1974</v>
      </c>
      <c r="B724" s="5" t="s">
        <v>1089</v>
      </c>
      <c r="C724" s="5" t="s">
        <v>4585</v>
      </c>
      <c r="D724" s="5" t="s">
        <v>1090</v>
      </c>
      <c r="E724" s="5" t="s">
        <v>67</v>
      </c>
      <c r="F724" s="5" t="s">
        <v>2341</v>
      </c>
      <c r="G724" s="5" t="s">
        <v>1091</v>
      </c>
      <c r="H724" s="5" t="s">
        <v>130</v>
      </c>
      <c r="I724" s="5" t="s">
        <v>287</v>
      </c>
      <c r="J724" s="5" t="s">
        <v>3213</v>
      </c>
      <c r="K724" s="5" t="s">
        <v>997</v>
      </c>
      <c r="L724" s="5" t="s">
        <v>4419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1974</v>
      </c>
      <c r="B725" s="5" t="s">
        <v>1092</v>
      </c>
      <c r="C725" s="5" t="s">
        <v>4586</v>
      </c>
      <c r="D725" s="5" t="s">
        <v>1093</v>
      </c>
      <c r="E725" s="5" t="s">
        <v>67</v>
      </c>
      <c r="F725" s="5" t="s">
        <v>2342</v>
      </c>
      <c r="G725" s="5" t="s">
        <v>1095</v>
      </c>
      <c r="H725" s="5" t="s">
        <v>130</v>
      </c>
      <c r="I725" s="5" t="s">
        <v>259</v>
      </c>
      <c r="J725" s="5" t="s">
        <v>2743</v>
      </c>
      <c r="K725" s="5" t="s">
        <v>1071</v>
      </c>
      <c r="L725" s="5" t="s">
        <v>4567</v>
      </c>
      <c r="M725" s="5"/>
      <c r="N725" s="5"/>
      <c r="O725" s="5"/>
      <c r="P725" s="5"/>
      <c r="Q725" s="5"/>
      <c r="R725" s="5"/>
      <c r="S725" s="5"/>
    </row>
    <row r="726" spans="1:19" hidden="1">
      <c r="A726" s="5" t="s">
        <v>1974</v>
      </c>
      <c r="B726" s="5" t="s">
        <v>4587</v>
      </c>
      <c r="C726" s="5" t="s">
        <v>4588</v>
      </c>
      <c r="D726" s="5" t="s">
        <v>4589</v>
      </c>
      <c r="E726" s="5" t="s">
        <v>2483</v>
      </c>
      <c r="F726" s="5" t="s">
        <v>4590</v>
      </c>
      <c r="G726" s="5" t="s">
        <v>4591</v>
      </c>
      <c r="H726" s="5" t="s">
        <v>58</v>
      </c>
      <c r="I726" s="5" t="s">
        <v>102</v>
      </c>
      <c r="J726" s="5" t="s">
        <v>2486</v>
      </c>
      <c r="K726" s="5" t="s">
        <v>60</v>
      </c>
      <c r="L726" s="5" t="s">
        <v>2490</v>
      </c>
      <c r="M726" s="5"/>
      <c r="N726" s="5"/>
      <c r="O726" s="5"/>
      <c r="P726" s="5"/>
      <c r="Q726" s="5"/>
      <c r="R726" s="5"/>
      <c r="S726" s="5"/>
    </row>
    <row r="727" spans="1:19" hidden="1">
      <c r="A727" s="5" t="s">
        <v>1974</v>
      </c>
      <c r="B727" s="5" t="s">
        <v>4592</v>
      </c>
      <c r="C727" s="5" t="s">
        <v>4593</v>
      </c>
      <c r="D727" s="5" t="s">
        <v>4594</v>
      </c>
      <c r="E727" s="5" t="s">
        <v>2483</v>
      </c>
      <c r="F727" s="5" t="s">
        <v>4595</v>
      </c>
      <c r="G727" s="5" t="s">
        <v>4596</v>
      </c>
      <c r="H727" s="5" t="s">
        <v>58</v>
      </c>
      <c r="I727" s="5" t="s">
        <v>102</v>
      </c>
      <c r="J727" s="5" t="s">
        <v>2486</v>
      </c>
      <c r="K727" s="5" t="s">
        <v>60</v>
      </c>
      <c r="L727" s="5" t="s">
        <v>2490</v>
      </c>
      <c r="M727" s="5"/>
      <c r="N727" s="5"/>
      <c r="O727" s="5"/>
      <c r="P727" s="5"/>
      <c r="Q727" s="5"/>
      <c r="R727" s="5"/>
      <c r="S727" s="5"/>
    </row>
    <row r="728" spans="1:19" hidden="1">
      <c r="A728" s="5" t="s">
        <v>1974</v>
      </c>
      <c r="B728" s="5" t="s">
        <v>4597</v>
      </c>
      <c r="C728" s="5" t="s">
        <v>4598</v>
      </c>
      <c r="D728" s="5" t="s">
        <v>4599</v>
      </c>
      <c r="E728" s="5" t="s">
        <v>2483</v>
      </c>
      <c r="F728" s="5" t="s">
        <v>2474</v>
      </c>
      <c r="G728" s="5" t="s">
        <v>4600</v>
      </c>
      <c r="H728" s="5" t="s">
        <v>58</v>
      </c>
      <c r="I728" s="5" t="s">
        <v>102</v>
      </c>
      <c r="J728" s="5" t="s">
        <v>2486</v>
      </c>
      <c r="K728" s="5" t="s">
        <v>60</v>
      </c>
      <c r="L728" s="5" t="s">
        <v>2490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1974</v>
      </c>
      <c r="B729" s="5" t="s">
        <v>1096</v>
      </c>
      <c r="C729" s="5" t="s">
        <v>4601</v>
      </c>
      <c r="D729" s="5" t="s">
        <v>1097</v>
      </c>
      <c r="E729" s="5" t="s">
        <v>174</v>
      </c>
      <c r="F729" s="5" t="s">
        <v>2328</v>
      </c>
      <c r="G729" s="5" t="s">
        <v>1098</v>
      </c>
      <c r="H729" s="5" t="s">
        <v>182</v>
      </c>
      <c r="I729" s="5" t="s">
        <v>177</v>
      </c>
      <c r="J729" s="5" t="s">
        <v>3831</v>
      </c>
      <c r="K729" s="5" t="s">
        <v>957</v>
      </c>
      <c r="L729" s="5" t="s">
        <v>4367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1974</v>
      </c>
      <c r="B730" s="5" t="s">
        <v>1100</v>
      </c>
      <c r="C730" s="5" t="s">
        <v>4602</v>
      </c>
      <c r="D730" s="5" t="s">
        <v>1101</v>
      </c>
      <c r="E730" s="5" t="s">
        <v>67</v>
      </c>
      <c r="F730" s="5" t="s">
        <v>1102</v>
      </c>
      <c r="G730" s="5" t="s">
        <v>1103</v>
      </c>
      <c r="H730" s="5" t="s">
        <v>58</v>
      </c>
      <c r="I730" s="5" t="s">
        <v>102</v>
      </c>
      <c r="J730" s="5" t="s">
        <v>2486</v>
      </c>
      <c r="K730" s="5" t="s">
        <v>64</v>
      </c>
      <c r="L730" s="5" t="s">
        <v>2492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1974</v>
      </c>
      <c r="B731" s="5" t="s">
        <v>1104</v>
      </c>
      <c r="C731" s="5" t="s">
        <v>4603</v>
      </c>
      <c r="D731" s="5" t="s">
        <v>1105</v>
      </c>
      <c r="E731" s="5" t="s">
        <v>67</v>
      </c>
      <c r="F731" s="5" t="s">
        <v>1106</v>
      </c>
      <c r="G731" s="5" t="s">
        <v>1074</v>
      </c>
      <c r="H731" s="5" t="s">
        <v>130</v>
      </c>
      <c r="I731" s="5" t="s">
        <v>102</v>
      </c>
      <c r="J731" s="5" t="s">
        <v>2486</v>
      </c>
      <c r="K731" s="5" t="s">
        <v>957</v>
      </c>
      <c r="L731" s="5" t="s">
        <v>4367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1974</v>
      </c>
      <c r="B732" s="5" t="s">
        <v>1107</v>
      </c>
      <c r="C732" s="5" t="s">
        <v>4604</v>
      </c>
      <c r="D732" s="5" t="s">
        <v>1108</v>
      </c>
      <c r="E732" s="5" t="s">
        <v>67</v>
      </c>
      <c r="F732" s="5" t="s">
        <v>1106</v>
      </c>
      <c r="G732" s="5" t="s">
        <v>1109</v>
      </c>
      <c r="H732" s="5" t="s">
        <v>182</v>
      </c>
      <c r="I732" s="5" t="s">
        <v>95</v>
      </c>
      <c r="J732" s="5" t="s">
        <v>2543</v>
      </c>
      <c r="K732" s="5" t="s">
        <v>988</v>
      </c>
      <c r="L732" s="5" t="s">
        <v>4426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1974</v>
      </c>
      <c r="B733" s="5" t="s">
        <v>1110</v>
      </c>
      <c r="C733" s="5" t="s">
        <v>4605</v>
      </c>
      <c r="D733" s="5" t="s">
        <v>1111</v>
      </c>
      <c r="E733" s="5" t="s">
        <v>99</v>
      </c>
      <c r="F733" s="5" t="s">
        <v>1112</v>
      </c>
      <c r="G733" s="5" t="s">
        <v>1113</v>
      </c>
      <c r="H733" s="5" t="s">
        <v>182</v>
      </c>
      <c r="I733" s="5" t="s">
        <v>217</v>
      </c>
      <c r="J733" s="5" t="s">
        <v>2637</v>
      </c>
      <c r="K733" s="5" t="s">
        <v>957</v>
      </c>
      <c r="L733" s="5" t="s">
        <v>4367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1974</v>
      </c>
      <c r="B734" s="5" t="s">
        <v>1114</v>
      </c>
      <c r="C734" s="5" t="s">
        <v>4606</v>
      </c>
      <c r="D734" s="5" t="s">
        <v>1115</v>
      </c>
      <c r="E734" s="5" t="s">
        <v>174</v>
      </c>
      <c r="F734" s="5" t="s">
        <v>1112</v>
      </c>
      <c r="G734" s="5" t="s">
        <v>1117</v>
      </c>
      <c r="H734" s="5" t="s">
        <v>58</v>
      </c>
      <c r="I734" s="5" t="s">
        <v>177</v>
      </c>
      <c r="J734" s="5" t="s">
        <v>3831</v>
      </c>
      <c r="K734" s="5" t="s">
        <v>970</v>
      </c>
      <c r="L734" s="5" t="s">
        <v>4372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1974</v>
      </c>
      <c r="B735" s="5" t="s">
        <v>1118</v>
      </c>
      <c r="C735" s="5" t="s">
        <v>4607</v>
      </c>
      <c r="D735" s="5" t="s">
        <v>1119</v>
      </c>
      <c r="E735" s="5" t="s">
        <v>99</v>
      </c>
      <c r="F735" s="5" t="s">
        <v>1112</v>
      </c>
      <c r="G735" s="5" t="s">
        <v>1120</v>
      </c>
      <c r="H735" s="5" t="s">
        <v>58</v>
      </c>
      <c r="I735" s="5" t="s">
        <v>287</v>
      </c>
      <c r="J735" s="5" t="s">
        <v>3213</v>
      </c>
      <c r="K735" s="5" t="s">
        <v>997</v>
      </c>
      <c r="L735" s="5" t="s">
        <v>4419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1974</v>
      </c>
      <c r="B736" s="5" t="s">
        <v>1121</v>
      </c>
      <c r="C736" s="5" t="s">
        <v>4608</v>
      </c>
      <c r="D736" s="5" t="s">
        <v>1122</v>
      </c>
      <c r="E736" s="5" t="s">
        <v>174</v>
      </c>
      <c r="F736" s="5" t="s">
        <v>2343</v>
      </c>
      <c r="G736" s="5" t="s">
        <v>1123</v>
      </c>
      <c r="H736" s="5" t="s">
        <v>182</v>
      </c>
      <c r="I736" s="5" t="s">
        <v>177</v>
      </c>
      <c r="J736" s="5" t="s">
        <v>3831</v>
      </c>
      <c r="K736" s="5" t="s">
        <v>997</v>
      </c>
      <c r="L736" s="5" t="s">
        <v>4419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1974</v>
      </c>
      <c r="B737" s="5" t="s">
        <v>2344</v>
      </c>
      <c r="C737" s="5" t="s">
        <v>4609</v>
      </c>
      <c r="D737" s="5" t="s">
        <v>2345</v>
      </c>
      <c r="E737" s="5" t="s">
        <v>55</v>
      </c>
      <c r="F737" s="5" t="s">
        <v>2346</v>
      </c>
      <c r="G737" s="5" t="s">
        <v>2347</v>
      </c>
      <c r="H737" s="5" t="s">
        <v>2096</v>
      </c>
      <c r="I737" s="5" t="s">
        <v>102</v>
      </c>
      <c r="J737" s="5" t="s">
        <v>2486</v>
      </c>
      <c r="K737" s="5" t="s">
        <v>96</v>
      </c>
      <c r="L737" s="5" t="s">
        <v>2487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1974</v>
      </c>
      <c r="B738" s="5" t="s">
        <v>2348</v>
      </c>
      <c r="C738" s="5" t="s">
        <v>4610</v>
      </c>
      <c r="D738" s="5" t="s">
        <v>2349</v>
      </c>
      <c r="E738" s="5" t="s">
        <v>67</v>
      </c>
      <c r="F738" s="5" t="s">
        <v>2350</v>
      </c>
      <c r="G738" s="5" t="s">
        <v>1126</v>
      </c>
      <c r="H738" s="5" t="s">
        <v>2096</v>
      </c>
      <c r="I738" s="5" t="s">
        <v>95</v>
      </c>
      <c r="J738" s="5" t="s">
        <v>2543</v>
      </c>
      <c r="K738" s="5" t="s">
        <v>988</v>
      </c>
      <c r="L738" s="5" t="s">
        <v>4426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1974</v>
      </c>
      <c r="B739" s="5" t="s">
        <v>1124</v>
      </c>
      <c r="C739" s="5" t="s">
        <v>4611</v>
      </c>
      <c r="D739" s="5" t="s">
        <v>1125</v>
      </c>
      <c r="E739" s="5" t="s">
        <v>174</v>
      </c>
      <c r="F739" s="5" t="s">
        <v>2343</v>
      </c>
      <c r="G739" s="5" t="s">
        <v>1126</v>
      </c>
      <c r="H739" s="5" t="s">
        <v>130</v>
      </c>
      <c r="I739" s="5" t="s">
        <v>177</v>
      </c>
      <c r="J739" s="5" t="s">
        <v>3831</v>
      </c>
      <c r="K739" s="5" t="s">
        <v>962</v>
      </c>
      <c r="L739" s="5" t="s">
        <v>4369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1974</v>
      </c>
      <c r="B740" s="5" t="s">
        <v>1128</v>
      </c>
      <c r="C740" s="5" t="s">
        <v>4612</v>
      </c>
      <c r="D740" s="5" t="s">
        <v>1129</v>
      </c>
      <c r="E740" s="5" t="s">
        <v>67</v>
      </c>
      <c r="F740" s="5" t="s">
        <v>1130</v>
      </c>
      <c r="G740" s="5" t="s">
        <v>1131</v>
      </c>
      <c r="H740" s="5" t="s">
        <v>130</v>
      </c>
      <c r="I740" s="5" t="s">
        <v>102</v>
      </c>
      <c r="J740" s="5" t="s">
        <v>2486</v>
      </c>
      <c r="K740" s="5" t="s">
        <v>288</v>
      </c>
      <c r="L740" s="5" t="s">
        <v>3050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1974</v>
      </c>
      <c r="B741" s="5" t="s">
        <v>1132</v>
      </c>
      <c r="C741" s="5" t="s">
        <v>4613</v>
      </c>
      <c r="D741" s="5" t="s">
        <v>1133</v>
      </c>
      <c r="E741" s="5" t="s">
        <v>174</v>
      </c>
      <c r="F741" s="5" t="s">
        <v>1155</v>
      </c>
      <c r="G741" s="5" t="s">
        <v>1134</v>
      </c>
      <c r="H741" s="5" t="s">
        <v>130</v>
      </c>
      <c r="I741" s="5" t="s">
        <v>177</v>
      </c>
      <c r="J741" s="5" t="s">
        <v>3831</v>
      </c>
      <c r="K741" s="5" t="s">
        <v>957</v>
      </c>
      <c r="L741" s="5" t="s">
        <v>4367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1974</v>
      </c>
      <c r="B742" s="5" t="s">
        <v>1135</v>
      </c>
      <c r="C742" s="5" t="s">
        <v>4614</v>
      </c>
      <c r="D742" s="5" t="s">
        <v>1136</v>
      </c>
      <c r="E742" s="5" t="s">
        <v>174</v>
      </c>
      <c r="F742" s="5" t="s">
        <v>1155</v>
      </c>
      <c r="G742" s="5" t="s">
        <v>1137</v>
      </c>
      <c r="H742" s="5" t="s">
        <v>182</v>
      </c>
      <c r="I742" s="5" t="s">
        <v>177</v>
      </c>
      <c r="J742" s="5" t="s">
        <v>3831</v>
      </c>
      <c r="K742" s="5" t="s">
        <v>997</v>
      </c>
      <c r="L742" s="5" t="s">
        <v>4419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1974</v>
      </c>
      <c r="B743" s="5" t="s">
        <v>2351</v>
      </c>
      <c r="C743" s="5" t="s">
        <v>4615</v>
      </c>
      <c r="D743" s="5" t="s">
        <v>2352</v>
      </c>
      <c r="E743" s="5" t="s">
        <v>99</v>
      </c>
      <c r="F743" s="5" t="s">
        <v>2353</v>
      </c>
      <c r="G743" s="5" t="s">
        <v>1140</v>
      </c>
      <c r="H743" s="5" t="s">
        <v>2096</v>
      </c>
      <c r="I743" s="5" t="s">
        <v>217</v>
      </c>
      <c r="J743" s="5" t="s">
        <v>2637</v>
      </c>
      <c r="K743" s="5" t="s">
        <v>132</v>
      </c>
      <c r="L743" s="5" t="s">
        <v>2505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1974</v>
      </c>
      <c r="B744" s="5" t="s">
        <v>1138</v>
      </c>
      <c r="C744" s="5" t="s">
        <v>4616</v>
      </c>
      <c r="D744" s="5" t="s">
        <v>1139</v>
      </c>
      <c r="E744" s="5" t="s">
        <v>67</v>
      </c>
      <c r="F744" s="5" t="s">
        <v>1130</v>
      </c>
      <c r="G744" s="5" t="s">
        <v>1140</v>
      </c>
      <c r="H744" s="5" t="s">
        <v>182</v>
      </c>
      <c r="I744" s="5" t="s">
        <v>102</v>
      </c>
      <c r="J744" s="5" t="s">
        <v>2486</v>
      </c>
      <c r="K744" s="5" t="s">
        <v>288</v>
      </c>
      <c r="L744" s="5" t="s">
        <v>3050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1974</v>
      </c>
      <c r="B745" s="5" t="s">
        <v>1141</v>
      </c>
      <c r="C745" s="5" t="s">
        <v>4617</v>
      </c>
      <c r="D745" s="5" t="s">
        <v>1142</v>
      </c>
      <c r="E745" s="5" t="s">
        <v>99</v>
      </c>
      <c r="F745" s="5" t="s">
        <v>1571</v>
      </c>
      <c r="G745" s="5" t="s">
        <v>1144</v>
      </c>
      <c r="H745" s="5" t="s">
        <v>58</v>
      </c>
      <c r="I745" s="5" t="s">
        <v>217</v>
      </c>
      <c r="J745" s="5" t="s">
        <v>2637</v>
      </c>
      <c r="K745" s="5" t="s">
        <v>970</v>
      </c>
      <c r="L745" s="5" t="s">
        <v>4372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1974</v>
      </c>
      <c r="B746" s="5" t="s">
        <v>1145</v>
      </c>
      <c r="C746" s="5" t="s">
        <v>4618</v>
      </c>
      <c r="D746" s="5" t="s">
        <v>2354</v>
      </c>
      <c r="E746" s="5" t="s">
        <v>174</v>
      </c>
      <c r="F746" s="5" t="s">
        <v>1571</v>
      </c>
      <c r="G746" s="5" t="s">
        <v>1148</v>
      </c>
      <c r="H746" s="5" t="s">
        <v>58</v>
      </c>
      <c r="I746" s="5" t="s">
        <v>177</v>
      </c>
      <c r="J746" s="5" t="s">
        <v>3831</v>
      </c>
      <c r="K746" s="5" t="s">
        <v>970</v>
      </c>
      <c r="L746" s="5" t="s">
        <v>4372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1974</v>
      </c>
      <c r="B747" s="5" t="s">
        <v>1149</v>
      </c>
      <c r="C747" s="5" t="s">
        <v>4619</v>
      </c>
      <c r="D747" s="5" t="s">
        <v>2355</v>
      </c>
      <c r="E747" s="5" t="s">
        <v>174</v>
      </c>
      <c r="F747" s="5" t="s">
        <v>1571</v>
      </c>
      <c r="G747" s="5" t="s">
        <v>1152</v>
      </c>
      <c r="H747" s="5" t="s">
        <v>182</v>
      </c>
      <c r="I747" s="5" t="s">
        <v>177</v>
      </c>
      <c r="J747" s="5" t="s">
        <v>3831</v>
      </c>
      <c r="K747" s="5" t="s">
        <v>957</v>
      </c>
      <c r="L747" s="5" t="s">
        <v>4367</v>
      </c>
      <c r="M747" s="5"/>
      <c r="N747" s="5"/>
      <c r="O747" s="5"/>
      <c r="P747" s="5"/>
      <c r="Q747" s="5"/>
      <c r="R747" s="5"/>
      <c r="S747" s="5"/>
    </row>
    <row r="748" spans="1:19" hidden="1">
      <c r="A748" s="5" t="s">
        <v>1974</v>
      </c>
      <c r="B748" s="5" t="s">
        <v>4620</v>
      </c>
      <c r="C748" s="5" t="s">
        <v>4621</v>
      </c>
      <c r="D748" s="5" t="s">
        <v>4622</v>
      </c>
      <c r="E748" s="5" t="s">
        <v>2500</v>
      </c>
      <c r="F748" s="5" t="s">
        <v>4547</v>
      </c>
      <c r="G748" s="5" t="s">
        <v>4623</v>
      </c>
      <c r="H748" s="5" t="s">
        <v>2096</v>
      </c>
      <c r="I748" s="5" t="s">
        <v>2503</v>
      </c>
      <c r="J748" s="5" t="s">
        <v>2504</v>
      </c>
      <c r="K748" s="5" t="s">
        <v>132</v>
      </c>
      <c r="L748" s="5" t="s">
        <v>2505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1974</v>
      </c>
      <c r="B749" s="5" t="s">
        <v>1153</v>
      </c>
      <c r="C749" s="5" t="s">
        <v>4624</v>
      </c>
      <c r="D749" s="5" t="s">
        <v>1154</v>
      </c>
      <c r="E749" s="5" t="s">
        <v>99</v>
      </c>
      <c r="F749" s="5" t="s">
        <v>1155</v>
      </c>
      <c r="G749" s="5" t="s">
        <v>1156</v>
      </c>
      <c r="H749" s="5" t="s">
        <v>58</v>
      </c>
      <c r="I749" s="5" t="s">
        <v>287</v>
      </c>
      <c r="J749" s="5" t="s">
        <v>3213</v>
      </c>
      <c r="K749" s="5" t="s">
        <v>957</v>
      </c>
      <c r="L749" s="5" t="s">
        <v>4367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1974</v>
      </c>
      <c r="B750" s="5" t="s">
        <v>2356</v>
      </c>
      <c r="C750" s="5" t="s">
        <v>4625</v>
      </c>
      <c r="D750" s="5" t="s">
        <v>2357</v>
      </c>
      <c r="E750" s="5" t="s">
        <v>67</v>
      </c>
      <c r="F750" s="5" t="s">
        <v>2358</v>
      </c>
      <c r="G750" s="5" t="s">
        <v>2359</v>
      </c>
      <c r="H750" s="5" t="s">
        <v>58</v>
      </c>
      <c r="I750" s="5" t="s">
        <v>217</v>
      </c>
      <c r="J750" s="5" t="s">
        <v>2637</v>
      </c>
      <c r="K750" s="5" t="s">
        <v>1034</v>
      </c>
      <c r="L750" s="5" t="s">
        <v>2566</v>
      </c>
      <c r="M750" s="5"/>
      <c r="N750" s="5"/>
      <c r="O750" s="5"/>
      <c r="P750" s="5"/>
      <c r="Q750" s="5"/>
      <c r="R750" s="5"/>
      <c r="S750" s="5"/>
    </row>
    <row r="751" spans="1:19" hidden="1">
      <c r="A751" s="5" t="s">
        <v>1974</v>
      </c>
      <c r="B751" s="5" t="s">
        <v>4626</v>
      </c>
      <c r="C751" s="5" t="s">
        <v>4627</v>
      </c>
      <c r="D751" s="5" t="s">
        <v>4628</v>
      </c>
      <c r="E751" s="5" t="s">
        <v>2500</v>
      </c>
      <c r="F751" s="5" t="s">
        <v>4629</v>
      </c>
      <c r="G751" s="5" t="s">
        <v>4630</v>
      </c>
      <c r="H751" s="5" t="s">
        <v>58</v>
      </c>
      <c r="I751" s="5" t="s">
        <v>2503</v>
      </c>
      <c r="J751" s="5" t="s">
        <v>2504</v>
      </c>
      <c r="K751" s="5" t="s">
        <v>64</v>
      </c>
      <c r="L751" s="5" t="s">
        <v>2492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1974</v>
      </c>
      <c r="B752" s="5" t="s">
        <v>1157</v>
      </c>
      <c r="C752" s="5" t="s">
        <v>4631</v>
      </c>
      <c r="D752" s="5" t="s">
        <v>1158</v>
      </c>
      <c r="E752" s="5" t="s">
        <v>67</v>
      </c>
      <c r="F752" s="5" t="s">
        <v>1159</v>
      </c>
      <c r="G752" s="5" t="s">
        <v>1160</v>
      </c>
      <c r="H752" s="5" t="s">
        <v>58</v>
      </c>
      <c r="I752" s="5" t="s">
        <v>102</v>
      </c>
      <c r="J752" s="5" t="s">
        <v>2486</v>
      </c>
      <c r="K752" s="5" t="s">
        <v>96</v>
      </c>
      <c r="L752" s="5" t="s">
        <v>2487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1974</v>
      </c>
      <c r="B753" s="5" t="s">
        <v>1161</v>
      </c>
      <c r="C753" s="5" t="s">
        <v>4632</v>
      </c>
      <c r="D753" s="5" t="s">
        <v>1162</v>
      </c>
      <c r="E753" s="5" t="s">
        <v>67</v>
      </c>
      <c r="F753" s="5" t="s">
        <v>1163</v>
      </c>
      <c r="G753" s="5" t="s">
        <v>1164</v>
      </c>
      <c r="H753" s="5" t="s">
        <v>58</v>
      </c>
      <c r="I753" s="5" t="s">
        <v>102</v>
      </c>
      <c r="J753" s="5" t="s">
        <v>2486</v>
      </c>
      <c r="K753" s="5" t="s">
        <v>96</v>
      </c>
      <c r="L753" s="5" t="s">
        <v>2487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1974</v>
      </c>
      <c r="B754" s="5" t="s">
        <v>2360</v>
      </c>
      <c r="C754" s="5" t="s">
        <v>4633</v>
      </c>
      <c r="D754" s="5" t="s">
        <v>2361</v>
      </c>
      <c r="E754" s="5" t="s">
        <v>67</v>
      </c>
      <c r="F754" s="5" t="s">
        <v>2362</v>
      </c>
      <c r="G754" s="5" t="s">
        <v>2358</v>
      </c>
      <c r="H754" s="5" t="s">
        <v>58</v>
      </c>
      <c r="I754" s="5" t="s">
        <v>217</v>
      </c>
      <c r="J754" s="5" t="s">
        <v>2637</v>
      </c>
      <c r="K754" s="5" t="s">
        <v>1034</v>
      </c>
      <c r="L754" s="5" t="s">
        <v>2566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1974</v>
      </c>
      <c r="B755" s="5" t="s">
        <v>2363</v>
      </c>
      <c r="C755" s="5" t="s">
        <v>4634</v>
      </c>
      <c r="D755" s="5" t="s">
        <v>2364</v>
      </c>
      <c r="E755" s="5" t="s">
        <v>174</v>
      </c>
      <c r="F755" s="5" t="s">
        <v>2365</v>
      </c>
      <c r="G755" s="5" t="s">
        <v>2366</v>
      </c>
      <c r="H755" s="5" t="s">
        <v>2096</v>
      </c>
      <c r="I755" s="5" t="s">
        <v>177</v>
      </c>
      <c r="J755" s="5" t="s">
        <v>3831</v>
      </c>
      <c r="K755" s="5" t="s">
        <v>970</v>
      </c>
      <c r="L755" s="5" t="s">
        <v>4372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1974</v>
      </c>
      <c r="B756" s="5" t="s">
        <v>1165</v>
      </c>
      <c r="C756" s="5" t="s">
        <v>4635</v>
      </c>
      <c r="D756" s="5" t="s">
        <v>1166</v>
      </c>
      <c r="E756" s="5" t="s">
        <v>174</v>
      </c>
      <c r="F756" s="5" t="s">
        <v>2365</v>
      </c>
      <c r="G756" s="5" t="s">
        <v>1167</v>
      </c>
      <c r="H756" s="5" t="s">
        <v>58</v>
      </c>
      <c r="I756" s="5" t="s">
        <v>217</v>
      </c>
      <c r="J756" s="5" t="s">
        <v>2637</v>
      </c>
      <c r="K756" s="5" t="s">
        <v>997</v>
      </c>
      <c r="L756" s="5" t="s">
        <v>4419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1974</v>
      </c>
      <c r="B757" s="5" t="s">
        <v>1168</v>
      </c>
      <c r="C757" s="5" t="s">
        <v>4636</v>
      </c>
      <c r="D757" s="5" t="s">
        <v>1169</v>
      </c>
      <c r="E757" s="5" t="s">
        <v>67</v>
      </c>
      <c r="F757" s="5" t="s">
        <v>1170</v>
      </c>
      <c r="G757" s="5" t="s">
        <v>1167</v>
      </c>
      <c r="H757" s="5" t="s">
        <v>58</v>
      </c>
      <c r="I757" s="5" t="s">
        <v>102</v>
      </c>
      <c r="J757" s="5" t="s">
        <v>2486</v>
      </c>
      <c r="K757" s="5" t="s">
        <v>96</v>
      </c>
      <c r="L757" s="5" t="s">
        <v>2487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1974</v>
      </c>
      <c r="B758" s="5" t="s">
        <v>1171</v>
      </c>
      <c r="C758" s="5" t="s">
        <v>4637</v>
      </c>
      <c r="D758" s="5" t="s">
        <v>1172</v>
      </c>
      <c r="E758" s="5" t="s">
        <v>67</v>
      </c>
      <c r="F758" s="5" t="s">
        <v>1178</v>
      </c>
      <c r="G758" s="5" t="s">
        <v>1174</v>
      </c>
      <c r="H758" s="5" t="s">
        <v>182</v>
      </c>
      <c r="I758" s="5" t="s">
        <v>259</v>
      </c>
      <c r="J758" s="5" t="s">
        <v>2743</v>
      </c>
      <c r="K758" s="5" t="s">
        <v>1175</v>
      </c>
      <c r="L758" s="5" t="s">
        <v>4353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1974</v>
      </c>
      <c r="B759" s="5" t="s">
        <v>1176</v>
      </c>
      <c r="C759" s="5" t="s">
        <v>4638</v>
      </c>
      <c r="D759" s="5" t="s">
        <v>1177</v>
      </c>
      <c r="E759" s="5" t="s">
        <v>67</v>
      </c>
      <c r="F759" s="5" t="s">
        <v>1178</v>
      </c>
      <c r="G759" s="5" t="s">
        <v>1179</v>
      </c>
      <c r="H759" s="5" t="s">
        <v>58</v>
      </c>
      <c r="I759" s="5" t="s">
        <v>259</v>
      </c>
      <c r="J759" s="5" t="s">
        <v>2743</v>
      </c>
      <c r="K759" s="5" t="s">
        <v>1175</v>
      </c>
      <c r="L759" s="5" t="s">
        <v>4353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1974</v>
      </c>
      <c r="B760" s="5" t="s">
        <v>1180</v>
      </c>
      <c r="C760" s="5" t="s">
        <v>4639</v>
      </c>
      <c r="D760" s="5" t="s">
        <v>1181</v>
      </c>
      <c r="E760" s="5" t="s">
        <v>67</v>
      </c>
      <c r="F760" s="5" t="s">
        <v>1178</v>
      </c>
      <c r="G760" s="5" t="s">
        <v>1182</v>
      </c>
      <c r="H760" s="5" t="s">
        <v>130</v>
      </c>
      <c r="I760" s="5" t="s">
        <v>102</v>
      </c>
      <c r="J760" s="5" t="s">
        <v>2486</v>
      </c>
      <c r="K760" s="5" t="s">
        <v>1175</v>
      </c>
      <c r="L760" s="5" t="s">
        <v>4353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1974</v>
      </c>
      <c r="B761" s="5" t="s">
        <v>1183</v>
      </c>
      <c r="C761" s="5" t="s">
        <v>4640</v>
      </c>
      <c r="D761" s="5" t="s">
        <v>1184</v>
      </c>
      <c r="E761" s="5" t="s">
        <v>99</v>
      </c>
      <c r="F761" s="5" t="s">
        <v>2365</v>
      </c>
      <c r="G761" s="5" t="s">
        <v>1186</v>
      </c>
      <c r="H761" s="5" t="s">
        <v>58</v>
      </c>
      <c r="I761" s="5" t="s">
        <v>287</v>
      </c>
      <c r="J761" s="5" t="s">
        <v>3213</v>
      </c>
      <c r="K761" s="5" t="s">
        <v>970</v>
      </c>
      <c r="L761" s="5" t="s">
        <v>4372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1974</v>
      </c>
      <c r="B762" s="5" t="s">
        <v>1187</v>
      </c>
      <c r="C762" s="5" t="s">
        <v>4641</v>
      </c>
      <c r="D762" s="5" t="s">
        <v>1188</v>
      </c>
      <c r="E762" s="5" t="s">
        <v>174</v>
      </c>
      <c r="F762" s="5" t="s">
        <v>2367</v>
      </c>
      <c r="G762" s="5" t="s">
        <v>1189</v>
      </c>
      <c r="H762" s="5" t="s">
        <v>130</v>
      </c>
      <c r="I762" s="5" t="s">
        <v>177</v>
      </c>
      <c r="J762" s="5" t="s">
        <v>3831</v>
      </c>
      <c r="K762" s="5" t="s">
        <v>988</v>
      </c>
      <c r="L762" s="5" t="s">
        <v>4426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1974</v>
      </c>
      <c r="B763" s="5" t="s">
        <v>1190</v>
      </c>
      <c r="C763" s="5" t="s">
        <v>4642</v>
      </c>
      <c r="D763" s="5" t="s">
        <v>1191</v>
      </c>
      <c r="E763" s="5" t="s">
        <v>99</v>
      </c>
      <c r="F763" s="5" t="s">
        <v>1192</v>
      </c>
      <c r="G763" s="5" t="s">
        <v>1193</v>
      </c>
      <c r="H763" s="5" t="s">
        <v>182</v>
      </c>
      <c r="I763" s="5" t="s">
        <v>217</v>
      </c>
      <c r="J763" s="5" t="s">
        <v>2637</v>
      </c>
      <c r="K763" s="5" t="s">
        <v>997</v>
      </c>
      <c r="L763" s="5" t="s">
        <v>4419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1974</v>
      </c>
      <c r="B764" s="5" t="s">
        <v>1194</v>
      </c>
      <c r="C764" s="5" t="s">
        <v>4643</v>
      </c>
      <c r="D764" s="5" t="s">
        <v>1195</v>
      </c>
      <c r="E764" s="5" t="s">
        <v>174</v>
      </c>
      <c r="F764" s="5" t="s">
        <v>1210</v>
      </c>
      <c r="G764" s="5" t="s">
        <v>1196</v>
      </c>
      <c r="H764" s="5" t="s">
        <v>182</v>
      </c>
      <c r="I764" s="5" t="s">
        <v>177</v>
      </c>
      <c r="J764" s="5" t="s">
        <v>3831</v>
      </c>
      <c r="K764" s="5" t="s">
        <v>997</v>
      </c>
      <c r="L764" s="5" t="s">
        <v>4419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1974</v>
      </c>
      <c r="B765" s="5" t="s">
        <v>1197</v>
      </c>
      <c r="C765" s="5" t="s">
        <v>4644</v>
      </c>
      <c r="D765" s="5" t="s">
        <v>1198</v>
      </c>
      <c r="E765" s="5" t="s">
        <v>174</v>
      </c>
      <c r="F765" s="5" t="s">
        <v>1210</v>
      </c>
      <c r="G765" s="5" t="s">
        <v>1199</v>
      </c>
      <c r="H765" s="5" t="s">
        <v>130</v>
      </c>
      <c r="I765" s="5" t="s">
        <v>177</v>
      </c>
      <c r="J765" s="5" t="s">
        <v>3831</v>
      </c>
      <c r="K765" s="5" t="s">
        <v>988</v>
      </c>
      <c r="L765" s="5" t="s">
        <v>4426</v>
      </c>
      <c r="M765" s="5"/>
      <c r="N765" s="5"/>
      <c r="O765" s="5"/>
      <c r="P765" s="5"/>
      <c r="Q765" s="5"/>
      <c r="R765" s="5"/>
      <c r="S765" s="5"/>
    </row>
    <row r="766" spans="1:19" hidden="1">
      <c r="A766" s="5" t="s">
        <v>1974</v>
      </c>
      <c r="B766" s="5" t="s">
        <v>4645</v>
      </c>
      <c r="C766" s="5" t="s">
        <v>4646</v>
      </c>
      <c r="D766" s="5" t="s">
        <v>4647</v>
      </c>
      <c r="E766" s="5" t="s">
        <v>2500</v>
      </c>
      <c r="F766" s="5" t="s">
        <v>4648</v>
      </c>
      <c r="G766" s="5" t="s">
        <v>4649</v>
      </c>
      <c r="H766" s="5" t="s">
        <v>182</v>
      </c>
      <c r="I766" s="5" t="s">
        <v>2503</v>
      </c>
      <c r="J766" s="5" t="s">
        <v>2504</v>
      </c>
      <c r="K766" s="5" t="s">
        <v>870</v>
      </c>
      <c r="L766" s="5" t="s">
        <v>4101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1974</v>
      </c>
      <c r="B767" s="5" t="s">
        <v>1200</v>
      </c>
      <c r="C767" s="5" t="s">
        <v>4650</v>
      </c>
      <c r="D767" s="5" t="s">
        <v>1201</v>
      </c>
      <c r="E767" s="5" t="s">
        <v>67</v>
      </c>
      <c r="F767" s="5" t="s">
        <v>1202</v>
      </c>
      <c r="G767" s="5" t="s">
        <v>1203</v>
      </c>
      <c r="H767" s="5" t="s">
        <v>130</v>
      </c>
      <c r="I767" s="5" t="s">
        <v>102</v>
      </c>
      <c r="J767" s="5" t="s">
        <v>2486</v>
      </c>
      <c r="K767" s="5" t="s">
        <v>957</v>
      </c>
      <c r="L767" s="5" t="s">
        <v>4367</v>
      </c>
      <c r="M767" s="5"/>
      <c r="N767" s="5"/>
      <c r="O767" s="5"/>
      <c r="P767" s="5"/>
      <c r="Q767" s="5"/>
      <c r="R767" s="5"/>
      <c r="S767" s="5"/>
    </row>
    <row r="768" spans="1:19" hidden="1">
      <c r="A768" s="5" t="s">
        <v>1974</v>
      </c>
      <c r="B768" s="5" t="s">
        <v>4651</v>
      </c>
      <c r="C768" s="5" t="s">
        <v>4652</v>
      </c>
      <c r="D768" s="5" t="s">
        <v>4653</v>
      </c>
      <c r="E768" s="5" t="s">
        <v>2500</v>
      </c>
      <c r="F768" s="5" t="s">
        <v>4654</v>
      </c>
      <c r="G768" s="5" t="s">
        <v>1203</v>
      </c>
      <c r="H768" s="5" t="s">
        <v>182</v>
      </c>
      <c r="I768" s="5" t="s">
        <v>2503</v>
      </c>
      <c r="J768" s="5" t="s">
        <v>2504</v>
      </c>
      <c r="K768" s="5" t="s">
        <v>870</v>
      </c>
      <c r="L768" s="5" t="s">
        <v>4101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1974</v>
      </c>
      <c r="B769" s="5" t="s">
        <v>1204</v>
      </c>
      <c r="C769" s="5" t="s">
        <v>4655</v>
      </c>
      <c r="D769" s="5" t="s">
        <v>1205</v>
      </c>
      <c r="E769" s="5" t="s">
        <v>99</v>
      </c>
      <c r="F769" s="5" t="s">
        <v>1210</v>
      </c>
      <c r="G769" s="5" t="s">
        <v>1207</v>
      </c>
      <c r="H769" s="5" t="s">
        <v>58</v>
      </c>
      <c r="I769" s="5" t="s">
        <v>217</v>
      </c>
      <c r="J769" s="5" t="s">
        <v>2637</v>
      </c>
      <c r="K769" s="5" t="s">
        <v>970</v>
      </c>
      <c r="L769" s="5" t="s">
        <v>4372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1974</v>
      </c>
      <c r="B770" s="5" t="s">
        <v>1208</v>
      </c>
      <c r="C770" s="5" t="s">
        <v>4656</v>
      </c>
      <c r="D770" s="5" t="s">
        <v>1209</v>
      </c>
      <c r="E770" s="5" t="s">
        <v>99</v>
      </c>
      <c r="F770" s="5" t="s">
        <v>1210</v>
      </c>
      <c r="G770" s="5" t="s">
        <v>1211</v>
      </c>
      <c r="H770" s="5" t="s">
        <v>58</v>
      </c>
      <c r="I770" s="5" t="s">
        <v>217</v>
      </c>
      <c r="J770" s="5" t="s">
        <v>2637</v>
      </c>
      <c r="K770" s="5" t="s">
        <v>988</v>
      </c>
      <c r="L770" s="5" t="s">
        <v>4426</v>
      </c>
      <c r="M770" s="5"/>
      <c r="N770" s="5"/>
      <c r="O770" s="5"/>
      <c r="P770" s="5"/>
      <c r="Q770" s="5"/>
      <c r="R770" s="5"/>
      <c r="S770" s="5"/>
    </row>
    <row r="771" spans="1:19" hidden="1">
      <c r="A771" s="5" t="s">
        <v>1974</v>
      </c>
      <c r="B771" s="5" t="s">
        <v>4657</v>
      </c>
      <c r="C771" s="5" t="s">
        <v>4658</v>
      </c>
      <c r="D771" s="5" t="s">
        <v>4659</v>
      </c>
      <c r="E771" s="5" t="s">
        <v>2483</v>
      </c>
      <c r="F771" s="5" t="s">
        <v>4580</v>
      </c>
      <c r="G771" s="5" t="s">
        <v>4660</v>
      </c>
      <c r="H771" s="5" t="s">
        <v>182</v>
      </c>
      <c r="I771" s="5" t="s">
        <v>102</v>
      </c>
      <c r="J771" s="5" t="s">
        <v>2486</v>
      </c>
      <c r="K771" s="5" t="s">
        <v>870</v>
      </c>
      <c r="L771" s="5" t="s">
        <v>4101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1974</v>
      </c>
      <c r="B772" s="5" t="s">
        <v>1212</v>
      </c>
      <c r="C772" s="5" t="s">
        <v>4661</v>
      </c>
      <c r="D772" s="5" t="s">
        <v>1213</v>
      </c>
      <c r="E772" s="5" t="s">
        <v>99</v>
      </c>
      <c r="F772" s="5" t="s">
        <v>1214</v>
      </c>
      <c r="G772" s="5" t="s">
        <v>1215</v>
      </c>
      <c r="H772" s="5" t="s">
        <v>130</v>
      </c>
      <c r="I772" s="5" t="s">
        <v>217</v>
      </c>
      <c r="J772" s="5" t="s">
        <v>2637</v>
      </c>
      <c r="K772" s="5" t="s">
        <v>962</v>
      </c>
      <c r="L772" s="5" t="s">
        <v>4369</v>
      </c>
      <c r="M772" s="5"/>
      <c r="N772" s="5"/>
      <c r="O772" s="5"/>
      <c r="P772" s="5"/>
      <c r="Q772" s="5"/>
      <c r="R772" s="5"/>
      <c r="S772" s="5"/>
    </row>
    <row r="773" spans="1:19" hidden="1">
      <c r="A773" s="5" t="s">
        <v>1974</v>
      </c>
      <c r="B773" s="5" t="s">
        <v>4662</v>
      </c>
      <c r="C773" s="5" t="s">
        <v>4663</v>
      </c>
      <c r="D773" s="5" t="s">
        <v>4664</v>
      </c>
      <c r="E773" s="5" t="s">
        <v>2483</v>
      </c>
      <c r="F773" s="5" t="s">
        <v>4665</v>
      </c>
      <c r="G773" s="5" t="s">
        <v>4666</v>
      </c>
      <c r="H773" s="5" t="s">
        <v>58</v>
      </c>
      <c r="I773" s="5" t="s">
        <v>102</v>
      </c>
      <c r="J773" s="5" t="s">
        <v>2486</v>
      </c>
      <c r="K773" s="5" t="s">
        <v>870</v>
      </c>
      <c r="L773" s="5" t="s">
        <v>4101</v>
      </c>
      <c r="M773" s="5"/>
      <c r="N773" s="5"/>
      <c r="O773" s="5"/>
      <c r="P773" s="5"/>
      <c r="Q773" s="5"/>
      <c r="R773" s="5"/>
      <c r="S773" s="5"/>
    </row>
    <row r="774" spans="1:19" hidden="1">
      <c r="A774" s="5" t="s">
        <v>1974</v>
      </c>
      <c r="B774" s="5" t="s">
        <v>4667</v>
      </c>
      <c r="C774" s="5" t="s">
        <v>4668</v>
      </c>
      <c r="D774" s="5" t="s">
        <v>4659</v>
      </c>
      <c r="E774" s="5" t="s">
        <v>2483</v>
      </c>
      <c r="F774" s="5" t="s">
        <v>4669</v>
      </c>
      <c r="G774" s="5" t="s">
        <v>4670</v>
      </c>
      <c r="H774" s="5" t="s">
        <v>182</v>
      </c>
      <c r="I774" s="5" t="s">
        <v>102</v>
      </c>
      <c r="J774" s="5" t="s">
        <v>2486</v>
      </c>
      <c r="K774" s="5" t="s">
        <v>870</v>
      </c>
      <c r="L774" s="5" t="s">
        <v>4101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1974</v>
      </c>
      <c r="B775" s="5" t="s">
        <v>1216</v>
      </c>
      <c r="C775" s="5" t="s">
        <v>4671</v>
      </c>
      <c r="D775" s="5" t="s">
        <v>1217</v>
      </c>
      <c r="E775" s="5" t="s">
        <v>99</v>
      </c>
      <c r="F775" s="5" t="s">
        <v>1214</v>
      </c>
      <c r="G775" s="5" t="s">
        <v>1218</v>
      </c>
      <c r="H775" s="5" t="s">
        <v>130</v>
      </c>
      <c r="I775" s="5" t="s">
        <v>217</v>
      </c>
      <c r="J775" s="5" t="s">
        <v>2637</v>
      </c>
      <c r="K775" s="5" t="s">
        <v>988</v>
      </c>
      <c r="L775" s="5" t="s">
        <v>4426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1974</v>
      </c>
      <c r="B776" s="5" t="s">
        <v>1219</v>
      </c>
      <c r="C776" s="5" t="s">
        <v>4672</v>
      </c>
      <c r="D776" s="5" t="s">
        <v>1220</v>
      </c>
      <c r="E776" s="5" t="s">
        <v>99</v>
      </c>
      <c r="F776" s="5" t="s">
        <v>1221</v>
      </c>
      <c r="G776" s="5" t="s">
        <v>1222</v>
      </c>
      <c r="H776" s="5" t="s">
        <v>130</v>
      </c>
      <c r="I776" s="5" t="s">
        <v>287</v>
      </c>
      <c r="J776" s="5" t="s">
        <v>3213</v>
      </c>
      <c r="K776" s="5" t="s">
        <v>988</v>
      </c>
      <c r="L776" s="5" t="s">
        <v>4426</v>
      </c>
      <c r="M776" s="5"/>
      <c r="N776" s="5"/>
      <c r="O776" s="5"/>
      <c r="P776" s="5"/>
      <c r="Q776" s="5"/>
      <c r="R776" s="5"/>
      <c r="S776" s="5"/>
    </row>
    <row r="777" spans="1:19" hidden="1">
      <c r="A777" s="5" t="s">
        <v>1974</v>
      </c>
      <c r="B777" s="5" t="s">
        <v>4673</v>
      </c>
      <c r="C777" s="5" t="s">
        <v>4674</v>
      </c>
      <c r="D777" s="5" t="s">
        <v>4675</v>
      </c>
      <c r="E777" s="5" t="s">
        <v>2483</v>
      </c>
      <c r="F777" s="5" t="s">
        <v>4676</v>
      </c>
      <c r="G777" s="5" t="s">
        <v>4677</v>
      </c>
      <c r="H777" s="5" t="s">
        <v>182</v>
      </c>
      <c r="I777" s="5" t="s">
        <v>102</v>
      </c>
      <c r="J777" s="5" t="s">
        <v>2486</v>
      </c>
      <c r="K777" s="5" t="s">
        <v>870</v>
      </c>
      <c r="L777" s="5" t="s">
        <v>4101</v>
      </c>
      <c r="M777" s="5"/>
      <c r="N777" s="5"/>
      <c r="O777" s="5"/>
      <c r="P777" s="5"/>
      <c r="Q777" s="5"/>
      <c r="R777" s="5"/>
      <c r="S777" s="5"/>
    </row>
    <row r="778" spans="1:19" hidden="1">
      <c r="A778" s="5" t="s">
        <v>1974</v>
      </c>
      <c r="B778" s="5" t="s">
        <v>4678</v>
      </c>
      <c r="C778" s="5" t="s">
        <v>4679</v>
      </c>
      <c r="D778" s="5" t="s">
        <v>4680</v>
      </c>
      <c r="E778" s="5" t="s">
        <v>2483</v>
      </c>
      <c r="F778" s="5" t="s">
        <v>4681</v>
      </c>
      <c r="G778" s="5" t="s">
        <v>4682</v>
      </c>
      <c r="H778" s="5" t="s">
        <v>182</v>
      </c>
      <c r="I778" s="5" t="s">
        <v>102</v>
      </c>
      <c r="J778" s="5" t="s">
        <v>2486</v>
      </c>
      <c r="K778" s="5" t="s">
        <v>870</v>
      </c>
      <c r="L778" s="5" t="s">
        <v>4101</v>
      </c>
      <c r="M778" s="5"/>
      <c r="N778" s="5"/>
      <c r="O778" s="5"/>
      <c r="P778" s="5"/>
      <c r="Q778" s="5"/>
      <c r="R778" s="5"/>
      <c r="S778" s="5"/>
    </row>
    <row r="779" spans="1:19" hidden="1">
      <c r="A779" s="5" t="s">
        <v>1974</v>
      </c>
      <c r="B779" s="5" t="s">
        <v>4683</v>
      </c>
      <c r="C779" s="5" t="s">
        <v>4684</v>
      </c>
      <c r="D779" s="5" t="s">
        <v>4685</v>
      </c>
      <c r="E779" s="5" t="s">
        <v>2500</v>
      </c>
      <c r="F779" s="5" t="s">
        <v>4395</v>
      </c>
      <c r="G779" s="5" t="s">
        <v>4686</v>
      </c>
      <c r="H779" s="5" t="s">
        <v>182</v>
      </c>
      <c r="I779" s="5" t="s">
        <v>2503</v>
      </c>
      <c r="J779" s="5" t="s">
        <v>2504</v>
      </c>
      <c r="K779" s="5" t="s">
        <v>870</v>
      </c>
      <c r="L779" s="5" t="s">
        <v>4101</v>
      </c>
      <c r="M779" s="5"/>
      <c r="N779" s="5"/>
      <c r="O779" s="5"/>
      <c r="P779" s="5"/>
      <c r="Q779" s="5"/>
      <c r="R779" s="5"/>
      <c r="S779" s="5"/>
    </row>
    <row r="780" spans="1:19" hidden="1">
      <c r="A780" s="5" t="s">
        <v>1974</v>
      </c>
      <c r="B780" s="5" t="s">
        <v>4687</v>
      </c>
      <c r="C780" s="5" t="s">
        <v>4688</v>
      </c>
      <c r="D780" s="5" t="s">
        <v>4689</v>
      </c>
      <c r="E780" s="5" t="s">
        <v>2500</v>
      </c>
      <c r="F780" s="5" t="s">
        <v>4690</v>
      </c>
      <c r="G780" s="5" t="s">
        <v>4691</v>
      </c>
      <c r="H780" s="5" t="s">
        <v>130</v>
      </c>
      <c r="I780" s="5" t="s">
        <v>2503</v>
      </c>
      <c r="J780" s="5" t="s">
        <v>2504</v>
      </c>
      <c r="K780" s="5" t="s">
        <v>870</v>
      </c>
      <c r="L780" s="5" t="s">
        <v>4101</v>
      </c>
      <c r="M780" s="5"/>
      <c r="N780" s="5"/>
      <c r="O780" s="5"/>
      <c r="P780" s="5"/>
      <c r="Q780" s="5"/>
      <c r="R780" s="5"/>
      <c r="S780" s="5"/>
    </row>
    <row r="781" spans="1:19" hidden="1">
      <c r="A781" s="5" t="s">
        <v>1974</v>
      </c>
      <c r="B781" s="5" t="s">
        <v>4692</v>
      </c>
      <c r="C781" s="5" t="s">
        <v>4693</v>
      </c>
      <c r="D781" s="5" t="s">
        <v>4694</v>
      </c>
      <c r="E781" s="5" t="s">
        <v>2483</v>
      </c>
      <c r="F781" s="5" t="s">
        <v>4695</v>
      </c>
      <c r="G781" s="5" t="s">
        <v>4696</v>
      </c>
      <c r="H781" s="5" t="s">
        <v>130</v>
      </c>
      <c r="I781" s="5" t="s">
        <v>102</v>
      </c>
      <c r="J781" s="5" t="s">
        <v>2486</v>
      </c>
      <c r="K781" s="5" t="s">
        <v>870</v>
      </c>
      <c r="L781" s="5" t="s">
        <v>4101</v>
      </c>
      <c r="M781" s="5"/>
      <c r="N781" s="5"/>
      <c r="O781" s="5"/>
      <c r="P781" s="5"/>
      <c r="Q781" s="5"/>
      <c r="R781" s="5"/>
      <c r="S781" s="5"/>
    </row>
    <row r="782" spans="1:19" hidden="1">
      <c r="A782" s="5" t="s">
        <v>1974</v>
      </c>
      <c r="B782" s="5" t="s">
        <v>4697</v>
      </c>
      <c r="C782" s="5" t="s">
        <v>4698</v>
      </c>
      <c r="D782" s="5" t="s">
        <v>4699</v>
      </c>
      <c r="E782" s="5" t="s">
        <v>2500</v>
      </c>
      <c r="F782" s="5" t="s">
        <v>4381</v>
      </c>
      <c r="G782" s="5" t="s">
        <v>4700</v>
      </c>
      <c r="H782" s="5" t="s">
        <v>130</v>
      </c>
      <c r="I782" s="5" t="s">
        <v>2503</v>
      </c>
      <c r="J782" s="5" t="s">
        <v>2504</v>
      </c>
      <c r="K782" s="5" t="s">
        <v>870</v>
      </c>
      <c r="L782" s="5" t="s">
        <v>4101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1974</v>
      </c>
      <c r="B783" s="5" t="s">
        <v>2368</v>
      </c>
      <c r="C783" s="5" t="s">
        <v>4701</v>
      </c>
      <c r="D783" s="5" t="s">
        <v>2369</v>
      </c>
      <c r="E783" s="5" t="s">
        <v>67</v>
      </c>
      <c r="F783" s="5" t="s">
        <v>2370</v>
      </c>
      <c r="G783" s="5" t="s">
        <v>2371</v>
      </c>
      <c r="H783" s="5" t="s">
        <v>58</v>
      </c>
      <c r="I783" s="5"/>
      <c r="J783" s="5"/>
      <c r="K783" s="5" t="s">
        <v>1034</v>
      </c>
      <c r="L783" s="5" t="s">
        <v>2566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1974</v>
      </c>
      <c r="B784" s="5" t="s">
        <v>1223</v>
      </c>
      <c r="C784" s="5" t="s">
        <v>4702</v>
      </c>
      <c r="D784" s="5" t="s">
        <v>2372</v>
      </c>
      <c r="E784" s="5" t="s">
        <v>174</v>
      </c>
      <c r="F784" s="5" t="s">
        <v>1221</v>
      </c>
      <c r="G784" s="5" t="s">
        <v>1225</v>
      </c>
      <c r="H784" s="5" t="s">
        <v>182</v>
      </c>
      <c r="I784" s="5" t="s">
        <v>177</v>
      </c>
      <c r="J784" s="5" t="s">
        <v>3831</v>
      </c>
      <c r="K784" s="5" t="s">
        <v>997</v>
      </c>
      <c r="L784" s="5" t="s">
        <v>4419</v>
      </c>
      <c r="M784" s="5"/>
      <c r="N784" s="5"/>
      <c r="O784" s="5"/>
      <c r="P784" s="5"/>
      <c r="Q784" s="5"/>
      <c r="R784" s="5"/>
      <c r="S784" s="5"/>
    </row>
    <row r="785" spans="1:19" hidden="1">
      <c r="A785" s="5" t="s">
        <v>1974</v>
      </c>
      <c r="B785" s="5" t="s">
        <v>4703</v>
      </c>
      <c r="C785" s="5" t="s">
        <v>4704</v>
      </c>
      <c r="D785" s="5" t="s">
        <v>4705</v>
      </c>
      <c r="E785" s="5" t="s">
        <v>2483</v>
      </c>
      <c r="F785" s="5" t="s">
        <v>873</v>
      </c>
      <c r="G785" s="5" t="s">
        <v>4706</v>
      </c>
      <c r="H785" s="5" t="s">
        <v>182</v>
      </c>
      <c r="I785" s="5" t="s">
        <v>102</v>
      </c>
      <c r="J785" s="5" t="s">
        <v>2486</v>
      </c>
      <c r="K785" s="5" t="s">
        <v>870</v>
      </c>
      <c r="L785" s="5" t="s">
        <v>4101</v>
      </c>
      <c r="M785" s="5"/>
      <c r="N785" s="5"/>
      <c r="O785" s="5"/>
      <c r="P785" s="5"/>
      <c r="Q785" s="5"/>
      <c r="R785" s="5"/>
      <c r="S785" s="5"/>
    </row>
    <row r="786" spans="1:19" hidden="1">
      <c r="A786" s="5" t="s">
        <v>1974</v>
      </c>
      <c r="B786" s="5" t="s">
        <v>4707</v>
      </c>
      <c r="C786" s="5" t="s">
        <v>4708</v>
      </c>
      <c r="D786" s="5" t="s">
        <v>4709</v>
      </c>
      <c r="E786" s="5" t="s">
        <v>2483</v>
      </c>
      <c r="F786" s="5" t="s">
        <v>4710</v>
      </c>
      <c r="G786" s="5" t="s">
        <v>4711</v>
      </c>
      <c r="H786" s="5" t="s">
        <v>182</v>
      </c>
      <c r="I786" s="5" t="s">
        <v>102</v>
      </c>
      <c r="J786" s="5" t="s">
        <v>2486</v>
      </c>
      <c r="K786" s="5" t="s">
        <v>870</v>
      </c>
      <c r="L786" s="5" t="s">
        <v>4101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1974</v>
      </c>
      <c r="B787" s="5" t="s">
        <v>1226</v>
      </c>
      <c r="C787" s="5" t="s">
        <v>4712</v>
      </c>
      <c r="D787" s="5" t="s">
        <v>2373</v>
      </c>
      <c r="E787" s="5" t="s">
        <v>67</v>
      </c>
      <c r="F787" s="5" t="s">
        <v>1276</v>
      </c>
      <c r="G787" s="5" t="s">
        <v>1229</v>
      </c>
      <c r="H787" s="5" t="s">
        <v>182</v>
      </c>
      <c r="I787" s="5" t="s">
        <v>95</v>
      </c>
      <c r="J787" s="5" t="s">
        <v>2543</v>
      </c>
      <c r="K787" s="5" t="s">
        <v>1175</v>
      </c>
      <c r="L787" s="5" t="s">
        <v>4353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1974</v>
      </c>
      <c r="B788" s="5" t="s">
        <v>2374</v>
      </c>
      <c r="C788" s="5" t="s">
        <v>4713</v>
      </c>
      <c r="D788" s="5" t="s">
        <v>2375</v>
      </c>
      <c r="E788" s="5" t="s">
        <v>99</v>
      </c>
      <c r="F788" s="5" t="s">
        <v>1221</v>
      </c>
      <c r="G788" s="5" t="s">
        <v>2376</v>
      </c>
      <c r="H788" s="5" t="s">
        <v>2096</v>
      </c>
      <c r="I788" s="5" t="s">
        <v>287</v>
      </c>
      <c r="J788" s="5" t="s">
        <v>3213</v>
      </c>
      <c r="K788" s="5" t="s">
        <v>988</v>
      </c>
      <c r="L788" s="5" t="s">
        <v>4426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1974</v>
      </c>
      <c r="B789" s="5" t="s">
        <v>1230</v>
      </c>
      <c r="C789" s="5" t="s">
        <v>4714</v>
      </c>
      <c r="D789" s="5" t="s">
        <v>1231</v>
      </c>
      <c r="E789" s="5" t="s">
        <v>67</v>
      </c>
      <c r="F789" s="5" t="s">
        <v>1232</v>
      </c>
      <c r="G789" s="5" t="s">
        <v>1233</v>
      </c>
      <c r="H789" s="5" t="s">
        <v>182</v>
      </c>
      <c r="I789" s="5" t="s">
        <v>102</v>
      </c>
      <c r="J789" s="5" t="s">
        <v>2486</v>
      </c>
      <c r="K789" s="5" t="s">
        <v>957</v>
      </c>
      <c r="L789" s="5" t="s">
        <v>4367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1974</v>
      </c>
      <c r="B790" s="5" t="s">
        <v>1234</v>
      </c>
      <c r="C790" s="5" t="s">
        <v>4715</v>
      </c>
      <c r="D790" s="5" t="s">
        <v>1235</v>
      </c>
      <c r="E790" s="5" t="s">
        <v>67</v>
      </c>
      <c r="F790" s="5" t="s">
        <v>1236</v>
      </c>
      <c r="G790" s="5" t="s">
        <v>1237</v>
      </c>
      <c r="H790" s="5" t="s">
        <v>182</v>
      </c>
      <c r="I790" s="5" t="s">
        <v>102</v>
      </c>
      <c r="J790" s="5" t="s">
        <v>2486</v>
      </c>
      <c r="K790" s="5" t="s">
        <v>1071</v>
      </c>
      <c r="L790" s="5" t="s">
        <v>4567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1974</v>
      </c>
      <c r="B791" s="5" t="s">
        <v>1238</v>
      </c>
      <c r="C791" s="5" t="s">
        <v>4716</v>
      </c>
      <c r="D791" s="5" t="s">
        <v>1239</v>
      </c>
      <c r="E791" s="5" t="s">
        <v>67</v>
      </c>
      <c r="F791" s="5" t="s">
        <v>1240</v>
      </c>
      <c r="G791" s="5" t="s">
        <v>1241</v>
      </c>
      <c r="H791" s="5" t="s">
        <v>58</v>
      </c>
      <c r="I791" s="5" t="s">
        <v>259</v>
      </c>
      <c r="J791" s="5" t="s">
        <v>2743</v>
      </c>
      <c r="K791" s="5" t="s">
        <v>1071</v>
      </c>
      <c r="L791" s="5" t="s">
        <v>4567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1974</v>
      </c>
      <c r="B792" s="5" t="s">
        <v>1242</v>
      </c>
      <c r="C792" s="5" t="s">
        <v>4717</v>
      </c>
      <c r="D792" s="5" t="s">
        <v>1243</v>
      </c>
      <c r="E792" s="5" t="s">
        <v>67</v>
      </c>
      <c r="F792" s="5" t="s">
        <v>1244</v>
      </c>
      <c r="G792" s="5" t="s">
        <v>1245</v>
      </c>
      <c r="H792" s="5" t="s">
        <v>182</v>
      </c>
      <c r="I792" s="5" t="s">
        <v>259</v>
      </c>
      <c r="J792" s="5" t="s">
        <v>2743</v>
      </c>
      <c r="K792" s="5" t="s">
        <v>1246</v>
      </c>
      <c r="L792" s="5" t="s">
        <v>4718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1974</v>
      </c>
      <c r="B793" s="5" t="s">
        <v>1247</v>
      </c>
      <c r="C793" s="5" t="s">
        <v>4719</v>
      </c>
      <c r="D793" s="5" t="s">
        <v>1248</v>
      </c>
      <c r="E793" s="5" t="s">
        <v>67</v>
      </c>
      <c r="F793" s="5" t="s">
        <v>1249</v>
      </c>
      <c r="G793" s="5" t="s">
        <v>1250</v>
      </c>
      <c r="H793" s="5" t="s">
        <v>130</v>
      </c>
      <c r="I793" s="5" t="s">
        <v>95</v>
      </c>
      <c r="J793" s="5" t="s">
        <v>2543</v>
      </c>
      <c r="K793" s="5" t="s">
        <v>957</v>
      </c>
      <c r="L793" s="5" t="s">
        <v>4367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1974</v>
      </c>
      <c r="B794" s="5" t="s">
        <v>1251</v>
      </c>
      <c r="C794" s="5" t="s">
        <v>4720</v>
      </c>
      <c r="D794" s="5" t="s">
        <v>1252</v>
      </c>
      <c r="E794" s="5" t="s">
        <v>174</v>
      </c>
      <c r="F794" s="5" t="s">
        <v>2377</v>
      </c>
      <c r="G794" s="5" t="s">
        <v>1253</v>
      </c>
      <c r="H794" s="5" t="s">
        <v>58</v>
      </c>
      <c r="I794" s="5" t="s">
        <v>177</v>
      </c>
      <c r="J794" s="5" t="s">
        <v>3831</v>
      </c>
      <c r="K794" s="5" t="s">
        <v>988</v>
      </c>
      <c r="L794" s="5" t="s">
        <v>4426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1974</v>
      </c>
      <c r="B795" s="5" t="s">
        <v>1254</v>
      </c>
      <c r="C795" s="5" t="s">
        <v>4721</v>
      </c>
      <c r="D795" s="5" t="s">
        <v>1255</v>
      </c>
      <c r="E795" s="5" t="s">
        <v>67</v>
      </c>
      <c r="F795" s="5" t="s">
        <v>1256</v>
      </c>
      <c r="G795" s="5" t="s">
        <v>1257</v>
      </c>
      <c r="H795" s="5" t="s">
        <v>130</v>
      </c>
      <c r="I795" s="5" t="s">
        <v>95</v>
      </c>
      <c r="J795" s="5" t="s">
        <v>2543</v>
      </c>
      <c r="K795" s="5" t="s">
        <v>957</v>
      </c>
      <c r="L795" s="5" t="s">
        <v>4367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1974</v>
      </c>
      <c r="B796" s="5" t="s">
        <v>1258</v>
      </c>
      <c r="C796" s="5" t="s">
        <v>4722</v>
      </c>
      <c r="D796" s="5" t="s">
        <v>1259</v>
      </c>
      <c r="E796" s="5" t="s">
        <v>67</v>
      </c>
      <c r="F796" s="5" t="s">
        <v>1260</v>
      </c>
      <c r="G796" s="5" t="s">
        <v>1261</v>
      </c>
      <c r="H796" s="5" t="s">
        <v>58</v>
      </c>
      <c r="I796" s="5" t="s">
        <v>102</v>
      </c>
      <c r="J796" s="5" t="s">
        <v>2486</v>
      </c>
      <c r="K796" s="5" t="s">
        <v>96</v>
      </c>
      <c r="L796" s="5" t="s">
        <v>2487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1974</v>
      </c>
      <c r="B797" s="5" t="s">
        <v>1263</v>
      </c>
      <c r="C797" s="5" t="s">
        <v>4723</v>
      </c>
      <c r="D797" s="5" t="s">
        <v>1264</v>
      </c>
      <c r="E797" s="5" t="s">
        <v>67</v>
      </c>
      <c r="F797" s="5" t="s">
        <v>1265</v>
      </c>
      <c r="G797" s="5" t="s">
        <v>1232</v>
      </c>
      <c r="H797" s="5" t="s">
        <v>182</v>
      </c>
      <c r="I797" s="5" t="s">
        <v>102</v>
      </c>
      <c r="J797" s="5" t="s">
        <v>2486</v>
      </c>
      <c r="K797" s="5" t="s">
        <v>957</v>
      </c>
      <c r="L797" s="5" t="s">
        <v>4367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1974</v>
      </c>
      <c r="B798" s="5" t="s">
        <v>1266</v>
      </c>
      <c r="C798" s="5" t="s">
        <v>4724</v>
      </c>
      <c r="D798" s="5" t="s">
        <v>1267</v>
      </c>
      <c r="E798" s="5" t="s">
        <v>67</v>
      </c>
      <c r="F798" s="5" t="s">
        <v>2378</v>
      </c>
      <c r="G798" s="5" t="s">
        <v>1269</v>
      </c>
      <c r="H798" s="5" t="s">
        <v>58</v>
      </c>
      <c r="I798" s="5" t="s">
        <v>102</v>
      </c>
      <c r="J798" s="5" t="s">
        <v>2486</v>
      </c>
      <c r="K798" s="5" t="s">
        <v>970</v>
      </c>
      <c r="L798" s="5" t="s">
        <v>4372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1974</v>
      </c>
      <c r="B799" s="5" t="s">
        <v>1270</v>
      </c>
      <c r="C799" s="5" t="s">
        <v>4725</v>
      </c>
      <c r="D799" s="5" t="s">
        <v>1271</v>
      </c>
      <c r="E799" s="5" t="s">
        <v>67</v>
      </c>
      <c r="F799" s="5" t="s">
        <v>1272</v>
      </c>
      <c r="G799" s="5" t="s">
        <v>1273</v>
      </c>
      <c r="H799" s="5" t="s">
        <v>182</v>
      </c>
      <c r="I799" s="5" t="s">
        <v>95</v>
      </c>
      <c r="J799" s="5" t="s">
        <v>2543</v>
      </c>
      <c r="K799" s="5" t="s">
        <v>997</v>
      </c>
      <c r="L799" s="5" t="s">
        <v>4419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1974</v>
      </c>
      <c r="B800" s="5" t="s">
        <v>1274</v>
      </c>
      <c r="C800" s="5" t="s">
        <v>4726</v>
      </c>
      <c r="D800" s="5" t="s">
        <v>1275</v>
      </c>
      <c r="E800" s="5" t="s">
        <v>67</v>
      </c>
      <c r="F800" s="5" t="s">
        <v>1276</v>
      </c>
      <c r="G800" s="5" t="s">
        <v>1277</v>
      </c>
      <c r="H800" s="5" t="s">
        <v>182</v>
      </c>
      <c r="I800" s="5" t="s">
        <v>102</v>
      </c>
      <c r="J800" s="5" t="s">
        <v>2486</v>
      </c>
      <c r="K800" s="5" t="s">
        <v>1175</v>
      </c>
      <c r="L800" s="5" t="s">
        <v>4353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1974</v>
      </c>
      <c r="B801" s="5" t="s">
        <v>1278</v>
      </c>
      <c r="C801" s="5" t="s">
        <v>4727</v>
      </c>
      <c r="D801" s="5" t="s">
        <v>1279</v>
      </c>
      <c r="E801" s="5" t="s">
        <v>67</v>
      </c>
      <c r="F801" s="5" t="s">
        <v>1280</v>
      </c>
      <c r="G801" s="5" t="s">
        <v>1272</v>
      </c>
      <c r="H801" s="5" t="s">
        <v>182</v>
      </c>
      <c r="I801" s="5" t="s">
        <v>95</v>
      </c>
      <c r="J801" s="5" t="s">
        <v>2543</v>
      </c>
      <c r="K801" s="5" t="s">
        <v>997</v>
      </c>
      <c r="L801" s="5" t="s">
        <v>4419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1974</v>
      </c>
      <c r="B802" s="5" t="s">
        <v>1281</v>
      </c>
      <c r="C802" s="5" t="s">
        <v>4728</v>
      </c>
      <c r="D802" s="5" t="s">
        <v>1282</v>
      </c>
      <c r="E802" s="5" t="s">
        <v>67</v>
      </c>
      <c r="F802" s="5" t="s">
        <v>2379</v>
      </c>
      <c r="G802" s="5" t="s">
        <v>1283</v>
      </c>
      <c r="H802" s="5" t="s">
        <v>58</v>
      </c>
      <c r="I802" s="5" t="s">
        <v>102</v>
      </c>
      <c r="J802" s="5" t="s">
        <v>2486</v>
      </c>
      <c r="K802" s="5" t="s">
        <v>970</v>
      </c>
      <c r="L802" s="5" t="s">
        <v>4372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1974</v>
      </c>
      <c r="B803" s="5" t="s">
        <v>1284</v>
      </c>
      <c r="C803" s="5" t="s">
        <v>4729</v>
      </c>
      <c r="D803" s="5" t="s">
        <v>1285</v>
      </c>
      <c r="E803" s="5" t="s">
        <v>67</v>
      </c>
      <c r="F803" s="5" t="s">
        <v>1236</v>
      </c>
      <c r="G803" s="5" t="s">
        <v>1287</v>
      </c>
      <c r="H803" s="5" t="s">
        <v>182</v>
      </c>
      <c r="I803" s="5" t="s">
        <v>102</v>
      </c>
      <c r="J803" s="5" t="s">
        <v>2486</v>
      </c>
      <c r="K803" s="5" t="s">
        <v>1071</v>
      </c>
      <c r="L803" s="5" t="s">
        <v>4567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1974</v>
      </c>
      <c r="B804" s="5" t="s">
        <v>1288</v>
      </c>
      <c r="C804" s="5" t="s">
        <v>4730</v>
      </c>
      <c r="D804" s="5" t="s">
        <v>1289</v>
      </c>
      <c r="E804" s="5" t="s">
        <v>67</v>
      </c>
      <c r="F804" s="5" t="s">
        <v>1375</v>
      </c>
      <c r="G804" s="5" t="s">
        <v>1265</v>
      </c>
      <c r="H804" s="5" t="s">
        <v>182</v>
      </c>
      <c r="I804" s="5" t="s">
        <v>102</v>
      </c>
      <c r="J804" s="5" t="s">
        <v>2486</v>
      </c>
      <c r="K804" s="5" t="s">
        <v>957</v>
      </c>
      <c r="L804" s="5" t="s">
        <v>4367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1974</v>
      </c>
      <c r="B805" s="5" t="s">
        <v>1290</v>
      </c>
      <c r="C805" s="5" t="s">
        <v>4731</v>
      </c>
      <c r="D805" s="5" t="s">
        <v>1291</v>
      </c>
      <c r="E805" s="5" t="s">
        <v>67</v>
      </c>
      <c r="F805" s="5" t="s">
        <v>2380</v>
      </c>
      <c r="G805" s="5" t="s">
        <v>1265</v>
      </c>
      <c r="H805" s="5" t="s">
        <v>58</v>
      </c>
      <c r="I805" s="5" t="s">
        <v>102</v>
      </c>
      <c r="J805" s="5" t="s">
        <v>2486</v>
      </c>
      <c r="K805" s="5" t="s">
        <v>970</v>
      </c>
      <c r="L805" s="5" t="s">
        <v>4372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1974</v>
      </c>
      <c r="B806" s="5" t="s">
        <v>1292</v>
      </c>
      <c r="C806" s="5" t="s">
        <v>4732</v>
      </c>
      <c r="D806" s="5" t="s">
        <v>1293</v>
      </c>
      <c r="E806" s="5" t="s">
        <v>67</v>
      </c>
      <c r="F806" s="5" t="s">
        <v>1294</v>
      </c>
      <c r="G806" s="5" t="s">
        <v>1294</v>
      </c>
      <c r="H806" s="5" t="s">
        <v>182</v>
      </c>
      <c r="I806" s="5" t="s">
        <v>95</v>
      </c>
      <c r="J806" s="5" t="s">
        <v>2543</v>
      </c>
      <c r="K806" s="5" t="s">
        <v>962</v>
      </c>
      <c r="L806" s="5" t="s">
        <v>4369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1974</v>
      </c>
      <c r="B807" s="5" t="s">
        <v>1295</v>
      </c>
      <c r="C807" s="5" t="s">
        <v>4733</v>
      </c>
      <c r="D807" s="5" t="s">
        <v>1296</v>
      </c>
      <c r="E807" s="5" t="s">
        <v>99</v>
      </c>
      <c r="F807" s="5" t="s">
        <v>1297</v>
      </c>
      <c r="G807" s="5" t="s">
        <v>1298</v>
      </c>
      <c r="H807" s="5" t="s">
        <v>58</v>
      </c>
      <c r="I807" s="5" t="s">
        <v>217</v>
      </c>
      <c r="J807" s="5" t="s">
        <v>2637</v>
      </c>
      <c r="K807" s="5" t="s">
        <v>988</v>
      </c>
      <c r="L807" s="5" t="s">
        <v>4426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1974</v>
      </c>
      <c r="B808" s="5" t="s">
        <v>2381</v>
      </c>
      <c r="C808" s="5" t="s">
        <v>4734</v>
      </c>
      <c r="D808" s="5" t="s">
        <v>2382</v>
      </c>
      <c r="E808" s="5" t="s">
        <v>67</v>
      </c>
      <c r="F808" s="5" t="s">
        <v>2383</v>
      </c>
      <c r="G808" s="5" t="s">
        <v>2384</v>
      </c>
      <c r="H808" s="5" t="s">
        <v>2096</v>
      </c>
      <c r="I808" s="5" t="s">
        <v>217</v>
      </c>
      <c r="J808" s="5" t="s">
        <v>2637</v>
      </c>
      <c r="K808" s="5" t="s">
        <v>132</v>
      </c>
      <c r="L808" s="5" t="s">
        <v>2505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1974</v>
      </c>
      <c r="B809" s="5" t="s">
        <v>1299</v>
      </c>
      <c r="C809" s="5" t="s">
        <v>4735</v>
      </c>
      <c r="D809" s="5" t="s">
        <v>1300</v>
      </c>
      <c r="E809" s="5" t="s">
        <v>67</v>
      </c>
      <c r="F809" s="5" t="s">
        <v>1301</v>
      </c>
      <c r="G809" s="5" t="s">
        <v>1302</v>
      </c>
      <c r="H809" s="5" t="s">
        <v>182</v>
      </c>
      <c r="I809" s="5" t="s">
        <v>95</v>
      </c>
      <c r="J809" s="5" t="s">
        <v>2543</v>
      </c>
      <c r="K809" s="5" t="s">
        <v>997</v>
      </c>
      <c r="L809" s="5" t="s">
        <v>4419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1974</v>
      </c>
      <c r="B810" s="5" t="s">
        <v>1303</v>
      </c>
      <c r="C810" s="5" t="s">
        <v>4736</v>
      </c>
      <c r="D810" s="5" t="s">
        <v>1304</v>
      </c>
      <c r="E810" s="5" t="s">
        <v>67</v>
      </c>
      <c r="F810" s="5" t="s">
        <v>2385</v>
      </c>
      <c r="G810" s="5" t="s">
        <v>1305</v>
      </c>
      <c r="H810" s="5" t="s">
        <v>58</v>
      </c>
      <c r="I810" s="5" t="s">
        <v>1306</v>
      </c>
      <c r="J810" s="5" t="s">
        <v>2717</v>
      </c>
      <c r="K810" s="5" t="s">
        <v>970</v>
      </c>
      <c r="L810" s="5" t="s">
        <v>4372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1974</v>
      </c>
      <c r="B811" s="5" t="s">
        <v>1307</v>
      </c>
      <c r="C811" s="5" t="s">
        <v>4737</v>
      </c>
      <c r="D811" s="5" t="s">
        <v>1308</v>
      </c>
      <c r="E811" s="5" t="s">
        <v>67</v>
      </c>
      <c r="F811" s="5" t="s">
        <v>1276</v>
      </c>
      <c r="G811" s="5" t="s">
        <v>1305</v>
      </c>
      <c r="H811" s="5" t="s">
        <v>182</v>
      </c>
      <c r="I811" s="5" t="s">
        <v>259</v>
      </c>
      <c r="J811" s="5" t="s">
        <v>2743</v>
      </c>
      <c r="K811" s="5" t="s">
        <v>1175</v>
      </c>
      <c r="L811" s="5" t="s">
        <v>4353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1974</v>
      </c>
      <c r="B812" s="5" t="s">
        <v>1310</v>
      </c>
      <c r="C812" s="5" t="s">
        <v>4738</v>
      </c>
      <c r="D812" s="5" t="s">
        <v>1311</v>
      </c>
      <c r="E812" s="5" t="s">
        <v>67</v>
      </c>
      <c r="F812" s="5" t="s">
        <v>1276</v>
      </c>
      <c r="G812" s="5" t="s">
        <v>1312</v>
      </c>
      <c r="H812" s="5" t="s">
        <v>130</v>
      </c>
      <c r="I812" s="5" t="s">
        <v>259</v>
      </c>
      <c r="J812" s="5" t="s">
        <v>2743</v>
      </c>
      <c r="K812" s="5" t="s">
        <v>1175</v>
      </c>
      <c r="L812" s="5" t="s">
        <v>4353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1974</v>
      </c>
      <c r="B813" s="5" t="s">
        <v>1313</v>
      </c>
      <c r="C813" s="5" t="s">
        <v>4739</v>
      </c>
      <c r="D813" s="5" t="s">
        <v>1314</v>
      </c>
      <c r="E813" s="5" t="s">
        <v>67</v>
      </c>
      <c r="F813" s="5" t="s">
        <v>2380</v>
      </c>
      <c r="G813" s="5" t="s">
        <v>1315</v>
      </c>
      <c r="H813" s="5" t="s">
        <v>58</v>
      </c>
      <c r="I813" s="5" t="s">
        <v>102</v>
      </c>
      <c r="J813" s="5" t="s">
        <v>2486</v>
      </c>
      <c r="K813" s="5" t="s">
        <v>970</v>
      </c>
      <c r="L813" s="5" t="s">
        <v>4372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1974</v>
      </c>
      <c r="B814" s="5" t="s">
        <v>1316</v>
      </c>
      <c r="C814" s="5" t="s">
        <v>4740</v>
      </c>
      <c r="D814" s="5" t="s">
        <v>1317</v>
      </c>
      <c r="E814" s="5" t="s">
        <v>174</v>
      </c>
      <c r="F814" s="5" t="s">
        <v>2386</v>
      </c>
      <c r="G814" s="5" t="s">
        <v>1318</v>
      </c>
      <c r="H814" s="5" t="s">
        <v>58</v>
      </c>
      <c r="I814" s="5" t="s">
        <v>217</v>
      </c>
      <c r="J814" s="5" t="s">
        <v>2637</v>
      </c>
      <c r="K814" s="5" t="s">
        <v>988</v>
      </c>
      <c r="L814" s="5" t="s">
        <v>4426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1974</v>
      </c>
      <c r="B815" s="5" t="s">
        <v>1319</v>
      </c>
      <c r="C815" s="5" t="s">
        <v>4741</v>
      </c>
      <c r="D815" s="5" t="s">
        <v>2387</v>
      </c>
      <c r="E815" s="5" t="s">
        <v>67</v>
      </c>
      <c r="F815" s="5" t="s">
        <v>1276</v>
      </c>
      <c r="G815" s="5" t="s">
        <v>1321</v>
      </c>
      <c r="H815" s="5" t="s">
        <v>182</v>
      </c>
      <c r="I815" s="5" t="s">
        <v>259</v>
      </c>
      <c r="J815" s="5" t="s">
        <v>2743</v>
      </c>
      <c r="K815" s="5" t="s">
        <v>1175</v>
      </c>
      <c r="L815" s="5" t="s">
        <v>4353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1974</v>
      </c>
      <c r="B816" s="5" t="s">
        <v>1322</v>
      </c>
      <c r="C816" s="5" t="s">
        <v>4742</v>
      </c>
      <c r="D816" s="5" t="s">
        <v>1323</v>
      </c>
      <c r="E816" s="5" t="s">
        <v>67</v>
      </c>
      <c r="F816" s="5" t="s">
        <v>1324</v>
      </c>
      <c r="G816" s="5" t="s">
        <v>1325</v>
      </c>
      <c r="H816" s="5" t="s">
        <v>130</v>
      </c>
      <c r="I816" s="5" t="s">
        <v>95</v>
      </c>
      <c r="J816" s="5" t="s">
        <v>2543</v>
      </c>
      <c r="K816" s="5" t="s">
        <v>957</v>
      </c>
      <c r="L816" s="5" t="s">
        <v>4367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1974</v>
      </c>
      <c r="B817" s="5" t="s">
        <v>1327</v>
      </c>
      <c r="C817" s="5" t="s">
        <v>4743</v>
      </c>
      <c r="D817" s="5" t="s">
        <v>2388</v>
      </c>
      <c r="E817" s="5" t="s">
        <v>67</v>
      </c>
      <c r="F817" s="5" t="s">
        <v>1276</v>
      </c>
      <c r="G817" s="5" t="s">
        <v>1330</v>
      </c>
      <c r="H817" s="5" t="s">
        <v>182</v>
      </c>
      <c r="I817" s="5" t="s">
        <v>259</v>
      </c>
      <c r="J817" s="5" t="s">
        <v>2743</v>
      </c>
      <c r="K817" s="5" t="s">
        <v>1175</v>
      </c>
      <c r="L817" s="5" t="s">
        <v>4353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1974</v>
      </c>
      <c r="B818" s="5" t="s">
        <v>2389</v>
      </c>
      <c r="C818" s="5" t="s">
        <v>4744</v>
      </c>
      <c r="D818" s="5" t="s">
        <v>2390</v>
      </c>
      <c r="E818" s="5" t="s">
        <v>67</v>
      </c>
      <c r="F818" s="5" t="s">
        <v>2391</v>
      </c>
      <c r="G818" s="5" t="s">
        <v>2383</v>
      </c>
      <c r="H818" s="5" t="s">
        <v>2096</v>
      </c>
      <c r="I818" s="5" t="s">
        <v>217</v>
      </c>
      <c r="J818" s="5" t="s">
        <v>2637</v>
      </c>
      <c r="K818" s="5" t="s">
        <v>132</v>
      </c>
      <c r="L818" s="5" t="s">
        <v>2505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1974</v>
      </c>
      <c r="B819" s="5" t="s">
        <v>1331</v>
      </c>
      <c r="C819" s="5" t="s">
        <v>4745</v>
      </c>
      <c r="D819" s="5" t="s">
        <v>1332</v>
      </c>
      <c r="E819" s="5" t="s">
        <v>67</v>
      </c>
      <c r="F819" s="5" t="s">
        <v>1333</v>
      </c>
      <c r="G819" s="5" t="s">
        <v>1334</v>
      </c>
      <c r="H819" s="5" t="s">
        <v>182</v>
      </c>
      <c r="I819" s="5" t="s">
        <v>95</v>
      </c>
      <c r="J819" s="5" t="s">
        <v>2543</v>
      </c>
      <c r="K819" s="5" t="s">
        <v>957</v>
      </c>
      <c r="L819" s="5" t="s">
        <v>4367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1974</v>
      </c>
      <c r="B820" s="5" t="s">
        <v>1335</v>
      </c>
      <c r="C820" s="5" t="s">
        <v>4746</v>
      </c>
      <c r="D820" s="5" t="s">
        <v>1336</v>
      </c>
      <c r="E820" s="5" t="s">
        <v>67</v>
      </c>
      <c r="F820" s="5" t="s">
        <v>1337</v>
      </c>
      <c r="G820" s="5" t="s">
        <v>1338</v>
      </c>
      <c r="H820" s="5" t="s">
        <v>58</v>
      </c>
      <c r="I820" s="5" t="s">
        <v>95</v>
      </c>
      <c r="J820" s="5" t="s">
        <v>2543</v>
      </c>
      <c r="K820" s="5" t="s">
        <v>957</v>
      </c>
      <c r="L820" s="5" t="s">
        <v>4367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1974</v>
      </c>
      <c r="B821" s="5" t="s">
        <v>1339</v>
      </c>
      <c r="C821" s="5" t="s">
        <v>4747</v>
      </c>
      <c r="D821" s="5" t="s">
        <v>1340</v>
      </c>
      <c r="E821" s="5" t="s">
        <v>174</v>
      </c>
      <c r="F821" s="5" t="s">
        <v>2386</v>
      </c>
      <c r="G821" s="5" t="s">
        <v>1341</v>
      </c>
      <c r="H821" s="5" t="s">
        <v>182</v>
      </c>
      <c r="I821" s="5" t="s">
        <v>177</v>
      </c>
      <c r="J821" s="5" t="s">
        <v>3831</v>
      </c>
      <c r="K821" s="5" t="s">
        <v>1175</v>
      </c>
      <c r="L821" s="5" t="s">
        <v>4353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1974</v>
      </c>
      <c r="B822" s="5" t="s">
        <v>1342</v>
      </c>
      <c r="C822" s="5" t="s">
        <v>4748</v>
      </c>
      <c r="D822" s="5" t="s">
        <v>1343</v>
      </c>
      <c r="E822" s="5" t="s">
        <v>99</v>
      </c>
      <c r="F822" s="5" t="s">
        <v>1344</v>
      </c>
      <c r="G822" s="5" t="s">
        <v>1345</v>
      </c>
      <c r="H822" s="5" t="s">
        <v>130</v>
      </c>
      <c r="I822" s="5" t="s">
        <v>217</v>
      </c>
      <c r="J822" s="5" t="s">
        <v>2637</v>
      </c>
      <c r="K822" s="5" t="s">
        <v>962</v>
      </c>
      <c r="L822" s="5" t="s">
        <v>4369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1974</v>
      </c>
      <c r="B823" s="5" t="s">
        <v>1346</v>
      </c>
      <c r="C823" s="5" t="s">
        <v>4749</v>
      </c>
      <c r="D823" s="5" t="s">
        <v>1347</v>
      </c>
      <c r="E823" s="5" t="s">
        <v>99</v>
      </c>
      <c r="F823" s="5" t="s">
        <v>1344</v>
      </c>
      <c r="G823" s="5" t="s">
        <v>1348</v>
      </c>
      <c r="H823" s="5" t="s">
        <v>58</v>
      </c>
      <c r="I823" s="5" t="s">
        <v>217</v>
      </c>
      <c r="J823" s="5" t="s">
        <v>2637</v>
      </c>
      <c r="K823" s="5" t="s">
        <v>962</v>
      </c>
      <c r="L823" s="5" t="s">
        <v>4369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1974</v>
      </c>
      <c r="B824" s="5" t="s">
        <v>1349</v>
      </c>
      <c r="C824" s="5" t="s">
        <v>4750</v>
      </c>
      <c r="D824" s="5" t="s">
        <v>1350</v>
      </c>
      <c r="E824" s="5" t="s">
        <v>99</v>
      </c>
      <c r="F824" s="5" t="s">
        <v>1351</v>
      </c>
      <c r="G824" s="5" t="s">
        <v>1352</v>
      </c>
      <c r="H824" s="5" t="s">
        <v>130</v>
      </c>
      <c r="I824" s="5" t="s">
        <v>287</v>
      </c>
      <c r="J824" s="5" t="s">
        <v>3213</v>
      </c>
      <c r="K824" s="5" t="s">
        <v>962</v>
      </c>
      <c r="L824" s="5" t="s">
        <v>4369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1974</v>
      </c>
      <c r="B825" s="5" t="s">
        <v>1353</v>
      </c>
      <c r="C825" s="5" t="s">
        <v>4751</v>
      </c>
      <c r="D825" s="5" t="s">
        <v>1354</v>
      </c>
      <c r="E825" s="5" t="s">
        <v>67</v>
      </c>
      <c r="F825" s="5" t="s">
        <v>2392</v>
      </c>
      <c r="G825" s="5" t="s">
        <v>1355</v>
      </c>
      <c r="H825" s="5" t="s">
        <v>58</v>
      </c>
      <c r="I825" s="5" t="s">
        <v>102</v>
      </c>
      <c r="J825" s="5" t="s">
        <v>2486</v>
      </c>
      <c r="K825" s="5" t="s">
        <v>970</v>
      </c>
      <c r="L825" s="5" t="s">
        <v>4372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1974</v>
      </c>
      <c r="B826" s="5" t="s">
        <v>1356</v>
      </c>
      <c r="C826" s="5" t="s">
        <v>4752</v>
      </c>
      <c r="D826" s="5" t="s">
        <v>1357</v>
      </c>
      <c r="E826" s="5" t="s">
        <v>67</v>
      </c>
      <c r="F826" s="5" t="s">
        <v>1359</v>
      </c>
      <c r="G826" s="5" t="s">
        <v>1359</v>
      </c>
      <c r="H826" s="5" t="s">
        <v>130</v>
      </c>
      <c r="I826" s="5" t="s">
        <v>259</v>
      </c>
      <c r="J826" s="5" t="s">
        <v>2743</v>
      </c>
      <c r="K826" s="5" t="s">
        <v>1246</v>
      </c>
      <c r="L826" s="5" t="s">
        <v>4718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1974</v>
      </c>
      <c r="B827" s="5" t="s">
        <v>1360</v>
      </c>
      <c r="C827" s="5" t="s">
        <v>4753</v>
      </c>
      <c r="D827" s="5" t="s">
        <v>1361</v>
      </c>
      <c r="E827" s="5" t="s">
        <v>67</v>
      </c>
      <c r="F827" s="5" t="s">
        <v>1362</v>
      </c>
      <c r="G827" s="5" t="s">
        <v>1362</v>
      </c>
      <c r="H827" s="5" t="s">
        <v>182</v>
      </c>
      <c r="I827" s="5" t="s">
        <v>95</v>
      </c>
      <c r="J827" s="5" t="s">
        <v>2543</v>
      </c>
      <c r="K827" s="5" t="s">
        <v>962</v>
      </c>
      <c r="L827" s="5" t="s">
        <v>4369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1974</v>
      </c>
      <c r="B828" s="5" t="s">
        <v>1363</v>
      </c>
      <c r="C828" s="5" t="s">
        <v>4754</v>
      </c>
      <c r="D828" s="5" t="s">
        <v>1364</v>
      </c>
      <c r="E828" s="5" t="s">
        <v>67</v>
      </c>
      <c r="F828" s="5" t="s">
        <v>1365</v>
      </c>
      <c r="G828" s="5" t="s">
        <v>1365</v>
      </c>
      <c r="H828" s="5" t="s">
        <v>58</v>
      </c>
      <c r="I828" s="5" t="s">
        <v>259</v>
      </c>
      <c r="J828" s="5" t="s">
        <v>2743</v>
      </c>
      <c r="K828" s="5" t="s">
        <v>1246</v>
      </c>
      <c r="L828" s="5" t="s">
        <v>4718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1974</v>
      </c>
      <c r="B829" s="5" t="s">
        <v>1366</v>
      </c>
      <c r="C829" s="5" t="s">
        <v>4755</v>
      </c>
      <c r="D829" s="5" t="s">
        <v>2393</v>
      </c>
      <c r="E829" s="5" t="s">
        <v>67</v>
      </c>
      <c r="F829" s="5" t="s">
        <v>1276</v>
      </c>
      <c r="G829" s="5" t="s">
        <v>1365</v>
      </c>
      <c r="H829" s="5" t="s">
        <v>182</v>
      </c>
      <c r="I829" s="5" t="s">
        <v>95</v>
      </c>
      <c r="J829" s="5" t="s">
        <v>2543</v>
      </c>
      <c r="K829" s="5" t="s">
        <v>1175</v>
      </c>
      <c r="L829" s="5" t="s">
        <v>4353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1974</v>
      </c>
      <c r="B830" s="5" t="s">
        <v>1369</v>
      </c>
      <c r="C830" s="5" t="s">
        <v>4756</v>
      </c>
      <c r="D830" s="5" t="s">
        <v>1370</v>
      </c>
      <c r="E830" s="5" t="s">
        <v>99</v>
      </c>
      <c r="F830" s="5" t="s">
        <v>1371</v>
      </c>
      <c r="G830" s="5" t="s">
        <v>1372</v>
      </c>
      <c r="H830" s="5" t="s">
        <v>130</v>
      </c>
      <c r="I830" s="5" t="s">
        <v>217</v>
      </c>
      <c r="J830" s="5" t="s">
        <v>2637</v>
      </c>
      <c r="K830" s="5" t="s">
        <v>988</v>
      </c>
      <c r="L830" s="5" t="s">
        <v>4426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1974</v>
      </c>
      <c r="B831" s="5" t="s">
        <v>1373</v>
      </c>
      <c r="C831" s="5" t="s">
        <v>4757</v>
      </c>
      <c r="D831" s="5" t="s">
        <v>1374</v>
      </c>
      <c r="E831" s="5" t="s">
        <v>174</v>
      </c>
      <c r="F831" s="5" t="s">
        <v>1371</v>
      </c>
      <c r="G831" s="5" t="s">
        <v>1375</v>
      </c>
      <c r="H831" s="5" t="s">
        <v>182</v>
      </c>
      <c r="I831" s="5" t="s">
        <v>177</v>
      </c>
      <c r="J831" s="5" t="s">
        <v>3831</v>
      </c>
      <c r="K831" s="5" t="s">
        <v>957</v>
      </c>
      <c r="L831" s="5" t="s">
        <v>4367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1974</v>
      </c>
      <c r="B832" s="5" t="s">
        <v>1376</v>
      </c>
      <c r="C832" s="5" t="s">
        <v>4758</v>
      </c>
      <c r="D832" s="5" t="s">
        <v>1377</v>
      </c>
      <c r="E832" s="5" t="s">
        <v>174</v>
      </c>
      <c r="F832" s="5" t="s">
        <v>1371</v>
      </c>
      <c r="G832" s="5" t="s">
        <v>1375</v>
      </c>
      <c r="H832" s="5" t="s">
        <v>130</v>
      </c>
      <c r="I832" s="5" t="s">
        <v>177</v>
      </c>
      <c r="J832" s="5" t="s">
        <v>3831</v>
      </c>
      <c r="K832" s="5" t="s">
        <v>988</v>
      </c>
      <c r="L832" s="5" t="s">
        <v>4426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1974</v>
      </c>
      <c r="B833" s="5" t="s">
        <v>1378</v>
      </c>
      <c r="C833" s="5" t="s">
        <v>4759</v>
      </c>
      <c r="D833" s="5" t="s">
        <v>1379</v>
      </c>
      <c r="E833" s="5" t="s">
        <v>67</v>
      </c>
      <c r="F833" s="5" t="s">
        <v>1427</v>
      </c>
      <c r="G833" s="5" t="s">
        <v>1381</v>
      </c>
      <c r="H833" s="5" t="s">
        <v>182</v>
      </c>
      <c r="I833" s="5" t="s">
        <v>102</v>
      </c>
      <c r="J833" s="5" t="s">
        <v>2486</v>
      </c>
      <c r="K833" s="5" t="s">
        <v>957</v>
      </c>
      <c r="L833" s="5" t="s">
        <v>4367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1974</v>
      </c>
      <c r="B834" s="5" t="s">
        <v>1382</v>
      </c>
      <c r="C834" s="5" t="s">
        <v>4760</v>
      </c>
      <c r="D834" s="5" t="s">
        <v>1383</v>
      </c>
      <c r="E834" s="5" t="s">
        <v>67</v>
      </c>
      <c r="F834" s="5" t="s">
        <v>2394</v>
      </c>
      <c r="G834" s="5" t="s">
        <v>1385</v>
      </c>
      <c r="H834" s="5" t="s">
        <v>130</v>
      </c>
      <c r="I834" s="5" t="s">
        <v>102</v>
      </c>
      <c r="J834" s="5" t="s">
        <v>2486</v>
      </c>
      <c r="K834" s="5" t="s">
        <v>970</v>
      </c>
      <c r="L834" s="5" t="s">
        <v>4372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1974</v>
      </c>
      <c r="B835" s="5" t="s">
        <v>1386</v>
      </c>
      <c r="C835" s="5" t="s">
        <v>4761</v>
      </c>
      <c r="D835" s="5" t="s">
        <v>1387</v>
      </c>
      <c r="E835" s="5" t="s">
        <v>67</v>
      </c>
      <c r="F835" s="5" t="s">
        <v>1388</v>
      </c>
      <c r="G835" s="5" t="s">
        <v>1389</v>
      </c>
      <c r="H835" s="5" t="s">
        <v>182</v>
      </c>
      <c r="I835" s="5" t="s">
        <v>95</v>
      </c>
      <c r="J835" s="5" t="s">
        <v>2543</v>
      </c>
      <c r="K835" s="5" t="s">
        <v>997</v>
      </c>
      <c r="L835" s="5" t="s">
        <v>4419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1974</v>
      </c>
      <c r="B836" s="5" t="s">
        <v>2395</v>
      </c>
      <c r="C836" s="5" t="s">
        <v>4762</v>
      </c>
      <c r="D836" s="5" t="s">
        <v>2396</v>
      </c>
      <c r="E836" s="5" t="s">
        <v>67</v>
      </c>
      <c r="F836" s="5" t="s">
        <v>2397</v>
      </c>
      <c r="G836" s="5" t="s">
        <v>2398</v>
      </c>
      <c r="H836" s="5" t="s">
        <v>2096</v>
      </c>
      <c r="I836" s="5" t="s">
        <v>102</v>
      </c>
      <c r="J836" s="5" t="s">
        <v>2486</v>
      </c>
      <c r="K836" s="5" t="s">
        <v>957</v>
      </c>
      <c r="L836" s="5" t="s">
        <v>4367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1974</v>
      </c>
      <c r="B837" s="5" t="s">
        <v>1390</v>
      </c>
      <c r="C837" s="5" t="s">
        <v>4763</v>
      </c>
      <c r="D837" s="5" t="s">
        <v>1391</v>
      </c>
      <c r="E837" s="5" t="s">
        <v>67</v>
      </c>
      <c r="F837" s="5" t="s">
        <v>2399</v>
      </c>
      <c r="G837" s="5" t="s">
        <v>1392</v>
      </c>
      <c r="H837" s="5" t="s">
        <v>58</v>
      </c>
      <c r="I837" s="5" t="s">
        <v>102</v>
      </c>
      <c r="J837" s="5" t="s">
        <v>2486</v>
      </c>
      <c r="K837" s="5" t="s">
        <v>957</v>
      </c>
      <c r="L837" s="5" t="s">
        <v>4367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1974</v>
      </c>
      <c r="B838" s="5" t="s">
        <v>1393</v>
      </c>
      <c r="C838" s="5" t="s">
        <v>4764</v>
      </c>
      <c r="D838" s="5" t="s">
        <v>1394</v>
      </c>
      <c r="E838" s="5" t="s">
        <v>67</v>
      </c>
      <c r="F838" s="5" t="s">
        <v>1395</v>
      </c>
      <c r="G838" s="5" t="s">
        <v>1395</v>
      </c>
      <c r="H838" s="5" t="s">
        <v>130</v>
      </c>
      <c r="I838" s="5" t="s">
        <v>259</v>
      </c>
      <c r="J838" s="5" t="s">
        <v>2743</v>
      </c>
      <c r="K838" s="5" t="s">
        <v>988</v>
      </c>
      <c r="L838" s="5" t="s">
        <v>4426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1974</v>
      </c>
      <c r="B839" s="5" t="s">
        <v>1396</v>
      </c>
      <c r="C839" s="5" t="s">
        <v>4765</v>
      </c>
      <c r="D839" s="5" t="s">
        <v>1397</v>
      </c>
      <c r="E839" s="5" t="s">
        <v>67</v>
      </c>
      <c r="F839" s="5" t="s">
        <v>1398</v>
      </c>
      <c r="G839" s="5" t="s">
        <v>1399</v>
      </c>
      <c r="H839" s="5" t="s">
        <v>182</v>
      </c>
      <c r="I839" s="5" t="s">
        <v>95</v>
      </c>
      <c r="J839" s="5" t="s">
        <v>2543</v>
      </c>
      <c r="K839" s="5" t="s">
        <v>997</v>
      </c>
      <c r="L839" s="5" t="s">
        <v>4419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1974</v>
      </c>
      <c r="B840" s="5" t="s">
        <v>1400</v>
      </c>
      <c r="C840" s="5" t="s">
        <v>4766</v>
      </c>
      <c r="D840" s="5" t="s">
        <v>1401</v>
      </c>
      <c r="E840" s="5" t="s">
        <v>67</v>
      </c>
      <c r="F840" s="5" t="s">
        <v>1402</v>
      </c>
      <c r="G840" s="5" t="s">
        <v>1402</v>
      </c>
      <c r="H840" s="5" t="s">
        <v>130</v>
      </c>
      <c r="I840" s="5" t="s">
        <v>259</v>
      </c>
      <c r="J840" s="5" t="s">
        <v>2743</v>
      </c>
      <c r="K840" s="5" t="s">
        <v>988</v>
      </c>
      <c r="L840" s="5" t="s">
        <v>4426</v>
      </c>
      <c r="M840" s="5"/>
      <c r="N840" s="5"/>
      <c r="O840" s="5"/>
      <c r="P840" s="5"/>
      <c r="Q840" s="5"/>
      <c r="R840" s="5"/>
      <c r="S840" s="5"/>
    </row>
    <row r="841" spans="1:19" hidden="1">
      <c r="A841" s="5" t="s">
        <v>1974</v>
      </c>
      <c r="B841" s="5" t="s">
        <v>4767</v>
      </c>
      <c r="C841" s="5" t="s">
        <v>4768</v>
      </c>
      <c r="D841" s="5" t="s">
        <v>4769</v>
      </c>
      <c r="E841" s="5" t="s">
        <v>2483</v>
      </c>
      <c r="F841" s="5" t="s">
        <v>4770</v>
      </c>
      <c r="G841" s="5" t="s">
        <v>4771</v>
      </c>
      <c r="H841" s="5" t="s">
        <v>182</v>
      </c>
      <c r="I841" s="5" t="s">
        <v>259</v>
      </c>
      <c r="J841" s="5" t="s">
        <v>2743</v>
      </c>
      <c r="K841" s="5" t="s">
        <v>988</v>
      </c>
      <c r="L841" s="5" t="s">
        <v>4426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1974</v>
      </c>
      <c r="B842" s="5" t="s">
        <v>1403</v>
      </c>
      <c r="C842" s="5" t="s">
        <v>4772</v>
      </c>
      <c r="D842" s="5" t="s">
        <v>2400</v>
      </c>
      <c r="E842" s="5" t="s">
        <v>174</v>
      </c>
      <c r="F842" s="5" t="s">
        <v>1371</v>
      </c>
      <c r="G842" s="5" t="s">
        <v>1406</v>
      </c>
      <c r="H842" s="5" t="s">
        <v>130</v>
      </c>
      <c r="I842" s="5" t="s">
        <v>177</v>
      </c>
      <c r="J842" s="5" t="s">
        <v>3831</v>
      </c>
      <c r="K842" s="5" t="s">
        <v>1175</v>
      </c>
      <c r="L842" s="5" t="s">
        <v>4353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1974</v>
      </c>
      <c r="B843" s="5" t="s">
        <v>1407</v>
      </c>
      <c r="C843" s="5" t="s">
        <v>4773</v>
      </c>
      <c r="D843" s="5" t="s">
        <v>1408</v>
      </c>
      <c r="E843" s="5" t="s">
        <v>174</v>
      </c>
      <c r="F843" s="5" t="s">
        <v>1575</v>
      </c>
      <c r="G843" s="5" t="s">
        <v>1409</v>
      </c>
      <c r="H843" s="5" t="s">
        <v>130</v>
      </c>
      <c r="I843" s="5" t="s">
        <v>217</v>
      </c>
      <c r="J843" s="5" t="s">
        <v>2637</v>
      </c>
      <c r="K843" s="5" t="s">
        <v>1175</v>
      </c>
      <c r="L843" s="5" t="s">
        <v>4353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1974</v>
      </c>
      <c r="B844" s="5" t="s">
        <v>2401</v>
      </c>
      <c r="C844" s="5" t="s">
        <v>4774</v>
      </c>
      <c r="D844" s="5" t="s">
        <v>2402</v>
      </c>
      <c r="E844" s="5" t="s">
        <v>67</v>
      </c>
      <c r="F844" s="5" t="s">
        <v>2403</v>
      </c>
      <c r="G844" s="5" t="s">
        <v>2404</v>
      </c>
      <c r="H844" s="5" t="s">
        <v>2096</v>
      </c>
      <c r="I844" s="5" t="s">
        <v>217</v>
      </c>
      <c r="J844" s="5" t="s">
        <v>2637</v>
      </c>
      <c r="K844" s="5" t="s">
        <v>132</v>
      </c>
      <c r="L844" s="5" t="s">
        <v>2505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1974</v>
      </c>
      <c r="B845" s="5" t="s">
        <v>1410</v>
      </c>
      <c r="C845" s="5" t="s">
        <v>4775</v>
      </c>
      <c r="D845" s="5" t="s">
        <v>1411</v>
      </c>
      <c r="E845" s="5" t="s">
        <v>67</v>
      </c>
      <c r="F845" s="5" t="s">
        <v>2394</v>
      </c>
      <c r="G845" s="5" t="s">
        <v>1413</v>
      </c>
      <c r="H845" s="5" t="s">
        <v>58</v>
      </c>
      <c r="I845" s="5" t="s">
        <v>102</v>
      </c>
      <c r="J845" s="5" t="s">
        <v>2486</v>
      </c>
      <c r="K845" s="5" t="s">
        <v>970</v>
      </c>
      <c r="L845" s="5" t="s">
        <v>4372</v>
      </c>
      <c r="M845" s="5"/>
      <c r="N845" s="5"/>
      <c r="O845" s="5"/>
      <c r="P845" s="5"/>
      <c r="Q845" s="5"/>
      <c r="R845" s="5"/>
      <c r="S845" s="5"/>
    </row>
    <row r="846" spans="1:19" hidden="1">
      <c r="A846" s="5" t="s">
        <v>1974</v>
      </c>
      <c r="B846" s="5" t="s">
        <v>4776</v>
      </c>
      <c r="C846" s="5" t="s">
        <v>4777</v>
      </c>
      <c r="D846" s="5" t="s">
        <v>4778</v>
      </c>
      <c r="E846" s="5" t="s">
        <v>2483</v>
      </c>
      <c r="F846" s="5" t="s">
        <v>4779</v>
      </c>
      <c r="G846" s="5" t="s">
        <v>4780</v>
      </c>
      <c r="H846" s="5" t="s">
        <v>58</v>
      </c>
      <c r="I846" s="5" t="s">
        <v>102</v>
      </c>
      <c r="J846" s="5" t="s">
        <v>2486</v>
      </c>
      <c r="K846" s="5" t="s">
        <v>96</v>
      </c>
      <c r="L846" s="5" t="s">
        <v>2487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1974</v>
      </c>
      <c r="B847" s="5" t="s">
        <v>2405</v>
      </c>
      <c r="C847" s="5" t="s">
        <v>4781</v>
      </c>
      <c r="D847" s="5" t="s">
        <v>2406</v>
      </c>
      <c r="E847" s="5" t="s">
        <v>67</v>
      </c>
      <c r="F847" s="5" t="s">
        <v>2403</v>
      </c>
      <c r="G847" s="5" t="s">
        <v>2407</v>
      </c>
      <c r="H847" s="5" t="s">
        <v>2096</v>
      </c>
      <c r="I847" s="5" t="s">
        <v>217</v>
      </c>
      <c r="J847" s="5" t="s">
        <v>2637</v>
      </c>
      <c r="K847" s="5" t="s">
        <v>132</v>
      </c>
      <c r="L847" s="5" t="s">
        <v>2505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1974</v>
      </c>
      <c r="B848" s="5" t="s">
        <v>1414</v>
      </c>
      <c r="C848" s="5" t="s">
        <v>4782</v>
      </c>
      <c r="D848" s="5" t="s">
        <v>1415</v>
      </c>
      <c r="E848" s="5" t="s">
        <v>67</v>
      </c>
      <c r="F848" s="5" t="s">
        <v>1416</v>
      </c>
      <c r="G848" s="5" t="s">
        <v>1416</v>
      </c>
      <c r="H848" s="5" t="s">
        <v>130</v>
      </c>
      <c r="I848" s="5" t="s">
        <v>95</v>
      </c>
      <c r="J848" s="5" t="s">
        <v>2543</v>
      </c>
      <c r="K848" s="5" t="s">
        <v>988</v>
      </c>
      <c r="L848" s="5" t="s">
        <v>4426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1974</v>
      </c>
      <c r="B849" s="5" t="s">
        <v>1417</v>
      </c>
      <c r="C849" s="5" t="s">
        <v>4783</v>
      </c>
      <c r="D849" s="5" t="s">
        <v>1418</v>
      </c>
      <c r="E849" s="5" t="s">
        <v>67</v>
      </c>
      <c r="F849" s="5" t="s">
        <v>1419</v>
      </c>
      <c r="G849" s="5" t="s">
        <v>1420</v>
      </c>
      <c r="H849" s="5" t="s">
        <v>130</v>
      </c>
      <c r="I849" s="5" t="s">
        <v>259</v>
      </c>
      <c r="J849" s="5" t="s">
        <v>2743</v>
      </c>
      <c r="K849" s="5" t="s">
        <v>1246</v>
      </c>
      <c r="L849" s="5" t="s">
        <v>4718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1974</v>
      </c>
      <c r="B850" s="5" t="s">
        <v>1421</v>
      </c>
      <c r="C850" s="5" t="s">
        <v>4784</v>
      </c>
      <c r="D850" s="5" t="s">
        <v>1422</v>
      </c>
      <c r="E850" s="5" t="s">
        <v>67</v>
      </c>
      <c r="F850" s="5" t="s">
        <v>1423</v>
      </c>
      <c r="G850" s="5" t="s">
        <v>1424</v>
      </c>
      <c r="H850" s="5" t="s">
        <v>58</v>
      </c>
      <c r="I850" s="5" t="s">
        <v>259</v>
      </c>
      <c r="J850" s="5" t="s">
        <v>2743</v>
      </c>
      <c r="K850" s="5" t="s">
        <v>1246</v>
      </c>
      <c r="L850" s="5" t="s">
        <v>4718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1974</v>
      </c>
      <c r="B851" s="5" t="s">
        <v>1425</v>
      </c>
      <c r="C851" s="5" t="s">
        <v>4785</v>
      </c>
      <c r="D851" s="5" t="s">
        <v>1426</v>
      </c>
      <c r="E851" s="5" t="s">
        <v>67</v>
      </c>
      <c r="F851" s="5" t="s">
        <v>2408</v>
      </c>
      <c r="G851" s="5" t="s">
        <v>1427</v>
      </c>
      <c r="H851" s="5" t="s">
        <v>182</v>
      </c>
      <c r="I851" s="5" t="s">
        <v>102</v>
      </c>
      <c r="J851" s="5" t="s">
        <v>2486</v>
      </c>
      <c r="K851" s="5" t="s">
        <v>1071</v>
      </c>
      <c r="L851" s="5" t="s">
        <v>4567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1974</v>
      </c>
      <c r="B852" s="5" t="s">
        <v>1428</v>
      </c>
      <c r="C852" s="5" t="s">
        <v>4786</v>
      </c>
      <c r="D852" s="5" t="s">
        <v>1429</v>
      </c>
      <c r="E852" s="5" t="s">
        <v>67</v>
      </c>
      <c r="F852" s="5" t="s">
        <v>1430</v>
      </c>
      <c r="G852" s="5" t="s">
        <v>1430</v>
      </c>
      <c r="H852" s="5" t="s">
        <v>182</v>
      </c>
      <c r="I852" s="5" t="s">
        <v>102</v>
      </c>
      <c r="J852" s="5" t="s">
        <v>2486</v>
      </c>
      <c r="K852" s="5" t="s">
        <v>1071</v>
      </c>
      <c r="L852" s="5" t="s">
        <v>4567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1974</v>
      </c>
      <c r="B853" s="5" t="s">
        <v>1431</v>
      </c>
      <c r="C853" s="5" t="s">
        <v>4787</v>
      </c>
      <c r="D853" s="5" t="s">
        <v>1432</v>
      </c>
      <c r="E853" s="5" t="s">
        <v>174</v>
      </c>
      <c r="F853" s="5" t="s">
        <v>1575</v>
      </c>
      <c r="G853" s="5" t="s">
        <v>1433</v>
      </c>
      <c r="H853" s="5" t="s">
        <v>130</v>
      </c>
      <c r="I853" s="5" t="s">
        <v>217</v>
      </c>
      <c r="J853" s="5" t="s">
        <v>2637</v>
      </c>
      <c r="K853" s="5" t="s">
        <v>962</v>
      </c>
      <c r="L853" s="5" t="s">
        <v>4369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1974</v>
      </c>
      <c r="B854" s="5" t="s">
        <v>2409</v>
      </c>
      <c r="C854" s="5" t="s">
        <v>4788</v>
      </c>
      <c r="D854" s="5" t="s">
        <v>2410</v>
      </c>
      <c r="E854" s="5" t="s">
        <v>55</v>
      </c>
      <c r="F854" s="5" t="s">
        <v>2411</v>
      </c>
      <c r="G854" s="5" t="s">
        <v>2412</v>
      </c>
      <c r="H854" s="5" t="s">
        <v>2096</v>
      </c>
      <c r="I854" s="5" t="s">
        <v>102</v>
      </c>
      <c r="J854" s="5" t="s">
        <v>2486</v>
      </c>
      <c r="K854" s="5" t="s">
        <v>962</v>
      </c>
      <c r="L854" s="5" t="s">
        <v>4369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1974</v>
      </c>
      <c r="B855" s="5" t="s">
        <v>1434</v>
      </c>
      <c r="C855" s="5" t="s">
        <v>4789</v>
      </c>
      <c r="D855" s="5" t="s">
        <v>1435</v>
      </c>
      <c r="E855" s="5" t="s">
        <v>67</v>
      </c>
      <c r="F855" s="5" t="s">
        <v>1436</v>
      </c>
      <c r="G855" s="5" t="s">
        <v>1437</v>
      </c>
      <c r="H855" s="5" t="s">
        <v>182</v>
      </c>
      <c r="I855" s="5" t="s">
        <v>95</v>
      </c>
      <c r="J855" s="5" t="s">
        <v>2543</v>
      </c>
      <c r="K855" s="5" t="s">
        <v>997</v>
      </c>
      <c r="L855" s="5" t="s">
        <v>4419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1974</v>
      </c>
      <c r="B856" s="5" t="s">
        <v>1438</v>
      </c>
      <c r="C856" s="5" t="s">
        <v>4790</v>
      </c>
      <c r="D856" s="5" t="s">
        <v>1439</v>
      </c>
      <c r="E856" s="5" t="s">
        <v>174</v>
      </c>
      <c r="F856" s="5" t="s">
        <v>2413</v>
      </c>
      <c r="G856" s="5" t="s">
        <v>1440</v>
      </c>
      <c r="H856" s="5" t="s">
        <v>130</v>
      </c>
      <c r="I856" s="5" t="s">
        <v>177</v>
      </c>
      <c r="J856" s="5" t="s">
        <v>3831</v>
      </c>
      <c r="K856" s="5" t="s">
        <v>962</v>
      </c>
      <c r="L856" s="5" t="s">
        <v>4369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1974</v>
      </c>
      <c r="B857" s="5" t="s">
        <v>1441</v>
      </c>
      <c r="C857" s="5" t="s">
        <v>4791</v>
      </c>
      <c r="D857" s="5" t="s">
        <v>2414</v>
      </c>
      <c r="E857" s="5" t="s">
        <v>67</v>
      </c>
      <c r="F857" s="5" t="s">
        <v>1488</v>
      </c>
      <c r="G857" s="5" t="s">
        <v>1444</v>
      </c>
      <c r="H857" s="5" t="s">
        <v>182</v>
      </c>
      <c r="I857" s="5" t="s">
        <v>217</v>
      </c>
      <c r="J857" s="5" t="s">
        <v>2637</v>
      </c>
      <c r="K857" s="5" t="s">
        <v>132</v>
      </c>
      <c r="L857" s="5" t="s">
        <v>2505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1974</v>
      </c>
      <c r="B858" s="5" t="s">
        <v>1445</v>
      </c>
      <c r="C858" s="5" t="s">
        <v>4792</v>
      </c>
      <c r="D858" s="5" t="s">
        <v>1446</v>
      </c>
      <c r="E858" s="5" t="s">
        <v>67</v>
      </c>
      <c r="F858" s="5" t="s">
        <v>1461</v>
      </c>
      <c r="G858" s="5" t="s">
        <v>1447</v>
      </c>
      <c r="H858" s="5" t="s">
        <v>182</v>
      </c>
      <c r="I858" s="5" t="s">
        <v>259</v>
      </c>
      <c r="J858" s="5" t="s">
        <v>2743</v>
      </c>
      <c r="K858" s="5" t="s">
        <v>1175</v>
      </c>
      <c r="L858" s="5" t="s">
        <v>4353</v>
      </c>
      <c r="M858" s="5"/>
      <c r="N858" s="5"/>
      <c r="O858" s="5"/>
      <c r="P858" s="5"/>
      <c r="Q858" s="5"/>
      <c r="R858" s="5"/>
      <c r="S858" s="5"/>
    </row>
    <row r="859" spans="1:19" hidden="1">
      <c r="A859" s="5" t="s">
        <v>1974</v>
      </c>
      <c r="B859" s="5" t="s">
        <v>4793</v>
      </c>
      <c r="C859" s="5" t="s">
        <v>4794</v>
      </c>
      <c r="D859" s="5" t="s">
        <v>4795</v>
      </c>
      <c r="E859" s="5" t="s">
        <v>2483</v>
      </c>
      <c r="F859" s="5" t="s">
        <v>4796</v>
      </c>
      <c r="G859" s="5" t="s">
        <v>4797</v>
      </c>
      <c r="H859" s="5" t="s">
        <v>58</v>
      </c>
      <c r="I859" s="5" t="s">
        <v>102</v>
      </c>
      <c r="J859" s="5" t="s">
        <v>2486</v>
      </c>
      <c r="K859" s="5" t="s">
        <v>96</v>
      </c>
      <c r="L859" s="5" t="s">
        <v>2487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1974</v>
      </c>
      <c r="B860" s="5" t="s">
        <v>1448</v>
      </c>
      <c r="C860" s="5" t="s">
        <v>4798</v>
      </c>
      <c r="D860" s="5" t="s">
        <v>1449</v>
      </c>
      <c r="E860" s="5" t="s">
        <v>67</v>
      </c>
      <c r="F860" s="5" t="s">
        <v>2415</v>
      </c>
      <c r="G860" s="5" t="s">
        <v>1451</v>
      </c>
      <c r="H860" s="5" t="s">
        <v>58</v>
      </c>
      <c r="I860" s="5" t="s">
        <v>102</v>
      </c>
      <c r="J860" s="5" t="s">
        <v>2486</v>
      </c>
      <c r="K860" s="5" t="s">
        <v>970</v>
      </c>
      <c r="L860" s="5" t="s">
        <v>4372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1974</v>
      </c>
      <c r="B861" s="5" t="s">
        <v>1452</v>
      </c>
      <c r="C861" s="5" t="s">
        <v>4799</v>
      </c>
      <c r="D861" s="5" t="s">
        <v>1453</v>
      </c>
      <c r="E861" s="5" t="s">
        <v>67</v>
      </c>
      <c r="F861" s="5" t="s">
        <v>1454</v>
      </c>
      <c r="G861" s="5" t="s">
        <v>1455</v>
      </c>
      <c r="H861" s="5" t="s">
        <v>182</v>
      </c>
      <c r="I861" s="5" t="s">
        <v>95</v>
      </c>
      <c r="J861" s="5" t="s">
        <v>2543</v>
      </c>
      <c r="K861" s="5" t="s">
        <v>997</v>
      </c>
      <c r="L861" s="5" t="s">
        <v>4419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1974</v>
      </c>
      <c r="B862" s="5" t="s">
        <v>1456</v>
      </c>
      <c r="C862" s="5" t="s">
        <v>4800</v>
      </c>
      <c r="D862" s="5" t="s">
        <v>1457</v>
      </c>
      <c r="E862" s="5" t="s">
        <v>67</v>
      </c>
      <c r="F862" s="5" t="s">
        <v>2415</v>
      </c>
      <c r="G862" s="5" t="s">
        <v>1455</v>
      </c>
      <c r="H862" s="5" t="s">
        <v>58</v>
      </c>
      <c r="I862" s="5" t="s">
        <v>102</v>
      </c>
      <c r="J862" s="5" t="s">
        <v>2486</v>
      </c>
      <c r="K862" s="5" t="s">
        <v>970</v>
      </c>
      <c r="L862" s="5" t="s">
        <v>4372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1974</v>
      </c>
      <c r="B863" s="5" t="s">
        <v>1459</v>
      </c>
      <c r="C863" s="5" t="s">
        <v>4801</v>
      </c>
      <c r="D863" s="5" t="s">
        <v>1460</v>
      </c>
      <c r="E863" s="5" t="s">
        <v>67</v>
      </c>
      <c r="F863" s="5" t="s">
        <v>1461</v>
      </c>
      <c r="G863" s="5" t="s">
        <v>1462</v>
      </c>
      <c r="H863" s="5" t="s">
        <v>182</v>
      </c>
      <c r="I863" s="5" t="s">
        <v>1463</v>
      </c>
      <c r="J863" s="5" t="s">
        <v>4802</v>
      </c>
      <c r="K863" s="5" t="s">
        <v>1175</v>
      </c>
      <c r="L863" s="5" t="s">
        <v>4353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1974</v>
      </c>
      <c r="B864" s="5" t="s">
        <v>1464</v>
      </c>
      <c r="C864" s="5" t="s">
        <v>4803</v>
      </c>
      <c r="D864" s="5" t="s">
        <v>1465</v>
      </c>
      <c r="E864" s="5" t="s">
        <v>67</v>
      </c>
      <c r="F864" s="5" t="s">
        <v>2416</v>
      </c>
      <c r="G864" s="5" t="s">
        <v>1467</v>
      </c>
      <c r="H864" s="5" t="s">
        <v>130</v>
      </c>
      <c r="I864" s="5" t="s">
        <v>102</v>
      </c>
      <c r="J864" s="5" t="s">
        <v>2486</v>
      </c>
      <c r="K864" s="5" t="s">
        <v>399</v>
      </c>
      <c r="L864" s="5" t="s">
        <v>3377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1974</v>
      </c>
      <c r="B865" s="5" t="s">
        <v>1468</v>
      </c>
      <c r="C865" s="5" t="s">
        <v>4804</v>
      </c>
      <c r="D865" s="5" t="s">
        <v>1469</v>
      </c>
      <c r="E865" s="5" t="s">
        <v>67</v>
      </c>
      <c r="F865" s="5" t="s">
        <v>1470</v>
      </c>
      <c r="G865" s="5" t="s">
        <v>1471</v>
      </c>
      <c r="H865" s="5" t="s">
        <v>182</v>
      </c>
      <c r="I865" s="5" t="s">
        <v>95</v>
      </c>
      <c r="J865" s="5" t="s">
        <v>2543</v>
      </c>
      <c r="K865" s="5" t="s">
        <v>997</v>
      </c>
      <c r="L865" s="5" t="s">
        <v>4419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1974</v>
      </c>
      <c r="B866" s="5" t="s">
        <v>2417</v>
      </c>
      <c r="C866" s="5" t="s">
        <v>4805</v>
      </c>
      <c r="D866" s="5" t="s">
        <v>2418</v>
      </c>
      <c r="E866" s="5" t="s">
        <v>67</v>
      </c>
      <c r="F866" s="5" t="s">
        <v>2419</v>
      </c>
      <c r="G866" s="5" t="s">
        <v>2420</v>
      </c>
      <c r="H866" s="5" t="s">
        <v>2096</v>
      </c>
      <c r="I866" s="5" t="s">
        <v>102</v>
      </c>
      <c r="J866" s="5" t="s">
        <v>2486</v>
      </c>
      <c r="K866" s="5" t="s">
        <v>957</v>
      </c>
      <c r="L866" s="5" t="s">
        <v>4367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1974</v>
      </c>
      <c r="B867" s="5" t="s">
        <v>1472</v>
      </c>
      <c r="C867" s="5" t="s">
        <v>4806</v>
      </c>
      <c r="D867" s="5" t="s">
        <v>1473</v>
      </c>
      <c r="E867" s="5" t="s">
        <v>67</v>
      </c>
      <c r="F867" s="5" t="s">
        <v>1474</v>
      </c>
      <c r="G867" s="5" t="s">
        <v>1475</v>
      </c>
      <c r="H867" s="5" t="s">
        <v>182</v>
      </c>
      <c r="I867" s="5" t="s">
        <v>95</v>
      </c>
      <c r="J867" s="5" t="s">
        <v>2543</v>
      </c>
      <c r="K867" s="5" t="s">
        <v>997</v>
      </c>
      <c r="L867" s="5" t="s">
        <v>4419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1974</v>
      </c>
      <c r="B868" s="5" t="s">
        <v>1476</v>
      </c>
      <c r="C868" s="5" t="s">
        <v>4807</v>
      </c>
      <c r="D868" s="5" t="s">
        <v>1477</v>
      </c>
      <c r="E868" s="5" t="s">
        <v>67</v>
      </c>
      <c r="F868" s="5" t="s">
        <v>1461</v>
      </c>
      <c r="G868" s="5" t="s">
        <v>1478</v>
      </c>
      <c r="H868" s="5" t="s">
        <v>182</v>
      </c>
      <c r="I868" s="5" t="s">
        <v>1463</v>
      </c>
      <c r="J868" s="5" t="s">
        <v>4802</v>
      </c>
      <c r="K868" s="5" t="s">
        <v>1175</v>
      </c>
      <c r="L868" s="5" t="s">
        <v>4353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1974</v>
      </c>
      <c r="B869" s="5" t="s">
        <v>2421</v>
      </c>
      <c r="C869" s="5" t="s">
        <v>4808</v>
      </c>
      <c r="D869" s="5" t="s">
        <v>2422</v>
      </c>
      <c r="E869" s="5" t="s">
        <v>67</v>
      </c>
      <c r="F869" s="5" t="s">
        <v>2423</v>
      </c>
      <c r="G869" s="5" t="s">
        <v>2424</v>
      </c>
      <c r="H869" s="5" t="s">
        <v>2096</v>
      </c>
      <c r="I869" s="5" t="s">
        <v>102</v>
      </c>
      <c r="J869" s="5" t="s">
        <v>2486</v>
      </c>
      <c r="K869" s="5" t="s">
        <v>957</v>
      </c>
      <c r="L869" s="5" t="s">
        <v>4367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1974</v>
      </c>
      <c r="B870" s="5" t="s">
        <v>1479</v>
      </c>
      <c r="C870" s="5" t="s">
        <v>4809</v>
      </c>
      <c r="D870" s="5" t="s">
        <v>1480</v>
      </c>
      <c r="E870" s="5" t="s">
        <v>67</v>
      </c>
      <c r="F870" s="5" t="s">
        <v>2425</v>
      </c>
      <c r="G870" s="5" t="s">
        <v>1482</v>
      </c>
      <c r="H870" s="5" t="s">
        <v>58</v>
      </c>
      <c r="I870" s="5" t="s">
        <v>102</v>
      </c>
      <c r="J870" s="5" t="s">
        <v>2486</v>
      </c>
      <c r="K870" s="5" t="s">
        <v>970</v>
      </c>
      <c r="L870" s="5" t="s">
        <v>4372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1974</v>
      </c>
      <c r="B871" s="5" t="s">
        <v>1483</v>
      </c>
      <c r="C871" s="5" t="s">
        <v>4810</v>
      </c>
      <c r="D871" s="5" t="s">
        <v>1484</v>
      </c>
      <c r="E871" s="5" t="s">
        <v>174</v>
      </c>
      <c r="F871" s="5" t="s">
        <v>2413</v>
      </c>
      <c r="G871" s="5" t="s">
        <v>1485</v>
      </c>
      <c r="H871" s="5" t="s">
        <v>130</v>
      </c>
      <c r="I871" s="5" t="s">
        <v>177</v>
      </c>
      <c r="J871" s="5" t="s">
        <v>3831</v>
      </c>
      <c r="K871" s="5" t="s">
        <v>962</v>
      </c>
      <c r="L871" s="5" t="s">
        <v>4369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1974</v>
      </c>
      <c r="B872" s="5" t="s">
        <v>1486</v>
      </c>
      <c r="C872" s="5" t="s">
        <v>4811</v>
      </c>
      <c r="D872" s="5" t="s">
        <v>2426</v>
      </c>
      <c r="E872" s="5" t="s">
        <v>67</v>
      </c>
      <c r="F872" s="5" t="s">
        <v>1527</v>
      </c>
      <c r="G872" s="5" t="s">
        <v>1488</v>
      </c>
      <c r="H872" s="5" t="s">
        <v>58</v>
      </c>
      <c r="I872" s="5" t="s">
        <v>217</v>
      </c>
      <c r="J872" s="5" t="s">
        <v>2637</v>
      </c>
      <c r="K872" s="5" t="s">
        <v>132</v>
      </c>
      <c r="L872" s="5" t="s">
        <v>2505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1974</v>
      </c>
      <c r="B873" s="5" t="s">
        <v>1489</v>
      </c>
      <c r="C873" s="5" t="s">
        <v>4812</v>
      </c>
      <c r="D873" s="5" t="s">
        <v>1490</v>
      </c>
      <c r="E873" s="5" t="s">
        <v>67</v>
      </c>
      <c r="F873" s="5" t="s">
        <v>2427</v>
      </c>
      <c r="G873" s="5" t="s">
        <v>1492</v>
      </c>
      <c r="H873" s="5" t="s">
        <v>182</v>
      </c>
      <c r="I873" s="5" t="s">
        <v>1175</v>
      </c>
      <c r="J873" s="5" t="s">
        <v>4353</v>
      </c>
      <c r="K873" s="5" t="s">
        <v>1175</v>
      </c>
      <c r="L873" s="5" t="s">
        <v>4353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1974</v>
      </c>
      <c r="B874" s="5" t="s">
        <v>1493</v>
      </c>
      <c r="C874" s="5" t="s">
        <v>4813</v>
      </c>
      <c r="D874" s="5" t="s">
        <v>1494</v>
      </c>
      <c r="E874" s="5" t="s">
        <v>67</v>
      </c>
      <c r="F874" s="5" t="s">
        <v>1495</v>
      </c>
      <c r="G874" s="5" t="s">
        <v>1496</v>
      </c>
      <c r="H874" s="5" t="s">
        <v>130</v>
      </c>
      <c r="I874" s="5" t="s">
        <v>95</v>
      </c>
      <c r="J874" s="5" t="s">
        <v>2543</v>
      </c>
      <c r="K874" s="5" t="s">
        <v>957</v>
      </c>
      <c r="L874" s="5" t="s">
        <v>4367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1974</v>
      </c>
      <c r="B875" s="5" t="s">
        <v>1497</v>
      </c>
      <c r="C875" s="5" t="s">
        <v>4814</v>
      </c>
      <c r="D875" s="5" t="s">
        <v>1498</v>
      </c>
      <c r="E875" s="5" t="s">
        <v>67</v>
      </c>
      <c r="F875" s="5" t="s">
        <v>2428</v>
      </c>
      <c r="G875" s="5" t="s">
        <v>1500</v>
      </c>
      <c r="H875" s="5" t="s">
        <v>58</v>
      </c>
      <c r="I875" s="5" t="s">
        <v>1463</v>
      </c>
      <c r="J875" s="5" t="s">
        <v>4802</v>
      </c>
      <c r="K875" s="5" t="s">
        <v>1175</v>
      </c>
      <c r="L875" s="5" t="s">
        <v>4353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1974</v>
      </c>
      <c r="B876" s="5" t="s">
        <v>2429</v>
      </c>
      <c r="C876" s="5" t="s">
        <v>4815</v>
      </c>
      <c r="D876" s="5" t="s">
        <v>2430</v>
      </c>
      <c r="E876" s="5" t="s">
        <v>67</v>
      </c>
      <c r="F876" s="5" t="s">
        <v>1523</v>
      </c>
      <c r="G876" s="5" t="s">
        <v>2423</v>
      </c>
      <c r="H876" s="5" t="s">
        <v>2096</v>
      </c>
      <c r="I876" s="5" t="s">
        <v>217</v>
      </c>
      <c r="J876" s="5" t="s">
        <v>2637</v>
      </c>
      <c r="K876" s="5" t="s">
        <v>957</v>
      </c>
      <c r="L876" s="5" t="s">
        <v>4367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1974</v>
      </c>
      <c r="B877" s="5" t="s">
        <v>1501</v>
      </c>
      <c r="C877" s="5" t="s">
        <v>4816</v>
      </c>
      <c r="D877" s="5" t="s">
        <v>1502</v>
      </c>
      <c r="E877" s="5" t="s">
        <v>67</v>
      </c>
      <c r="F877" s="5" t="s">
        <v>2431</v>
      </c>
      <c r="G877" s="5" t="s">
        <v>1504</v>
      </c>
      <c r="H877" s="5" t="s">
        <v>58</v>
      </c>
      <c r="I877" s="5" t="s">
        <v>102</v>
      </c>
      <c r="J877" s="5" t="s">
        <v>2486</v>
      </c>
      <c r="K877" s="5" t="s">
        <v>970</v>
      </c>
      <c r="L877" s="5" t="s">
        <v>4372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1974</v>
      </c>
      <c r="B878" s="5" t="s">
        <v>1505</v>
      </c>
      <c r="C878" s="5" t="s">
        <v>4817</v>
      </c>
      <c r="D878" s="5" t="s">
        <v>1506</v>
      </c>
      <c r="E878" s="5" t="s">
        <v>67</v>
      </c>
      <c r="F878" s="5" t="s">
        <v>1508</v>
      </c>
      <c r="G878" s="5" t="s">
        <v>1508</v>
      </c>
      <c r="H878" s="5" t="s">
        <v>58</v>
      </c>
      <c r="I878" s="5" t="s">
        <v>137</v>
      </c>
      <c r="J878" s="5" t="s">
        <v>2609</v>
      </c>
      <c r="K878" s="5" t="s">
        <v>137</v>
      </c>
      <c r="L878" s="5" t="s">
        <v>2609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1974</v>
      </c>
      <c r="B879" s="5" t="s">
        <v>1509</v>
      </c>
      <c r="C879" s="5" t="s">
        <v>4818</v>
      </c>
      <c r="D879" s="5" t="s">
        <v>1510</v>
      </c>
      <c r="E879" s="5" t="s">
        <v>67</v>
      </c>
      <c r="F879" s="5" t="s">
        <v>2432</v>
      </c>
      <c r="G879" s="5" t="s">
        <v>1512</v>
      </c>
      <c r="H879" s="5" t="s">
        <v>182</v>
      </c>
      <c r="I879" s="5" t="s">
        <v>421</v>
      </c>
      <c r="J879" s="5" t="s">
        <v>2565</v>
      </c>
      <c r="K879" s="5" t="s">
        <v>957</v>
      </c>
      <c r="L879" s="5" t="s">
        <v>4367</v>
      </c>
      <c r="M879" s="5" t="s">
        <v>1971</v>
      </c>
      <c r="N879" s="5" t="s">
        <v>1972</v>
      </c>
      <c r="O879" s="5" t="s">
        <v>1973</v>
      </c>
      <c r="P879" s="5"/>
      <c r="Q879" s="5"/>
      <c r="R879" s="5"/>
      <c r="S879" s="5"/>
    </row>
    <row r="880" spans="1:19">
      <c r="A880" s="5" t="s">
        <v>1974</v>
      </c>
      <c r="B880" s="5" t="s">
        <v>2433</v>
      </c>
      <c r="C880" s="5" t="s">
        <v>4819</v>
      </c>
      <c r="D880" s="5" t="s">
        <v>2434</v>
      </c>
      <c r="E880" s="5" t="s">
        <v>67</v>
      </c>
      <c r="F880" s="5" t="s">
        <v>2435</v>
      </c>
      <c r="G880" s="5" t="s">
        <v>2436</v>
      </c>
      <c r="H880" s="5" t="s">
        <v>2096</v>
      </c>
      <c r="I880" s="5" t="s">
        <v>217</v>
      </c>
      <c r="J880" s="5" t="s">
        <v>2637</v>
      </c>
      <c r="K880" s="5" t="s">
        <v>957</v>
      </c>
      <c r="L880" s="5" t="s">
        <v>4367</v>
      </c>
      <c r="M880" s="5"/>
      <c r="N880" s="5"/>
      <c r="O880" s="5"/>
      <c r="P880" s="5"/>
      <c r="Q880" s="5"/>
      <c r="R880" s="5"/>
      <c r="S880" s="5"/>
    </row>
    <row r="881" spans="1:19" hidden="1">
      <c r="A881" s="5" t="s">
        <v>1974</v>
      </c>
      <c r="B881" s="5" t="s">
        <v>4820</v>
      </c>
      <c r="C881" s="5" t="s">
        <v>4821</v>
      </c>
      <c r="D881" s="5" t="s">
        <v>4822</v>
      </c>
      <c r="E881" s="5" t="s">
        <v>2483</v>
      </c>
      <c r="F881" s="5" t="s">
        <v>4823</v>
      </c>
      <c r="G881" s="5" t="s">
        <v>4824</v>
      </c>
      <c r="H881" s="5" t="s">
        <v>130</v>
      </c>
      <c r="I881" s="5" t="s">
        <v>102</v>
      </c>
      <c r="J881" s="5" t="s">
        <v>2486</v>
      </c>
      <c r="K881" s="5" t="s">
        <v>60</v>
      </c>
      <c r="L881" s="5" t="s">
        <v>2490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1974</v>
      </c>
      <c r="B882" s="5" t="s">
        <v>1514</v>
      </c>
      <c r="C882" s="5" t="s">
        <v>4825</v>
      </c>
      <c r="D882" s="5" t="s">
        <v>1515</v>
      </c>
      <c r="E882" s="5" t="s">
        <v>67</v>
      </c>
      <c r="F882" s="5" t="s">
        <v>1516</v>
      </c>
      <c r="G882" s="5" t="s">
        <v>1517</v>
      </c>
      <c r="H882" s="5" t="s">
        <v>182</v>
      </c>
      <c r="I882" s="5" t="s">
        <v>217</v>
      </c>
      <c r="J882" s="5" t="s">
        <v>2637</v>
      </c>
      <c r="K882" s="5" t="s">
        <v>957</v>
      </c>
      <c r="L882" s="5" t="s">
        <v>4367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1974</v>
      </c>
      <c r="B883" s="5" t="s">
        <v>1518</v>
      </c>
      <c r="C883" s="5" t="s">
        <v>4826</v>
      </c>
      <c r="D883" s="5" t="s">
        <v>1519</v>
      </c>
      <c r="E883" s="5" t="s">
        <v>67</v>
      </c>
      <c r="F883" s="5" t="s">
        <v>2415</v>
      </c>
      <c r="G883" s="5" t="s">
        <v>1520</v>
      </c>
      <c r="H883" s="5" t="s">
        <v>58</v>
      </c>
      <c r="I883" s="5" t="s">
        <v>102</v>
      </c>
      <c r="J883" s="5" t="s">
        <v>2486</v>
      </c>
      <c r="K883" s="5" t="s">
        <v>970</v>
      </c>
      <c r="L883" s="5" t="s">
        <v>4372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1974</v>
      </c>
      <c r="B884" s="5" t="s">
        <v>1521</v>
      </c>
      <c r="C884" s="5" t="s">
        <v>4827</v>
      </c>
      <c r="D884" s="5" t="s">
        <v>1522</v>
      </c>
      <c r="E884" s="5" t="s">
        <v>67</v>
      </c>
      <c r="F884" s="5" t="s">
        <v>1523</v>
      </c>
      <c r="G884" s="5" t="s">
        <v>1524</v>
      </c>
      <c r="H884" s="5" t="s">
        <v>182</v>
      </c>
      <c r="I884" s="5" t="s">
        <v>217</v>
      </c>
      <c r="J884" s="5" t="s">
        <v>2637</v>
      </c>
      <c r="K884" s="5" t="s">
        <v>957</v>
      </c>
      <c r="L884" s="5" t="s">
        <v>4367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1974</v>
      </c>
      <c r="B885" s="5" t="s">
        <v>1525</v>
      </c>
      <c r="C885" s="5" t="s">
        <v>4828</v>
      </c>
      <c r="D885" s="5" t="s">
        <v>2437</v>
      </c>
      <c r="E885" s="5" t="s">
        <v>67</v>
      </c>
      <c r="F885" s="5" t="s">
        <v>1531</v>
      </c>
      <c r="G885" s="5" t="s">
        <v>1527</v>
      </c>
      <c r="H885" s="5" t="s">
        <v>182</v>
      </c>
      <c r="I885" s="5" t="s">
        <v>217</v>
      </c>
      <c r="J885" s="5" t="s">
        <v>2637</v>
      </c>
      <c r="K885" s="5" t="s">
        <v>132</v>
      </c>
      <c r="L885" s="5" t="s">
        <v>2505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1974</v>
      </c>
      <c r="B886" s="5" t="s">
        <v>1528</v>
      </c>
      <c r="C886" s="5" t="s">
        <v>4829</v>
      </c>
      <c r="D886" s="5" t="s">
        <v>2438</v>
      </c>
      <c r="E886" s="5" t="s">
        <v>99</v>
      </c>
      <c r="F886" s="5" t="s">
        <v>2439</v>
      </c>
      <c r="G886" s="5" t="s">
        <v>1531</v>
      </c>
      <c r="H886" s="5" t="s">
        <v>182</v>
      </c>
      <c r="I886" s="5" t="s">
        <v>287</v>
      </c>
      <c r="J886" s="5" t="s">
        <v>3213</v>
      </c>
      <c r="K886" s="5" t="s">
        <v>132</v>
      </c>
      <c r="L886" s="5" t="s">
        <v>2505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1974</v>
      </c>
      <c r="B887" s="5" t="s">
        <v>1532</v>
      </c>
      <c r="C887" s="5" t="s">
        <v>4830</v>
      </c>
      <c r="D887" s="5" t="s">
        <v>1533</v>
      </c>
      <c r="E887" s="5" t="s">
        <v>67</v>
      </c>
      <c r="F887" s="5" t="s">
        <v>1534</v>
      </c>
      <c r="G887" s="5" t="s">
        <v>1535</v>
      </c>
      <c r="H887" s="5" t="s">
        <v>182</v>
      </c>
      <c r="I887" s="5" t="s">
        <v>287</v>
      </c>
      <c r="J887" s="5" t="s">
        <v>3213</v>
      </c>
      <c r="K887" s="5" t="s">
        <v>957</v>
      </c>
      <c r="L887" s="5" t="s">
        <v>4367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1974</v>
      </c>
      <c r="B888" s="5" t="s">
        <v>1536</v>
      </c>
      <c r="C888" s="5" t="s">
        <v>4831</v>
      </c>
      <c r="D888" s="5" t="s">
        <v>1537</v>
      </c>
      <c r="E888" s="5" t="s">
        <v>67</v>
      </c>
      <c r="F888" s="5" t="s">
        <v>2440</v>
      </c>
      <c r="G888" s="5" t="s">
        <v>1539</v>
      </c>
      <c r="H888" s="5" t="s">
        <v>58</v>
      </c>
      <c r="I888" s="5" t="s">
        <v>102</v>
      </c>
      <c r="J888" s="5" t="s">
        <v>2486</v>
      </c>
      <c r="K888" s="5" t="s">
        <v>957</v>
      </c>
      <c r="L888" s="5" t="s">
        <v>4367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1974</v>
      </c>
      <c r="B889" s="5" t="s">
        <v>1540</v>
      </c>
      <c r="C889" s="5" t="s">
        <v>4832</v>
      </c>
      <c r="D889" s="5" t="s">
        <v>1541</v>
      </c>
      <c r="E889" s="5" t="s">
        <v>67</v>
      </c>
      <c r="F889" s="5" t="s">
        <v>2441</v>
      </c>
      <c r="G889" s="5" t="s">
        <v>1542</v>
      </c>
      <c r="H889" s="5" t="s">
        <v>58</v>
      </c>
      <c r="I889" s="5" t="s">
        <v>386</v>
      </c>
      <c r="J889" s="5" t="s">
        <v>3367</v>
      </c>
      <c r="K889" s="5" t="s">
        <v>132</v>
      </c>
      <c r="L889" s="5" t="s">
        <v>2505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1974</v>
      </c>
      <c r="B890" s="5" t="s">
        <v>1543</v>
      </c>
      <c r="C890" s="5" t="s">
        <v>4833</v>
      </c>
      <c r="D890" s="5" t="s">
        <v>1544</v>
      </c>
      <c r="E890" s="5" t="s">
        <v>55</v>
      </c>
      <c r="F890" s="5" t="s">
        <v>1545</v>
      </c>
      <c r="G890" s="5" t="s">
        <v>1516</v>
      </c>
      <c r="H890" s="5" t="s">
        <v>182</v>
      </c>
      <c r="I890" s="5" t="s">
        <v>102</v>
      </c>
      <c r="J890" s="5" t="s">
        <v>2486</v>
      </c>
      <c r="K890" s="5" t="s">
        <v>957</v>
      </c>
      <c r="L890" s="5" t="s">
        <v>4367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1974</v>
      </c>
      <c r="B891" s="5" t="s">
        <v>1546</v>
      </c>
      <c r="C891" s="5" t="s">
        <v>4834</v>
      </c>
      <c r="D891" s="5" t="s">
        <v>1547</v>
      </c>
      <c r="E891" s="5" t="s">
        <v>67</v>
      </c>
      <c r="F891" s="5" t="s">
        <v>2442</v>
      </c>
      <c r="G891" s="5" t="s">
        <v>1548</v>
      </c>
      <c r="H891" s="5" t="s">
        <v>58</v>
      </c>
      <c r="I891" s="5" t="s">
        <v>102</v>
      </c>
      <c r="J891" s="5" t="s">
        <v>2486</v>
      </c>
      <c r="K891" s="5" t="s">
        <v>970</v>
      </c>
      <c r="L891" s="5" t="s">
        <v>4372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1974</v>
      </c>
      <c r="B892" s="5" t="s">
        <v>1549</v>
      </c>
      <c r="C892" s="5" t="s">
        <v>4835</v>
      </c>
      <c r="D892" s="5" t="s">
        <v>1550</v>
      </c>
      <c r="E892" s="5" t="s">
        <v>67</v>
      </c>
      <c r="F892" s="5" t="s">
        <v>1551</v>
      </c>
      <c r="G892" s="5" t="s">
        <v>1552</v>
      </c>
      <c r="H892" s="5" t="s">
        <v>58</v>
      </c>
      <c r="I892" s="5" t="s">
        <v>95</v>
      </c>
      <c r="J892" s="5" t="s">
        <v>2543</v>
      </c>
      <c r="K892" s="5" t="s">
        <v>997</v>
      </c>
      <c r="L892" s="5" t="s">
        <v>4419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1974</v>
      </c>
      <c r="B893" s="5" t="s">
        <v>2443</v>
      </c>
      <c r="C893" s="5" t="s">
        <v>4836</v>
      </c>
      <c r="D893" s="5" t="s">
        <v>2444</v>
      </c>
      <c r="E893" s="5" t="s">
        <v>67</v>
      </c>
      <c r="F893" s="5" t="s">
        <v>2386</v>
      </c>
      <c r="G893" s="5" t="s">
        <v>2445</v>
      </c>
      <c r="H893" s="5" t="s">
        <v>2096</v>
      </c>
      <c r="I893" s="5" t="s">
        <v>386</v>
      </c>
      <c r="J893" s="5" t="s">
        <v>3367</v>
      </c>
      <c r="K893" s="5" t="s">
        <v>132</v>
      </c>
      <c r="L893" s="5" t="s">
        <v>2505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1974</v>
      </c>
      <c r="B894" s="5" t="s">
        <v>1553</v>
      </c>
      <c r="C894" s="5" t="s">
        <v>4837</v>
      </c>
      <c r="D894" s="5" t="s">
        <v>1554</v>
      </c>
      <c r="E894" s="5" t="s">
        <v>67</v>
      </c>
      <c r="F894" s="5" t="s">
        <v>1575</v>
      </c>
      <c r="G894" s="5" t="s">
        <v>1556</v>
      </c>
      <c r="H894" s="5" t="s">
        <v>58</v>
      </c>
      <c r="I894" s="5" t="s">
        <v>386</v>
      </c>
      <c r="J894" s="5" t="s">
        <v>3367</v>
      </c>
      <c r="K894" s="5" t="s">
        <v>132</v>
      </c>
      <c r="L894" s="5" t="s">
        <v>2505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1974</v>
      </c>
      <c r="B895" s="5" t="s">
        <v>1557</v>
      </c>
      <c r="C895" s="5" t="s">
        <v>4838</v>
      </c>
      <c r="D895" s="5" t="s">
        <v>1558</v>
      </c>
      <c r="E895" s="5" t="s">
        <v>67</v>
      </c>
      <c r="F895" s="5" t="s">
        <v>2446</v>
      </c>
      <c r="G895" s="5" t="s">
        <v>1560</v>
      </c>
      <c r="H895" s="5" t="s">
        <v>58</v>
      </c>
      <c r="I895" s="5" t="s">
        <v>102</v>
      </c>
      <c r="J895" s="5" t="s">
        <v>2486</v>
      </c>
      <c r="K895" s="5" t="s">
        <v>970</v>
      </c>
      <c r="L895" s="5" t="s">
        <v>4372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1974</v>
      </c>
      <c r="B896" s="5" t="s">
        <v>1561</v>
      </c>
      <c r="C896" s="5" t="s">
        <v>4839</v>
      </c>
      <c r="D896" s="5" t="s">
        <v>1562</v>
      </c>
      <c r="E896" s="5" t="s">
        <v>67</v>
      </c>
      <c r="F896" s="5" t="s">
        <v>1563</v>
      </c>
      <c r="G896" s="5" t="s">
        <v>1564</v>
      </c>
      <c r="H896" s="5" t="s">
        <v>130</v>
      </c>
      <c r="I896" s="5" t="s">
        <v>95</v>
      </c>
      <c r="J896" s="5" t="s">
        <v>2543</v>
      </c>
      <c r="K896" s="5" t="s">
        <v>1034</v>
      </c>
      <c r="L896" s="5" t="s">
        <v>2566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1974</v>
      </c>
      <c r="B897" s="5" t="s">
        <v>1565</v>
      </c>
      <c r="C897" s="5" t="s">
        <v>4840</v>
      </c>
      <c r="D897" s="5" t="s">
        <v>1566</v>
      </c>
      <c r="E897" s="5" t="s">
        <v>67</v>
      </c>
      <c r="F897" s="5" t="s">
        <v>2447</v>
      </c>
      <c r="G897" s="5" t="s">
        <v>1130</v>
      </c>
      <c r="H897" s="5" t="s">
        <v>130</v>
      </c>
      <c r="I897" s="5" t="s">
        <v>102</v>
      </c>
      <c r="J897" s="5" t="s">
        <v>2486</v>
      </c>
      <c r="K897" s="5" t="s">
        <v>288</v>
      </c>
      <c r="L897" s="5" t="s">
        <v>3050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1974</v>
      </c>
      <c r="B898" s="5" t="s">
        <v>1568</v>
      </c>
      <c r="C898" s="5" t="s">
        <v>4841</v>
      </c>
      <c r="D898" s="5" t="s">
        <v>1569</v>
      </c>
      <c r="E898" s="5" t="s">
        <v>67</v>
      </c>
      <c r="F898" s="5" t="s">
        <v>2447</v>
      </c>
      <c r="G898" s="5" t="s">
        <v>1571</v>
      </c>
      <c r="H898" s="5" t="s">
        <v>130</v>
      </c>
      <c r="I898" s="5" t="s">
        <v>102</v>
      </c>
      <c r="J898" s="5" t="s">
        <v>2486</v>
      </c>
      <c r="K898" s="5" t="s">
        <v>288</v>
      </c>
      <c r="L898" s="5" t="s">
        <v>3050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1974</v>
      </c>
      <c r="B899" s="5" t="s">
        <v>2448</v>
      </c>
      <c r="C899" s="5" t="s">
        <v>4842</v>
      </c>
      <c r="D899" s="5" t="s">
        <v>2449</v>
      </c>
      <c r="E899" s="5" t="s">
        <v>67</v>
      </c>
      <c r="F899" s="5" t="s">
        <v>2450</v>
      </c>
      <c r="G899" s="5" t="s">
        <v>1192</v>
      </c>
      <c r="H899" s="5" t="s">
        <v>2096</v>
      </c>
      <c r="I899" s="5" t="s">
        <v>386</v>
      </c>
      <c r="J899" s="5" t="s">
        <v>3367</v>
      </c>
      <c r="K899" s="5" t="s">
        <v>132</v>
      </c>
      <c r="L899" s="5" t="s">
        <v>2505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1974</v>
      </c>
      <c r="B900" s="5" t="s">
        <v>1572</v>
      </c>
      <c r="C900" s="5" t="s">
        <v>4843</v>
      </c>
      <c r="D900" s="5" t="s">
        <v>1573</v>
      </c>
      <c r="E900" s="5" t="s">
        <v>67</v>
      </c>
      <c r="F900" s="5" t="s">
        <v>2451</v>
      </c>
      <c r="G900" s="5" t="s">
        <v>1575</v>
      </c>
      <c r="H900" s="5" t="s">
        <v>130</v>
      </c>
      <c r="I900" s="5" t="s">
        <v>259</v>
      </c>
      <c r="J900" s="5" t="s">
        <v>2743</v>
      </c>
      <c r="K900" s="5" t="s">
        <v>970</v>
      </c>
      <c r="L900" s="5" t="s">
        <v>4372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1974</v>
      </c>
      <c r="B901" s="5" t="s">
        <v>2452</v>
      </c>
      <c r="C901" s="5" t="s">
        <v>4844</v>
      </c>
      <c r="D901" s="5" t="s">
        <v>2453</v>
      </c>
      <c r="E901" s="5" t="s">
        <v>67</v>
      </c>
      <c r="F901" s="5" t="s">
        <v>2454</v>
      </c>
      <c r="G901" s="5" t="s">
        <v>2455</v>
      </c>
      <c r="H901" s="5" t="s">
        <v>2096</v>
      </c>
      <c r="I901" s="5" t="s">
        <v>259</v>
      </c>
      <c r="J901" s="5" t="s">
        <v>2743</v>
      </c>
      <c r="K901" s="5" t="s">
        <v>970</v>
      </c>
      <c r="L901" s="5" t="s">
        <v>4372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1974</v>
      </c>
      <c r="B902" s="5" t="s">
        <v>1576</v>
      </c>
      <c r="C902" s="5" t="s">
        <v>4845</v>
      </c>
      <c r="D902" s="5" t="s">
        <v>1577</v>
      </c>
      <c r="E902" s="5" t="s">
        <v>67</v>
      </c>
      <c r="F902" s="5" t="s">
        <v>1578</v>
      </c>
      <c r="G902" s="5" t="s">
        <v>1579</v>
      </c>
      <c r="H902" s="5" t="s">
        <v>182</v>
      </c>
      <c r="I902" s="5" t="s">
        <v>95</v>
      </c>
      <c r="J902" s="5" t="s">
        <v>2543</v>
      </c>
      <c r="K902" s="5" t="s">
        <v>997</v>
      </c>
      <c r="L902" s="5" t="s">
        <v>4419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1974</v>
      </c>
      <c r="B903" s="5" t="s">
        <v>1580</v>
      </c>
      <c r="C903" s="5" t="s">
        <v>4846</v>
      </c>
      <c r="D903" s="5" t="s">
        <v>1581</v>
      </c>
      <c r="E903" s="5" t="s">
        <v>67</v>
      </c>
      <c r="F903" s="5" t="s">
        <v>1582</v>
      </c>
      <c r="G903" s="5" t="s">
        <v>1563</v>
      </c>
      <c r="H903" s="5" t="s">
        <v>58</v>
      </c>
      <c r="I903" s="5" t="s">
        <v>95</v>
      </c>
      <c r="J903" s="5" t="s">
        <v>2543</v>
      </c>
      <c r="K903" s="5" t="s">
        <v>1034</v>
      </c>
      <c r="L903" s="5" t="s">
        <v>2566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1974</v>
      </c>
      <c r="B904" s="5" t="s">
        <v>1583</v>
      </c>
      <c r="C904" s="5" t="s">
        <v>4847</v>
      </c>
      <c r="D904" s="5" t="s">
        <v>1584</v>
      </c>
      <c r="E904" s="5" t="s">
        <v>67</v>
      </c>
      <c r="F904" s="5" t="s">
        <v>1585</v>
      </c>
      <c r="G904" s="5" t="s">
        <v>1582</v>
      </c>
      <c r="H904" s="5" t="s">
        <v>58</v>
      </c>
      <c r="I904" s="5" t="s">
        <v>95</v>
      </c>
      <c r="J904" s="5" t="s">
        <v>2543</v>
      </c>
      <c r="K904" s="5" t="s">
        <v>1034</v>
      </c>
      <c r="L904" s="5" t="s">
        <v>2566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1974</v>
      </c>
      <c r="B905" s="5" t="s">
        <v>1586</v>
      </c>
      <c r="C905" s="5" t="s">
        <v>4848</v>
      </c>
      <c r="D905" s="5" t="s">
        <v>1587</v>
      </c>
      <c r="E905" s="5" t="s">
        <v>67</v>
      </c>
      <c r="F905" s="5" t="s">
        <v>2447</v>
      </c>
      <c r="G905" s="5" t="s">
        <v>1588</v>
      </c>
      <c r="H905" s="5" t="s">
        <v>130</v>
      </c>
      <c r="I905" s="5" t="s">
        <v>102</v>
      </c>
      <c r="J905" s="5" t="s">
        <v>2486</v>
      </c>
      <c r="K905" s="5" t="s">
        <v>288</v>
      </c>
      <c r="L905" s="5" t="s">
        <v>3050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1974</v>
      </c>
      <c r="B906" s="5" t="s">
        <v>1589</v>
      </c>
      <c r="C906" s="5" t="s">
        <v>4849</v>
      </c>
      <c r="D906" s="5" t="s">
        <v>1590</v>
      </c>
      <c r="E906" s="5" t="s">
        <v>67</v>
      </c>
      <c r="F906" s="5" t="s">
        <v>1591</v>
      </c>
      <c r="G906" s="5" t="s">
        <v>1591</v>
      </c>
      <c r="H906" s="5" t="s">
        <v>182</v>
      </c>
      <c r="I906" s="5" t="s">
        <v>95</v>
      </c>
      <c r="J906" s="5" t="s">
        <v>2543</v>
      </c>
      <c r="K906" s="5" t="s">
        <v>962</v>
      </c>
      <c r="L906" s="5" t="s">
        <v>4369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1974</v>
      </c>
      <c r="B907" s="5" t="s">
        <v>1592</v>
      </c>
      <c r="C907" s="5" t="s">
        <v>4850</v>
      </c>
      <c r="D907" s="5" t="s">
        <v>1593</v>
      </c>
      <c r="E907" s="5" t="s">
        <v>67</v>
      </c>
      <c r="F907" s="5" t="s">
        <v>1594</v>
      </c>
      <c r="G907" s="5" t="s">
        <v>1594</v>
      </c>
      <c r="H907" s="5" t="s">
        <v>130</v>
      </c>
      <c r="I907" s="5" t="s">
        <v>259</v>
      </c>
      <c r="J907" s="5" t="s">
        <v>2743</v>
      </c>
      <c r="K907" s="5" t="s">
        <v>988</v>
      </c>
      <c r="L907" s="5" t="s">
        <v>4426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1974</v>
      </c>
      <c r="B908" s="5" t="s">
        <v>1595</v>
      </c>
      <c r="C908" s="5" t="s">
        <v>4851</v>
      </c>
      <c r="D908" s="5" t="s">
        <v>1596</v>
      </c>
      <c r="E908" s="5" t="s">
        <v>67</v>
      </c>
      <c r="F908" s="5" t="s">
        <v>1597</v>
      </c>
      <c r="G908" s="5" t="s">
        <v>1597</v>
      </c>
      <c r="H908" s="5" t="s">
        <v>182</v>
      </c>
      <c r="I908" s="5" t="s">
        <v>95</v>
      </c>
      <c r="J908" s="5" t="s">
        <v>2543</v>
      </c>
      <c r="K908" s="5" t="s">
        <v>962</v>
      </c>
      <c r="L908" s="5" t="s">
        <v>4369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1974</v>
      </c>
      <c r="B909" s="5" t="s">
        <v>1598</v>
      </c>
      <c r="C909" s="5" t="s">
        <v>4852</v>
      </c>
      <c r="D909" s="5" t="s">
        <v>1599</v>
      </c>
      <c r="E909" s="5" t="s">
        <v>67</v>
      </c>
      <c r="F909" s="5" t="s">
        <v>2456</v>
      </c>
      <c r="G909" s="5" t="s">
        <v>1601</v>
      </c>
      <c r="H909" s="5" t="s">
        <v>182</v>
      </c>
      <c r="I909" s="5" t="s">
        <v>259</v>
      </c>
      <c r="J909" s="5" t="s">
        <v>2743</v>
      </c>
      <c r="K909" s="5" t="s">
        <v>970</v>
      </c>
      <c r="L909" s="5" t="s">
        <v>4372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1974</v>
      </c>
      <c r="B910" s="5" t="s">
        <v>1602</v>
      </c>
      <c r="C910" s="5" t="s">
        <v>4853</v>
      </c>
      <c r="D910" s="5" t="s">
        <v>1603</v>
      </c>
      <c r="E910" s="5" t="s">
        <v>67</v>
      </c>
      <c r="F910" s="5" t="s">
        <v>1604</v>
      </c>
      <c r="G910" s="5" t="s">
        <v>1604</v>
      </c>
      <c r="H910" s="5" t="s">
        <v>182</v>
      </c>
      <c r="I910" s="5" t="s">
        <v>95</v>
      </c>
      <c r="J910" s="5" t="s">
        <v>2543</v>
      </c>
      <c r="K910" s="5" t="s">
        <v>962</v>
      </c>
      <c r="L910" s="5" t="s">
        <v>4369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1974</v>
      </c>
      <c r="B911" s="5" t="s">
        <v>1605</v>
      </c>
      <c r="C911" s="5" t="s">
        <v>4854</v>
      </c>
      <c r="D911" s="5" t="s">
        <v>1606</v>
      </c>
      <c r="E911" s="5" t="s">
        <v>67</v>
      </c>
      <c r="F911" s="5" t="s">
        <v>2450</v>
      </c>
      <c r="G911" s="5" t="s">
        <v>1608</v>
      </c>
      <c r="H911" s="5" t="s">
        <v>58</v>
      </c>
      <c r="I911" s="5" t="s">
        <v>259</v>
      </c>
      <c r="J911" s="5" t="s">
        <v>2743</v>
      </c>
      <c r="K911" s="5" t="s">
        <v>970</v>
      </c>
      <c r="L911" s="5" t="s">
        <v>4372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1974</v>
      </c>
      <c r="B912" s="5" t="s">
        <v>1609</v>
      </c>
      <c r="C912" s="5" t="s">
        <v>4855</v>
      </c>
      <c r="D912" s="5" t="s">
        <v>1610</v>
      </c>
      <c r="E912" s="5" t="s">
        <v>67</v>
      </c>
      <c r="F912" s="5" t="s">
        <v>1585</v>
      </c>
      <c r="G912" s="5" t="s">
        <v>1608</v>
      </c>
      <c r="H912" s="5" t="s">
        <v>58</v>
      </c>
      <c r="I912" s="5" t="s">
        <v>95</v>
      </c>
      <c r="J912" s="5" t="s">
        <v>2543</v>
      </c>
      <c r="K912" s="5" t="s">
        <v>1034</v>
      </c>
      <c r="L912" s="5" t="s">
        <v>2566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1974</v>
      </c>
      <c r="B913" s="5" t="s">
        <v>2457</v>
      </c>
      <c r="C913" s="5" t="s">
        <v>4856</v>
      </c>
      <c r="D913" s="5" t="s">
        <v>2458</v>
      </c>
      <c r="E913" s="5" t="s">
        <v>67</v>
      </c>
      <c r="F913" s="5" t="s">
        <v>2450</v>
      </c>
      <c r="G913" s="5" t="s">
        <v>2459</v>
      </c>
      <c r="H913" s="5" t="s">
        <v>2096</v>
      </c>
      <c r="I913" s="5" t="s">
        <v>386</v>
      </c>
      <c r="J913" s="5" t="s">
        <v>3367</v>
      </c>
      <c r="K913" s="5" t="s">
        <v>132</v>
      </c>
      <c r="L913" s="5" t="s">
        <v>2505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1974</v>
      </c>
      <c r="B914" s="5" t="s">
        <v>1611</v>
      </c>
      <c r="C914" s="5" t="s">
        <v>4857</v>
      </c>
      <c r="D914" s="5" t="s">
        <v>1612</v>
      </c>
      <c r="E914" s="5" t="s">
        <v>67</v>
      </c>
      <c r="F914" s="5" t="s">
        <v>1613</v>
      </c>
      <c r="G914" s="5" t="s">
        <v>1614</v>
      </c>
      <c r="H914" s="5" t="s">
        <v>182</v>
      </c>
      <c r="I914" s="5" t="s">
        <v>95</v>
      </c>
      <c r="J914" s="5" t="s">
        <v>2543</v>
      </c>
      <c r="K914" s="5" t="s">
        <v>997</v>
      </c>
      <c r="L914" s="5" t="s">
        <v>4419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1974</v>
      </c>
      <c r="B915" s="5" t="s">
        <v>1615</v>
      </c>
      <c r="C915" s="5" t="s">
        <v>4858</v>
      </c>
      <c r="D915" s="5" t="s">
        <v>1616</v>
      </c>
      <c r="E915" s="5" t="s">
        <v>67</v>
      </c>
      <c r="F915" s="5" t="s">
        <v>2460</v>
      </c>
      <c r="G915" s="5" t="s">
        <v>1585</v>
      </c>
      <c r="H915" s="5" t="s">
        <v>58</v>
      </c>
      <c r="I915" s="5" t="s">
        <v>259</v>
      </c>
      <c r="J915" s="5" t="s">
        <v>2743</v>
      </c>
      <c r="K915" s="5" t="s">
        <v>970</v>
      </c>
      <c r="L915" s="5" t="s">
        <v>4372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1974</v>
      </c>
      <c r="B916" s="5" t="s">
        <v>1617</v>
      </c>
      <c r="C916" s="5" t="s">
        <v>4859</v>
      </c>
      <c r="D916" s="5" t="s">
        <v>1618</v>
      </c>
      <c r="E916" s="5" t="s">
        <v>67</v>
      </c>
      <c r="F916" s="5" t="s">
        <v>873</v>
      </c>
      <c r="G916" s="5" t="s">
        <v>1613</v>
      </c>
      <c r="H916" s="5" t="s">
        <v>182</v>
      </c>
      <c r="I916" s="5" t="s">
        <v>95</v>
      </c>
      <c r="J916" s="5" t="s">
        <v>2543</v>
      </c>
      <c r="K916" s="5" t="s">
        <v>997</v>
      </c>
      <c r="L916" s="5" t="s">
        <v>4419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1974</v>
      </c>
      <c r="B917" s="5" t="s">
        <v>1619</v>
      </c>
      <c r="C917" s="5" t="s">
        <v>4860</v>
      </c>
      <c r="D917" s="5" t="s">
        <v>1620</v>
      </c>
      <c r="E917" s="5" t="s">
        <v>67</v>
      </c>
      <c r="F917" s="5" t="s">
        <v>1621</v>
      </c>
      <c r="G917" s="5" t="s">
        <v>1622</v>
      </c>
      <c r="H917" s="5" t="s">
        <v>58</v>
      </c>
      <c r="I917" s="5" t="s">
        <v>102</v>
      </c>
      <c r="J917" s="5" t="s">
        <v>2486</v>
      </c>
      <c r="K917" s="5" t="s">
        <v>399</v>
      </c>
      <c r="L917" s="5" t="s">
        <v>3377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1974</v>
      </c>
      <c r="B918" s="5" t="s">
        <v>1623</v>
      </c>
      <c r="C918" s="5" t="s">
        <v>4861</v>
      </c>
      <c r="D918" s="5" t="s">
        <v>1624</v>
      </c>
      <c r="E918" s="5" t="s">
        <v>67</v>
      </c>
      <c r="F918" s="5" t="s">
        <v>1625</v>
      </c>
      <c r="G918" s="5" t="s">
        <v>1625</v>
      </c>
      <c r="H918" s="5" t="s">
        <v>130</v>
      </c>
      <c r="I918" s="5" t="s">
        <v>287</v>
      </c>
      <c r="J918" s="5" t="s">
        <v>3213</v>
      </c>
      <c r="K918" s="5" t="s">
        <v>988</v>
      </c>
      <c r="L918" s="5" t="s">
        <v>4426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1974</v>
      </c>
      <c r="B919" s="5" t="s">
        <v>1626</v>
      </c>
      <c r="C919" s="5" t="s">
        <v>4862</v>
      </c>
      <c r="D919" s="5" t="s">
        <v>1627</v>
      </c>
      <c r="E919" s="5" t="s">
        <v>67</v>
      </c>
      <c r="F919" s="5" t="s">
        <v>1628</v>
      </c>
      <c r="G919" s="5" t="s">
        <v>1628</v>
      </c>
      <c r="H919" s="5" t="s">
        <v>182</v>
      </c>
      <c r="I919" s="5" t="s">
        <v>102</v>
      </c>
      <c r="J919" s="5" t="s">
        <v>2486</v>
      </c>
      <c r="K919" s="5" t="s">
        <v>962</v>
      </c>
      <c r="L919" s="5" t="s">
        <v>4369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1974</v>
      </c>
      <c r="B920" s="5" t="s">
        <v>1629</v>
      </c>
      <c r="C920" s="5" t="s">
        <v>4863</v>
      </c>
      <c r="D920" s="5" t="s">
        <v>1630</v>
      </c>
      <c r="E920" s="5" t="s">
        <v>67</v>
      </c>
      <c r="F920" s="5" t="s">
        <v>2461</v>
      </c>
      <c r="G920" s="5" t="s">
        <v>1632</v>
      </c>
      <c r="H920" s="5" t="s">
        <v>130</v>
      </c>
      <c r="I920" s="5" t="s">
        <v>259</v>
      </c>
      <c r="J920" s="5" t="s">
        <v>2743</v>
      </c>
      <c r="K920" s="5" t="s">
        <v>970</v>
      </c>
      <c r="L920" s="5" t="s">
        <v>4372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1974</v>
      </c>
      <c r="B921" s="5" t="s">
        <v>1633</v>
      </c>
      <c r="C921" s="5" t="s">
        <v>4864</v>
      </c>
      <c r="D921" s="5" t="s">
        <v>1634</v>
      </c>
      <c r="E921" s="5" t="s">
        <v>67</v>
      </c>
      <c r="F921" s="5" t="s">
        <v>2462</v>
      </c>
      <c r="G921" s="5" t="s">
        <v>1636</v>
      </c>
      <c r="H921" s="5" t="s">
        <v>130</v>
      </c>
      <c r="I921" s="5" t="s">
        <v>259</v>
      </c>
      <c r="J921" s="5" t="s">
        <v>2743</v>
      </c>
      <c r="K921" s="5" t="s">
        <v>970</v>
      </c>
      <c r="L921" s="5" t="s">
        <v>4372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1974</v>
      </c>
      <c r="B922" s="5" t="s">
        <v>1637</v>
      </c>
      <c r="C922" s="5" t="s">
        <v>4865</v>
      </c>
      <c r="D922" s="5" t="s">
        <v>2463</v>
      </c>
      <c r="E922" s="5" t="s">
        <v>67</v>
      </c>
      <c r="F922" s="5" t="s">
        <v>1545</v>
      </c>
      <c r="G922" s="5" t="s">
        <v>1640</v>
      </c>
      <c r="H922" s="5" t="s">
        <v>182</v>
      </c>
      <c r="I922" s="5" t="s">
        <v>95</v>
      </c>
      <c r="J922" s="5" t="s">
        <v>2543</v>
      </c>
      <c r="K922" s="5" t="s">
        <v>957</v>
      </c>
      <c r="L922" s="5" t="s">
        <v>4367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1974</v>
      </c>
      <c r="B923" s="5" t="s">
        <v>2464</v>
      </c>
      <c r="C923" s="5" t="s">
        <v>4866</v>
      </c>
      <c r="D923" s="5" t="s">
        <v>2465</v>
      </c>
      <c r="E923" s="5" t="s">
        <v>67</v>
      </c>
      <c r="F923" s="5" t="s">
        <v>2466</v>
      </c>
      <c r="G923" s="5" t="s">
        <v>2467</v>
      </c>
      <c r="H923" s="5" t="s">
        <v>58</v>
      </c>
      <c r="I923" s="5" t="s">
        <v>386</v>
      </c>
      <c r="J923" s="5" t="s">
        <v>3367</v>
      </c>
      <c r="K923" s="5" t="s">
        <v>250</v>
      </c>
      <c r="L923" s="5" t="s">
        <v>2896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1974</v>
      </c>
      <c r="B924" s="5" t="s">
        <v>1641</v>
      </c>
      <c r="C924" s="5" t="s">
        <v>4867</v>
      </c>
      <c r="D924" s="5" t="s">
        <v>1642</v>
      </c>
      <c r="E924" s="5" t="s">
        <v>67</v>
      </c>
      <c r="F924" s="5" t="s">
        <v>1643</v>
      </c>
      <c r="G924" s="5" t="s">
        <v>1644</v>
      </c>
      <c r="H924" s="5" t="s">
        <v>58</v>
      </c>
      <c r="I924" s="5" t="s">
        <v>102</v>
      </c>
      <c r="J924" s="5" t="s">
        <v>2486</v>
      </c>
      <c r="K924" s="5" t="s">
        <v>957</v>
      </c>
      <c r="L924" s="5" t="s">
        <v>4367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1974</v>
      </c>
      <c r="B925" s="5" t="s">
        <v>1645</v>
      </c>
      <c r="C925" s="5" t="s">
        <v>4868</v>
      </c>
      <c r="D925" s="5" t="s">
        <v>1646</v>
      </c>
      <c r="E925" s="5" t="s">
        <v>67</v>
      </c>
      <c r="F925" s="5" t="s">
        <v>2468</v>
      </c>
      <c r="G925" s="5" t="s">
        <v>1648</v>
      </c>
      <c r="H925" s="5" t="s">
        <v>58</v>
      </c>
      <c r="I925" s="5" t="s">
        <v>287</v>
      </c>
      <c r="J925" s="5" t="s">
        <v>3213</v>
      </c>
      <c r="K925" s="5" t="s">
        <v>957</v>
      </c>
      <c r="L925" s="5" t="s">
        <v>4367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1974</v>
      </c>
      <c r="B926" s="5" t="s">
        <v>1649</v>
      </c>
      <c r="C926" s="5" t="s">
        <v>4869</v>
      </c>
      <c r="D926" s="5" t="s">
        <v>1650</v>
      </c>
      <c r="E926" s="5" t="s">
        <v>67</v>
      </c>
      <c r="F926" s="5" t="s">
        <v>2469</v>
      </c>
      <c r="G926" s="5" t="s">
        <v>1652</v>
      </c>
      <c r="H926" s="5" t="s">
        <v>182</v>
      </c>
      <c r="I926" s="5" t="s">
        <v>95</v>
      </c>
      <c r="J926" s="5" t="s">
        <v>2543</v>
      </c>
      <c r="K926" s="5" t="s">
        <v>997</v>
      </c>
      <c r="L926" s="5" t="s">
        <v>4419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1974</v>
      </c>
      <c r="B927" s="5" t="s">
        <v>1653</v>
      </c>
      <c r="C927" s="5" t="s">
        <v>4870</v>
      </c>
      <c r="D927" s="5" t="s">
        <v>2470</v>
      </c>
      <c r="E927" s="5" t="s">
        <v>67</v>
      </c>
      <c r="F927" s="5" t="s">
        <v>1545</v>
      </c>
      <c r="G927" s="5" t="s">
        <v>1656</v>
      </c>
      <c r="H927" s="5" t="s">
        <v>182</v>
      </c>
      <c r="I927" s="5" t="s">
        <v>95</v>
      </c>
      <c r="J927" s="5" t="s">
        <v>2543</v>
      </c>
      <c r="K927" s="5" t="s">
        <v>957</v>
      </c>
      <c r="L927" s="5" t="s">
        <v>4367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1974</v>
      </c>
      <c r="B928" s="5" t="s">
        <v>2471</v>
      </c>
      <c r="C928" s="5" t="s">
        <v>4871</v>
      </c>
      <c r="D928" s="5" t="s">
        <v>2472</v>
      </c>
      <c r="E928" s="5" t="s">
        <v>99</v>
      </c>
      <c r="F928" s="5" t="s">
        <v>2473</v>
      </c>
      <c r="G928" s="5" t="s">
        <v>2474</v>
      </c>
      <c r="H928" s="5" t="s">
        <v>58</v>
      </c>
      <c r="I928" s="5" t="s">
        <v>217</v>
      </c>
      <c r="J928" s="5" t="s">
        <v>2637</v>
      </c>
      <c r="K928" s="5" t="s">
        <v>250</v>
      </c>
      <c r="L928" s="5" t="s">
        <v>2896</v>
      </c>
      <c r="M928" s="5"/>
      <c r="N928" s="5"/>
      <c r="O928" s="5"/>
      <c r="P928" s="5"/>
      <c r="Q928" s="5"/>
      <c r="R928" s="5"/>
      <c r="S928" s="5"/>
    </row>
    <row r="929" spans="1:19" hidden="1">
      <c r="A929" s="5" t="s">
        <v>1974</v>
      </c>
      <c r="B929" s="5" t="s">
        <v>4872</v>
      </c>
      <c r="C929" s="5" t="s">
        <v>4873</v>
      </c>
      <c r="D929" s="5" t="s">
        <v>4874</v>
      </c>
      <c r="E929" s="5" t="s">
        <v>2483</v>
      </c>
      <c r="F929" s="5" t="s">
        <v>4875</v>
      </c>
      <c r="G929" s="5" t="s">
        <v>4876</v>
      </c>
      <c r="H929" s="5" t="s">
        <v>58</v>
      </c>
      <c r="I929" s="5" t="s">
        <v>102</v>
      </c>
      <c r="J929" s="5" t="s">
        <v>2486</v>
      </c>
      <c r="K929" s="5" t="s">
        <v>137</v>
      </c>
      <c r="L929" s="5" t="s">
        <v>2609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1974</v>
      </c>
      <c r="B930" s="5" t="s">
        <v>1657</v>
      </c>
      <c r="C930" s="5" t="s">
        <v>4877</v>
      </c>
      <c r="D930" s="5" t="s">
        <v>1658</v>
      </c>
      <c r="E930" s="5" t="s">
        <v>67</v>
      </c>
      <c r="F930" s="5" t="s">
        <v>1659</v>
      </c>
      <c r="G930" s="5" t="s">
        <v>1660</v>
      </c>
      <c r="H930" s="5" t="s">
        <v>182</v>
      </c>
      <c r="I930" s="5" t="s">
        <v>95</v>
      </c>
      <c r="J930" s="5" t="s">
        <v>2543</v>
      </c>
      <c r="K930" s="5" t="s">
        <v>997</v>
      </c>
      <c r="L930" s="5" t="s">
        <v>4419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1974</v>
      </c>
      <c r="B931" s="5" t="s">
        <v>2475</v>
      </c>
      <c r="C931" s="5" t="s">
        <v>4878</v>
      </c>
      <c r="D931" s="5" t="s">
        <v>2476</v>
      </c>
      <c r="E931" s="5" t="s">
        <v>67</v>
      </c>
      <c r="F931" s="5" t="s">
        <v>2469</v>
      </c>
      <c r="G931" s="5" t="s">
        <v>2469</v>
      </c>
      <c r="H931" s="5" t="s">
        <v>58</v>
      </c>
      <c r="I931" s="5"/>
      <c r="J931" s="5"/>
      <c r="K931" s="5" t="s">
        <v>970</v>
      </c>
      <c r="L931" s="5" t="s">
        <v>4372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92A91268-CF07-4874-9BC3-ACA5028309C0}">
    <filterColumn colId="4">
      <filters>
        <filter val="In Progress"/>
        <filter val="Open (New)"/>
        <filter val="Re Open"/>
        <filter val="Re-Test"/>
        <filter val="SIT"/>
        <filter val="Waiting to Deploy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A5AA4-01DA-4AF3-8EF4-7202B522B8E6}">
  <dimension ref="A1:S932"/>
  <sheetViews>
    <sheetView topLeftCell="A909" workbookViewId="0">
      <selection activeCell="D936" sqref="D936"/>
    </sheetView>
  </sheetViews>
  <sheetFormatPr defaultRowHeight="15"/>
  <cols>
    <col min="2" max="2" width="11.28515625" bestFit="1" customWidth="1"/>
    <col min="5" max="5" width="14.140625" customWidth="1"/>
  </cols>
  <sheetData>
    <row r="1" spans="1:19">
      <c r="A1" s="5" t="s">
        <v>34</v>
      </c>
      <c r="B1" s="5" t="s">
        <v>35</v>
      </c>
      <c r="C1" s="5" t="s">
        <v>2477</v>
      </c>
      <c r="D1" s="5" t="s">
        <v>36</v>
      </c>
      <c r="E1" s="5" t="s">
        <v>37</v>
      </c>
      <c r="F1" s="5" t="s">
        <v>38</v>
      </c>
      <c r="G1" s="5" t="s">
        <v>39</v>
      </c>
      <c r="H1" s="5" t="s">
        <v>40</v>
      </c>
      <c r="I1" s="5" t="s">
        <v>41</v>
      </c>
      <c r="J1" s="5" t="s">
        <v>2478</v>
      </c>
      <c r="K1" s="5" t="s">
        <v>42</v>
      </c>
      <c r="L1" s="5" t="s">
        <v>2479</v>
      </c>
      <c r="M1" s="5" t="s">
        <v>44</v>
      </c>
      <c r="N1" s="5" t="s">
        <v>45</v>
      </c>
      <c r="O1" s="5" t="s">
        <v>46</v>
      </c>
      <c r="P1" s="5" t="s">
        <v>47</v>
      </c>
      <c r="Q1" s="5" t="s">
        <v>48</v>
      </c>
      <c r="R1" s="5" t="s">
        <v>49</v>
      </c>
      <c r="S1" s="5" t="s">
        <v>49</v>
      </c>
    </row>
    <row r="2" spans="1:19">
      <c r="A2" s="5" t="s">
        <v>1974</v>
      </c>
      <c r="B2" s="5" t="s">
        <v>2480</v>
      </c>
      <c r="C2" s="5" t="s">
        <v>2481</v>
      </c>
      <c r="D2" s="5" t="s">
        <v>2482</v>
      </c>
      <c r="E2" s="5" t="s">
        <v>2483</v>
      </c>
      <c r="F2" s="5" t="s">
        <v>2484</v>
      </c>
      <c r="G2" s="5" t="s">
        <v>2485</v>
      </c>
      <c r="H2" s="5" t="s">
        <v>58</v>
      </c>
      <c r="I2" s="5" t="s">
        <v>102</v>
      </c>
      <c r="J2" s="5" t="s">
        <v>2486</v>
      </c>
      <c r="K2" s="5" t="s">
        <v>96</v>
      </c>
      <c r="L2" s="5" t="s">
        <v>2487</v>
      </c>
      <c r="M2" s="5"/>
      <c r="N2" s="5"/>
      <c r="O2" s="5"/>
      <c r="P2" s="5"/>
      <c r="Q2" s="5"/>
      <c r="R2" s="5"/>
      <c r="S2" s="5"/>
    </row>
    <row r="3" spans="1:19">
      <c r="A3" s="5" t="s">
        <v>1974</v>
      </c>
      <c r="B3" s="5" t="s">
        <v>53</v>
      </c>
      <c r="C3" s="5" t="s">
        <v>2488</v>
      </c>
      <c r="D3" s="5" t="s">
        <v>54</v>
      </c>
      <c r="E3" s="5" t="s">
        <v>55</v>
      </c>
      <c r="F3" s="5" t="s">
        <v>1975</v>
      </c>
      <c r="G3" s="5" t="s">
        <v>57</v>
      </c>
      <c r="H3" s="5" t="s">
        <v>58</v>
      </c>
      <c r="I3" s="5" t="s">
        <v>59</v>
      </c>
      <c r="J3" s="5" t="s">
        <v>2489</v>
      </c>
      <c r="K3" s="5" t="s">
        <v>60</v>
      </c>
      <c r="L3" s="5" t="s">
        <v>2490</v>
      </c>
      <c r="M3" s="5"/>
      <c r="N3" s="5"/>
      <c r="O3" s="5"/>
      <c r="P3" s="5"/>
      <c r="Q3" s="5"/>
      <c r="R3" s="5"/>
      <c r="S3" s="5"/>
    </row>
    <row r="4" spans="1:19">
      <c r="A4" s="5" t="s">
        <v>1974</v>
      </c>
      <c r="B4" s="5" t="s">
        <v>61</v>
      </c>
      <c r="C4" s="5" t="s">
        <v>2491</v>
      </c>
      <c r="D4" s="5" t="s">
        <v>62</v>
      </c>
      <c r="E4" s="5" t="s">
        <v>55</v>
      </c>
      <c r="F4" s="5" t="s">
        <v>1976</v>
      </c>
      <c r="G4" s="5" t="s">
        <v>63</v>
      </c>
      <c r="H4" s="5" t="s">
        <v>58</v>
      </c>
      <c r="I4" s="5" t="s">
        <v>64</v>
      </c>
      <c r="J4" s="5" t="s">
        <v>2492</v>
      </c>
      <c r="K4" s="5" t="s">
        <v>64</v>
      </c>
      <c r="L4" s="5" t="s">
        <v>2492</v>
      </c>
      <c r="M4" s="5"/>
      <c r="N4" s="5"/>
      <c r="O4" s="5"/>
      <c r="P4" s="5"/>
      <c r="Q4" s="5"/>
      <c r="R4" s="5"/>
      <c r="S4" s="5"/>
    </row>
    <row r="5" spans="1:19">
      <c r="A5" s="5" t="s">
        <v>1974</v>
      </c>
      <c r="B5" s="5" t="s">
        <v>65</v>
      </c>
      <c r="C5" s="5" t="s">
        <v>2493</v>
      </c>
      <c r="D5" s="5" t="s">
        <v>66</v>
      </c>
      <c r="E5" s="5" t="s">
        <v>67</v>
      </c>
      <c r="F5" s="5" t="s">
        <v>68</v>
      </c>
      <c r="G5" s="5" t="s">
        <v>69</v>
      </c>
      <c r="H5" s="5" t="s">
        <v>58</v>
      </c>
      <c r="I5" s="5" t="s">
        <v>70</v>
      </c>
      <c r="J5" s="5" t="s">
        <v>2494</v>
      </c>
      <c r="K5" s="5" t="s">
        <v>64</v>
      </c>
      <c r="L5" s="5" t="s">
        <v>2492</v>
      </c>
      <c r="M5" s="5"/>
      <c r="N5" s="5"/>
      <c r="O5" s="5"/>
      <c r="P5" s="5"/>
      <c r="Q5" s="5"/>
      <c r="R5" s="5"/>
      <c r="S5" s="5"/>
    </row>
    <row r="6" spans="1:19">
      <c r="A6" s="5" t="s">
        <v>1974</v>
      </c>
      <c r="B6" s="5" t="s">
        <v>71</v>
      </c>
      <c r="C6" s="5" t="s">
        <v>2495</v>
      </c>
      <c r="D6" s="5" t="s">
        <v>72</v>
      </c>
      <c r="E6" s="5" t="s">
        <v>55</v>
      </c>
      <c r="F6" s="5" t="s">
        <v>1977</v>
      </c>
      <c r="G6" s="5" t="s">
        <v>73</v>
      </c>
      <c r="H6" s="5" t="s">
        <v>58</v>
      </c>
      <c r="I6" s="5" t="s">
        <v>74</v>
      </c>
      <c r="J6" s="5" t="s">
        <v>2496</v>
      </c>
      <c r="K6" s="5" t="s">
        <v>64</v>
      </c>
      <c r="L6" s="5" t="s">
        <v>2492</v>
      </c>
      <c r="M6" s="5"/>
      <c r="N6" s="5"/>
      <c r="O6" s="5"/>
      <c r="P6" s="5"/>
      <c r="Q6" s="5"/>
      <c r="R6" s="5"/>
      <c r="S6" s="5"/>
    </row>
    <row r="7" spans="1:19">
      <c r="A7" s="5" t="s">
        <v>1974</v>
      </c>
      <c r="B7" s="5" t="s">
        <v>2497</v>
      </c>
      <c r="C7" s="5" t="s">
        <v>2498</v>
      </c>
      <c r="D7" s="5" t="s">
        <v>2499</v>
      </c>
      <c r="E7" s="5" t="s">
        <v>2500</v>
      </c>
      <c r="F7" s="5" t="s">
        <v>2501</v>
      </c>
      <c r="G7" s="5" t="s">
        <v>2502</v>
      </c>
      <c r="H7" s="5" t="s">
        <v>2096</v>
      </c>
      <c r="I7" s="5" t="s">
        <v>2503</v>
      </c>
      <c r="J7" s="5" t="s">
        <v>2504</v>
      </c>
      <c r="K7" s="5" t="s">
        <v>132</v>
      </c>
      <c r="L7" s="5" t="s">
        <v>2505</v>
      </c>
      <c r="M7" s="5"/>
      <c r="N7" s="5"/>
      <c r="O7" s="5"/>
      <c r="P7" s="5"/>
      <c r="Q7" s="5"/>
      <c r="R7" s="5"/>
      <c r="S7" s="5"/>
    </row>
    <row r="8" spans="1:19">
      <c r="A8" s="5" t="s">
        <v>1974</v>
      </c>
      <c r="B8" s="5" t="s">
        <v>2506</v>
      </c>
      <c r="C8" s="5" t="s">
        <v>2507</v>
      </c>
      <c r="D8" s="5" t="s">
        <v>2508</v>
      </c>
      <c r="E8" s="5" t="s">
        <v>2500</v>
      </c>
      <c r="F8" s="5" t="s">
        <v>2509</v>
      </c>
      <c r="G8" s="5" t="s">
        <v>2510</v>
      </c>
      <c r="H8" s="5" t="s">
        <v>130</v>
      </c>
      <c r="I8" s="5" t="s">
        <v>102</v>
      </c>
      <c r="J8" s="5" t="s">
        <v>2486</v>
      </c>
      <c r="K8" s="5" t="s">
        <v>59</v>
      </c>
      <c r="L8" s="5" t="s">
        <v>2489</v>
      </c>
      <c r="M8" s="5"/>
      <c r="N8" s="5"/>
      <c r="O8" s="5"/>
      <c r="P8" s="5"/>
      <c r="Q8" s="5"/>
      <c r="R8" s="5"/>
      <c r="S8" s="5"/>
    </row>
    <row r="9" spans="1:19">
      <c r="A9" s="5" t="s">
        <v>2007</v>
      </c>
      <c r="B9" s="5" t="s">
        <v>2511</v>
      </c>
      <c r="C9" s="5" t="s">
        <v>2512</v>
      </c>
      <c r="D9" s="5" t="s">
        <v>2513</v>
      </c>
      <c r="E9" s="5" t="s">
        <v>2500</v>
      </c>
      <c r="F9" s="5" t="s">
        <v>2514</v>
      </c>
      <c r="G9" s="5" t="s">
        <v>2515</v>
      </c>
      <c r="H9" s="5" t="s">
        <v>130</v>
      </c>
      <c r="I9" s="5" t="s">
        <v>102</v>
      </c>
      <c r="J9" s="5" t="s">
        <v>2486</v>
      </c>
      <c r="K9" s="5" t="s">
        <v>59</v>
      </c>
      <c r="L9" s="5" t="s">
        <v>2489</v>
      </c>
      <c r="M9" s="5"/>
      <c r="N9" s="5"/>
      <c r="O9" s="5"/>
      <c r="P9" s="5"/>
      <c r="Q9" s="5"/>
      <c r="R9" s="5"/>
      <c r="S9" s="5"/>
    </row>
    <row r="10" spans="1:19">
      <c r="A10" s="5" t="s">
        <v>1974</v>
      </c>
      <c r="B10" s="5" t="s">
        <v>2516</v>
      </c>
      <c r="C10" s="5" t="s">
        <v>2517</v>
      </c>
      <c r="D10" s="5" t="s">
        <v>2518</v>
      </c>
      <c r="E10" s="5" t="s">
        <v>2483</v>
      </c>
      <c r="F10" s="5" t="s">
        <v>2519</v>
      </c>
      <c r="G10" s="5" t="s">
        <v>2520</v>
      </c>
      <c r="H10" s="5" t="s">
        <v>58</v>
      </c>
      <c r="I10" s="5" t="s">
        <v>1513</v>
      </c>
      <c r="J10" s="5" t="s">
        <v>2521</v>
      </c>
      <c r="K10" s="5" t="s">
        <v>132</v>
      </c>
      <c r="L10" s="5" t="s">
        <v>2505</v>
      </c>
      <c r="M10" s="5"/>
      <c r="N10" s="5"/>
      <c r="O10" s="5"/>
      <c r="P10" s="5"/>
      <c r="Q10" s="5"/>
      <c r="R10" s="5"/>
      <c r="S10" s="5"/>
    </row>
    <row r="11" spans="1:19">
      <c r="A11" s="5" t="s">
        <v>1974</v>
      </c>
      <c r="B11" s="5" t="s">
        <v>2522</v>
      </c>
      <c r="C11" s="5" t="s">
        <v>2523</v>
      </c>
      <c r="D11" s="5" t="s">
        <v>2524</v>
      </c>
      <c r="E11" s="5" t="s">
        <v>2483</v>
      </c>
      <c r="F11" s="5" t="s">
        <v>2525</v>
      </c>
      <c r="G11" s="5" t="s">
        <v>2526</v>
      </c>
      <c r="H11" s="5" t="s">
        <v>58</v>
      </c>
      <c r="I11" s="5" t="s">
        <v>102</v>
      </c>
      <c r="J11" s="5" t="s">
        <v>2486</v>
      </c>
      <c r="K11" s="5" t="s">
        <v>96</v>
      </c>
      <c r="L11" s="5" t="s">
        <v>2487</v>
      </c>
      <c r="M11" s="5"/>
      <c r="N11" s="5"/>
      <c r="O11" s="5"/>
      <c r="P11" s="5"/>
      <c r="Q11" s="5"/>
      <c r="R11" s="5"/>
      <c r="S11" s="5"/>
    </row>
    <row r="12" spans="1:19">
      <c r="A12" s="5" t="s">
        <v>1974</v>
      </c>
      <c r="B12" s="5" t="s">
        <v>75</v>
      </c>
      <c r="C12" s="5" t="s">
        <v>2527</v>
      </c>
      <c r="D12" s="5" t="s">
        <v>76</v>
      </c>
      <c r="E12" s="5" t="s">
        <v>55</v>
      </c>
      <c r="F12" s="5" t="s">
        <v>77</v>
      </c>
      <c r="G12" s="5" t="s">
        <v>78</v>
      </c>
      <c r="H12" s="5" t="s">
        <v>58</v>
      </c>
      <c r="I12" s="5" t="s">
        <v>79</v>
      </c>
      <c r="J12" s="5" t="s">
        <v>2528</v>
      </c>
      <c r="K12" s="5" t="s">
        <v>59</v>
      </c>
      <c r="L12" s="5" t="s">
        <v>2489</v>
      </c>
      <c r="M12" s="5"/>
      <c r="N12" s="5"/>
      <c r="O12" s="5"/>
      <c r="P12" s="5"/>
      <c r="Q12" s="5"/>
      <c r="R12" s="5"/>
      <c r="S12" s="5"/>
    </row>
    <row r="13" spans="1:19">
      <c r="A13" s="5" t="s">
        <v>1974</v>
      </c>
      <c r="B13" s="5" t="s">
        <v>2529</v>
      </c>
      <c r="C13" s="5" t="s">
        <v>2530</v>
      </c>
      <c r="D13" s="5" t="s">
        <v>2531</v>
      </c>
      <c r="E13" s="5" t="s">
        <v>2500</v>
      </c>
      <c r="F13" s="5" t="s">
        <v>2501</v>
      </c>
      <c r="G13" s="5" t="s">
        <v>2532</v>
      </c>
      <c r="H13" s="5" t="s">
        <v>58</v>
      </c>
      <c r="I13" s="5" t="s">
        <v>2503</v>
      </c>
      <c r="J13" s="5" t="s">
        <v>2504</v>
      </c>
      <c r="K13" s="5" t="s">
        <v>64</v>
      </c>
      <c r="L13" s="5" t="s">
        <v>2492</v>
      </c>
      <c r="M13" s="5"/>
      <c r="N13" s="5"/>
      <c r="O13" s="5"/>
      <c r="P13" s="5"/>
      <c r="Q13" s="5"/>
      <c r="R13" s="5"/>
      <c r="S13" s="5"/>
    </row>
    <row r="14" spans="1:19">
      <c r="A14" s="5" t="s">
        <v>1978</v>
      </c>
      <c r="B14" s="5" t="s">
        <v>80</v>
      </c>
      <c r="C14" s="5" t="s">
        <v>2533</v>
      </c>
      <c r="D14" s="5" t="s">
        <v>81</v>
      </c>
      <c r="E14" s="5" t="s">
        <v>67</v>
      </c>
      <c r="F14" s="5" t="s">
        <v>82</v>
      </c>
      <c r="G14" s="5" t="s">
        <v>83</v>
      </c>
      <c r="H14" s="5" t="s">
        <v>58</v>
      </c>
      <c r="I14" s="5" t="s">
        <v>84</v>
      </c>
      <c r="J14" s="5" t="s">
        <v>2534</v>
      </c>
      <c r="K14" s="5" t="s">
        <v>85</v>
      </c>
      <c r="L14" s="5" t="s">
        <v>2535</v>
      </c>
      <c r="M14" s="5" t="s">
        <v>103</v>
      </c>
      <c r="N14" s="5" t="s">
        <v>104</v>
      </c>
      <c r="O14" s="5" t="s">
        <v>105</v>
      </c>
      <c r="P14" s="5"/>
      <c r="Q14" s="5"/>
      <c r="R14" s="5"/>
      <c r="S14" s="5"/>
    </row>
    <row r="15" spans="1:19">
      <c r="A15" s="5" t="s">
        <v>1974</v>
      </c>
      <c r="B15" s="5" t="s">
        <v>2536</v>
      </c>
      <c r="C15" s="5" t="s">
        <v>2537</v>
      </c>
      <c r="D15" s="5" t="s">
        <v>2538</v>
      </c>
      <c r="E15" s="5" t="s">
        <v>2500</v>
      </c>
      <c r="F15" s="5" t="s">
        <v>2501</v>
      </c>
      <c r="G15" s="5" t="s">
        <v>2539</v>
      </c>
      <c r="H15" s="5" t="s">
        <v>130</v>
      </c>
      <c r="I15" s="5" t="s">
        <v>2503</v>
      </c>
      <c r="J15" s="5" t="s">
        <v>2504</v>
      </c>
      <c r="K15" s="5" t="s">
        <v>59</v>
      </c>
      <c r="L15" s="5" t="s">
        <v>2489</v>
      </c>
      <c r="M15" s="5"/>
      <c r="N15" s="5"/>
      <c r="O15" s="5"/>
      <c r="P15" s="5"/>
      <c r="Q15" s="5"/>
      <c r="R15" s="5"/>
      <c r="S15" s="5"/>
    </row>
    <row r="16" spans="1:19">
      <c r="A16" s="5" t="s">
        <v>1974</v>
      </c>
      <c r="B16" s="5" t="s">
        <v>86</v>
      </c>
      <c r="C16" s="5" t="s">
        <v>2540</v>
      </c>
      <c r="D16" s="5" t="s">
        <v>87</v>
      </c>
      <c r="E16" s="5" t="s">
        <v>67</v>
      </c>
      <c r="F16" s="5" t="s">
        <v>88</v>
      </c>
      <c r="G16" s="5" t="s">
        <v>89</v>
      </c>
      <c r="H16" s="5" t="s">
        <v>58</v>
      </c>
      <c r="I16" s="5" t="s">
        <v>90</v>
      </c>
      <c r="J16" s="5" t="s">
        <v>2541</v>
      </c>
      <c r="K16" s="5" t="s">
        <v>64</v>
      </c>
      <c r="L16" s="5" t="s">
        <v>2492</v>
      </c>
      <c r="M16" s="5"/>
      <c r="N16" s="5"/>
      <c r="O16" s="5"/>
      <c r="P16" s="5"/>
      <c r="Q16" s="5"/>
      <c r="R16" s="5"/>
      <c r="S16" s="5"/>
    </row>
    <row r="17" spans="1:19">
      <c r="A17" s="5" t="s">
        <v>1974</v>
      </c>
      <c r="B17" s="5" t="s">
        <v>91</v>
      </c>
      <c r="C17" s="5" t="s">
        <v>2542</v>
      </c>
      <c r="D17" s="5" t="s">
        <v>92</v>
      </c>
      <c r="E17" s="5" t="s">
        <v>55</v>
      </c>
      <c r="F17" s="5" t="s">
        <v>93</v>
      </c>
      <c r="G17" s="5" t="s">
        <v>94</v>
      </c>
      <c r="H17" s="5" t="s">
        <v>58</v>
      </c>
      <c r="I17" s="5" t="s">
        <v>95</v>
      </c>
      <c r="J17" s="5" t="s">
        <v>2543</v>
      </c>
      <c r="K17" s="5" t="s">
        <v>96</v>
      </c>
      <c r="L17" s="5" t="s">
        <v>2487</v>
      </c>
      <c r="M17" s="5"/>
      <c r="N17" s="5"/>
      <c r="O17" s="5"/>
      <c r="P17" s="5"/>
      <c r="Q17" s="5"/>
      <c r="R17" s="5"/>
      <c r="S17" s="5"/>
    </row>
    <row r="18" spans="1:19">
      <c r="A18" s="5" t="s">
        <v>1974</v>
      </c>
      <c r="B18" s="5" t="s">
        <v>1979</v>
      </c>
      <c r="C18" s="5" t="s">
        <v>2544</v>
      </c>
      <c r="D18" s="5" t="s">
        <v>1980</v>
      </c>
      <c r="E18" s="5" t="s">
        <v>55</v>
      </c>
      <c r="F18" s="5" t="s">
        <v>93</v>
      </c>
      <c r="G18" s="5" t="s">
        <v>1981</v>
      </c>
      <c r="H18" s="5" t="s">
        <v>182</v>
      </c>
      <c r="I18" s="5" t="s">
        <v>95</v>
      </c>
      <c r="J18" s="5" t="s">
        <v>2543</v>
      </c>
      <c r="K18" s="5" t="s">
        <v>96</v>
      </c>
      <c r="L18" s="5" t="s">
        <v>2487</v>
      </c>
      <c r="M18" s="5"/>
      <c r="N18" s="5"/>
      <c r="O18" s="5"/>
      <c r="P18" s="5"/>
      <c r="Q18" s="5"/>
      <c r="R18" s="5"/>
      <c r="S18" s="5"/>
    </row>
    <row r="19" spans="1:19">
      <c r="A19" s="5" t="s">
        <v>1974</v>
      </c>
      <c r="B19" s="5" t="s">
        <v>1982</v>
      </c>
      <c r="C19" s="5" t="s">
        <v>2545</v>
      </c>
      <c r="D19" s="5" t="s">
        <v>1983</v>
      </c>
      <c r="E19" s="5" t="s">
        <v>55</v>
      </c>
      <c r="F19" s="5" t="s">
        <v>1984</v>
      </c>
      <c r="G19" s="5" t="s">
        <v>1985</v>
      </c>
      <c r="H19" s="5" t="s">
        <v>130</v>
      </c>
      <c r="I19" s="5" t="s">
        <v>121</v>
      </c>
      <c r="J19" s="5" t="s">
        <v>2546</v>
      </c>
      <c r="K19" s="5" t="s">
        <v>110</v>
      </c>
      <c r="L19" s="5" t="s">
        <v>2547</v>
      </c>
      <c r="M19" s="5"/>
      <c r="N19" s="5"/>
      <c r="O19" s="5"/>
      <c r="P19" s="5"/>
      <c r="Q19" s="5"/>
      <c r="R19" s="5"/>
      <c r="S19" s="5"/>
    </row>
    <row r="20" spans="1:19">
      <c r="A20" s="5" t="s">
        <v>1974</v>
      </c>
      <c r="B20" s="5" t="s">
        <v>1986</v>
      </c>
      <c r="C20" s="5" t="s">
        <v>2548</v>
      </c>
      <c r="D20" s="5" t="s">
        <v>1987</v>
      </c>
      <c r="E20" s="5" t="s">
        <v>55</v>
      </c>
      <c r="F20" s="5" t="s">
        <v>93</v>
      </c>
      <c r="G20" s="5" t="s">
        <v>1988</v>
      </c>
      <c r="H20" s="5" t="s">
        <v>182</v>
      </c>
      <c r="I20" s="5" t="s">
        <v>95</v>
      </c>
      <c r="J20" s="5" t="s">
        <v>2543</v>
      </c>
      <c r="K20" s="5" t="s">
        <v>96</v>
      </c>
      <c r="L20" s="5" t="s">
        <v>2487</v>
      </c>
      <c r="M20" s="5"/>
      <c r="N20" s="5"/>
      <c r="O20" s="5"/>
      <c r="P20" s="5"/>
      <c r="Q20" s="5"/>
      <c r="R20" s="5"/>
      <c r="S20" s="5"/>
    </row>
    <row r="21" spans="1:19">
      <c r="A21" s="5" t="s">
        <v>1974</v>
      </c>
      <c r="B21" s="5" t="s">
        <v>2549</v>
      </c>
      <c r="C21" s="5" t="s">
        <v>2550</v>
      </c>
      <c r="D21" s="5" t="s">
        <v>2551</v>
      </c>
      <c r="E21" s="5" t="s">
        <v>2500</v>
      </c>
      <c r="F21" s="5" t="s">
        <v>2501</v>
      </c>
      <c r="G21" s="5" t="s">
        <v>2552</v>
      </c>
      <c r="H21" s="5" t="s">
        <v>58</v>
      </c>
      <c r="I21" s="5" t="s">
        <v>2503</v>
      </c>
      <c r="J21" s="5" t="s">
        <v>2504</v>
      </c>
      <c r="K21" s="5" t="s">
        <v>64</v>
      </c>
      <c r="L21" s="5" t="s">
        <v>2492</v>
      </c>
      <c r="M21" s="5"/>
      <c r="N21" s="5"/>
      <c r="O21" s="5"/>
      <c r="P21" s="5"/>
      <c r="Q21" s="5"/>
      <c r="R21" s="5"/>
      <c r="S21" s="5"/>
    </row>
    <row r="22" spans="1:19">
      <c r="A22" s="5" t="s">
        <v>1974</v>
      </c>
      <c r="B22" s="5" t="s">
        <v>1989</v>
      </c>
      <c r="C22" s="5" t="s">
        <v>2553</v>
      </c>
      <c r="D22" s="5" t="s">
        <v>1990</v>
      </c>
      <c r="E22" s="5" t="s">
        <v>1991</v>
      </c>
      <c r="F22" s="5" t="s">
        <v>1992</v>
      </c>
      <c r="G22" s="5" t="s">
        <v>1993</v>
      </c>
      <c r="H22" s="5" t="s">
        <v>58</v>
      </c>
      <c r="I22" s="5" t="s">
        <v>102</v>
      </c>
      <c r="J22" s="5" t="s">
        <v>2486</v>
      </c>
      <c r="K22" s="5" t="s">
        <v>1994</v>
      </c>
      <c r="L22" s="5" t="s">
        <v>2554</v>
      </c>
      <c r="M22" s="5"/>
      <c r="N22" s="5"/>
      <c r="O22" s="5"/>
      <c r="P22" s="5"/>
      <c r="Q22" s="5"/>
      <c r="R22" s="5"/>
      <c r="S22" s="5"/>
    </row>
    <row r="23" spans="1:19">
      <c r="A23" s="5" t="s">
        <v>1974</v>
      </c>
      <c r="B23" s="5" t="s">
        <v>1995</v>
      </c>
      <c r="C23" s="5" t="s">
        <v>2555</v>
      </c>
      <c r="D23" s="5" t="s">
        <v>1996</v>
      </c>
      <c r="E23" s="5" t="s">
        <v>1991</v>
      </c>
      <c r="F23" s="5" t="s">
        <v>1997</v>
      </c>
      <c r="G23" s="5" t="s">
        <v>1998</v>
      </c>
      <c r="H23" s="5" t="s">
        <v>130</v>
      </c>
      <c r="I23" s="5" t="s">
        <v>102</v>
      </c>
      <c r="J23" s="5" t="s">
        <v>2486</v>
      </c>
      <c r="K23" s="5" t="s">
        <v>132</v>
      </c>
      <c r="L23" s="5" t="s">
        <v>2505</v>
      </c>
      <c r="M23" s="5" t="s">
        <v>142</v>
      </c>
      <c r="N23" s="5" t="s">
        <v>143</v>
      </c>
      <c r="O23" s="5" t="s">
        <v>144</v>
      </c>
      <c r="P23" s="5"/>
      <c r="Q23" s="5"/>
      <c r="R23" s="5"/>
      <c r="S23" s="5"/>
    </row>
    <row r="24" spans="1:19">
      <c r="A24" s="5" t="s">
        <v>1974</v>
      </c>
      <c r="B24" s="5" t="s">
        <v>97</v>
      </c>
      <c r="C24" s="5" t="s">
        <v>2556</v>
      </c>
      <c r="D24" s="5" t="s">
        <v>98</v>
      </c>
      <c r="E24" s="5" t="s">
        <v>99</v>
      </c>
      <c r="F24" s="5" t="s">
        <v>100</v>
      </c>
      <c r="G24" s="5" t="s">
        <v>101</v>
      </c>
      <c r="H24" s="5" t="s">
        <v>58</v>
      </c>
      <c r="I24" s="5" t="s">
        <v>95</v>
      </c>
      <c r="J24" s="5" t="s">
        <v>2543</v>
      </c>
      <c r="K24" s="5" t="s">
        <v>102</v>
      </c>
      <c r="L24" s="5" t="s">
        <v>2486</v>
      </c>
      <c r="M24" s="5"/>
      <c r="N24" s="5"/>
      <c r="O24" s="5"/>
      <c r="P24" s="5"/>
      <c r="Q24" s="5"/>
      <c r="R24" s="5"/>
      <c r="S24" s="5"/>
    </row>
    <row r="25" spans="1:19">
      <c r="A25" s="5" t="s">
        <v>1974</v>
      </c>
      <c r="B25" s="5" t="s">
        <v>106</v>
      </c>
      <c r="C25" s="5" t="s">
        <v>2557</v>
      </c>
      <c r="D25" s="5" t="s">
        <v>107</v>
      </c>
      <c r="E25" s="5" t="s">
        <v>67</v>
      </c>
      <c r="F25" s="5" t="s">
        <v>108</v>
      </c>
      <c r="G25" s="5" t="s">
        <v>109</v>
      </c>
      <c r="H25" s="5" t="s">
        <v>58</v>
      </c>
      <c r="I25" s="5" t="s">
        <v>79</v>
      </c>
      <c r="J25" s="5" t="s">
        <v>2528</v>
      </c>
      <c r="K25" s="5" t="s">
        <v>110</v>
      </c>
      <c r="L25" s="5" t="s">
        <v>2547</v>
      </c>
      <c r="M25" s="5"/>
      <c r="N25" s="5"/>
      <c r="O25" s="5"/>
      <c r="P25" s="5"/>
      <c r="Q25" s="5"/>
      <c r="R25" s="5"/>
      <c r="S25" s="5"/>
    </row>
    <row r="26" spans="1:19">
      <c r="A26" s="5" t="s">
        <v>1974</v>
      </c>
      <c r="B26" s="5" t="s">
        <v>111</v>
      </c>
      <c r="C26" s="5" t="s">
        <v>2558</v>
      </c>
      <c r="D26" s="5" t="s">
        <v>112</v>
      </c>
      <c r="E26" s="5" t="s">
        <v>67</v>
      </c>
      <c r="F26" s="5" t="s">
        <v>113</v>
      </c>
      <c r="G26" s="5" t="s">
        <v>114</v>
      </c>
      <c r="H26" s="5" t="s">
        <v>58</v>
      </c>
      <c r="I26" s="5" t="s">
        <v>90</v>
      </c>
      <c r="J26" s="5" t="s">
        <v>2541</v>
      </c>
      <c r="K26" s="5" t="s">
        <v>64</v>
      </c>
      <c r="L26" s="5" t="s">
        <v>2492</v>
      </c>
      <c r="M26" s="5"/>
      <c r="N26" s="5"/>
      <c r="O26" s="5"/>
      <c r="P26" s="5"/>
      <c r="Q26" s="5"/>
      <c r="R26" s="5"/>
      <c r="S26" s="5"/>
    </row>
    <row r="27" spans="1:19">
      <c r="A27" s="5" t="s">
        <v>1974</v>
      </c>
      <c r="B27" s="5" t="s">
        <v>117</v>
      </c>
      <c r="C27" s="5" t="s">
        <v>2559</v>
      </c>
      <c r="D27" s="5" t="s">
        <v>118</v>
      </c>
      <c r="E27" s="5" t="s">
        <v>67</v>
      </c>
      <c r="F27" s="5" t="s">
        <v>119</v>
      </c>
      <c r="G27" s="5" t="s">
        <v>120</v>
      </c>
      <c r="H27" s="5" t="s">
        <v>58</v>
      </c>
      <c r="I27" s="5" t="s">
        <v>121</v>
      </c>
      <c r="J27" s="5" t="s">
        <v>2546</v>
      </c>
      <c r="K27" s="5" t="s">
        <v>110</v>
      </c>
      <c r="L27" s="5" t="s">
        <v>2547</v>
      </c>
      <c r="M27" s="5"/>
      <c r="N27" s="5"/>
      <c r="O27" s="5"/>
      <c r="P27" s="5"/>
      <c r="Q27" s="5"/>
      <c r="R27" s="5"/>
      <c r="S27" s="5"/>
    </row>
    <row r="28" spans="1:19">
      <c r="A28" s="5" t="s">
        <v>1974</v>
      </c>
      <c r="B28" s="5" t="s">
        <v>2560</v>
      </c>
      <c r="C28" s="5" t="s">
        <v>2561</v>
      </c>
      <c r="D28" s="5" t="s">
        <v>2562</v>
      </c>
      <c r="E28" s="5" t="s">
        <v>2483</v>
      </c>
      <c r="F28" s="5" t="s">
        <v>2563</v>
      </c>
      <c r="G28" s="5" t="s">
        <v>2564</v>
      </c>
      <c r="H28" s="5" t="s">
        <v>130</v>
      </c>
      <c r="I28" s="5" t="s">
        <v>421</v>
      </c>
      <c r="J28" s="5" t="s">
        <v>2565</v>
      </c>
      <c r="K28" s="5" t="s">
        <v>1034</v>
      </c>
      <c r="L28" s="5" t="s">
        <v>2566</v>
      </c>
      <c r="M28" s="5"/>
      <c r="N28" s="5"/>
      <c r="O28" s="5"/>
      <c r="P28" s="5"/>
      <c r="Q28" s="5"/>
      <c r="R28" s="5"/>
      <c r="S28" s="5"/>
    </row>
    <row r="29" spans="1:19">
      <c r="A29" s="5" t="s">
        <v>1974</v>
      </c>
      <c r="B29" s="5" t="s">
        <v>2567</v>
      </c>
      <c r="C29" s="5" t="s">
        <v>2568</v>
      </c>
      <c r="D29" s="5" t="s">
        <v>2569</v>
      </c>
      <c r="E29" s="5" t="s">
        <v>2500</v>
      </c>
      <c r="F29" s="5" t="s">
        <v>2501</v>
      </c>
      <c r="G29" s="5" t="s">
        <v>2570</v>
      </c>
      <c r="H29" s="5" t="s">
        <v>182</v>
      </c>
      <c r="I29" s="5" t="s">
        <v>2503</v>
      </c>
      <c r="J29" s="5" t="s">
        <v>2504</v>
      </c>
      <c r="K29" s="5" t="s">
        <v>132</v>
      </c>
      <c r="L29" s="5" t="s">
        <v>2505</v>
      </c>
      <c r="M29" s="5"/>
      <c r="N29" s="5"/>
      <c r="O29" s="5"/>
      <c r="P29" s="5"/>
      <c r="Q29" s="5"/>
      <c r="R29" s="5"/>
      <c r="S29" s="5"/>
    </row>
    <row r="30" spans="1:19">
      <c r="A30" s="5" t="s">
        <v>1974</v>
      </c>
      <c r="B30" s="5" t="s">
        <v>2571</v>
      </c>
      <c r="C30" s="5" t="s">
        <v>2572</v>
      </c>
      <c r="D30" s="5" t="s">
        <v>2573</v>
      </c>
      <c r="E30" s="5" t="s">
        <v>2500</v>
      </c>
      <c r="F30" s="5" t="s">
        <v>2501</v>
      </c>
      <c r="G30" s="5" t="s">
        <v>2574</v>
      </c>
      <c r="H30" s="5" t="s">
        <v>182</v>
      </c>
      <c r="I30" s="5" t="s">
        <v>2503</v>
      </c>
      <c r="J30" s="5" t="s">
        <v>2504</v>
      </c>
      <c r="K30" s="5" t="s">
        <v>132</v>
      </c>
      <c r="L30" s="5" t="s">
        <v>2505</v>
      </c>
      <c r="M30" s="5"/>
      <c r="N30" s="5"/>
      <c r="O30" s="5"/>
      <c r="P30" s="5"/>
      <c r="Q30" s="5"/>
      <c r="R30" s="5"/>
      <c r="S30" s="5"/>
    </row>
    <row r="31" spans="1:19">
      <c r="A31" s="5" t="s">
        <v>1974</v>
      </c>
      <c r="B31" s="5" t="s">
        <v>122</v>
      </c>
      <c r="C31" s="5" t="s">
        <v>2575</v>
      </c>
      <c r="D31" s="5" t="s">
        <v>123</v>
      </c>
      <c r="E31" s="5" t="s">
        <v>67</v>
      </c>
      <c r="F31" s="5" t="s">
        <v>124</v>
      </c>
      <c r="G31" s="5" t="s">
        <v>125</v>
      </c>
      <c r="H31" s="5" t="s">
        <v>58</v>
      </c>
      <c r="I31" s="5" t="s">
        <v>84</v>
      </c>
      <c r="J31" s="5" t="s">
        <v>2534</v>
      </c>
      <c r="K31" s="5" t="s">
        <v>102</v>
      </c>
      <c r="L31" s="5" t="s">
        <v>2486</v>
      </c>
      <c r="M31" s="5"/>
      <c r="N31" s="5"/>
      <c r="O31" s="5"/>
      <c r="P31" s="5"/>
      <c r="Q31" s="5"/>
      <c r="R31" s="5"/>
      <c r="S31" s="5"/>
    </row>
    <row r="32" spans="1:19">
      <c r="A32" s="5" t="s">
        <v>1974</v>
      </c>
      <c r="B32" s="5" t="s">
        <v>2576</v>
      </c>
      <c r="C32" s="5" t="s">
        <v>2577</v>
      </c>
      <c r="D32" s="5" t="s">
        <v>2578</v>
      </c>
      <c r="E32" s="5" t="s">
        <v>2500</v>
      </c>
      <c r="F32" s="5" t="s">
        <v>2501</v>
      </c>
      <c r="G32" s="5" t="s">
        <v>2579</v>
      </c>
      <c r="H32" s="5" t="s">
        <v>182</v>
      </c>
      <c r="I32" s="5" t="s">
        <v>2503</v>
      </c>
      <c r="J32" s="5" t="s">
        <v>2504</v>
      </c>
      <c r="K32" s="5" t="s">
        <v>132</v>
      </c>
      <c r="L32" s="5" t="s">
        <v>2505</v>
      </c>
      <c r="M32" s="5"/>
      <c r="N32" s="5"/>
      <c r="O32" s="5"/>
      <c r="P32" s="5"/>
      <c r="Q32" s="5"/>
      <c r="R32" s="5"/>
      <c r="S32" s="5"/>
    </row>
    <row r="33" spans="1:19">
      <c r="A33" s="5" t="s">
        <v>1974</v>
      </c>
      <c r="B33" s="5" t="s">
        <v>2580</v>
      </c>
      <c r="C33" s="5" t="s">
        <v>2581</v>
      </c>
      <c r="D33" s="5" t="s">
        <v>2582</v>
      </c>
      <c r="E33" s="5" t="s">
        <v>2500</v>
      </c>
      <c r="F33" s="5" t="s">
        <v>2501</v>
      </c>
      <c r="G33" s="5" t="s">
        <v>2583</v>
      </c>
      <c r="H33" s="5" t="s">
        <v>2096</v>
      </c>
      <c r="I33" s="5" t="s">
        <v>2503</v>
      </c>
      <c r="J33" s="5" t="s">
        <v>2504</v>
      </c>
      <c r="K33" s="5" t="s">
        <v>132</v>
      </c>
      <c r="L33" s="5" t="s">
        <v>2505</v>
      </c>
      <c r="M33" s="5"/>
      <c r="N33" s="5"/>
      <c r="O33" s="5"/>
      <c r="P33" s="5"/>
      <c r="Q33" s="5"/>
      <c r="R33" s="5"/>
      <c r="S33" s="5"/>
    </row>
    <row r="34" spans="1:19">
      <c r="A34" s="5" t="s">
        <v>1974</v>
      </c>
      <c r="B34" s="5" t="s">
        <v>2584</v>
      </c>
      <c r="C34" s="5" t="s">
        <v>2585</v>
      </c>
      <c r="D34" s="5" t="s">
        <v>2586</v>
      </c>
      <c r="E34" s="5" t="s">
        <v>2500</v>
      </c>
      <c r="F34" s="5" t="s">
        <v>2501</v>
      </c>
      <c r="G34" s="5" t="s">
        <v>2587</v>
      </c>
      <c r="H34" s="5" t="s">
        <v>182</v>
      </c>
      <c r="I34" s="5" t="s">
        <v>2503</v>
      </c>
      <c r="J34" s="5" t="s">
        <v>2504</v>
      </c>
      <c r="K34" s="5" t="s">
        <v>132</v>
      </c>
      <c r="L34" s="5" t="s">
        <v>2505</v>
      </c>
      <c r="M34" s="5"/>
      <c r="N34" s="5"/>
      <c r="O34" s="5"/>
      <c r="P34" s="5"/>
      <c r="Q34" s="5"/>
      <c r="R34" s="5"/>
      <c r="S34" s="5"/>
    </row>
    <row r="35" spans="1:19">
      <c r="A35" s="5" t="s">
        <v>1974</v>
      </c>
      <c r="B35" s="5" t="s">
        <v>2588</v>
      </c>
      <c r="C35" s="5" t="s">
        <v>2589</v>
      </c>
      <c r="D35" s="5" t="s">
        <v>2590</v>
      </c>
      <c r="E35" s="5" t="s">
        <v>2500</v>
      </c>
      <c r="F35" s="5" t="s">
        <v>2501</v>
      </c>
      <c r="G35" s="5" t="s">
        <v>2591</v>
      </c>
      <c r="H35" s="5" t="s">
        <v>2096</v>
      </c>
      <c r="I35" s="5" t="s">
        <v>2503</v>
      </c>
      <c r="J35" s="5" t="s">
        <v>2504</v>
      </c>
      <c r="K35" s="5" t="s">
        <v>132</v>
      </c>
      <c r="L35" s="5" t="s">
        <v>2505</v>
      </c>
      <c r="M35" s="5"/>
      <c r="N35" s="5"/>
      <c r="O35" s="5"/>
      <c r="P35" s="5"/>
      <c r="Q35" s="5"/>
      <c r="R35" s="5"/>
      <c r="S35" s="5"/>
    </row>
    <row r="36" spans="1:19">
      <c r="A36" s="5" t="s">
        <v>1974</v>
      </c>
      <c r="B36" s="5" t="s">
        <v>2592</v>
      </c>
      <c r="C36" s="5" t="s">
        <v>2593</v>
      </c>
      <c r="D36" s="5" t="s">
        <v>2594</v>
      </c>
      <c r="E36" s="5" t="s">
        <v>2500</v>
      </c>
      <c r="F36" s="5" t="s">
        <v>2595</v>
      </c>
      <c r="G36" s="5" t="s">
        <v>2596</v>
      </c>
      <c r="H36" s="5" t="s">
        <v>182</v>
      </c>
      <c r="I36" s="5" t="s">
        <v>102</v>
      </c>
      <c r="J36" s="5" t="s">
        <v>2486</v>
      </c>
      <c r="K36" s="5" t="s">
        <v>132</v>
      </c>
      <c r="L36" s="5" t="s">
        <v>2505</v>
      </c>
      <c r="M36" s="5"/>
      <c r="N36" s="5"/>
      <c r="O36" s="5"/>
      <c r="P36" s="5"/>
      <c r="Q36" s="5"/>
      <c r="R36" s="5"/>
      <c r="S36" s="5"/>
    </row>
    <row r="37" spans="1:19">
      <c r="A37" s="5" t="s">
        <v>1974</v>
      </c>
      <c r="B37" s="5" t="s">
        <v>2597</v>
      </c>
      <c r="C37" s="5" t="s">
        <v>2598</v>
      </c>
      <c r="D37" s="5" t="s">
        <v>2599</v>
      </c>
      <c r="E37" s="5" t="s">
        <v>2500</v>
      </c>
      <c r="F37" s="5" t="s">
        <v>2501</v>
      </c>
      <c r="G37" s="5" t="s">
        <v>2600</v>
      </c>
      <c r="H37" s="5" t="s">
        <v>130</v>
      </c>
      <c r="I37" s="5" t="s">
        <v>2503</v>
      </c>
      <c r="J37" s="5" t="s">
        <v>2504</v>
      </c>
      <c r="K37" s="5" t="s">
        <v>110</v>
      </c>
      <c r="L37" s="5" t="s">
        <v>2547</v>
      </c>
      <c r="M37" s="5"/>
      <c r="N37" s="5"/>
      <c r="O37" s="5"/>
      <c r="P37" s="5"/>
      <c r="Q37" s="5"/>
      <c r="R37" s="5"/>
      <c r="S37" s="5"/>
    </row>
    <row r="38" spans="1:19">
      <c r="A38" s="5" t="s">
        <v>1974</v>
      </c>
      <c r="B38" s="5" t="s">
        <v>2601</v>
      </c>
      <c r="C38" s="5" t="s">
        <v>2602</v>
      </c>
      <c r="D38" s="5" t="s">
        <v>2603</v>
      </c>
      <c r="E38" s="5" t="s">
        <v>2483</v>
      </c>
      <c r="F38" s="5" t="s">
        <v>2604</v>
      </c>
      <c r="G38" s="5" t="s">
        <v>2605</v>
      </c>
      <c r="H38" s="5" t="s">
        <v>2096</v>
      </c>
      <c r="I38" s="5" t="s">
        <v>95</v>
      </c>
      <c r="J38" s="5" t="s">
        <v>2543</v>
      </c>
      <c r="K38" s="5" t="s">
        <v>132</v>
      </c>
      <c r="L38" s="5" t="s">
        <v>2505</v>
      </c>
      <c r="M38" s="5"/>
      <c r="N38" s="5"/>
      <c r="O38" s="5"/>
      <c r="P38" s="5"/>
      <c r="Q38" s="5"/>
      <c r="R38" s="5"/>
      <c r="S38" s="5"/>
    </row>
    <row r="39" spans="1:19">
      <c r="A39" s="5" t="s">
        <v>1974</v>
      </c>
      <c r="B39" s="5" t="s">
        <v>126</v>
      </c>
      <c r="C39" s="5" t="s">
        <v>2606</v>
      </c>
      <c r="D39" s="5" t="s">
        <v>127</v>
      </c>
      <c r="E39" s="5" t="s">
        <v>55</v>
      </c>
      <c r="F39" s="5" t="s">
        <v>128</v>
      </c>
      <c r="G39" s="5" t="s">
        <v>129</v>
      </c>
      <c r="H39" s="5" t="s">
        <v>130</v>
      </c>
      <c r="I39" s="5" t="s">
        <v>131</v>
      </c>
      <c r="J39" s="5" t="s">
        <v>2607</v>
      </c>
      <c r="K39" s="5" t="s">
        <v>132</v>
      </c>
      <c r="L39" s="5" t="s">
        <v>2505</v>
      </c>
      <c r="M39" s="5"/>
      <c r="N39" s="5"/>
      <c r="O39" s="5"/>
      <c r="P39" s="5"/>
      <c r="Q39" s="5"/>
      <c r="R39" s="5"/>
      <c r="S39" s="5"/>
    </row>
    <row r="40" spans="1:19">
      <c r="A40" s="5" t="s">
        <v>1974</v>
      </c>
      <c r="B40" s="5" t="s">
        <v>133</v>
      </c>
      <c r="C40" s="5" t="s">
        <v>2608</v>
      </c>
      <c r="D40" s="5" t="s">
        <v>134</v>
      </c>
      <c r="E40" s="5" t="s">
        <v>67</v>
      </c>
      <c r="F40" s="5" t="s">
        <v>135</v>
      </c>
      <c r="G40" s="5" t="s">
        <v>136</v>
      </c>
      <c r="H40" s="5" t="s">
        <v>58</v>
      </c>
      <c r="I40" s="5" t="s">
        <v>137</v>
      </c>
      <c r="J40" s="5" t="s">
        <v>2609</v>
      </c>
      <c r="K40" s="5" t="s">
        <v>137</v>
      </c>
      <c r="L40" s="5" t="s">
        <v>2609</v>
      </c>
      <c r="M40" s="5"/>
      <c r="N40" s="5"/>
      <c r="O40" s="5"/>
      <c r="P40" s="5"/>
      <c r="Q40" s="5"/>
      <c r="R40" s="5"/>
      <c r="S40" s="5"/>
    </row>
    <row r="41" spans="1:19">
      <c r="A41" s="5" t="s">
        <v>1974</v>
      </c>
      <c r="B41" s="5" t="s">
        <v>2610</v>
      </c>
      <c r="C41" s="5" t="s">
        <v>2611</v>
      </c>
      <c r="D41" s="5" t="s">
        <v>2612</v>
      </c>
      <c r="E41" s="5" t="s">
        <v>2500</v>
      </c>
      <c r="F41" s="5" t="s">
        <v>2501</v>
      </c>
      <c r="G41" s="5" t="s">
        <v>2613</v>
      </c>
      <c r="H41" s="5" t="s">
        <v>58</v>
      </c>
      <c r="I41" s="5" t="s">
        <v>2503</v>
      </c>
      <c r="J41" s="5" t="s">
        <v>2504</v>
      </c>
      <c r="K41" s="5" t="s">
        <v>132</v>
      </c>
      <c r="L41" s="5" t="s">
        <v>2505</v>
      </c>
      <c r="M41" s="5"/>
      <c r="N41" s="5"/>
      <c r="O41" s="5"/>
      <c r="P41" s="5"/>
      <c r="Q41" s="5"/>
      <c r="R41" s="5"/>
      <c r="S41" s="5"/>
    </row>
    <row r="42" spans="1:19">
      <c r="A42" s="5" t="s">
        <v>1974</v>
      </c>
      <c r="B42" s="5" t="s">
        <v>2614</v>
      </c>
      <c r="C42" s="5" t="s">
        <v>2615</v>
      </c>
      <c r="D42" s="5" t="s">
        <v>2616</v>
      </c>
      <c r="E42" s="5" t="s">
        <v>2500</v>
      </c>
      <c r="F42" s="5" t="s">
        <v>2501</v>
      </c>
      <c r="G42" s="5" t="s">
        <v>2617</v>
      </c>
      <c r="H42" s="5" t="s">
        <v>58</v>
      </c>
      <c r="I42" s="5" t="s">
        <v>2503</v>
      </c>
      <c r="J42" s="5" t="s">
        <v>2504</v>
      </c>
      <c r="K42" s="5" t="s">
        <v>110</v>
      </c>
      <c r="L42" s="5" t="s">
        <v>2547</v>
      </c>
      <c r="M42" s="5"/>
      <c r="N42" s="5"/>
      <c r="O42" s="5"/>
      <c r="P42" s="5"/>
      <c r="Q42" s="5"/>
      <c r="R42" s="5"/>
      <c r="S42" s="5"/>
    </row>
    <row r="43" spans="1:19">
      <c r="A43" s="5" t="s">
        <v>1974</v>
      </c>
      <c r="B43" s="5" t="s">
        <v>138</v>
      </c>
      <c r="C43" s="5" t="s">
        <v>2618</v>
      </c>
      <c r="D43" s="5" t="s">
        <v>139</v>
      </c>
      <c r="E43" s="5" t="s">
        <v>67</v>
      </c>
      <c r="F43" s="5" t="s">
        <v>140</v>
      </c>
      <c r="G43" s="5" t="s">
        <v>141</v>
      </c>
      <c r="H43" s="5" t="s">
        <v>58</v>
      </c>
      <c r="I43" s="5" t="s">
        <v>79</v>
      </c>
      <c r="J43" s="5" t="s">
        <v>2528</v>
      </c>
      <c r="K43" s="5" t="s">
        <v>110</v>
      </c>
      <c r="L43" s="5" t="s">
        <v>2547</v>
      </c>
      <c r="M43" s="5"/>
      <c r="N43" s="5"/>
      <c r="O43" s="5"/>
      <c r="P43" s="5"/>
      <c r="Q43" s="5"/>
      <c r="R43" s="5"/>
      <c r="S43" s="5"/>
    </row>
    <row r="44" spans="1:19">
      <c r="A44" s="5" t="s">
        <v>1974</v>
      </c>
      <c r="B44" s="5" t="s">
        <v>2619</v>
      </c>
      <c r="C44" s="5" t="s">
        <v>2620</v>
      </c>
      <c r="D44" s="5" t="s">
        <v>2621</v>
      </c>
      <c r="E44" s="5" t="s">
        <v>2500</v>
      </c>
      <c r="F44" s="5" t="s">
        <v>2622</v>
      </c>
      <c r="G44" s="5" t="s">
        <v>2623</v>
      </c>
      <c r="H44" s="5" t="s">
        <v>182</v>
      </c>
      <c r="I44" s="5" t="s">
        <v>131</v>
      </c>
      <c r="J44" s="5" t="s">
        <v>2607</v>
      </c>
      <c r="K44" s="5" t="s">
        <v>132</v>
      </c>
      <c r="L44" s="5" t="s">
        <v>2505</v>
      </c>
      <c r="M44" s="5"/>
      <c r="N44" s="5"/>
      <c r="O44" s="5"/>
      <c r="P44" s="5"/>
      <c r="Q44" s="5"/>
      <c r="R44" s="5"/>
      <c r="S44" s="5"/>
    </row>
    <row r="45" spans="1:19">
      <c r="A45" s="5" t="s">
        <v>1974</v>
      </c>
      <c r="B45" s="5" t="s">
        <v>2624</v>
      </c>
      <c r="C45" s="5" t="s">
        <v>2625</v>
      </c>
      <c r="D45" s="5" t="s">
        <v>2626</v>
      </c>
      <c r="E45" s="5" t="s">
        <v>2500</v>
      </c>
      <c r="F45" s="5" t="s">
        <v>2501</v>
      </c>
      <c r="G45" s="5" t="s">
        <v>2627</v>
      </c>
      <c r="H45" s="5" t="s">
        <v>58</v>
      </c>
      <c r="I45" s="5" t="s">
        <v>2503</v>
      </c>
      <c r="J45" s="5" t="s">
        <v>2504</v>
      </c>
      <c r="K45" s="5" t="s">
        <v>60</v>
      </c>
      <c r="L45" s="5" t="s">
        <v>2490</v>
      </c>
      <c r="M45" s="5"/>
      <c r="N45" s="5"/>
      <c r="O45" s="5"/>
      <c r="P45" s="5"/>
      <c r="Q45" s="5"/>
      <c r="R45" s="5"/>
      <c r="S45" s="5"/>
    </row>
    <row r="46" spans="1:19">
      <c r="A46" s="5" t="s">
        <v>1974</v>
      </c>
      <c r="B46" s="5" t="s">
        <v>1999</v>
      </c>
      <c r="C46" s="5" t="s">
        <v>2628</v>
      </c>
      <c r="D46" s="5" t="s">
        <v>2000</v>
      </c>
      <c r="E46" s="5" t="s">
        <v>1991</v>
      </c>
      <c r="F46" s="5" t="s">
        <v>2001</v>
      </c>
      <c r="G46" s="5" t="s">
        <v>2002</v>
      </c>
      <c r="H46" s="5" t="s">
        <v>182</v>
      </c>
      <c r="I46" s="5" t="s">
        <v>131</v>
      </c>
      <c r="J46" s="5" t="s">
        <v>2607</v>
      </c>
      <c r="K46" s="5" t="s">
        <v>132</v>
      </c>
      <c r="L46" s="5" t="s">
        <v>2505</v>
      </c>
      <c r="M46" s="5"/>
      <c r="N46" s="5"/>
      <c r="O46" s="5"/>
      <c r="P46" s="5"/>
      <c r="Q46" s="5"/>
      <c r="R46" s="5"/>
      <c r="S46" s="5"/>
    </row>
    <row r="47" spans="1:19">
      <c r="A47" s="5" t="s">
        <v>1974</v>
      </c>
      <c r="B47" s="5" t="s">
        <v>2629</v>
      </c>
      <c r="C47" s="5" t="s">
        <v>2630</v>
      </c>
      <c r="D47" s="5" t="s">
        <v>2631</v>
      </c>
      <c r="E47" s="5" t="s">
        <v>2500</v>
      </c>
      <c r="F47" s="5" t="s">
        <v>2501</v>
      </c>
      <c r="G47" s="5" t="s">
        <v>2632</v>
      </c>
      <c r="H47" s="5" t="s">
        <v>58</v>
      </c>
      <c r="I47" s="5" t="s">
        <v>2503</v>
      </c>
      <c r="J47" s="5" t="s">
        <v>2504</v>
      </c>
      <c r="K47" s="5" t="s">
        <v>64</v>
      </c>
      <c r="L47" s="5" t="s">
        <v>2492</v>
      </c>
      <c r="M47" s="5"/>
      <c r="N47" s="5"/>
      <c r="O47" s="5"/>
      <c r="P47" s="5"/>
      <c r="Q47" s="5"/>
      <c r="R47" s="5"/>
      <c r="S47" s="5"/>
    </row>
    <row r="48" spans="1:19">
      <c r="A48" s="5" t="s">
        <v>1974</v>
      </c>
      <c r="B48" s="5" t="s">
        <v>2633</v>
      </c>
      <c r="C48" s="5" t="s">
        <v>2634</v>
      </c>
      <c r="D48" s="5" t="s">
        <v>2635</v>
      </c>
      <c r="E48" s="5" t="s">
        <v>2500</v>
      </c>
      <c r="F48" s="5" t="s">
        <v>2501</v>
      </c>
      <c r="G48" s="5" t="s">
        <v>2636</v>
      </c>
      <c r="H48" s="5" t="s">
        <v>58</v>
      </c>
      <c r="I48" s="5" t="s">
        <v>2503</v>
      </c>
      <c r="J48" s="5" t="s">
        <v>2504</v>
      </c>
      <c r="K48" s="5" t="s">
        <v>217</v>
      </c>
      <c r="L48" s="5" t="s">
        <v>2637</v>
      </c>
      <c r="M48" s="5"/>
      <c r="N48" s="5"/>
      <c r="O48" s="5"/>
      <c r="P48" s="5"/>
      <c r="Q48" s="5"/>
      <c r="R48" s="5"/>
      <c r="S48" s="5"/>
    </row>
    <row r="49" spans="1:19">
      <c r="A49" s="5" t="s">
        <v>1974</v>
      </c>
      <c r="B49" s="5" t="s">
        <v>145</v>
      </c>
      <c r="C49" s="5" t="s">
        <v>2638</v>
      </c>
      <c r="D49" s="5" t="s">
        <v>146</v>
      </c>
      <c r="E49" s="5" t="s">
        <v>67</v>
      </c>
      <c r="F49" s="5" t="s">
        <v>140</v>
      </c>
      <c r="G49" s="5" t="s">
        <v>147</v>
      </c>
      <c r="H49" s="5" t="s">
        <v>58</v>
      </c>
      <c r="I49" s="5" t="s">
        <v>79</v>
      </c>
      <c r="J49" s="5" t="s">
        <v>2528</v>
      </c>
      <c r="K49" s="5" t="s">
        <v>110</v>
      </c>
      <c r="L49" s="5" t="s">
        <v>2547</v>
      </c>
      <c r="M49" s="5"/>
      <c r="N49" s="5"/>
      <c r="O49" s="5"/>
      <c r="P49" s="5"/>
      <c r="Q49" s="5"/>
      <c r="R49" s="5"/>
      <c r="S49" s="5"/>
    </row>
    <row r="50" spans="1:19">
      <c r="A50" s="5" t="s">
        <v>1974</v>
      </c>
      <c r="B50" s="5" t="s">
        <v>2639</v>
      </c>
      <c r="C50" s="5" t="s">
        <v>2640</v>
      </c>
      <c r="D50" s="5" t="s">
        <v>2641</v>
      </c>
      <c r="E50" s="5" t="s">
        <v>2500</v>
      </c>
      <c r="F50" s="5" t="s">
        <v>2501</v>
      </c>
      <c r="G50" s="5" t="s">
        <v>2642</v>
      </c>
      <c r="H50" s="5" t="s">
        <v>2096</v>
      </c>
      <c r="I50" s="5" t="s">
        <v>2503</v>
      </c>
      <c r="J50" s="5" t="s">
        <v>2504</v>
      </c>
      <c r="K50" s="5" t="s">
        <v>132</v>
      </c>
      <c r="L50" s="5" t="s">
        <v>2505</v>
      </c>
      <c r="M50" s="5"/>
      <c r="N50" s="5"/>
      <c r="O50" s="5"/>
      <c r="P50" s="5"/>
      <c r="Q50" s="5"/>
      <c r="R50" s="5"/>
      <c r="S50" s="5"/>
    </row>
    <row r="51" spans="1:19">
      <c r="A51" s="5" t="s">
        <v>1974</v>
      </c>
      <c r="B51" s="5" t="s">
        <v>2643</v>
      </c>
      <c r="C51" s="5" t="s">
        <v>2644</v>
      </c>
      <c r="D51" s="5" t="s">
        <v>2645</v>
      </c>
      <c r="E51" s="5" t="s">
        <v>2500</v>
      </c>
      <c r="F51" s="5" t="s">
        <v>2501</v>
      </c>
      <c r="G51" s="5" t="s">
        <v>2646</v>
      </c>
      <c r="H51" s="5" t="s">
        <v>58</v>
      </c>
      <c r="I51" s="5" t="s">
        <v>2503</v>
      </c>
      <c r="J51" s="5" t="s">
        <v>2504</v>
      </c>
      <c r="K51" s="5" t="s">
        <v>60</v>
      </c>
      <c r="L51" s="5" t="s">
        <v>2490</v>
      </c>
      <c r="M51" s="5"/>
      <c r="N51" s="5"/>
      <c r="O51" s="5"/>
      <c r="P51" s="5"/>
      <c r="Q51" s="5"/>
      <c r="R51" s="5"/>
      <c r="S51" s="5"/>
    </row>
    <row r="52" spans="1:19">
      <c r="A52" s="5" t="s">
        <v>1974</v>
      </c>
      <c r="B52" s="5" t="s">
        <v>2647</v>
      </c>
      <c r="C52" s="5" t="s">
        <v>2648</v>
      </c>
      <c r="D52" s="5" t="s">
        <v>2649</v>
      </c>
      <c r="E52" s="5" t="s">
        <v>2500</v>
      </c>
      <c r="F52" s="5" t="s">
        <v>2501</v>
      </c>
      <c r="G52" s="5" t="s">
        <v>2650</v>
      </c>
      <c r="H52" s="5" t="s">
        <v>58</v>
      </c>
      <c r="I52" s="5" t="s">
        <v>2503</v>
      </c>
      <c r="J52" s="5" t="s">
        <v>2504</v>
      </c>
      <c r="K52" s="5" t="s">
        <v>64</v>
      </c>
      <c r="L52" s="5" t="s">
        <v>2492</v>
      </c>
      <c r="M52" s="5"/>
      <c r="N52" s="5"/>
      <c r="O52" s="5"/>
      <c r="P52" s="5"/>
      <c r="Q52" s="5"/>
      <c r="R52" s="5"/>
      <c r="S52" s="5"/>
    </row>
    <row r="53" spans="1:19">
      <c r="A53" s="5" t="s">
        <v>1974</v>
      </c>
      <c r="B53" s="5" t="s">
        <v>2651</v>
      </c>
      <c r="C53" s="5" t="s">
        <v>2652</v>
      </c>
      <c r="D53" s="5" t="s">
        <v>2653</v>
      </c>
      <c r="E53" s="5" t="s">
        <v>2500</v>
      </c>
      <c r="F53" s="5" t="s">
        <v>2501</v>
      </c>
      <c r="G53" s="5" t="s">
        <v>2654</v>
      </c>
      <c r="H53" s="5" t="s">
        <v>58</v>
      </c>
      <c r="I53" s="5" t="s">
        <v>2503</v>
      </c>
      <c r="J53" s="5" t="s">
        <v>2504</v>
      </c>
      <c r="K53" s="5" t="s">
        <v>60</v>
      </c>
      <c r="L53" s="5" t="s">
        <v>2490</v>
      </c>
      <c r="M53" s="5"/>
      <c r="N53" s="5"/>
      <c r="O53" s="5"/>
      <c r="P53" s="5"/>
      <c r="Q53" s="5"/>
      <c r="R53" s="5"/>
      <c r="S53" s="5"/>
    </row>
    <row r="54" spans="1:19">
      <c r="A54" s="5" t="s">
        <v>1974</v>
      </c>
      <c r="B54" s="5" t="s">
        <v>2655</v>
      </c>
      <c r="C54" s="5" t="s">
        <v>2656</v>
      </c>
      <c r="D54" s="5" t="s">
        <v>2657</v>
      </c>
      <c r="E54" s="5" t="s">
        <v>2500</v>
      </c>
      <c r="F54" s="5" t="s">
        <v>2501</v>
      </c>
      <c r="G54" s="5" t="s">
        <v>2658</v>
      </c>
      <c r="H54" s="5" t="s">
        <v>2096</v>
      </c>
      <c r="I54" s="5" t="s">
        <v>2503</v>
      </c>
      <c r="J54" s="5" t="s">
        <v>2504</v>
      </c>
      <c r="K54" s="5" t="s">
        <v>132</v>
      </c>
      <c r="L54" s="5" t="s">
        <v>2505</v>
      </c>
      <c r="M54" s="5"/>
      <c r="N54" s="5"/>
      <c r="O54" s="5"/>
      <c r="P54" s="5"/>
      <c r="Q54" s="5"/>
      <c r="R54" s="5"/>
      <c r="S54" s="5"/>
    </row>
    <row r="55" spans="1:19">
      <c r="A55" s="5" t="s">
        <v>1974</v>
      </c>
      <c r="B55" s="5" t="s">
        <v>2659</v>
      </c>
      <c r="C55" s="5" t="s">
        <v>2660</v>
      </c>
      <c r="D55" s="5" t="s">
        <v>2661</v>
      </c>
      <c r="E55" s="5" t="s">
        <v>2500</v>
      </c>
      <c r="F55" s="5" t="s">
        <v>2662</v>
      </c>
      <c r="G55" s="5" t="s">
        <v>2663</v>
      </c>
      <c r="H55" s="5" t="s">
        <v>58</v>
      </c>
      <c r="I55" s="5" t="s">
        <v>102</v>
      </c>
      <c r="J55" s="5" t="s">
        <v>2486</v>
      </c>
      <c r="K55" s="5" t="s">
        <v>60</v>
      </c>
      <c r="L55" s="5" t="s">
        <v>2490</v>
      </c>
      <c r="M55" s="5"/>
      <c r="N55" s="5"/>
      <c r="O55" s="5"/>
      <c r="P55" s="5"/>
      <c r="Q55" s="5"/>
      <c r="R55" s="5"/>
      <c r="S55" s="5"/>
    </row>
    <row r="56" spans="1:19">
      <c r="A56" s="5" t="s">
        <v>1974</v>
      </c>
      <c r="B56" s="5" t="s">
        <v>148</v>
      </c>
      <c r="C56" s="5" t="s">
        <v>2664</v>
      </c>
      <c r="D56" s="5" t="s">
        <v>149</v>
      </c>
      <c r="E56" s="5" t="s">
        <v>55</v>
      </c>
      <c r="F56" s="5" t="s">
        <v>150</v>
      </c>
      <c r="G56" s="5" t="s">
        <v>151</v>
      </c>
      <c r="H56" s="5" t="s">
        <v>58</v>
      </c>
      <c r="I56" s="5" t="s">
        <v>102</v>
      </c>
      <c r="J56" s="5" t="s">
        <v>2486</v>
      </c>
      <c r="K56" s="5" t="s">
        <v>60</v>
      </c>
      <c r="L56" s="5" t="s">
        <v>2490</v>
      </c>
      <c r="M56" s="5"/>
      <c r="N56" s="5"/>
      <c r="O56" s="5"/>
      <c r="P56" s="5"/>
      <c r="Q56" s="5"/>
      <c r="R56" s="5"/>
      <c r="S56" s="5"/>
    </row>
    <row r="57" spans="1:19">
      <c r="A57" s="5" t="s">
        <v>1974</v>
      </c>
      <c r="B57" s="5" t="s">
        <v>2665</v>
      </c>
      <c r="C57" s="5" t="s">
        <v>2666</v>
      </c>
      <c r="D57" s="5" t="s">
        <v>2667</v>
      </c>
      <c r="E57" s="5" t="s">
        <v>2500</v>
      </c>
      <c r="F57" s="5" t="s">
        <v>2501</v>
      </c>
      <c r="G57" s="5" t="s">
        <v>2668</v>
      </c>
      <c r="H57" s="5" t="s">
        <v>58</v>
      </c>
      <c r="I57" s="5" t="s">
        <v>2503</v>
      </c>
      <c r="J57" s="5" t="s">
        <v>2504</v>
      </c>
      <c r="K57" s="5" t="s">
        <v>60</v>
      </c>
      <c r="L57" s="5" t="s">
        <v>2490</v>
      </c>
      <c r="M57" s="5"/>
      <c r="N57" s="5"/>
      <c r="O57" s="5"/>
      <c r="P57" s="5"/>
      <c r="Q57" s="5"/>
      <c r="R57" s="5"/>
      <c r="S57" s="5"/>
    </row>
    <row r="58" spans="1:19">
      <c r="A58" s="5" t="s">
        <v>1974</v>
      </c>
      <c r="B58" s="5" t="s">
        <v>2669</v>
      </c>
      <c r="C58" s="5" t="s">
        <v>2670</v>
      </c>
      <c r="D58" s="5" t="s">
        <v>2671</v>
      </c>
      <c r="E58" s="5" t="s">
        <v>2500</v>
      </c>
      <c r="F58" s="5" t="s">
        <v>2501</v>
      </c>
      <c r="G58" s="5" t="s">
        <v>2672</v>
      </c>
      <c r="H58" s="5" t="s">
        <v>58</v>
      </c>
      <c r="I58" s="5" t="s">
        <v>2503</v>
      </c>
      <c r="J58" s="5" t="s">
        <v>2504</v>
      </c>
      <c r="K58" s="5" t="s">
        <v>131</v>
      </c>
      <c r="L58" s="5" t="s">
        <v>2607</v>
      </c>
      <c r="M58" s="5"/>
      <c r="N58" s="5"/>
      <c r="O58" s="5"/>
      <c r="P58" s="5"/>
      <c r="Q58" s="5"/>
      <c r="R58" s="5"/>
      <c r="S58" s="5"/>
    </row>
    <row r="59" spans="1:19">
      <c r="A59" s="5" t="s">
        <v>1974</v>
      </c>
      <c r="B59" s="5" t="s">
        <v>2673</v>
      </c>
      <c r="C59" s="5" t="s">
        <v>2674</v>
      </c>
      <c r="D59" s="5" t="s">
        <v>2675</v>
      </c>
      <c r="E59" s="5" t="s">
        <v>2483</v>
      </c>
      <c r="F59" s="5" t="s">
        <v>2676</v>
      </c>
      <c r="G59" s="5" t="s">
        <v>2677</v>
      </c>
      <c r="H59" s="5" t="s">
        <v>2096</v>
      </c>
      <c r="I59" s="5" t="s">
        <v>60</v>
      </c>
      <c r="J59" s="5" t="s">
        <v>2490</v>
      </c>
      <c r="K59" s="5" t="s">
        <v>132</v>
      </c>
      <c r="L59" s="5" t="s">
        <v>2505</v>
      </c>
      <c r="M59" s="5"/>
      <c r="N59" s="5"/>
      <c r="O59" s="5"/>
      <c r="P59" s="5"/>
      <c r="Q59" s="5"/>
      <c r="R59" s="5"/>
      <c r="S59" s="5"/>
    </row>
    <row r="60" spans="1:19">
      <c r="A60" s="5" t="s">
        <v>1974</v>
      </c>
      <c r="B60" s="5" t="s">
        <v>2678</v>
      </c>
      <c r="C60" s="5" t="s">
        <v>2679</v>
      </c>
      <c r="D60" s="5" t="s">
        <v>2680</v>
      </c>
      <c r="E60" s="5" t="s">
        <v>2500</v>
      </c>
      <c r="F60" s="5" t="s">
        <v>2501</v>
      </c>
      <c r="G60" s="5" t="s">
        <v>2681</v>
      </c>
      <c r="H60" s="5" t="s">
        <v>130</v>
      </c>
      <c r="I60" s="5" t="s">
        <v>2503</v>
      </c>
      <c r="J60" s="5" t="s">
        <v>2504</v>
      </c>
      <c r="K60" s="5" t="s">
        <v>132</v>
      </c>
      <c r="L60" s="5" t="s">
        <v>2505</v>
      </c>
      <c r="M60" s="5"/>
      <c r="N60" s="5"/>
      <c r="O60" s="5"/>
      <c r="P60" s="5"/>
      <c r="Q60" s="5"/>
      <c r="R60" s="5"/>
      <c r="S60" s="5"/>
    </row>
    <row r="61" spans="1:19">
      <c r="A61" s="5" t="s">
        <v>1974</v>
      </c>
      <c r="B61" s="5" t="s">
        <v>2003</v>
      </c>
      <c r="C61" s="5" t="s">
        <v>2682</v>
      </c>
      <c r="D61" s="5" t="s">
        <v>2004</v>
      </c>
      <c r="E61" s="5" t="s">
        <v>1991</v>
      </c>
      <c r="F61" s="5" t="s">
        <v>2005</v>
      </c>
      <c r="G61" s="5" t="s">
        <v>2006</v>
      </c>
      <c r="H61" s="5" t="s">
        <v>58</v>
      </c>
      <c r="I61" s="5" t="s">
        <v>102</v>
      </c>
      <c r="J61" s="5" t="s">
        <v>2486</v>
      </c>
      <c r="K61" s="5" t="s">
        <v>110</v>
      </c>
      <c r="L61" s="5" t="s">
        <v>2547</v>
      </c>
      <c r="M61" s="5"/>
      <c r="N61" s="5"/>
      <c r="O61" s="5"/>
      <c r="P61" s="5"/>
      <c r="Q61" s="5"/>
      <c r="R61" s="5"/>
      <c r="S61" s="5"/>
    </row>
    <row r="62" spans="1:19">
      <c r="A62" s="5" t="s">
        <v>2007</v>
      </c>
      <c r="B62" s="5" t="s">
        <v>152</v>
      </c>
      <c r="C62" s="5" t="s">
        <v>2683</v>
      </c>
      <c r="D62" s="5" t="s">
        <v>153</v>
      </c>
      <c r="E62" s="5" t="s">
        <v>67</v>
      </c>
      <c r="F62" s="5" t="s">
        <v>154</v>
      </c>
      <c r="G62" s="5" t="s">
        <v>155</v>
      </c>
      <c r="H62" s="5" t="s">
        <v>130</v>
      </c>
      <c r="I62" s="5" t="s">
        <v>156</v>
      </c>
      <c r="J62" s="5" t="s">
        <v>2684</v>
      </c>
      <c r="K62" s="5" t="s">
        <v>96</v>
      </c>
      <c r="L62" s="5" t="s">
        <v>2487</v>
      </c>
      <c r="M62" s="5"/>
      <c r="N62" s="5"/>
      <c r="O62" s="5"/>
      <c r="P62" s="5"/>
      <c r="Q62" s="5"/>
      <c r="R62" s="5"/>
      <c r="S62" s="5"/>
    </row>
    <row r="63" spans="1:19">
      <c r="A63" s="5" t="s">
        <v>1974</v>
      </c>
      <c r="B63" s="5" t="s">
        <v>2685</v>
      </c>
      <c r="C63" s="5" t="s">
        <v>2686</v>
      </c>
      <c r="D63" s="5" t="s">
        <v>2687</v>
      </c>
      <c r="E63" s="5" t="s">
        <v>2500</v>
      </c>
      <c r="F63" s="5" t="s">
        <v>2501</v>
      </c>
      <c r="G63" s="5" t="s">
        <v>2688</v>
      </c>
      <c r="H63" s="5" t="s">
        <v>2096</v>
      </c>
      <c r="I63" s="5" t="s">
        <v>2503</v>
      </c>
      <c r="J63" s="5" t="s">
        <v>2504</v>
      </c>
      <c r="K63" s="5" t="s">
        <v>132</v>
      </c>
      <c r="L63" s="5" t="s">
        <v>2505</v>
      </c>
      <c r="M63" s="5"/>
      <c r="N63" s="5"/>
      <c r="O63" s="5"/>
      <c r="P63" s="5"/>
      <c r="Q63" s="5"/>
      <c r="R63" s="5"/>
      <c r="S63" s="5"/>
    </row>
    <row r="64" spans="1:19">
      <c r="A64" s="5" t="s">
        <v>1974</v>
      </c>
      <c r="B64" s="5" t="s">
        <v>2689</v>
      </c>
      <c r="C64" s="5" t="s">
        <v>2690</v>
      </c>
      <c r="D64" s="5" t="s">
        <v>2691</v>
      </c>
      <c r="E64" s="5" t="s">
        <v>2500</v>
      </c>
      <c r="F64" s="5" t="s">
        <v>2501</v>
      </c>
      <c r="G64" s="5" t="s">
        <v>2692</v>
      </c>
      <c r="H64" s="5" t="s">
        <v>182</v>
      </c>
      <c r="I64" s="5" t="s">
        <v>2503</v>
      </c>
      <c r="J64" s="5" t="s">
        <v>2504</v>
      </c>
      <c r="K64" s="5" t="s">
        <v>132</v>
      </c>
      <c r="L64" s="5" t="s">
        <v>2505</v>
      </c>
      <c r="M64" s="5"/>
      <c r="N64" s="5"/>
      <c r="O64" s="5"/>
      <c r="P64" s="5"/>
      <c r="Q64" s="5"/>
      <c r="R64" s="5"/>
      <c r="S64" s="5"/>
    </row>
    <row r="65" spans="1:19">
      <c r="A65" s="5" t="s">
        <v>1974</v>
      </c>
      <c r="B65" s="5" t="s">
        <v>2693</v>
      </c>
      <c r="C65" s="5" t="s">
        <v>2694</v>
      </c>
      <c r="D65" s="5" t="s">
        <v>2695</v>
      </c>
      <c r="E65" s="5" t="s">
        <v>2500</v>
      </c>
      <c r="F65" s="5" t="s">
        <v>2501</v>
      </c>
      <c r="G65" s="5" t="s">
        <v>2696</v>
      </c>
      <c r="H65" s="5" t="s">
        <v>182</v>
      </c>
      <c r="I65" s="5" t="s">
        <v>2503</v>
      </c>
      <c r="J65" s="5" t="s">
        <v>2504</v>
      </c>
      <c r="K65" s="5" t="s">
        <v>132</v>
      </c>
      <c r="L65" s="5" t="s">
        <v>2505</v>
      </c>
      <c r="M65" s="5"/>
      <c r="N65" s="5"/>
      <c r="O65" s="5"/>
      <c r="P65" s="5"/>
      <c r="Q65" s="5"/>
      <c r="R65" s="5"/>
      <c r="S65" s="5"/>
    </row>
    <row r="66" spans="1:19">
      <c r="A66" s="5" t="s">
        <v>1974</v>
      </c>
      <c r="B66" s="5" t="s">
        <v>2697</v>
      </c>
      <c r="C66" s="5" t="s">
        <v>2698</v>
      </c>
      <c r="D66" s="5" t="s">
        <v>2699</v>
      </c>
      <c r="E66" s="5" t="s">
        <v>2500</v>
      </c>
      <c r="F66" s="5" t="s">
        <v>2501</v>
      </c>
      <c r="G66" s="5" t="s">
        <v>2700</v>
      </c>
      <c r="H66" s="5" t="s">
        <v>182</v>
      </c>
      <c r="I66" s="5" t="s">
        <v>2503</v>
      </c>
      <c r="J66" s="5" t="s">
        <v>2504</v>
      </c>
      <c r="K66" s="5" t="s">
        <v>132</v>
      </c>
      <c r="L66" s="5" t="s">
        <v>2505</v>
      </c>
      <c r="M66" s="5"/>
      <c r="N66" s="5"/>
      <c r="O66" s="5"/>
      <c r="P66" s="5"/>
      <c r="Q66" s="5"/>
      <c r="R66" s="5"/>
      <c r="S66" s="5"/>
    </row>
    <row r="67" spans="1:19">
      <c r="A67" s="5" t="s">
        <v>1974</v>
      </c>
      <c r="B67" s="5" t="s">
        <v>2701</v>
      </c>
      <c r="C67" s="5" t="s">
        <v>2702</v>
      </c>
      <c r="D67" s="5" t="s">
        <v>2703</v>
      </c>
      <c r="E67" s="5" t="s">
        <v>2500</v>
      </c>
      <c r="F67" s="5" t="s">
        <v>2501</v>
      </c>
      <c r="G67" s="5" t="s">
        <v>2704</v>
      </c>
      <c r="H67" s="5" t="s">
        <v>182</v>
      </c>
      <c r="I67" s="5" t="s">
        <v>2503</v>
      </c>
      <c r="J67" s="5" t="s">
        <v>2504</v>
      </c>
      <c r="K67" s="5" t="s">
        <v>132</v>
      </c>
      <c r="L67" s="5" t="s">
        <v>2505</v>
      </c>
      <c r="M67" s="5"/>
      <c r="N67" s="5"/>
      <c r="O67" s="5"/>
      <c r="P67" s="5"/>
      <c r="Q67" s="5"/>
      <c r="R67" s="5"/>
      <c r="S67" s="5"/>
    </row>
    <row r="68" spans="1:19">
      <c r="A68" s="5" t="s">
        <v>1974</v>
      </c>
      <c r="B68" s="5" t="s">
        <v>2705</v>
      </c>
      <c r="C68" s="5" t="s">
        <v>2706</v>
      </c>
      <c r="D68" s="5" t="s">
        <v>2707</v>
      </c>
      <c r="E68" s="5" t="s">
        <v>2500</v>
      </c>
      <c r="F68" s="5" t="s">
        <v>2501</v>
      </c>
      <c r="G68" s="5" t="s">
        <v>2708</v>
      </c>
      <c r="H68" s="5" t="s">
        <v>182</v>
      </c>
      <c r="I68" s="5" t="s">
        <v>2503</v>
      </c>
      <c r="J68" s="5" t="s">
        <v>2504</v>
      </c>
      <c r="K68" s="5" t="s">
        <v>132</v>
      </c>
      <c r="L68" s="5" t="s">
        <v>2505</v>
      </c>
      <c r="M68" s="5"/>
      <c r="N68" s="5"/>
      <c r="O68" s="5"/>
      <c r="P68" s="5"/>
      <c r="Q68" s="5"/>
      <c r="R68" s="5"/>
      <c r="S68" s="5"/>
    </row>
    <row r="69" spans="1:19">
      <c r="A69" s="5" t="s">
        <v>2709</v>
      </c>
      <c r="B69" s="5" t="s">
        <v>2710</v>
      </c>
      <c r="C69" s="5" t="s">
        <v>2711</v>
      </c>
      <c r="D69" s="5" t="s">
        <v>2712</v>
      </c>
      <c r="E69" s="5" t="s">
        <v>2483</v>
      </c>
      <c r="F69" s="5" t="s">
        <v>2713</v>
      </c>
      <c r="G69" s="5" t="s">
        <v>2714</v>
      </c>
      <c r="H69" s="5" t="s">
        <v>130</v>
      </c>
      <c r="I69" s="5" t="s">
        <v>2715</v>
      </c>
      <c r="J69" s="5" t="s">
        <v>2716</v>
      </c>
      <c r="K69" s="5" t="s">
        <v>1306</v>
      </c>
      <c r="L69" s="5" t="s">
        <v>2717</v>
      </c>
      <c r="M69" s="5"/>
      <c r="N69" s="5"/>
      <c r="O69" s="5"/>
      <c r="P69" s="5"/>
      <c r="Q69" s="5"/>
      <c r="R69" s="5"/>
      <c r="S69" s="5"/>
    </row>
    <row r="70" spans="1:19">
      <c r="A70" s="5" t="s">
        <v>1974</v>
      </c>
      <c r="B70" s="5" t="s">
        <v>2008</v>
      </c>
      <c r="C70" s="5" t="s">
        <v>2718</v>
      </c>
      <c r="D70" s="5" t="s">
        <v>2009</v>
      </c>
      <c r="E70" s="5" t="s">
        <v>67</v>
      </c>
      <c r="F70" s="5" t="s">
        <v>2010</v>
      </c>
      <c r="G70" s="5" t="s">
        <v>2011</v>
      </c>
      <c r="H70" s="5" t="s">
        <v>130</v>
      </c>
      <c r="I70" s="5" t="s">
        <v>156</v>
      </c>
      <c r="J70" s="5" t="s">
        <v>2684</v>
      </c>
      <c r="K70" s="5" t="s">
        <v>1034</v>
      </c>
      <c r="L70" s="5" t="s">
        <v>2566</v>
      </c>
      <c r="M70" s="5"/>
      <c r="N70" s="5"/>
      <c r="O70" s="5"/>
      <c r="P70" s="5"/>
      <c r="Q70" s="5"/>
      <c r="R70" s="5"/>
      <c r="S70" s="5"/>
    </row>
    <row r="71" spans="1:19">
      <c r="A71" s="5" t="s">
        <v>1974</v>
      </c>
      <c r="B71" s="5" t="s">
        <v>2719</v>
      </c>
      <c r="C71" s="5" t="s">
        <v>2720</v>
      </c>
      <c r="D71" s="5" t="s">
        <v>2721</v>
      </c>
      <c r="E71" s="5" t="s">
        <v>2500</v>
      </c>
      <c r="F71" s="5" t="s">
        <v>2501</v>
      </c>
      <c r="G71" s="5" t="s">
        <v>2722</v>
      </c>
      <c r="H71" s="5" t="s">
        <v>58</v>
      </c>
      <c r="I71" s="5" t="s">
        <v>2503</v>
      </c>
      <c r="J71" s="5" t="s">
        <v>2504</v>
      </c>
      <c r="K71" s="5" t="s">
        <v>64</v>
      </c>
      <c r="L71" s="5" t="s">
        <v>2492</v>
      </c>
      <c r="M71" s="5"/>
      <c r="N71" s="5"/>
      <c r="O71" s="5"/>
      <c r="P71" s="5"/>
      <c r="Q71" s="5"/>
      <c r="R71" s="5"/>
      <c r="S71" s="5"/>
    </row>
    <row r="72" spans="1:19">
      <c r="A72" s="5" t="s">
        <v>2007</v>
      </c>
      <c r="B72" s="5" t="s">
        <v>157</v>
      </c>
      <c r="C72" s="5" t="s">
        <v>2723</v>
      </c>
      <c r="D72" s="5" t="s">
        <v>158</v>
      </c>
      <c r="E72" s="5" t="s">
        <v>67</v>
      </c>
      <c r="F72" s="5" t="s">
        <v>159</v>
      </c>
      <c r="G72" s="5" t="s">
        <v>159</v>
      </c>
      <c r="H72" s="5" t="s">
        <v>58</v>
      </c>
      <c r="I72" s="5" t="s">
        <v>137</v>
      </c>
      <c r="J72" s="5" t="s">
        <v>2609</v>
      </c>
      <c r="K72" s="5" t="s">
        <v>137</v>
      </c>
      <c r="L72" s="5" t="s">
        <v>2609</v>
      </c>
      <c r="M72" s="5"/>
      <c r="N72" s="5"/>
      <c r="O72" s="5"/>
      <c r="P72" s="5"/>
      <c r="Q72" s="5"/>
      <c r="R72" s="5"/>
      <c r="S72" s="5"/>
    </row>
    <row r="73" spans="1:19">
      <c r="A73" s="5" t="s">
        <v>1974</v>
      </c>
      <c r="B73" s="5" t="s">
        <v>2724</v>
      </c>
      <c r="C73" s="5" t="s">
        <v>2725</v>
      </c>
      <c r="D73" s="5" t="s">
        <v>2726</v>
      </c>
      <c r="E73" s="5" t="s">
        <v>2500</v>
      </c>
      <c r="F73" s="5" t="s">
        <v>2501</v>
      </c>
      <c r="G73" s="5" t="s">
        <v>2727</v>
      </c>
      <c r="H73" s="5" t="s">
        <v>58</v>
      </c>
      <c r="I73" s="5" t="s">
        <v>2503</v>
      </c>
      <c r="J73" s="5" t="s">
        <v>2504</v>
      </c>
      <c r="K73" s="5" t="s">
        <v>1034</v>
      </c>
      <c r="L73" s="5" t="s">
        <v>2566</v>
      </c>
      <c r="M73" s="5"/>
      <c r="N73" s="5"/>
      <c r="O73" s="5"/>
      <c r="P73" s="5"/>
      <c r="Q73" s="5"/>
      <c r="R73" s="5"/>
      <c r="S73" s="5"/>
    </row>
    <row r="74" spans="1:19">
      <c r="A74" s="5" t="s">
        <v>1974</v>
      </c>
      <c r="B74" s="5" t="s">
        <v>2728</v>
      </c>
      <c r="C74" s="5" t="s">
        <v>2729</v>
      </c>
      <c r="D74" s="5" t="s">
        <v>2730</v>
      </c>
      <c r="E74" s="5" t="s">
        <v>2500</v>
      </c>
      <c r="F74" s="5" t="s">
        <v>2501</v>
      </c>
      <c r="G74" s="5" t="s">
        <v>2731</v>
      </c>
      <c r="H74" s="5" t="s">
        <v>182</v>
      </c>
      <c r="I74" s="5" t="s">
        <v>2503</v>
      </c>
      <c r="J74" s="5" t="s">
        <v>2504</v>
      </c>
      <c r="K74" s="5" t="s">
        <v>1034</v>
      </c>
      <c r="L74" s="5" t="s">
        <v>2566</v>
      </c>
      <c r="M74" s="5"/>
      <c r="N74" s="5"/>
      <c r="O74" s="5"/>
      <c r="P74" s="5"/>
      <c r="Q74" s="5"/>
      <c r="R74" s="5"/>
      <c r="S74" s="5"/>
    </row>
    <row r="75" spans="1:19">
      <c r="A75" s="5" t="s">
        <v>1974</v>
      </c>
      <c r="B75" s="5" t="s">
        <v>2732</v>
      </c>
      <c r="C75" s="5" t="s">
        <v>2733</v>
      </c>
      <c r="D75" s="5" t="s">
        <v>2734</v>
      </c>
      <c r="E75" s="5" t="s">
        <v>2500</v>
      </c>
      <c r="F75" s="5" t="s">
        <v>2501</v>
      </c>
      <c r="G75" s="5" t="s">
        <v>2735</v>
      </c>
      <c r="H75" s="5" t="s">
        <v>58</v>
      </c>
      <c r="I75" s="5" t="s">
        <v>2503</v>
      </c>
      <c r="J75" s="5" t="s">
        <v>2504</v>
      </c>
      <c r="K75" s="5" t="s">
        <v>64</v>
      </c>
      <c r="L75" s="5" t="s">
        <v>2492</v>
      </c>
      <c r="M75" s="5"/>
      <c r="N75" s="5"/>
      <c r="O75" s="5"/>
      <c r="P75" s="5"/>
      <c r="Q75" s="5"/>
      <c r="R75" s="5"/>
      <c r="S75" s="5"/>
    </row>
    <row r="76" spans="1:19">
      <c r="A76" s="5" t="s">
        <v>1974</v>
      </c>
      <c r="B76" s="5" t="s">
        <v>2012</v>
      </c>
      <c r="C76" s="5" t="s">
        <v>2736</v>
      </c>
      <c r="D76" s="5" t="s">
        <v>2013</v>
      </c>
      <c r="E76" s="5" t="s">
        <v>1991</v>
      </c>
      <c r="F76" s="5" t="s">
        <v>2014</v>
      </c>
      <c r="G76" s="5" t="s">
        <v>2015</v>
      </c>
      <c r="H76" s="5" t="s">
        <v>58</v>
      </c>
      <c r="I76" s="5" t="s">
        <v>132</v>
      </c>
      <c r="J76" s="5" t="s">
        <v>2505</v>
      </c>
      <c r="K76" s="5" t="s">
        <v>60</v>
      </c>
      <c r="L76" s="5" t="s">
        <v>2490</v>
      </c>
      <c r="M76" s="5"/>
      <c r="N76" s="5"/>
      <c r="O76" s="5"/>
      <c r="P76" s="5"/>
      <c r="Q76" s="5"/>
      <c r="R76" s="5"/>
      <c r="S76" s="5"/>
    </row>
    <row r="77" spans="1:19">
      <c r="A77" s="5" t="s">
        <v>1974</v>
      </c>
      <c r="B77" s="5" t="s">
        <v>2737</v>
      </c>
      <c r="C77" s="5" t="s">
        <v>2738</v>
      </c>
      <c r="D77" s="5" t="s">
        <v>2739</v>
      </c>
      <c r="E77" s="5" t="s">
        <v>2483</v>
      </c>
      <c r="F77" s="5" t="s">
        <v>2740</v>
      </c>
      <c r="G77" s="5" t="s">
        <v>2741</v>
      </c>
      <c r="H77" s="5" t="s">
        <v>58</v>
      </c>
      <c r="I77" s="5" t="s">
        <v>95</v>
      </c>
      <c r="J77" s="5" t="s">
        <v>2543</v>
      </c>
      <c r="K77" s="5" t="s">
        <v>132</v>
      </c>
      <c r="L77" s="5" t="s">
        <v>2505</v>
      </c>
      <c r="M77" s="5"/>
      <c r="N77" s="5"/>
      <c r="O77" s="5"/>
      <c r="P77" s="5"/>
      <c r="Q77" s="5"/>
      <c r="R77" s="5"/>
      <c r="S77" s="5"/>
    </row>
    <row r="78" spans="1:19">
      <c r="A78" s="5" t="s">
        <v>1974</v>
      </c>
      <c r="B78" s="5" t="s">
        <v>2016</v>
      </c>
      <c r="C78" s="5" t="s">
        <v>2742</v>
      </c>
      <c r="D78" s="5" t="s">
        <v>2017</v>
      </c>
      <c r="E78" s="5" t="s">
        <v>55</v>
      </c>
      <c r="F78" s="5" t="s">
        <v>2018</v>
      </c>
      <c r="G78" s="5" t="s">
        <v>2019</v>
      </c>
      <c r="H78" s="5" t="s">
        <v>130</v>
      </c>
      <c r="I78" s="5" t="s">
        <v>259</v>
      </c>
      <c r="J78" s="5" t="s">
        <v>2743</v>
      </c>
      <c r="K78" s="5" t="s">
        <v>132</v>
      </c>
      <c r="L78" s="5" t="s">
        <v>2505</v>
      </c>
      <c r="M78" s="5"/>
      <c r="N78" s="5"/>
      <c r="O78" s="5"/>
      <c r="P78" s="5"/>
      <c r="Q78" s="5"/>
      <c r="R78" s="5"/>
      <c r="S78" s="5"/>
    </row>
    <row r="79" spans="1:19">
      <c r="A79" s="5" t="s">
        <v>1974</v>
      </c>
      <c r="B79" s="5" t="s">
        <v>160</v>
      </c>
      <c r="C79" s="5" t="s">
        <v>2744</v>
      </c>
      <c r="D79" s="5" t="s">
        <v>161</v>
      </c>
      <c r="E79" s="5" t="s">
        <v>1991</v>
      </c>
      <c r="F79" s="5" t="s">
        <v>2020</v>
      </c>
      <c r="G79" s="5" t="s">
        <v>163</v>
      </c>
      <c r="H79" s="5" t="s">
        <v>58</v>
      </c>
      <c r="I79" s="5" t="s">
        <v>60</v>
      </c>
      <c r="J79" s="5" t="s">
        <v>2490</v>
      </c>
      <c r="K79" s="5" t="s">
        <v>60</v>
      </c>
      <c r="L79" s="5" t="s">
        <v>2490</v>
      </c>
      <c r="M79" s="5"/>
      <c r="N79" s="5"/>
      <c r="O79" s="5"/>
      <c r="P79" s="5"/>
      <c r="Q79" s="5"/>
      <c r="R79" s="5"/>
      <c r="S79" s="5"/>
    </row>
    <row r="80" spans="1:19">
      <c r="A80" s="5" t="s">
        <v>1974</v>
      </c>
      <c r="B80" s="5" t="s">
        <v>2745</v>
      </c>
      <c r="C80" s="5" t="s">
        <v>2746</v>
      </c>
      <c r="D80" s="5" t="s">
        <v>2747</v>
      </c>
      <c r="E80" s="5" t="s">
        <v>2500</v>
      </c>
      <c r="F80" s="5" t="s">
        <v>2501</v>
      </c>
      <c r="G80" s="5" t="s">
        <v>2748</v>
      </c>
      <c r="H80" s="5" t="s">
        <v>130</v>
      </c>
      <c r="I80" s="5" t="s">
        <v>2503</v>
      </c>
      <c r="J80" s="5" t="s">
        <v>2504</v>
      </c>
      <c r="K80" s="5" t="s">
        <v>1034</v>
      </c>
      <c r="L80" s="5" t="s">
        <v>2566</v>
      </c>
      <c r="M80" s="5"/>
      <c r="N80" s="5"/>
      <c r="O80" s="5"/>
      <c r="P80" s="5"/>
      <c r="Q80" s="5"/>
      <c r="R80" s="5"/>
      <c r="S80" s="5"/>
    </row>
    <row r="81" spans="1:19">
      <c r="A81" s="5" t="s">
        <v>1974</v>
      </c>
      <c r="B81" s="5" t="s">
        <v>2021</v>
      </c>
      <c r="C81" s="5" t="s">
        <v>2749</v>
      </c>
      <c r="D81" s="5" t="s">
        <v>2022</v>
      </c>
      <c r="E81" s="5" t="s">
        <v>55</v>
      </c>
      <c r="F81" s="5" t="s">
        <v>2023</v>
      </c>
      <c r="G81" s="5" t="s">
        <v>2024</v>
      </c>
      <c r="H81" s="5" t="s">
        <v>130</v>
      </c>
      <c r="I81" s="5" t="s">
        <v>102</v>
      </c>
      <c r="J81" s="5" t="s">
        <v>2486</v>
      </c>
      <c r="K81" s="5" t="s">
        <v>110</v>
      </c>
      <c r="L81" s="5" t="s">
        <v>2547</v>
      </c>
      <c r="M81" s="5"/>
      <c r="N81" s="5"/>
      <c r="O81" s="5"/>
      <c r="P81" s="5"/>
      <c r="Q81" s="5"/>
      <c r="R81" s="5"/>
      <c r="S81" s="5"/>
    </row>
    <row r="82" spans="1:19">
      <c r="A82" s="5" t="s">
        <v>1974</v>
      </c>
      <c r="B82" s="5" t="s">
        <v>2750</v>
      </c>
      <c r="C82" s="5" t="s">
        <v>2751</v>
      </c>
      <c r="D82" s="5" t="s">
        <v>2752</v>
      </c>
      <c r="E82" s="5" t="s">
        <v>2500</v>
      </c>
      <c r="F82" s="5" t="s">
        <v>2501</v>
      </c>
      <c r="G82" s="5" t="s">
        <v>2753</v>
      </c>
      <c r="H82" s="5" t="s">
        <v>58</v>
      </c>
      <c r="I82" s="5" t="s">
        <v>2503</v>
      </c>
      <c r="J82" s="5" t="s">
        <v>2504</v>
      </c>
      <c r="K82" s="5" t="s">
        <v>110</v>
      </c>
      <c r="L82" s="5" t="s">
        <v>2547</v>
      </c>
      <c r="M82" s="5"/>
      <c r="N82" s="5"/>
      <c r="O82" s="5"/>
      <c r="P82" s="5"/>
      <c r="Q82" s="5"/>
      <c r="R82" s="5"/>
      <c r="S82" s="5"/>
    </row>
    <row r="83" spans="1:19">
      <c r="A83" s="5" t="s">
        <v>1974</v>
      </c>
      <c r="B83" s="5" t="s">
        <v>2754</v>
      </c>
      <c r="C83" s="5" t="s">
        <v>2755</v>
      </c>
      <c r="D83" s="5" t="s">
        <v>2756</v>
      </c>
      <c r="E83" s="5" t="s">
        <v>2500</v>
      </c>
      <c r="F83" s="5" t="s">
        <v>2501</v>
      </c>
      <c r="G83" s="5" t="s">
        <v>2757</v>
      </c>
      <c r="H83" s="5" t="s">
        <v>58</v>
      </c>
      <c r="I83" s="5" t="s">
        <v>2503</v>
      </c>
      <c r="J83" s="5" t="s">
        <v>2504</v>
      </c>
      <c r="K83" s="5" t="s">
        <v>64</v>
      </c>
      <c r="L83" s="5" t="s">
        <v>2492</v>
      </c>
      <c r="M83" s="5"/>
      <c r="N83" s="5"/>
      <c r="O83" s="5"/>
      <c r="P83" s="5"/>
      <c r="Q83" s="5"/>
      <c r="R83" s="5"/>
      <c r="S83" s="5"/>
    </row>
    <row r="84" spans="1:19">
      <c r="A84" s="5" t="s">
        <v>1974</v>
      </c>
      <c r="B84" s="5" t="s">
        <v>2758</v>
      </c>
      <c r="C84" s="5" t="s">
        <v>2759</v>
      </c>
      <c r="D84" s="5" t="s">
        <v>2760</v>
      </c>
      <c r="E84" s="5" t="s">
        <v>2500</v>
      </c>
      <c r="F84" s="5" t="s">
        <v>2501</v>
      </c>
      <c r="G84" s="5" t="s">
        <v>2761</v>
      </c>
      <c r="H84" s="5" t="s">
        <v>58</v>
      </c>
      <c r="I84" s="5" t="s">
        <v>2503</v>
      </c>
      <c r="J84" s="5" t="s">
        <v>2504</v>
      </c>
      <c r="K84" s="5" t="s">
        <v>64</v>
      </c>
      <c r="L84" s="5" t="s">
        <v>2492</v>
      </c>
      <c r="M84" s="5"/>
      <c r="N84" s="5"/>
      <c r="O84" s="5"/>
      <c r="P84" s="5"/>
      <c r="Q84" s="5"/>
      <c r="R84" s="5"/>
      <c r="S84" s="5"/>
    </row>
    <row r="85" spans="1:19">
      <c r="A85" s="5" t="s">
        <v>1974</v>
      </c>
      <c r="B85" s="5" t="s">
        <v>2762</v>
      </c>
      <c r="C85" s="5" t="s">
        <v>2763</v>
      </c>
      <c r="D85" s="5" t="s">
        <v>2764</v>
      </c>
      <c r="E85" s="5" t="s">
        <v>2500</v>
      </c>
      <c r="F85" s="5" t="s">
        <v>2501</v>
      </c>
      <c r="G85" s="5" t="s">
        <v>2765</v>
      </c>
      <c r="H85" s="5" t="s">
        <v>58</v>
      </c>
      <c r="I85" s="5" t="s">
        <v>2503</v>
      </c>
      <c r="J85" s="5" t="s">
        <v>2504</v>
      </c>
      <c r="K85" s="5" t="s">
        <v>64</v>
      </c>
      <c r="L85" s="5" t="s">
        <v>2492</v>
      </c>
      <c r="M85" s="5"/>
      <c r="N85" s="5"/>
      <c r="O85" s="5"/>
      <c r="P85" s="5"/>
      <c r="Q85" s="5"/>
      <c r="R85" s="5"/>
      <c r="S85" s="5"/>
    </row>
    <row r="86" spans="1:19">
      <c r="A86" s="5" t="s">
        <v>1974</v>
      </c>
      <c r="B86" s="5" t="s">
        <v>2766</v>
      </c>
      <c r="C86" s="5" t="s">
        <v>2767</v>
      </c>
      <c r="D86" s="5" t="s">
        <v>2768</v>
      </c>
      <c r="E86" s="5" t="s">
        <v>2500</v>
      </c>
      <c r="F86" s="5" t="s">
        <v>2501</v>
      </c>
      <c r="G86" s="5" t="s">
        <v>2769</v>
      </c>
      <c r="H86" s="5" t="s">
        <v>58</v>
      </c>
      <c r="I86" s="5" t="s">
        <v>2503</v>
      </c>
      <c r="J86" s="5" t="s">
        <v>2504</v>
      </c>
      <c r="K86" s="5" t="s">
        <v>64</v>
      </c>
      <c r="L86" s="5" t="s">
        <v>2492</v>
      </c>
      <c r="M86" s="5"/>
      <c r="N86" s="5"/>
      <c r="O86" s="5"/>
      <c r="P86" s="5"/>
      <c r="Q86" s="5"/>
      <c r="R86" s="5"/>
      <c r="S86" s="5"/>
    </row>
    <row r="87" spans="1:19">
      <c r="A87" s="5" t="s">
        <v>1974</v>
      </c>
      <c r="B87" s="5" t="s">
        <v>164</v>
      </c>
      <c r="C87" s="5" t="s">
        <v>2770</v>
      </c>
      <c r="D87" s="5" t="s">
        <v>165</v>
      </c>
      <c r="E87" s="5" t="s">
        <v>55</v>
      </c>
      <c r="F87" s="5" t="s">
        <v>166</v>
      </c>
      <c r="G87" s="5" t="s">
        <v>167</v>
      </c>
      <c r="H87" s="5" t="s">
        <v>58</v>
      </c>
      <c r="I87" s="5" t="s">
        <v>102</v>
      </c>
      <c r="J87" s="5" t="s">
        <v>2486</v>
      </c>
      <c r="K87" s="5" t="s">
        <v>110</v>
      </c>
      <c r="L87" s="5" t="s">
        <v>2547</v>
      </c>
      <c r="M87" s="5"/>
      <c r="N87" s="5"/>
      <c r="O87" s="5"/>
      <c r="P87" s="5"/>
      <c r="Q87" s="5"/>
      <c r="R87" s="5"/>
      <c r="S87" s="5"/>
    </row>
    <row r="88" spans="1:19">
      <c r="A88" s="5" t="s">
        <v>1974</v>
      </c>
      <c r="B88" s="5" t="s">
        <v>2771</v>
      </c>
      <c r="C88" s="5" t="s">
        <v>2772</v>
      </c>
      <c r="D88" s="5" t="s">
        <v>2773</v>
      </c>
      <c r="E88" s="5" t="s">
        <v>2500</v>
      </c>
      <c r="F88" s="5" t="s">
        <v>2501</v>
      </c>
      <c r="G88" s="5" t="s">
        <v>2774</v>
      </c>
      <c r="H88" s="5" t="s">
        <v>2096</v>
      </c>
      <c r="I88" s="5" t="s">
        <v>2503</v>
      </c>
      <c r="J88" s="5" t="s">
        <v>2504</v>
      </c>
      <c r="K88" s="5" t="s">
        <v>132</v>
      </c>
      <c r="L88" s="5" t="s">
        <v>2505</v>
      </c>
      <c r="M88" s="5"/>
      <c r="N88" s="5"/>
      <c r="O88" s="5"/>
      <c r="P88" s="5"/>
      <c r="Q88" s="5"/>
      <c r="R88" s="5"/>
      <c r="S88" s="5"/>
    </row>
    <row r="89" spans="1:19">
      <c r="A89" s="5" t="s">
        <v>1974</v>
      </c>
      <c r="B89" s="5" t="s">
        <v>168</v>
      </c>
      <c r="C89" s="5" t="s">
        <v>2775</v>
      </c>
      <c r="D89" s="5" t="s">
        <v>169</v>
      </c>
      <c r="E89" s="5" t="s">
        <v>1991</v>
      </c>
      <c r="F89" s="5" t="s">
        <v>2025</v>
      </c>
      <c r="G89" s="5" t="s">
        <v>171</v>
      </c>
      <c r="H89" s="5" t="s">
        <v>58</v>
      </c>
      <c r="I89" s="5" t="s">
        <v>60</v>
      </c>
      <c r="J89" s="5" t="s">
        <v>2490</v>
      </c>
      <c r="K89" s="5" t="s">
        <v>60</v>
      </c>
      <c r="L89" s="5" t="s">
        <v>2490</v>
      </c>
      <c r="M89" s="5"/>
      <c r="N89" s="5"/>
      <c r="O89" s="5"/>
      <c r="P89" s="5"/>
      <c r="Q89" s="5"/>
      <c r="R89" s="5"/>
      <c r="S89" s="5"/>
    </row>
    <row r="90" spans="1:19">
      <c r="A90" s="5" t="s">
        <v>1974</v>
      </c>
      <c r="B90" s="5" t="s">
        <v>2776</v>
      </c>
      <c r="C90" s="5" t="s">
        <v>2777</v>
      </c>
      <c r="D90" s="5" t="s">
        <v>2778</v>
      </c>
      <c r="E90" s="5" t="s">
        <v>2500</v>
      </c>
      <c r="F90" s="5" t="s">
        <v>2501</v>
      </c>
      <c r="G90" s="5" t="s">
        <v>2779</v>
      </c>
      <c r="H90" s="5" t="s">
        <v>58</v>
      </c>
      <c r="I90" s="5" t="s">
        <v>2503</v>
      </c>
      <c r="J90" s="5" t="s">
        <v>2504</v>
      </c>
      <c r="K90" s="5" t="s">
        <v>64</v>
      </c>
      <c r="L90" s="5" t="s">
        <v>2492</v>
      </c>
      <c r="M90" s="5"/>
      <c r="N90" s="5"/>
      <c r="O90" s="5"/>
      <c r="P90" s="5"/>
      <c r="Q90" s="5"/>
      <c r="R90" s="5"/>
      <c r="S90" s="5"/>
    </row>
    <row r="91" spans="1:19">
      <c r="A91" s="5" t="s">
        <v>1974</v>
      </c>
      <c r="B91" s="5" t="s">
        <v>2780</v>
      </c>
      <c r="C91" s="5" t="s">
        <v>2781</v>
      </c>
      <c r="D91" s="5" t="s">
        <v>2782</v>
      </c>
      <c r="E91" s="5" t="s">
        <v>2483</v>
      </c>
      <c r="F91" s="5" t="s">
        <v>2783</v>
      </c>
      <c r="G91" s="5" t="s">
        <v>2784</v>
      </c>
      <c r="H91" s="5" t="s">
        <v>130</v>
      </c>
      <c r="I91" s="5" t="s">
        <v>102</v>
      </c>
      <c r="J91" s="5" t="s">
        <v>2486</v>
      </c>
      <c r="K91" s="5" t="s">
        <v>110</v>
      </c>
      <c r="L91" s="5" t="s">
        <v>2547</v>
      </c>
      <c r="M91" s="5"/>
      <c r="N91" s="5"/>
      <c r="O91" s="5"/>
      <c r="P91" s="5"/>
      <c r="Q91" s="5"/>
      <c r="R91" s="5"/>
      <c r="S91" s="5"/>
    </row>
    <row r="92" spans="1:19">
      <c r="A92" s="5" t="s">
        <v>1974</v>
      </c>
      <c r="B92" s="5" t="s">
        <v>2785</v>
      </c>
      <c r="C92" s="5" t="s">
        <v>2786</v>
      </c>
      <c r="D92" s="5" t="s">
        <v>2787</v>
      </c>
      <c r="E92" s="5" t="s">
        <v>2500</v>
      </c>
      <c r="F92" s="5" t="s">
        <v>2501</v>
      </c>
      <c r="G92" s="5" t="s">
        <v>2788</v>
      </c>
      <c r="H92" s="5" t="s">
        <v>58</v>
      </c>
      <c r="I92" s="5" t="s">
        <v>2503</v>
      </c>
      <c r="J92" s="5" t="s">
        <v>2504</v>
      </c>
      <c r="K92" s="5" t="s">
        <v>64</v>
      </c>
      <c r="L92" s="5" t="s">
        <v>2492</v>
      </c>
      <c r="M92" s="5"/>
      <c r="N92" s="5"/>
      <c r="O92" s="5"/>
      <c r="P92" s="5"/>
      <c r="Q92" s="5"/>
      <c r="R92" s="5"/>
      <c r="S92" s="5"/>
    </row>
    <row r="93" spans="1:19">
      <c r="A93" s="5" t="s">
        <v>1974</v>
      </c>
      <c r="B93" s="5" t="s">
        <v>2789</v>
      </c>
      <c r="C93" s="5" t="s">
        <v>2790</v>
      </c>
      <c r="D93" s="5" t="s">
        <v>2791</v>
      </c>
      <c r="E93" s="5" t="s">
        <v>2500</v>
      </c>
      <c r="F93" s="5" t="s">
        <v>2501</v>
      </c>
      <c r="G93" s="5" t="s">
        <v>2792</v>
      </c>
      <c r="H93" s="5" t="s">
        <v>58</v>
      </c>
      <c r="I93" s="5" t="s">
        <v>2503</v>
      </c>
      <c r="J93" s="5" t="s">
        <v>2504</v>
      </c>
      <c r="K93" s="5" t="s">
        <v>64</v>
      </c>
      <c r="L93" s="5" t="s">
        <v>2492</v>
      </c>
      <c r="M93" s="5"/>
      <c r="N93" s="5"/>
      <c r="O93" s="5"/>
      <c r="P93" s="5"/>
      <c r="Q93" s="5"/>
      <c r="R93" s="5"/>
      <c r="S93" s="5"/>
    </row>
    <row r="94" spans="1:19">
      <c r="A94" s="5" t="s">
        <v>1974</v>
      </c>
      <c r="B94" s="5" t="s">
        <v>2793</v>
      </c>
      <c r="C94" s="5" t="s">
        <v>2794</v>
      </c>
      <c r="D94" s="5" t="s">
        <v>2795</v>
      </c>
      <c r="E94" s="5" t="s">
        <v>2500</v>
      </c>
      <c r="F94" s="5" t="s">
        <v>2501</v>
      </c>
      <c r="G94" s="5" t="s">
        <v>2796</v>
      </c>
      <c r="H94" s="5" t="s">
        <v>58</v>
      </c>
      <c r="I94" s="5" t="s">
        <v>2503</v>
      </c>
      <c r="J94" s="5" t="s">
        <v>2504</v>
      </c>
      <c r="K94" s="5" t="s">
        <v>64</v>
      </c>
      <c r="L94" s="5" t="s">
        <v>2492</v>
      </c>
      <c r="M94" s="5"/>
      <c r="N94" s="5"/>
      <c r="O94" s="5"/>
      <c r="P94" s="5"/>
      <c r="Q94" s="5"/>
      <c r="R94" s="5"/>
      <c r="S94" s="5"/>
    </row>
    <row r="95" spans="1:19">
      <c r="A95" s="5" t="s">
        <v>1974</v>
      </c>
      <c r="B95" s="5" t="s">
        <v>2797</v>
      </c>
      <c r="C95" s="5" t="s">
        <v>2798</v>
      </c>
      <c r="D95" s="5" t="s">
        <v>2799</v>
      </c>
      <c r="E95" s="5" t="s">
        <v>2500</v>
      </c>
      <c r="F95" s="5" t="s">
        <v>2501</v>
      </c>
      <c r="G95" s="5" t="s">
        <v>2800</v>
      </c>
      <c r="H95" s="5" t="s">
        <v>58</v>
      </c>
      <c r="I95" s="5" t="s">
        <v>2503</v>
      </c>
      <c r="J95" s="5" t="s">
        <v>2504</v>
      </c>
      <c r="K95" s="5" t="s">
        <v>110</v>
      </c>
      <c r="L95" s="5" t="s">
        <v>2547</v>
      </c>
      <c r="M95" s="5"/>
      <c r="N95" s="5"/>
      <c r="O95" s="5"/>
      <c r="P95" s="5"/>
      <c r="Q95" s="5"/>
      <c r="R95" s="5"/>
      <c r="S95" s="5"/>
    </row>
    <row r="96" spans="1:19">
      <c r="A96" s="5" t="s">
        <v>1974</v>
      </c>
      <c r="B96" s="5" t="s">
        <v>2801</v>
      </c>
      <c r="C96" s="5" t="s">
        <v>2802</v>
      </c>
      <c r="D96" s="5" t="s">
        <v>2803</v>
      </c>
      <c r="E96" s="5" t="s">
        <v>2483</v>
      </c>
      <c r="F96" s="5" t="s">
        <v>2804</v>
      </c>
      <c r="G96" s="5" t="s">
        <v>2805</v>
      </c>
      <c r="H96" s="5" t="s">
        <v>58</v>
      </c>
      <c r="I96" s="5" t="s">
        <v>95</v>
      </c>
      <c r="J96" s="5" t="s">
        <v>2543</v>
      </c>
      <c r="K96" s="5" t="s">
        <v>110</v>
      </c>
      <c r="L96" s="5" t="s">
        <v>2547</v>
      </c>
      <c r="M96" s="5"/>
      <c r="N96" s="5"/>
      <c r="O96" s="5"/>
      <c r="P96" s="5"/>
      <c r="Q96" s="5"/>
      <c r="R96" s="5"/>
      <c r="S96" s="5"/>
    </row>
    <row r="97" spans="1:19">
      <c r="A97" s="5" t="s">
        <v>1974</v>
      </c>
      <c r="B97" s="5" t="s">
        <v>2806</v>
      </c>
      <c r="C97" s="5" t="s">
        <v>2807</v>
      </c>
      <c r="D97" s="5" t="s">
        <v>2808</v>
      </c>
      <c r="E97" s="5" t="s">
        <v>2500</v>
      </c>
      <c r="F97" s="5" t="s">
        <v>2501</v>
      </c>
      <c r="G97" s="5" t="s">
        <v>2809</v>
      </c>
      <c r="H97" s="5" t="s">
        <v>58</v>
      </c>
      <c r="I97" s="5" t="s">
        <v>2503</v>
      </c>
      <c r="J97" s="5" t="s">
        <v>2504</v>
      </c>
      <c r="K97" s="5" t="s">
        <v>64</v>
      </c>
      <c r="L97" s="5" t="s">
        <v>2492</v>
      </c>
      <c r="M97" s="5"/>
      <c r="N97" s="5"/>
      <c r="O97" s="5"/>
      <c r="P97" s="5"/>
      <c r="Q97" s="5"/>
      <c r="R97" s="5"/>
      <c r="S97" s="5"/>
    </row>
    <row r="98" spans="1:19">
      <c r="A98" s="5" t="s">
        <v>1974</v>
      </c>
      <c r="B98" s="5" t="s">
        <v>2810</v>
      </c>
      <c r="C98" s="5" t="s">
        <v>2811</v>
      </c>
      <c r="D98" s="5" t="s">
        <v>2812</v>
      </c>
      <c r="E98" s="5" t="s">
        <v>2500</v>
      </c>
      <c r="F98" s="5" t="s">
        <v>2501</v>
      </c>
      <c r="G98" s="5" t="s">
        <v>2813</v>
      </c>
      <c r="H98" s="5" t="s">
        <v>2096</v>
      </c>
      <c r="I98" s="5" t="s">
        <v>2503</v>
      </c>
      <c r="J98" s="5" t="s">
        <v>2504</v>
      </c>
      <c r="K98" s="5" t="s">
        <v>132</v>
      </c>
      <c r="L98" s="5" t="s">
        <v>2505</v>
      </c>
      <c r="M98" s="5"/>
      <c r="N98" s="5"/>
      <c r="O98" s="5"/>
      <c r="P98" s="5"/>
      <c r="Q98" s="5"/>
      <c r="R98" s="5"/>
      <c r="S98" s="5"/>
    </row>
    <row r="99" spans="1:19">
      <c r="A99" s="5" t="s">
        <v>1974</v>
      </c>
      <c r="B99" s="5" t="s">
        <v>172</v>
      </c>
      <c r="C99" s="5" t="s">
        <v>2814</v>
      </c>
      <c r="D99" s="5" t="s">
        <v>173</v>
      </c>
      <c r="E99" s="5" t="s">
        <v>55</v>
      </c>
      <c r="F99" s="5" t="s">
        <v>2026</v>
      </c>
      <c r="G99" s="5" t="s">
        <v>176</v>
      </c>
      <c r="H99" s="5" t="s">
        <v>58</v>
      </c>
      <c r="I99" s="5" t="s">
        <v>217</v>
      </c>
      <c r="J99" s="5" t="s">
        <v>2637</v>
      </c>
      <c r="K99" s="5" t="s">
        <v>60</v>
      </c>
      <c r="L99" s="5" t="s">
        <v>2490</v>
      </c>
      <c r="M99" s="5"/>
      <c r="N99" s="5"/>
      <c r="O99" s="5"/>
      <c r="P99" s="5"/>
      <c r="Q99" s="5"/>
      <c r="R99" s="5"/>
      <c r="S99" s="5"/>
    </row>
    <row r="100" spans="1:19">
      <c r="A100" s="5" t="s">
        <v>1974</v>
      </c>
      <c r="B100" s="5" t="s">
        <v>2815</v>
      </c>
      <c r="C100" s="5" t="s">
        <v>2816</v>
      </c>
      <c r="D100" s="5" t="s">
        <v>2817</v>
      </c>
      <c r="E100" s="5" t="s">
        <v>2500</v>
      </c>
      <c r="F100" s="5" t="s">
        <v>2501</v>
      </c>
      <c r="G100" s="5" t="s">
        <v>2818</v>
      </c>
      <c r="H100" s="5" t="s">
        <v>182</v>
      </c>
      <c r="I100" s="5" t="s">
        <v>2503</v>
      </c>
      <c r="J100" s="5" t="s">
        <v>2504</v>
      </c>
      <c r="K100" s="5" t="s">
        <v>110</v>
      </c>
      <c r="L100" s="5" t="s">
        <v>2547</v>
      </c>
      <c r="M100" s="5"/>
      <c r="N100" s="5"/>
      <c r="O100" s="5"/>
      <c r="P100" s="5"/>
      <c r="Q100" s="5"/>
      <c r="R100" s="5"/>
      <c r="S100" s="5"/>
    </row>
    <row r="101" spans="1:19">
      <c r="A101" s="5" t="s">
        <v>2007</v>
      </c>
      <c r="B101" s="5" t="s">
        <v>2819</v>
      </c>
      <c r="C101" s="5" t="s">
        <v>2820</v>
      </c>
      <c r="D101" s="5" t="s">
        <v>2821</v>
      </c>
      <c r="E101" s="5" t="s">
        <v>2500</v>
      </c>
      <c r="F101" s="5" t="s">
        <v>2501</v>
      </c>
      <c r="G101" s="5" t="s">
        <v>2822</v>
      </c>
      <c r="H101" s="5" t="s">
        <v>58</v>
      </c>
      <c r="I101" s="5" t="s">
        <v>2503</v>
      </c>
      <c r="J101" s="5" t="s">
        <v>2504</v>
      </c>
      <c r="K101" s="5" t="s">
        <v>64</v>
      </c>
      <c r="L101" s="5" t="s">
        <v>2492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1974</v>
      </c>
      <c r="B102" s="5" t="s">
        <v>2027</v>
      </c>
      <c r="C102" s="5" t="s">
        <v>2823</v>
      </c>
      <c r="D102" s="5" t="s">
        <v>2028</v>
      </c>
      <c r="E102" s="5" t="s">
        <v>1991</v>
      </c>
      <c r="F102" s="5" t="s">
        <v>2029</v>
      </c>
      <c r="G102" s="5" t="s">
        <v>2030</v>
      </c>
      <c r="H102" s="5" t="s">
        <v>182</v>
      </c>
      <c r="I102" s="5" t="s">
        <v>102</v>
      </c>
      <c r="J102" s="5" t="s">
        <v>2486</v>
      </c>
      <c r="K102" s="5" t="s">
        <v>132</v>
      </c>
      <c r="L102" s="5" t="s">
        <v>2505</v>
      </c>
      <c r="M102" s="5"/>
      <c r="N102" s="5"/>
      <c r="O102" s="5"/>
      <c r="P102" s="5"/>
      <c r="Q102" s="5"/>
      <c r="R102" s="5"/>
      <c r="S102" s="5"/>
    </row>
    <row r="103" spans="1:19">
      <c r="A103" s="5" t="s">
        <v>1974</v>
      </c>
      <c r="B103" s="5" t="s">
        <v>2824</v>
      </c>
      <c r="C103" s="5" t="s">
        <v>2825</v>
      </c>
      <c r="D103" s="5" t="s">
        <v>2826</v>
      </c>
      <c r="E103" s="5" t="s">
        <v>2500</v>
      </c>
      <c r="F103" s="5" t="s">
        <v>2501</v>
      </c>
      <c r="G103" s="5" t="s">
        <v>2827</v>
      </c>
      <c r="H103" s="5" t="s">
        <v>58</v>
      </c>
      <c r="I103" s="5" t="s">
        <v>2503</v>
      </c>
      <c r="J103" s="5" t="s">
        <v>2504</v>
      </c>
      <c r="K103" s="5" t="s">
        <v>1034</v>
      </c>
      <c r="L103" s="5" t="s">
        <v>2566</v>
      </c>
      <c r="M103" s="5"/>
      <c r="N103" s="5"/>
      <c r="O103" s="5"/>
      <c r="P103" s="5"/>
      <c r="Q103" s="5"/>
      <c r="R103" s="5"/>
      <c r="S103" s="5"/>
    </row>
    <row r="104" spans="1:19">
      <c r="A104" s="5" t="s">
        <v>1974</v>
      </c>
      <c r="B104" s="5" t="s">
        <v>2828</v>
      </c>
      <c r="C104" s="5" t="s">
        <v>2829</v>
      </c>
      <c r="D104" s="5" t="s">
        <v>2830</v>
      </c>
      <c r="E104" s="5" t="s">
        <v>2500</v>
      </c>
      <c r="F104" s="5" t="s">
        <v>2501</v>
      </c>
      <c r="G104" s="5" t="s">
        <v>2831</v>
      </c>
      <c r="H104" s="5" t="s">
        <v>182</v>
      </c>
      <c r="I104" s="5" t="s">
        <v>2503</v>
      </c>
      <c r="J104" s="5" t="s">
        <v>2504</v>
      </c>
      <c r="K104" s="5" t="s">
        <v>1034</v>
      </c>
      <c r="L104" s="5" t="s">
        <v>2566</v>
      </c>
      <c r="M104" s="5"/>
      <c r="N104" s="5"/>
      <c r="O104" s="5"/>
      <c r="P104" s="5"/>
      <c r="Q104" s="5"/>
      <c r="R104" s="5"/>
      <c r="S104" s="5"/>
    </row>
    <row r="105" spans="1:19">
      <c r="A105" s="5" t="s">
        <v>2007</v>
      </c>
      <c r="B105" s="5" t="s">
        <v>2832</v>
      </c>
      <c r="C105" s="5" t="s">
        <v>2833</v>
      </c>
      <c r="D105" s="5" t="s">
        <v>2834</v>
      </c>
      <c r="E105" s="5" t="s">
        <v>2500</v>
      </c>
      <c r="F105" s="5" t="s">
        <v>2501</v>
      </c>
      <c r="G105" s="5" t="s">
        <v>2835</v>
      </c>
      <c r="H105" s="5" t="s">
        <v>58</v>
      </c>
      <c r="I105" s="5" t="s">
        <v>2503</v>
      </c>
      <c r="J105" s="5" t="s">
        <v>2504</v>
      </c>
      <c r="K105" s="5" t="s">
        <v>64</v>
      </c>
      <c r="L105" s="5" t="s">
        <v>2492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1974</v>
      </c>
      <c r="B106" s="5" t="s">
        <v>178</v>
      </c>
      <c r="C106" s="5" t="s">
        <v>2836</v>
      </c>
      <c r="D106" s="5" t="s">
        <v>179</v>
      </c>
      <c r="E106" s="5" t="s">
        <v>67</v>
      </c>
      <c r="F106" s="5" t="s">
        <v>180</v>
      </c>
      <c r="G106" s="5" t="s">
        <v>181</v>
      </c>
      <c r="H106" s="5" t="s">
        <v>182</v>
      </c>
      <c r="I106" s="5" t="s">
        <v>156</v>
      </c>
      <c r="J106" s="5" t="s">
        <v>2684</v>
      </c>
      <c r="K106" s="5" t="s">
        <v>183</v>
      </c>
      <c r="L106" s="5" t="s">
        <v>2837</v>
      </c>
      <c r="M106" s="5"/>
      <c r="N106" s="5"/>
      <c r="O106" s="5"/>
      <c r="P106" s="5"/>
      <c r="Q106" s="5"/>
      <c r="R106" s="5"/>
      <c r="S106" s="5"/>
    </row>
    <row r="107" spans="1:19">
      <c r="A107" s="5" t="s">
        <v>1974</v>
      </c>
      <c r="B107" s="5" t="s">
        <v>2838</v>
      </c>
      <c r="C107" s="5" t="s">
        <v>2839</v>
      </c>
      <c r="D107" s="5" t="s">
        <v>2840</v>
      </c>
      <c r="E107" s="5" t="s">
        <v>2483</v>
      </c>
      <c r="F107" s="5" t="s">
        <v>2841</v>
      </c>
      <c r="G107" s="5" t="s">
        <v>2842</v>
      </c>
      <c r="H107" s="5" t="s">
        <v>58</v>
      </c>
      <c r="I107" s="5" t="s">
        <v>102</v>
      </c>
      <c r="J107" s="5" t="s">
        <v>2486</v>
      </c>
      <c r="K107" s="5" t="s">
        <v>110</v>
      </c>
      <c r="L107" s="5" t="s">
        <v>2547</v>
      </c>
      <c r="M107" s="5"/>
      <c r="N107" s="5"/>
      <c r="O107" s="5"/>
      <c r="P107" s="5"/>
      <c r="Q107" s="5"/>
      <c r="R107" s="5"/>
      <c r="S107" s="5"/>
    </row>
    <row r="108" spans="1:19">
      <c r="A108" s="5" t="s">
        <v>1974</v>
      </c>
      <c r="B108" s="5" t="s">
        <v>2843</v>
      </c>
      <c r="C108" s="5" t="s">
        <v>2844</v>
      </c>
      <c r="D108" s="5" t="s">
        <v>2845</v>
      </c>
      <c r="E108" s="5" t="s">
        <v>2500</v>
      </c>
      <c r="F108" s="5" t="s">
        <v>2501</v>
      </c>
      <c r="G108" s="5" t="s">
        <v>2846</v>
      </c>
      <c r="H108" s="5" t="s">
        <v>130</v>
      </c>
      <c r="I108" s="5" t="s">
        <v>2503</v>
      </c>
      <c r="J108" s="5" t="s">
        <v>2504</v>
      </c>
      <c r="K108" s="5" t="s">
        <v>1034</v>
      </c>
      <c r="L108" s="5" t="s">
        <v>2566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1974</v>
      </c>
      <c r="B109" s="5" t="s">
        <v>2031</v>
      </c>
      <c r="C109" s="5" t="s">
        <v>2847</v>
      </c>
      <c r="D109" s="5" t="s">
        <v>2032</v>
      </c>
      <c r="E109" s="5" t="s">
        <v>55</v>
      </c>
      <c r="F109" s="5" t="s">
        <v>2033</v>
      </c>
      <c r="G109" s="5" t="s">
        <v>2034</v>
      </c>
      <c r="H109" s="5" t="s">
        <v>58</v>
      </c>
      <c r="I109" s="5" t="s">
        <v>102</v>
      </c>
      <c r="J109" s="5" t="s">
        <v>2486</v>
      </c>
      <c r="K109" s="5" t="s">
        <v>110</v>
      </c>
      <c r="L109" s="5" t="s">
        <v>2547</v>
      </c>
      <c r="M109" s="5"/>
      <c r="N109" s="5"/>
      <c r="O109" s="5"/>
      <c r="P109" s="5"/>
      <c r="Q109" s="5"/>
      <c r="R109" s="5"/>
      <c r="S109" s="5"/>
    </row>
    <row r="110" spans="1:19">
      <c r="A110" s="5" t="s">
        <v>1974</v>
      </c>
      <c r="B110" s="5" t="s">
        <v>2848</v>
      </c>
      <c r="C110" s="5" t="s">
        <v>2849</v>
      </c>
      <c r="D110" s="5" t="s">
        <v>2850</v>
      </c>
      <c r="E110" s="5" t="s">
        <v>2500</v>
      </c>
      <c r="F110" s="5" t="s">
        <v>2501</v>
      </c>
      <c r="G110" s="5" t="s">
        <v>2851</v>
      </c>
      <c r="H110" s="5" t="s">
        <v>58</v>
      </c>
      <c r="I110" s="5" t="s">
        <v>2503</v>
      </c>
      <c r="J110" s="5" t="s">
        <v>2504</v>
      </c>
      <c r="K110" s="5" t="s">
        <v>64</v>
      </c>
      <c r="L110" s="5" t="s">
        <v>2492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1974</v>
      </c>
      <c r="B111" s="5" t="s">
        <v>2035</v>
      </c>
      <c r="C111" s="5" t="s">
        <v>2852</v>
      </c>
      <c r="D111" s="5" t="s">
        <v>2036</v>
      </c>
      <c r="E111" s="5" t="s">
        <v>55</v>
      </c>
      <c r="F111" s="5" t="s">
        <v>2037</v>
      </c>
      <c r="G111" s="5" t="s">
        <v>2038</v>
      </c>
      <c r="H111" s="5" t="s">
        <v>58</v>
      </c>
      <c r="I111" s="5" t="s">
        <v>217</v>
      </c>
      <c r="J111" s="5" t="s">
        <v>2637</v>
      </c>
      <c r="K111" s="5" t="s">
        <v>132</v>
      </c>
      <c r="L111" s="5" t="s">
        <v>2505</v>
      </c>
      <c r="M111" s="5"/>
      <c r="N111" s="5"/>
      <c r="O111" s="5"/>
      <c r="P111" s="5"/>
      <c r="Q111" s="5"/>
      <c r="R111" s="5"/>
      <c r="S111" s="5"/>
    </row>
    <row r="112" spans="1:19">
      <c r="A112" s="5" t="s">
        <v>1974</v>
      </c>
      <c r="B112" s="5" t="s">
        <v>2853</v>
      </c>
      <c r="C112" s="5" t="s">
        <v>2854</v>
      </c>
      <c r="D112" s="5" t="s">
        <v>2855</v>
      </c>
      <c r="E112" s="5" t="s">
        <v>2500</v>
      </c>
      <c r="F112" s="5" t="s">
        <v>2501</v>
      </c>
      <c r="G112" s="5" t="s">
        <v>2856</v>
      </c>
      <c r="H112" s="5" t="s">
        <v>58</v>
      </c>
      <c r="I112" s="5" t="s">
        <v>2503</v>
      </c>
      <c r="J112" s="5" t="s">
        <v>2504</v>
      </c>
      <c r="K112" s="5" t="s">
        <v>132</v>
      </c>
      <c r="L112" s="5" t="s">
        <v>2505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1974</v>
      </c>
      <c r="B113" s="5" t="s">
        <v>184</v>
      </c>
      <c r="C113" s="5" t="s">
        <v>2857</v>
      </c>
      <c r="D113" s="5" t="s">
        <v>185</v>
      </c>
      <c r="E113" s="5" t="s">
        <v>67</v>
      </c>
      <c r="F113" s="5" t="s">
        <v>186</v>
      </c>
      <c r="G113" s="5" t="s">
        <v>186</v>
      </c>
      <c r="H113" s="5" t="s">
        <v>58</v>
      </c>
      <c r="I113" s="5" t="s">
        <v>137</v>
      </c>
      <c r="J113" s="5" t="s">
        <v>2609</v>
      </c>
      <c r="K113" s="5" t="s">
        <v>137</v>
      </c>
      <c r="L113" s="5" t="s">
        <v>2609</v>
      </c>
      <c r="M113" s="5"/>
      <c r="N113" s="5"/>
      <c r="O113" s="5"/>
      <c r="P113" s="5"/>
      <c r="Q113" s="5"/>
      <c r="R113" s="5"/>
      <c r="S113" s="5"/>
    </row>
    <row r="114" spans="1:19">
      <c r="A114" s="5" t="s">
        <v>1974</v>
      </c>
      <c r="B114" s="5" t="s">
        <v>2858</v>
      </c>
      <c r="C114" s="5" t="s">
        <v>2859</v>
      </c>
      <c r="D114" s="5" t="s">
        <v>2860</v>
      </c>
      <c r="E114" s="5" t="s">
        <v>2500</v>
      </c>
      <c r="F114" s="5" t="s">
        <v>2501</v>
      </c>
      <c r="G114" s="5" t="s">
        <v>2861</v>
      </c>
      <c r="H114" s="5" t="s">
        <v>58</v>
      </c>
      <c r="I114" s="5" t="s">
        <v>2503</v>
      </c>
      <c r="J114" s="5" t="s">
        <v>2504</v>
      </c>
      <c r="K114" s="5" t="s">
        <v>64</v>
      </c>
      <c r="L114" s="5" t="s">
        <v>2492</v>
      </c>
      <c r="M114" s="5"/>
      <c r="N114" s="5"/>
      <c r="O114" s="5"/>
      <c r="P114" s="5"/>
      <c r="Q114" s="5"/>
      <c r="R114" s="5"/>
      <c r="S114" s="5"/>
    </row>
    <row r="115" spans="1:19">
      <c r="A115" s="5" t="s">
        <v>1974</v>
      </c>
      <c r="B115" s="5" t="s">
        <v>2862</v>
      </c>
      <c r="C115" s="5" t="s">
        <v>2863</v>
      </c>
      <c r="D115" s="5" t="s">
        <v>2864</v>
      </c>
      <c r="E115" s="5" t="s">
        <v>2500</v>
      </c>
      <c r="F115" s="5" t="s">
        <v>2501</v>
      </c>
      <c r="G115" s="5" t="s">
        <v>2865</v>
      </c>
      <c r="H115" s="5" t="s">
        <v>58</v>
      </c>
      <c r="I115" s="5" t="s">
        <v>2503</v>
      </c>
      <c r="J115" s="5" t="s">
        <v>2504</v>
      </c>
      <c r="K115" s="5" t="s">
        <v>132</v>
      </c>
      <c r="L115" s="5" t="s">
        <v>2505</v>
      </c>
      <c r="M115" s="5"/>
      <c r="N115" s="5"/>
      <c r="O115" s="5"/>
      <c r="P115" s="5"/>
      <c r="Q115" s="5"/>
      <c r="R115" s="5"/>
      <c r="S115" s="5"/>
    </row>
    <row r="116" spans="1:19">
      <c r="A116" s="5" t="s">
        <v>1974</v>
      </c>
      <c r="B116" s="5" t="s">
        <v>2866</v>
      </c>
      <c r="C116" s="5" t="s">
        <v>2867</v>
      </c>
      <c r="D116" s="5" t="s">
        <v>2868</v>
      </c>
      <c r="E116" s="5" t="s">
        <v>2500</v>
      </c>
      <c r="F116" s="5" t="s">
        <v>2501</v>
      </c>
      <c r="G116" s="5" t="s">
        <v>2869</v>
      </c>
      <c r="H116" s="5" t="s">
        <v>182</v>
      </c>
      <c r="I116" s="5" t="s">
        <v>2503</v>
      </c>
      <c r="J116" s="5" t="s">
        <v>2504</v>
      </c>
      <c r="K116" s="5" t="s">
        <v>132</v>
      </c>
      <c r="L116" s="5" t="s">
        <v>2505</v>
      </c>
      <c r="M116" s="5"/>
      <c r="N116" s="5"/>
      <c r="O116" s="5"/>
      <c r="P116" s="5"/>
      <c r="Q116" s="5"/>
      <c r="R116" s="5"/>
      <c r="S116" s="5"/>
    </row>
    <row r="117" spans="1:19">
      <c r="A117" s="5" t="s">
        <v>1974</v>
      </c>
      <c r="B117" s="5" t="s">
        <v>2870</v>
      </c>
      <c r="C117" s="5" t="s">
        <v>2871</v>
      </c>
      <c r="D117" s="5" t="s">
        <v>2872</v>
      </c>
      <c r="E117" s="5" t="s">
        <v>2500</v>
      </c>
      <c r="F117" s="5" t="s">
        <v>2501</v>
      </c>
      <c r="G117" s="5" t="s">
        <v>2873</v>
      </c>
      <c r="H117" s="5" t="s">
        <v>182</v>
      </c>
      <c r="I117" s="5" t="s">
        <v>2503</v>
      </c>
      <c r="J117" s="5" t="s">
        <v>2504</v>
      </c>
      <c r="K117" s="5" t="s">
        <v>132</v>
      </c>
      <c r="L117" s="5" t="s">
        <v>2505</v>
      </c>
      <c r="M117" s="5"/>
      <c r="N117" s="5"/>
      <c r="O117" s="5"/>
      <c r="P117" s="5"/>
      <c r="Q117" s="5"/>
      <c r="R117" s="5"/>
      <c r="S117" s="5"/>
    </row>
    <row r="118" spans="1:19">
      <c r="A118" s="5" t="s">
        <v>1974</v>
      </c>
      <c r="B118" s="5" t="s">
        <v>2874</v>
      </c>
      <c r="C118" s="5" t="s">
        <v>2875</v>
      </c>
      <c r="D118" s="5" t="s">
        <v>2876</v>
      </c>
      <c r="E118" s="5" t="s">
        <v>2500</v>
      </c>
      <c r="F118" s="5" t="s">
        <v>2501</v>
      </c>
      <c r="G118" s="5" t="s">
        <v>2877</v>
      </c>
      <c r="H118" s="5" t="s">
        <v>182</v>
      </c>
      <c r="I118" s="5" t="s">
        <v>2503</v>
      </c>
      <c r="J118" s="5" t="s">
        <v>2504</v>
      </c>
      <c r="K118" s="5" t="s">
        <v>132</v>
      </c>
      <c r="L118" s="5" t="s">
        <v>2505</v>
      </c>
      <c r="M118" s="5"/>
      <c r="N118" s="5"/>
      <c r="O118" s="5"/>
      <c r="P118" s="5"/>
      <c r="Q118" s="5"/>
      <c r="R118" s="5"/>
      <c r="S118" s="5"/>
    </row>
    <row r="119" spans="1:19">
      <c r="A119" s="5" t="s">
        <v>1974</v>
      </c>
      <c r="B119" s="5" t="s">
        <v>2878</v>
      </c>
      <c r="C119" s="5" t="s">
        <v>2879</v>
      </c>
      <c r="D119" s="5" t="s">
        <v>2880</v>
      </c>
      <c r="E119" s="5" t="s">
        <v>2483</v>
      </c>
      <c r="F119" s="5" t="s">
        <v>2881</v>
      </c>
      <c r="G119" s="5" t="s">
        <v>2882</v>
      </c>
      <c r="H119" s="5" t="s">
        <v>58</v>
      </c>
      <c r="I119" s="5" t="s">
        <v>102</v>
      </c>
      <c r="J119" s="5" t="s">
        <v>2486</v>
      </c>
      <c r="K119" s="5" t="s">
        <v>132</v>
      </c>
      <c r="L119" s="5" t="s">
        <v>2505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1974</v>
      </c>
      <c r="B120" s="5" t="s">
        <v>2039</v>
      </c>
      <c r="C120" s="5" t="s">
        <v>2883</v>
      </c>
      <c r="D120" s="5" t="s">
        <v>2040</v>
      </c>
      <c r="E120" s="5" t="s">
        <v>214</v>
      </c>
      <c r="F120" s="5" t="s">
        <v>2041</v>
      </c>
      <c r="G120" s="5" t="s">
        <v>2042</v>
      </c>
      <c r="H120" s="5" t="s">
        <v>130</v>
      </c>
      <c r="I120" s="5" t="s">
        <v>95</v>
      </c>
      <c r="J120" s="5" t="s">
        <v>2543</v>
      </c>
      <c r="K120" s="5" t="s">
        <v>1034</v>
      </c>
      <c r="L120" s="5" t="s">
        <v>2566</v>
      </c>
      <c r="M120" s="5"/>
      <c r="N120" s="5"/>
      <c r="O120" s="5"/>
      <c r="P120" s="5"/>
      <c r="Q120" s="5"/>
      <c r="R120" s="5"/>
      <c r="S120" s="5"/>
    </row>
    <row r="121" spans="1:19">
      <c r="A121" s="5" t="s">
        <v>2007</v>
      </c>
      <c r="B121" s="5" t="s">
        <v>2884</v>
      </c>
      <c r="C121" s="5" t="s">
        <v>2885</v>
      </c>
      <c r="D121" s="5" t="s">
        <v>2886</v>
      </c>
      <c r="E121" s="5" t="s">
        <v>2500</v>
      </c>
      <c r="F121" s="5" t="s">
        <v>2501</v>
      </c>
      <c r="G121" s="5" t="s">
        <v>2887</v>
      </c>
      <c r="H121" s="5" t="s">
        <v>58</v>
      </c>
      <c r="I121" s="5" t="s">
        <v>2503</v>
      </c>
      <c r="J121" s="5" t="s">
        <v>2504</v>
      </c>
      <c r="K121" s="5" t="s">
        <v>95</v>
      </c>
      <c r="L121" s="5" t="s">
        <v>2543</v>
      </c>
      <c r="M121" s="5"/>
      <c r="N121" s="5"/>
      <c r="O121" s="5"/>
      <c r="P121" s="5"/>
      <c r="Q121" s="5"/>
      <c r="R121" s="5"/>
      <c r="S121" s="5"/>
    </row>
    <row r="122" spans="1:19">
      <c r="A122" s="5" t="s">
        <v>1974</v>
      </c>
      <c r="B122" s="5" t="s">
        <v>2888</v>
      </c>
      <c r="C122" s="5" t="s">
        <v>2889</v>
      </c>
      <c r="D122" s="5" t="s">
        <v>2890</v>
      </c>
      <c r="E122" s="5" t="s">
        <v>2500</v>
      </c>
      <c r="F122" s="5" t="s">
        <v>2501</v>
      </c>
      <c r="G122" s="5" t="s">
        <v>2891</v>
      </c>
      <c r="H122" s="5" t="s">
        <v>130</v>
      </c>
      <c r="I122" s="5" t="s">
        <v>2503</v>
      </c>
      <c r="J122" s="5" t="s">
        <v>2504</v>
      </c>
      <c r="K122" s="5" t="s">
        <v>132</v>
      </c>
      <c r="L122" s="5" t="s">
        <v>2505</v>
      </c>
      <c r="M122" s="5"/>
      <c r="N122" s="5"/>
      <c r="O122" s="5"/>
      <c r="P122" s="5"/>
      <c r="Q122" s="5"/>
      <c r="R122" s="5"/>
      <c r="S122" s="5"/>
    </row>
    <row r="123" spans="1:19">
      <c r="A123" s="5" t="s">
        <v>2007</v>
      </c>
      <c r="B123" s="5" t="s">
        <v>2892</v>
      </c>
      <c r="C123" s="5" t="s">
        <v>2893</v>
      </c>
      <c r="D123" s="5" t="s">
        <v>2894</v>
      </c>
      <c r="E123" s="5" t="s">
        <v>2500</v>
      </c>
      <c r="F123" s="5" t="s">
        <v>2501</v>
      </c>
      <c r="G123" s="5" t="s">
        <v>2895</v>
      </c>
      <c r="H123" s="5" t="s">
        <v>58</v>
      </c>
      <c r="I123" s="5" t="s">
        <v>2503</v>
      </c>
      <c r="J123" s="5" t="s">
        <v>2504</v>
      </c>
      <c r="K123" s="5" t="s">
        <v>250</v>
      </c>
      <c r="L123" s="5" t="s">
        <v>2896</v>
      </c>
      <c r="M123" s="5"/>
      <c r="N123" s="5"/>
      <c r="O123" s="5"/>
      <c r="P123" s="5"/>
      <c r="Q123" s="5"/>
      <c r="R123" s="5"/>
      <c r="S123" s="5"/>
    </row>
    <row r="124" spans="1:19">
      <c r="A124" s="5" t="s">
        <v>1974</v>
      </c>
      <c r="B124" s="5" t="s">
        <v>2897</v>
      </c>
      <c r="C124" s="5" t="s">
        <v>2898</v>
      </c>
      <c r="D124" s="5" t="s">
        <v>2899</v>
      </c>
      <c r="E124" s="5" t="s">
        <v>2483</v>
      </c>
      <c r="F124" s="5" t="s">
        <v>2900</v>
      </c>
      <c r="G124" s="5" t="s">
        <v>2901</v>
      </c>
      <c r="H124" s="5" t="s">
        <v>130</v>
      </c>
      <c r="I124" s="5" t="s">
        <v>102</v>
      </c>
      <c r="J124" s="5" t="s">
        <v>2486</v>
      </c>
      <c r="K124" s="5" t="s">
        <v>1034</v>
      </c>
      <c r="L124" s="5" t="s">
        <v>2566</v>
      </c>
      <c r="M124" s="5"/>
      <c r="N124" s="5"/>
      <c r="O124" s="5"/>
      <c r="P124" s="5"/>
      <c r="Q124" s="5"/>
      <c r="R124" s="5"/>
      <c r="S124" s="5"/>
    </row>
    <row r="125" spans="1:19">
      <c r="A125" s="5" t="s">
        <v>1974</v>
      </c>
      <c r="B125" s="5" t="s">
        <v>2902</v>
      </c>
      <c r="C125" s="5" t="s">
        <v>2903</v>
      </c>
      <c r="D125" s="5" t="s">
        <v>2904</v>
      </c>
      <c r="E125" s="5" t="s">
        <v>2500</v>
      </c>
      <c r="F125" s="5" t="s">
        <v>2501</v>
      </c>
      <c r="G125" s="5" t="s">
        <v>2905</v>
      </c>
      <c r="H125" s="5" t="s">
        <v>130</v>
      </c>
      <c r="I125" s="5" t="s">
        <v>2503</v>
      </c>
      <c r="J125" s="5" t="s">
        <v>2504</v>
      </c>
      <c r="K125" s="5" t="s">
        <v>132</v>
      </c>
      <c r="L125" s="5" t="s">
        <v>2505</v>
      </c>
      <c r="M125" s="5"/>
      <c r="N125" s="5"/>
      <c r="O125" s="5"/>
      <c r="P125" s="5"/>
      <c r="Q125" s="5"/>
      <c r="R125" s="5"/>
      <c r="S125" s="5"/>
    </row>
    <row r="126" spans="1:19">
      <c r="A126" s="5" t="s">
        <v>1974</v>
      </c>
      <c r="B126" s="5" t="s">
        <v>2906</v>
      </c>
      <c r="C126" s="5" t="s">
        <v>2907</v>
      </c>
      <c r="D126" s="5" t="s">
        <v>2908</v>
      </c>
      <c r="E126" s="5" t="s">
        <v>2500</v>
      </c>
      <c r="F126" s="5" t="s">
        <v>2501</v>
      </c>
      <c r="G126" s="5" t="s">
        <v>2909</v>
      </c>
      <c r="H126" s="5" t="s">
        <v>182</v>
      </c>
      <c r="I126" s="5" t="s">
        <v>2503</v>
      </c>
      <c r="J126" s="5" t="s">
        <v>2504</v>
      </c>
      <c r="K126" s="5" t="s">
        <v>96</v>
      </c>
      <c r="L126" s="5" t="s">
        <v>2487</v>
      </c>
      <c r="M126" s="5"/>
      <c r="N126" s="5"/>
      <c r="O126" s="5"/>
      <c r="P126" s="5"/>
      <c r="Q126" s="5"/>
      <c r="R126" s="5"/>
      <c r="S126" s="5"/>
    </row>
    <row r="127" spans="1:19">
      <c r="A127" s="5" t="s">
        <v>1974</v>
      </c>
      <c r="B127" s="5" t="s">
        <v>2910</v>
      </c>
      <c r="C127" s="5" t="s">
        <v>2911</v>
      </c>
      <c r="D127" s="5" t="s">
        <v>2912</v>
      </c>
      <c r="E127" s="5" t="s">
        <v>2500</v>
      </c>
      <c r="F127" s="5" t="s">
        <v>2501</v>
      </c>
      <c r="G127" s="5" t="s">
        <v>2913</v>
      </c>
      <c r="H127" s="5" t="s">
        <v>182</v>
      </c>
      <c r="I127" s="5" t="s">
        <v>2503</v>
      </c>
      <c r="J127" s="5" t="s">
        <v>2504</v>
      </c>
      <c r="K127" s="5" t="s">
        <v>1034</v>
      </c>
      <c r="L127" s="5" t="s">
        <v>2566</v>
      </c>
      <c r="M127" s="5"/>
      <c r="N127" s="5"/>
      <c r="O127" s="5"/>
      <c r="P127" s="5"/>
      <c r="Q127" s="5"/>
      <c r="R127" s="5"/>
      <c r="S127" s="5"/>
    </row>
    <row r="128" spans="1:19">
      <c r="A128" s="5" t="s">
        <v>1974</v>
      </c>
      <c r="B128" s="5" t="s">
        <v>2914</v>
      </c>
      <c r="C128" s="5" t="s">
        <v>2915</v>
      </c>
      <c r="D128" s="5" t="s">
        <v>2916</v>
      </c>
      <c r="E128" s="5" t="s">
        <v>2500</v>
      </c>
      <c r="F128" s="5" t="s">
        <v>2501</v>
      </c>
      <c r="G128" s="5" t="s">
        <v>2917</v>
      </c>
      <c r="H128" s="5" t="s">
        <v>182</v>
      </c>
      <c r="I128" s="5" t="s">
        <v>2503</v>
      </c>
      <c r="J128" s="5" t="s">
        <v>2504</v>
      </c>
      <c r="K128" s="5" t="s">
        <v>110</v>
      </c>
      <c r="L128" s="5" t="s">
        <v>2547</v>
      </c>
      <c r="M128" s="5"/>
      <c r="N128" s="5"/>
      <c r="O128" s="5"/>
      <c r="P128" s="5"/>
      <c r="Q128" s="5"/>
      <c r="R128" s="5"/>
      <c r="S128" s="5"/>
    </row>
    <row r="129" spans="1:19">
      <c r="A129" s="5" t="s">
        <v>1974</v>
      </c>
      <c r="B129" s="5" t="s">
        <v>2918</v>
      </c>
      <c r="C129" s="5" t="s">
        <v>2919</v>
      </c>
      <c r="D129" s="5" t="s">
        <v>2920</v>
      </c>
      <c r="E129" s="5" t="s">
        <v>2500</v>
      </c>
      <c r="F129" s="5" t="s">
        <v>2501</v>
      </c>
      <c r="G129" s="5" t="s">
        <v>2921</v>
      </c>
      <c r="H129" s="5" t="s">
        <v>182</v>
      </c>
      <c r="I129" s="5" t="s">
        <v>2503</v>
      </c>
      <c r="J129" s="5" t="s">
        <v>2504</v>
      </c>
      <c r="K129" s="5" t="s">
        <v>1034</v>
      </c>
      <c r="L129" s="5" t="s">
        <v>2566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1974</v>
      </c>
      <c r="B130" s="5" t="s">
        <v>187</v>
      </c>
      <c r="C130" s="5" t="s">
        <v>2922</v>
      </c>
      <c r="D130" s="5" t="s">
        <v>188</v>
      </c>
      <c r="E130" s="5" t="s">
        <v>67</v>
      </c>
      <c r="F130" s="5" t="s">
        <v>189</v>
      </c>
      <c r="G130" s="5" t="s">
        <v>190</v>
      </c>
      <c r="H130" s="5" t="s">
        <v>182</v>
      </c>
      <c r="I130" s="5" t="s">
        <v>156</v>
      </c>
      <c r="J130" s="5" t="s">
        <v>2684</v>
      </c>
      <c r="K130" s="5" t="s">
        <v>96</v>
      </c>
      <c r="L130" s="5" t="s">
        <v>2487</v>
      </c>
      <c r="M130" s="5"/>
      <c r="N130" s="5"/>
      <c r="O130" s="5"/>
      <c r="P130" s="5"/>
      <c r="Q130" s="5"/>
      <c r="R130" s="5"/>
      <c r="S130" s="5"/>
    </row>
    <row r="131" spans="1:19">
      <c r="A131" s="5" t="s">
        <v>1974</v>
      </c>
      <c r="B131" s="5" t="s">
        <v>2923</v>
      </c>
      <c r="C131" s="5" t="s">
        <v>2924</v>
      </c>
      <c r="D131" s="5" t="s">
        <v>2925</v>
      </c>
      <c r="E131" s="5" t="s">
        <v>2483</v>
      </c>
      <c r="F131" s="5" t="s">
        <v>2926</v>
      </c>
      <c r="G131" s="5" t="s">
        <v>2927</v>
      </c>
      <c r="H131" s="5" t="s">
        <v>130</v>
      </c>
      <c r="I131" s="5" t="s">
        <v>102</v>
      </c>
      <c r="J131" s="5" t="s">
        <v>2486</v>
      </c>
      <c r="K131" s="5" t="s">
        <v>110</v>
      </c>
      <c r="L131" s="5" t="s">
        <v>2547</v>
      </c>
      <c r="M131" s="5"/>
      <c r="N131" s="5"/>
      <c r="O131" s="5"/>
      <c r="P131" s="5"/>
      <c r="Q131" s="5"/>
      <c r="R131" s="5"/>
      <c r="S131" s="5"/>
    </row>
    <row r="132" spans="1:19">
      <c r="A132" s="5" t="s">
        <v>1974</v>
      </c>
      <c r="B132" s="5" t="s">
        <v>2928</v>
      </c>
      <c r="C132" s="5" t="s">
        <v>2929</v>
      </c>
      <c r="D132" s="5" t="s">
        <v>2930</v>
      </c>
      <c r="E132" s="5" t="s">
        <v>2500</v>
      </c>
      <c r="F132" s="5" t="s">
        <v>2501</v>
      </c>
      <c r="G132" s="5" t="s">
        <v>2931</v>
      </c>
      <c r="H132" s="5" t="s">
        <v>2096</v>
      </c>
      <c r="I132" s="5" t="s">
        <v>2503</v>
      </c>
      <c r="J132" s="5" t="s">
        <v>2504</v>
      </c>
      <c r="K132" s="5" t="s">
        <v>132</v>
      </c>
      <c r="L132" s="5" t="s">
        <v>2505</v>
      </c>
      <c r="M132" s="5"/>
      <c r="N132" s="5"/>
      <c r="O132" s="5"/>
      <c r="P132" s="5"/>
      <c r="Q132" s="5"/>
      <c r="R132" s="5"/>
      <c r="S132" s="5"/>
    </row>
    <row r="133" spans="1:19">
      <c r="A133" s="5" t="s">
        <v>1974</v>
      </c>
      <c r="B133" s="5" t="s">
        <v>2932</v>
      </c>
      <c r="C133" s="5" t="s">
        <v>2933</v>
      </c>
      <c r="D133" s="5" t="s">
        <v>2934</v>
      </c>
      <c r="E133" s="5" t="s">
        <v>2483</v>
      </c>
      <c r="F133" s="5" t="s">
        <v>2935</v>
      </c>
      <c r="G133" s="5" t="s">
        <v>2936</v>
      </c>
      <c r="H133" s="5" t="s">
        <v>130</v>
      </c>
      <c r="I133" s="5" t="s">
        <v>102</v>
      </c>
      <c r="J133" s="5" t="s">
        <v>2486</v>
      </c>
      <c r="K133" s="5" t="s">
        <v>110</v>
      </c>
      <c r="L133" s="5" t="s">
        <v>2547</v>
      </c>
      <c r="M133" s="5"/>
      <c r="N133" s="5"/>
      <c r="O133" s="5"/>
      <c r="P133" s="5"/>
      <c r="Q133" s="5"/>
      <c r="R133" s="5"/>
      <c r="S133" s="5"/>
    </row>
    <row r="134" spans="1:19">
      <c r="A134" s="5" t="s">
        <v>1974</v>
      </c>
      <c r="B134" s="5" t="s">
        <v>2937</v>
      </c>
      <c r="C134" s="5" t="s">
        <v>2938</v>
      </c>
      <c r="D134" s="5" t="s">
        <v>2939</v>
      </c>
      <c r="E134" s="5" t="s">
        <v>2500</v>
      </c>
      <c r="F134" s="5" t="s">
        <v>2501</v>
      </c>
      <c r="G134" s="5" t="s">
        <v>2940</v>
      </c>
      <c r="H134" s="5" t="s">
        <v>182</v>
      </c>
      <c r="I134" s="5" t="s">
        <v>2503</v>
      </c>
      <c r="J134" s="5" t="s">
        <v>2504</v>
      </c>
      <c r="K134" s="5" t="s">
        <v>132</v>
      </c>
      <c r="L134" s="5" t="s">
        <v>2505</v>
      </c>
      <c r="M134" s="5"/>
      <c r="N134" s="5"/>
      <c r="O134" s="5"/>
      <c r="P134" s="5"/>
      <c r="Q134" s="5"/>
      <c r="R134" s="5"/>
      <c r="S134" s="5"/>
    </row>
    <row r="135" spans="1:19">
      <c r="A135" s="5" t="s">
        <v>1974</v>
      </c>
      <c r="B135" s="5" t="s">
        <v>2941</v>
      </c>
      <c r="C135" s="5" t="s">
        <v>2942</v>
      </c>
      <c r="D135" s="5" t="s">
        <v>2943</v>
      </c>
      <c r="E135" s="5" t="s">
        <v>2500</v>
      </c>
      <c r="F135" s="5" t="s">
        <v>2501</v>
      </c>
      <c r="G135" s="5" t="s">
        <v>2944</v>
      </c>
      <c r="H135" s="5" t="s">
        <v>2096</v>
      </c>
      <c r="I135" s="5" t="s">
        <v>2503</v>
      </c>
      <c r="J135" s="5" t="s">
        <v>2504</v>
      </c>
      <c r="K135" s="5" t="s">
        <v>132</v>
      </c>
      <c r="L135" s="5" t="s">
        <v>2505</v>
      </c>
      <c r="M135" s="5"/>
      <c r="N135" s="5"/>
      <c r="O135" s="5"/>
      <c r="P135" s="5"/>
      <c r="Q135" s="5"/>
      <c r="R135" s="5"/>
      <c r="S135" s="5"/>
    </row>
    <row r="136" spans="1:19">
      <c r="A136" s="5" t="s">
        <v>1974</v>
      </c>
      <c r="B136" s="5" t="s">
        <v>2945</v>
      </c>
      <c r="C136" s="5" t="s">
        <v>2946</v>
      </c>
      <c r="D136" s="5" t="s">
        <v>2947</v>
      </c>
      <c r="E136" s="5" t="s">
        <v>2483</v>
      </c>
      <c r="F136" s="5" t="s">
        <v>2662</v>
      </c>
      <c r="G136" s="5" t="s">
        <v>2948</v>
      </c>
      <c r="H136" s="5" t="s">
        <v>58</v>
      </c>
      <c r="I136" s="5" t="s">
        <v>102</v>
      </c>
      <c r="J136" s="5" t="s">
        <v>2486</v>
      </c>
      <c r="K136" s="5" t="s">
        <v>64</v>
      </c>
      <c r="L136" s="5" t="s">
        <v>2492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1974</v>
      </c>
      <c r="B137" s="5" t="s">
        <v>191</v>
      </c>
      <c r="C137" s="5" t="s">
        <v>2949</v>
      </c>
      <c r="D137" s="5" t="s">
        <v>192</v>
      </c>
      <c r="E137" s="5" t="s">
        <v>67</v>
      </c>
      <c r="F137" s="5" t="s">
        <v>193</v>
      </c>
      <c r="G137" s="5" t="s">
        <v>194</v>
      </c>
      <c r="H137" s="5" t="s">
        <v>58</v>
      </c>
      <c r="I137" s="5" t="s">
        <v>131</v>
      </c>
      <c r="J137" s="5" t="s">
        <v>2607</v>
      </c>
      <c r="K137" s="5" t="s">
        <v>64</v>
      </c>
      <c r="L137" s="5" t="s">
        <v>2492</v>
      </c>
      <c r="M137" s="5"/>
      <c r="N137" s="5"/>
      <c r="O137" s="5"/>
      <c r="P137" s="5"/>
      <c r="Q137" s="5"/>
      <c r="R137" s="5"/>
      <c r="S137" s="5"/>
    </row>
    <row r="138" spans="1:19">
      <c r="A138" s="5" t="s">
        <v>1974</v>
      </c>
      <c r="B138" s="5" t="s">
        <v>2950</v>
      </c>
      <c r="C138" s="5" t="s">
        <v>2951</v>
      </c>
      <c r="D138" s="5" t="s">
        <v>2952</v>
      </c>
      <c r="E138" s="5" t="s">
        <v>2500</v>
      </c>
      <c r="F138" s="5" t="s">
        <v>2501</v>
      </c>
      <c r="G138" s="5" t="s">
        <v>2953</v>
      </c>
      <c r="H138" s="5" t="s">
        <v>2096</v>
      </c>
      <c r="I138" s="5" t="s">
        <v>2503</v>
      </c>
      <c r="J138" s="5" t="s">
        <v>2504</v>
      </c>
      <c r="K138" s="5" t="s">
        <v>132</v>
      </c>
      <c r="L138" s="5" t="s">
        <v>2505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1974</v>
      </c>
      <c r="B139" s="5" t="s">
        <v>195</v>
      </c>
      <c r="C139" s="5" t="s">
        <v>2954</v>
      </c>
      <c r="D139" s="5" t="s">
        <v>196</v>
      </c>
      <c r="E139" s="5" t="s">
        <v>67</v>
      </c>
      <c r="F139" s="5" t="s">
        <v>193</v>
      </c>
      <c r="G139" s="5" t="s">
        <v>197</v>
      </c>
      <c r="H139" s="5" t="s">
        <v>58</v>
      </c>
      <c r="I139" s="5" t="s">
        <v>131</v>
      </c>
      <c r="J139" s="5" t="s">
        <v>2607</v>
      </c>
      <c r="K139" s="5" t="s">
        <v>64</v>
      </c>
      <c r="L139" s="5" t="s">
        <v>2492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1974</v>
      </c>
      <c r="B140" s="5" t="s">
        <v>198</v>
      </c>
      <c r="C140" s="5" t="s">
        <v>2955</v>
      </c>
      <c r="D140" s="5" t="s">
        <v>199</v>
      </c>
      <c r="E140" s="5" t="s">
        <v>99</v>
      </c>
      <c r="F140" s="5" t="s">
        <v>200</v>
      </c>
      <c r="G140" s="5" t="s">
        <v>201</v>
      </c>
      <c r="H140" s="5" t="s">
        <v>130</v>
      </c>
      <c r="I140" s="5" t="s">
        <v>202</v>
      </c>
      <c r="J140" s="5" t="s">
        <v>2956</v>
      </c>
      <c r="K140" s="5" t="s">
        <v>110</v>
      </c>
      <c r="L140" s="5" t="s">
        <v>2547</v>
      </c>
      <c r="M140" s="5"/>
      <c r="N140" s="5"/>
      <c r="O140" s="5"/>
      <c r="P140" s="5"/>
      <c r="Q140" s="5"/>
      <c r="R140" s="5"/>
      <c r="S140" s="5"/>
    </row>
    <row r="141" spans="1:19">
      <c r="A141" s="5" t="s">
        <v>1974</v>
      </c>
      <c r="B141" s="5" t="s">
        <v>2957</v>
      </c>
      <c r="C141" s="5" t="s">
        <v>2958</v>
      </c>
      <c r="D141" s="5" t="s">
        <v>2959</v>
      </c>
      <c r="E141" s="5" t="s">
        <v>2483</v>
      </c>
      <c r="F141" s="5" t="s">
        <v>2960</v>
      </c>
      <c r="G141" s="5" t="s">
        <v>2961</v>
      </c>
      <c r="H141" s="5" t="s">
        <v>58</v>
      </c>
      <c r="I141" s="5" t="s">
        <v>102</v>
      </c>
      <c r="J141" s="5" t="s">
        <v>2486</v>
      </c>
      <c r="K141" s="5" t="s">
        <v>110</v>
      </c>
      <c r="L141" s="5" t="s">
        <v>2547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1974</v>
      </c>
      <c r="B142" s="5" t="s">
        <v>203</v>
      </c>
      <c r="C142" s="5" t="s">
        <v>2962</v>
      </c>
      <c r="D142" s="5" t="s">
        <v>204</v>
      </c>
      <c r="E142" s="5" t="s">
        <v>67</v>
      </c>
      <c r="F142" s="5" t="s">
        <v>205</v>
      </c>
      <c r="G142" s="5" t="s">
        <v>206</v>
      </c>
      <c r="H142" s="5" t="s">
        <v>58</v>
      </c>
      <c r="I142" s="5" t="s">
        <v>131</v>
      </c>
      <c r="J142" s="5" t="s">
        <v>2607</v>
      </c>
      <c r="K142" s="5" t="s">
        <v>64</v>
      </c>
      <c r="L142" s="5" t="s">
        <v>2492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1974</v>
      </c>
      <c r="B143" s="5" t="s">
        <v>208</v>
      </c>
      <c r="C143" s="5" t="s">
        <v>2963</v>
      </c>
      <c r="D143" s="5" t="s">
        <v>209</v>
      </c>
      <c r="E143" s="5" t="s">
        <v>55</v>
      </c>
      <c r="F143" s="5" t="s">
        <v>2043</v>
      </c>
      <c r="G143" s="5" t="s">
        <v>211</v>
      </c>
      <c r="H143" s="5" t="s">
        <v>130</v>
      </c>
      <c r="I143" s="5" t="s">
        <v>95</v>
      </c>
      <c r="J143" s="5" t="s">
        <v>2543</v>
      </c>
      <c r="K143" s="5" t="s">
        <v>60</v>
      </c>
      <c r="L143" s="5" t="s">
        <v>2490</v>
      </c>
      <c r="M143" s="5"/>
      <c r="N143" s="5"/>
      <c r="O143" s="5"/>
      <c r="P143" s="5"/>
      <c r="Q143" s="5"/>
      <c r="R143" s="5"/>
      <c r="S143" s="5"/>
    </row>
    <row r="144" spans="1:19">
      <c r="A144" s="5" t="s">
        <v>1974</v>
      </c>
      <c r="B144" s="5" t="s">
        <v>2964</v>
      </c>
      <c r="C144" s="5" t="s">
        <v>2965</v>
      </c>
      <c r="D144" s="5" t="s">
        <v>2966</v>
      </c>
      <c r="E144" s="5" t="s">
        <v>2483</v>
      </c>
      <c r="F144" s="5" t="s">
        <v>2967</v>
      </c>
      <c r="G144" s="5" t="s">
        <v>2968</v>
      </c>
      <c r="H144" s="5" t="s">
        <v>130</v>
      </c>
      <c r="I144" s="5" t="s">
        <v>102</v>
      </c>
      <c r="J144" s="5" t="s">
        <v>2486</v>
      </c>
      <c r="K144" s="5" t="s">
        <v>110</v>
      </c>
      <c r="L144" s="5" t="s">
        <v>2547</v>
      </c>
      <c r="M144" s="5"/>
      <c r="N144" s="5"/>
      <c r="O144" s="5"/>
      <c r="P144" s="5"/>
      <c r="Q144" s="5"/>
      <c r="R144" s="5"/>
      <c r="S144" s="5"/>
    </row>
    <row r="145" spans="1:19">
      <c r="A145" s="5" t="s">
        <v>1974</v>
      </c>
      <c r="B145" s="5" t="s">
        <v>2969</v>
      </c>
      <c r="C145" s="5" t="s">
        <v>2970</v>
      </c>
      <c r="D145" s="5" t="s">
        <v>2971</v>
      </c>
      <c r="E145" s="5" t="s">
        <v>2483</v>
      </c>
      <c r="F145" s="5" t="s">
        <v>2972</v>
      </c>
      <c r="G145" s="5" t="s">
        <v>2973</v>
      </c>
      <c r="H145" s="5" t="s">
        <v>58</v>
      </c>
      <c r="I145" s="5" t="s">
        <v>102</v>
      </c>
      <c r="J145" s="5" t="s">
        <v>2486</v>
      </c>
      <c r="K145" s="5" t="s">
        <v>110</v>
      </c>
      <c r="L145" s="5" t="s">
        <v>2547</v>
      </c>
      <c r="M145" s="5"/>
      <c r="N145" s="5"/>
      <c r="O145" s="5"/>
      <c r="P145" s="5"/>
      <c r="Q145" s="5"/>
      <c r="R145" s="5"/>
      <c r="S145" s="5"/>
    </row>
    <row r="146" spans="1:19">
      <c r="A146" s="5" t="s">
        <v>1974</v>
      </c>
      <c r="B146" s="5" t="s">
        <v>2974</v>
      </c>
      <c r="C146" s="5" t="s">
        <v>2975</v>
      </c>
      <c r="D146" s="5" t="s">
        <v>2976</v>
      </c>
      <c r="E146" s="5" t="s">
        <v>2483</v>
      </c>
      <c r="F146" s="5" t="s">
        <v>2977</v>
      </c>
      <c r="G146" s="5" t="s">
        <v>2978</v>
      </c>
      <c r="H146" s="5" t="s">
        <v>130</v>
      </c>
      <c r="I146" s="5" t="s">
        <v>102</v>
      </c>
      <c r="J146" s="5" t="s">
        <v>2486</v>
      </c>
      <c r="K146" s="5" t="s">
        <v>110</v>
      </c>
      <c r="L146" s="5" t="s">
        <v>2547</v>
      </c>
      <c r="M146" s="5"/>
      <c r="N146" s="5"/>
      <c r="O146" s="5"/>
      <c r="P146" s="5"/>
      <c r="Q146" s="5"/>
      <c r="R146" s="5"/>
      <c r="S146" s="5"/>
    </row>
    <row r="147" spans="1:19">
      <c r="A147" s="5" t="s">
        <v>1974</v>
      </c>
      <c r="B147" s="5" t="s">
        <v>2979</v>
      </c>
      <c r="C147" s="5" t="s">
        <v>2980</v>
      </c>
      <c r="D147" s="5" t="s">
        <v>2981</v>
      </c>
      <c r="E147" s="5" t="s">
        <v>2500</v>
      </c>
      <c r="F147" s="5" t="s">
        <v>2501</v>
      </c>
      <c r="G147" s="5" t="s">
        <v>2982</v>
      </c>
      <c r="H147" s="5" t="s">
        <v>58</v>
      </c>
      <c r="I147" s="5" t="s">
        <v>2503</v>
      </c>
      <c r="J147" s="5" t="s">
        <v>2504</v>
      </c>
      <c r="K147" s="5" t="s">
        <v>64</v>
      </c>
      <c r="L147" s="5" t="s">
        <v>2492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1974</v>
      </c>
      <c r="B148" s="5" t="s">
        <v>2044</v>
      </c>
      <c r="C148" s="5" t="s">
        <v>2983</v>
      </c>
      <c r="D148" s="5" t="s">
        <v>2045</v>
      </c>
      <c r="E148" s="5" t="s">
        <v>55</v>
      </c>
      <c r="F148" s="5" t="s">
        <v>2046</v>
      </c>
      <c r="G148" s="5" t="s">
        <v>2047</v>
      </c>
      <c r="H148" s="5" t="s">
        <v>182</v>
      </c>
      <c r="I148" s="5" t="s">
        <v>95</v>
      </c>
      <c r="J148" s="5" t="s">
        <v>2543</v>
      </c>
      <c r="K148" s="5" t="s">
        <v>96</v>
      </c>
      <c r="L148" s="5" t="s">
        <v>2487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1974</v>
      </c>
      <c r="B149" s="5" t="s">
        <v>2048</v>
      </c>
      <c r="C149" s="5" t="s">
        <v>2984</v>
      </c>
      <c r="D149" s="5" t="s">
        <v>2049</v>
      </c>
      <c r="E149" s="5" t="s">
        <v>1991</v>
      </c>
      <c r="F149" s="5" t="s">
        <v>2050</v>
      </c>
      <c r="G149" s="5" t="s">
        <v>2051</v>
      </c>
      <c r="H149" s="5" t="s">
        <v>58</v>
      </c>
      <c r="I149" s="5" t="s">
        <v>102</v>
      </c>
      <c r="J149" s="5" t="s">
        <v>2486</v>
      </c>
      <c r="K149" s="5" t="s">
        <v>110</v>
      </c>
      <c r="L149" s="5" t="s">
        <v>2547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1974</v>
      </c>
      <c r="B150" s="5" t="s">
        <v>212</v>
      </c>
      <c r="C150" s="5" t="s">
        <v>2985</v>
      </c>
      <c r="D150" s="5" t="s">
        <v>213</v>
      </c>
      <c r="E150" s="5" t="s">
        <v>214</v>
      </c>
      <c r="F150" s="5" t="s">
        <v>215</v>
      </c>
      <c r="G150" s="5" t="s">
        <v>216</v>
      </c>
      <c r="H150" s="5" t="s">
        <v>58</v>
      </c>
      <c r="I150" s="5" t="s">
        <v>217</v>
      </c>
      <c r="J150" s="5" t="s">
        <v>2637</v>
      </c>
      <c r="K150" s="5" t="s">
        <v>110</v>
      </c>
      <c r="L150" s="5" t="s">
        <v>2547</v>
      </c>
      <c r="M150" s="5"/>
      <c r="N150" s="5"/>
      <c r="O150" s="5"/>
      <c r="P150" s="5"/>
      <c r="Q150" s="5"/>
      <c r="R150" s="5"/>
      <c r="S150" s="5"/>
    </row>
    <row r="151" spans="1:19">
      <c r="A151" s="5" t="s">
        <v>1974</v>
      </c>
      <c r="B151" s="5" t="s">
        <v>2986</v>
      </c>
      <c r="C151" s="5" t="s">
        <v>2987</v>
      </c>
      <c r="D151" s="5" t="s">
        <v>2988</v>
      </c>
      <c r="E151" s="5" t="s">
        <v>2483</v>
      </c>
      <c r="F151" s="5" t="s">
        <v>2989</v>
      </c>
      <c r="G151" s="5" t="s">
        <v>2990</v>
      </c>
      <c r="H151" s="5" t="s">
        <v>58</v>
      </c>
      <c r="I151" s="5" t="s">
        <v>2991</v>
      </c>
      <c r="J151" s="5" t="s">
        <v>2992</v>
      </c>
      <c r="K151" s="5" t="s">
        <v>64</v>
      </c>
      <c r="L151" s="5" t="s">
        <v>2492</v>
      </c>
      <c r="M151" s="5"/>
      <c r="N151" s="5"/>
      <c r="O151" s="5"/>
      <c r="P151" s="5"/>
      <c r="Q151" s="5"/>
      <c r="R151" s="5"/>
      <c r="S151" s="5"/>
    </row>
    <row r="152" spans="1:19">
      <c r="A152" s="5" t="s">
        <v>1974</v>
      </c>
      <c r="B152" s="5" t="s">
        <v>2993</v>
      </c>
      <c r="C152" s="5" t="s">
        <v>2994</v>
      </c>
      <c r="D152" s="5" t="s">
        <v>2995</v>
      </c>
      <c r="E152" s="5" t="s">
        <v>2500</v>
      </c>
      <c r="F152" s="5" t="s">
        <v>2501</v>
      </c>
      <c r="G152" s="5" t="s">
        <v>2996</v>
      </c>
      <c r="H152" s="5" t="s">
        <v>2096</v>
      </c>
      <c r="I152" s="5" t="s">
        <v>2503</v>
      </c>
      <c r="J152" s="5" t="s">
        <v>2504</v>
      </c>
      <c r="K152" s="5" t="s">
        <v>132</v>
      </c>
      <c r="L152" s="5" t="s">
        <v>2505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1974</v>
      </c>
      <c r="B153" s="5" t="s">
        <v>218</v>
      </c>
      <c r="C153" s="5" t="s">
        <v>2997</v>
      </c>
      <c r="D153" s="5" t="s">
        <v>219</v>
      </c>
      <c r="E153" s="5" t="s">
        <v>99</v>
      </c>
      <c r="F153" s="5" t="s">
        <v>220</v>
      </c>
      <c r="G153" s="5" t="s">
        <v>221</v>
      </c>
      <c r="H153" s="5" t="s">
        <v>58</v>
      </c>
      <c r="I153" s="5" t="s">
        <v>217</v>
      </c>
      <c r="J153" s="5" t="s">
        <v>2637</v>
      </c>
      <c r="K153" s="5" t="s">
        <v>132</v>
      </c>
      <c r="L153" s="5" t="s">
        <v>2505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1974</v>
      </c>
      <c r="B154" s="5" t="s">
        <v>222</v>
      </c>
      <c r="C154" s="5" t="s">
        <v>2998</v>
      </c>
      <c r="D154" s="5" t="s">
        <v>2052</v>
      </c>
      <c r="E154" s="5" t="s">
        <v>55</v>
      </c>
      <c r="F154" s="5" t="s">
        <v>2053</v>
      </c>
      <c r="G154" s="5" t="s">
        <v>225</v>
      </c>
      <c r="H154" s="5" t="s">
        <v>58</v>
      </c>
      <c r="I154" s="5" t="s">
        <v>217</v>
      </c>
      <c r="J154" s="5" t="s">
        <v>2637</v>
      </c>
      <c r="K154" s="5" t="s">
        <v>132</v>
      </c>
      <c r="L154" s="5" t="s">
        <v>2505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1974</v>
      </c>
      <c r="B155" s="5" t="s">
        <v>226</v>
      </c>
      <c r="C155" s="5" t="s">
        <v>2999</v>
      </c>
      <c r="D155" s="5" t="s">
        <v>227</v>
      </c>
      <c r="E155" s="5" t="s">
        <v>67</v>
      </c>
      <c r="F155" s="5" t="s">
        <v>228</v>
      </c>
      <c r="G155" s="5" t="s">
        <v>229</v>
      </c>
      <c r="H155" s="5" t="s">
        <v>58</v>
      </c>
      <c r="I155" s="5" t="s">
        <v>95</v>
      </c>
      <c r="J155" s="5" t="s">
        <v>2543</v>
      </c>
      <c r="K155" s="5" t="s">
        <v>96</v>
      </c>
      <c r="L155" s="5" t="s">
        <v>2487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1974</v>
      </c>
      <c r="B156" s="5" t="s">
        <v>230</v>
      </c>
      <c r="C156" s="5" t="s">
        <v>3000</v>
      </c>
      <c r="D156" s="5" t="s">
        <v>231</v>
      </c>
      <c r="E156" s="5" t="s">
        <v>99</v>
      </c>
      <c r="F156" s="5" t="s">
        <v>220</v>
      </c>
      <c r="G156" s="5" t="s">
        <v>232</v>
      </c>
      <c r="H156" s="5" t="s">
        <v>130</v>
      </c>
      <c r="I156" s="5" t="s">
        <v>217</v>
      </c>
      <c r="J156" s="5" t="s">
        <v>2637</v>
      </c>
      <c r="K156" s="5" t="s">
        <v>132</v>
      </c>
      <c r="L156" s="5" t="s">
        <v>2505</v>
      </c>
      <c r="M156" s="5"/>
      <c r="N156" s="5"/>
      <c r="O156" s="5"/>
      <c r="P156" s="5"/>
      <c r="Q156" s="5"/>
      <c r="R156" s="5"/>
      <c r="S156" s="5"/>
    </row>
    <row r="157" spans="1:19">
      <c r="A157" s="5" t="s">
        <v>1974</v>
      </c>
      <c r="B157" s="5" t="s">
        <v>3001</v>
      </c>
      <c r="C157" s="5" t="s">
        <v>3002</v>
      </c>
      <c r="D157" s="5" t="s">
        <v>3003</v>
      </c>
      <c r="E157" s="5" t="s">
        <v>2500</v>
      </c>
      <c r="F157" s="5" t="s">
        <v>2501</v>
      </c>
      <c r="G157" s="5" t="s">
        <v>3004</v>
      </c>
      <c r="H157" s="5" t="s">
        <v>130</v>
      </c>
      <c r="I157" s="5" t="s">
        <v>2503</v>
      </c>
      <c r="J157" s="5" t="s">
        <v>2504</v>
      </c>
      <c r="K157" s="5" t="s">
        <v>110</v>
      </c>
      <c r="L157" s="5" t="s">
        <v>2547</v>
      </c>
      <c r="M157" s="5"/>
      <c r="N157" s="5"/>
      <c r="O157" s="5"/>
      <c r="P157" s="5"/>
      <c r="Q157" s="5"/>
      <c r="R157" s="5"/>
      <c r="S157" s="5"/>
    </row>
    <row r="158" spans="1:19">
      <c r="A158" s="5" t="s">
        <v>1974</v>
      </c>
      <c r="B158" s="5" t="s">
        <v>3005</v>
      </c>
      <c r="C158" s="5" t="s">
        <v>3006</v>
      </c>
      <c r="D158" s="5" t="s">
        <v>3007</v>
      </c>
      <c r="E158" s="5" t="s">
        <v>2500</v>
      </c>
      <c r="F158" s="5" t="s">
        <v>2501</v>
      </c>
      <c r="G158" s="5" t="s">
        <v>3008</v>
      </c>
      <c r="H158" s="5" t="s">
        <v>130</v>
      </c>
      <c r="I158" s="5" t="s">
        <v>2503</v>
      </c>
      <c r="J158" s="5" t="s">
        <v>2504</v>
      </c>
      <c r="K158" s="5" t="s">
        <v>110</v>
      </c>
      <c r="L158" s="5" t="s">
        <v>2547</v>
      </c>
      <c r="M158" s="5"/>
      <c r="N158" s="5"/>
      <c r="O158" s="5"/>
      <c r="P158" s="5"/>
      <c r="Q158" s="5"/>
      <c r="R158" s="5"/>
      <c r="S158" s="5"/>
    </row>
    <row r="159" spans="1:19">
      <c r="A159" s="5" t="s">
        <v>1974</v>
      </c>
      <c r="B159" s="5" t="s">
        <v>3009</v>
      </c>
      <c r="C159" s="5" t="s">
        <v>3010</v>
      </c>
      <c r="D159" s="5" t="s">
        <v>3011</v>
      </c>
      <c r="E159" s="5" t="s">
        <v>2500</v>
      </c>
      <c r="F159" s="5" t="s">
        <v>2501</v>
      </c>
      <c r="G159" s="5" t="s">
        <v>3012</v>
      </c>
      <c r="H159" s="5" t="s">
        <v>130</v>
      </c>
      <c r="I159" s="5" t="s">
        <v>2503</v>
      </c>
      <c r="J159" s="5" t="s">
        <v>2504</v>
      </c>
      <c r="K159" s="5" t="s">
        <v>110</v>
      </c>
      <c r="L159" s="5" t="s">
        <v>2547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1974</v>
      </c>
      <c r="B160" s="5" t="s">
        <v>233</v>
      </c>
      <c r="C160" s="5" t="s">
        <v>3013</v>
      </c>
      <c r="D160" s="5" t="s">
        <v>234</v>
      </c>
      <c r="E160" s="5" t="s">
        <v>67</v>
      </c>
      <c r="F160" s="5" t="s">
        <v>235</v>
      </c>
      <c r="G160" s="5" t="s">
        <v>236</v>
      </c>
      <c r="H160" s="5" t="s">
        <v>182</v>
      </c>
      <c r="I160" s="5" t="s">
        <v>156</v>
      </c>
      <c r="J160" s="5" t="s">
        <v>2684</v>
      </c>
      <c r="K160" s="5" t="s">
        <v>132</v>
      </c>
      <c r="L160" s="5" t="s">
        <v>2505</v>
      </c>
      <c r="M160" s="5"/>
      <c r="N160" s="5"/>
      <c r="O160" s="5"/>
      <c r="P160" s="5"/>
      <c r="Q160" s="5"/>
      <c r="R160" s="5"/>
      <c r="S160" s="5"/>
    </row>
    <row r="161" spans="1:19">
      <c r="A161" s="5" t="s">
        <v>1974</v>
      </c>
      <c r="B161" s="5" t="s">
        <v>3014</v>
      </c>
      <c r="C161" s="5" t="s">
        <v>3015</v>
      </c>
      <c r="D161" s="5" t="s">
        <v>3016</v>
      </c>
      <c r="E161" s="5" t="s">
        <v>2500</v>
      </c>
      <c r="F161" s="5" t="s">
        <v>2501</v>
      </c>
      <c r="G161" s="5" t="s">
        <v>3017</v>
      </c>
      <c r="H161" s="5" t="s">
        <v>130</v>
      </c>
      <c r="I161" s="5" t="s">
        <v>2503</v>
      </c>
      <c r="J161" s="5" t="s">
        <v>2504</v>
      </c>
      <c r="K161" s="5" t="s">
        <v>110</v>
      </c>
      <c r="L161" s="5" t="s">
        <v>2547</v>
      </c>
      <c r="M161" s="5"/>
      <c r="N161" s="5"/>
      <c r="O161" s="5"/>
      <c r="P161" s="5"/>
      <c r="Q161" s="5"/>
      <c r="R161" s="5"/>
      <c r="S161" s="5"/>
    </row>
    <row r="162" spans="1:19">
      <c r="A162" s="5" t="s">
        <v>1974</v>
      </c>
      <c r="B162" s="5" t="s">
        <v>3018</v>
      </c>
      <c r="C162" s="5" t="s">
        <v>3019</v>
      </c>
      <c r="D162" s="5" t="s">
        <v>3020</v>
      </c>
      <c r="E162" s="5" t="s">
        <v>2500</v>
      </c>
      <c r="F162" s="5" t="s">
        <v>2595</v>
      </c>
      <c r="G162" s="5" t="s">
        <v>3021</v>
      </c>
      <c r="H162" s="5" t="s">
        <v>58</v>
      </c>
      <c r="I162" s="5" t="s">
        <v>102</v>
      </c>
      <c r="J162" s="5" t="s">
        <v>2486</v>
      </c>
      <c r="K162" s="5" t="s">
        <v>110</v>
      </c>
      <c r="L162" s="5" t="s">
        <v>2547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1974</v>
      </c>
      <c r="B163" s="5" t="s">
        <v>237</v>
      </c>
      <c r="C163" s="5" t="s">
        <v>3022</v>
      </c>
      <c r="D163" s="5" t="s">
        <v>238</v>
      </c>
      <c r="E163" s="5" t="s">
        <v>67</v>
      </c>
      <c r="F163" s="5" t="s">
        <v>239</v>
      </c>
      <c r="G163" s="5" t="s">
        <v>240</v>
      </c>
      <c r="H163" s="5" t="s">
        <v>58</v>
      </c>
      <c r="I163" s="5" t="s">
        <v>95</v>
      </c>
      <c r="J163" s="5" t="s">
        <v>2543</v>
      </c>
      <c r="K163" s="5" t="s">
        <v>132</v>
      </c>
      <c r="L163" s="5" t="s">
        <v>2505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1974</v>
      </c>
      <c r="B164" s="5" t="s">
        <v>242</v>
      </c>
      <c r="C164" s="5" t="s">
        <v>3023</v>
      </c>
      <c r="D164" s="5" t="s">
        <v>243</v>
      </c>
      <c r="E164" s="5" t="s">
        <v>55</v>
      </c>
      <c r="F164" s="5" t="s">
        <v>244</v>
      </c>
      <c r="G164" s="5" t="s">
        <v>245</v>
      </c>
      <c r="H164" s="5" t="s">
        <v>58</v>
      </c>
      <c r="I164" s="5" t="s">
        <v>95</v>
      </c>
      <c r="J164" s="5" t="s">
        <v>2543</v>
      </c>
      <c r="K164" s="5" t="s">
        <v>132</v>
      </c>
      <c r="L164" s="5" t="s">
        <v>2505</v>
      </c>
      <c r="M164" s="5"/>
      <c r="N164" s="5"/>
      <c r="O164" s="5"/>
      <c r="P164" s="5"/>
      <c r="Q164" s="5"/>
      <c r="R164" s="5"/>
      <c r="S164" s="5"/>
    </row>
    <row r="165" spans="1:19">
      <c r="A165" s="5" t="s">
        <v>1974</v>
      </c>
      <c r="B165" s="5" t="s">
        <v>3024</v>
      </c>
      <c r="C165" s="5" t="s">
        <v>3025</v>
      </c>
      <c r="D165" s="5" t="s">
        <v>3026</v>
      </c>
      <c r="E165" s="5" t="s">
        <v>2483</v>
      </c>
      <c r="F165" s="5" t="s">
        <v>3027</v>
      </c>
      <c r="G165" s="5" t="s">
        <v>3028</v>
      </c>
      <c r="H165" s="5" t="s">
        <v>58</v>
      </c>
      <c r="I165" s="5" t="s">
        <v>95</v>
      </c>
      <c r="J165" s="5" t="s">
        <v>2543</v>
      </c>
      <c r="K165" s="5" t="s">
        <v>60</v>
      </c>
      <c r="L165" s="5" t="s">
        <v>2490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1974</v>
      </c>
      <c r="B166" s="5" t="s">
        <v>246</v>
      </c>
      <c r="C166" s="5" t="s">
        <v>3029</v>
      </c>
      <c r="D166" s="5" t="s">
        <v>247</v>
      </c>
      <c r="E166" s="5" t="s">
        <v>99</v>
      </c>
      <c r="F166" s="5" t="s">
        <v>248</v>
      </c>
      <c r="G166" s="5" t="s">
        <v>249</v>
      </c>
      <c r="H166" s="5" t="s">
        <v>130</v>
      </c>
      <c r="I166" s="5" t="s">
        <v>250</v>
      </c>
      <c r="J166" s="5" t="s">
        <v>2896</v>
      </c>
      <c r="K166" s="5" t="s">
        <v>110</v>
      </c>
      <c r="L166" s="5" t="s">
        <v>2547</v>
      </c>
      <c r="M166" s="5"/>
      <c r="N166" s="5"/>
      <c r="O166" s="5"/>
      <c r="P166" s="5"/>
      <c r="Q166" s="5"/>
      <c r="R166" s="5"/>
      <c r="S166" s="5"/>
    </row>
    <row r="167" spans="1:19">
      <c r="A167" s="5" t="s">
        <v>1974</v>
      </c>
      <c r="B167" s="5" t="s">
        <v>3030</v>
      </c>
      <c r="C167" s="5" t="s">
        <v>3031</v>
      </c>
      <c r="D167" s="5" t="s">
        <v>3032</v>
      </c>
      <c r="E167" s="5" t="s">
        <v>2500</v>
      </c>
      <c r="F167" s="5" t="s">
        <v>2501</v>
      </c>
      <c r="G167" s="5" t="s">
        <v>3033</v>
      </c>
      <c r="H167" s="5" t="s">
        <v>58</v>
      </c>
      <c r="I167" s="5" t="s">
        <v>2503</v>
      </c>
      <c r="J167" s="5" t="s">
        <v>2504</v>
      </c>
      <c r="K167" s="5" t="s">
        <v>64</v>
      </c>
      <c r="L167" s="5" t="s">
        <v>2492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1974</v>
      </c>
      <c r="B168" s="5" t="s">
        <v>2054</v>
      </c>
      <c r="C168" s="5" t="s">
        <v>3034</v>
      </c>
      <c r="D168" s="5" t="s">
        <v>2055</v>
      </c>
      <c r="E168" s="5" t="s">
        <v>214</v>
      </c>
      <c r="F168" s="5" t="s">
        <v>2056</v>
      </c>
      <c r="G168" s="5" t="s">
        <v>254</v>
      </c>
      <c r="H168" s="5" t="s">
        <v>130</v>
      </c>
      <c r="I168" s="5" t="s">
        <v>95</v>
      </c>
      <c r="J168" s="5" t="s">
        <v>2543</v>
      </c>
      <c r="K168" s="5" t="s">
        <v>60</v>
      </c>
      <c r="L168" s="5" t="s">
        <v>2490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1974</v>
      </c>
      <c r="B169" s="5" t="s">
        <v>251</v>
      </c>
      <c r="C169" s="5" t="s">
        <v>3035</v>
      </c>
      <c r="D169" s="5" t="s">
        <v>252</v>
      </c>
      <c r="E169" s="5" t="s">
        <v>1991</v>
      </c>
      <c r="F169" s="5" t="s">
        <v>2057</v>
      </c>
      <c r="G169" s="5" t="s">
        <v>254</v>
      </c>
      <c r="H169" s="5" t="s">
        <v>130</v>
      </c>
      <c r="I169" s="5" t="s">
        <v>60</v>
      </c>
      <c r="J169" s="5" t="s">
        <v>2490</v>
      </c>
      <c r="K169" s="5" t="s">
        <v>60</v>
      </c>
      <c r="L169" s="5" t="s">
        <v>2490</v>
      </c>
      <c r="M169" s="5"/>
      <c r="N169" s="5"/>
      <c r="O169" s="5"/>
      <c r="P169" s="5"/>
      <c r="Q169" s="5"/>
      <c r="R169" s="5"/>
      <c r="S169" s="5"/>
    </row>
    <row r="170" spans="1:19">
      <c r="A170" s="5" t="s">
        <v>1974</v>
      </c>
      <c r="B170" s="5" t="s">
        <v>3036</v>
      </c>
      <c r="C170" s="5" t="s">
        <v>3037</v>
      </c>
      <c r="D170" s="5" t="s">
        <v>3038</v>
      </c>
      <c r="E170" s="5" t="s">
        <v>2500</v>
      </c>
      <c r="F170" s="5" t="s">
        <v>2501</v>
      </c>
      <c r="G170" s="5" t="s">
        <v>3039</v>
      </c>
      <c r="H170" s="5" t="s">
        <v>58</v>
      </c>
      <c r="I170" s="5" t="s">
        <v>2503</v>
      </c>
      <c r="J170" s="5" t="s">
        <v>2504</v>
      </c>
      <c r="K170" s="5" t="s">
        <v>1994</v>
      </c>
      <c r="L170" s="5" t="s">
        <v>2554</v>
      </c>
      <c r="M170" s="5"/>
      <c r="N170" s="5"/>
      <c r="O170" s="5"/>
      <c r="P170" s="5"/>
      <c r="Q170" s="5"/>
      <c r="R170" s="5"/>
      <c r="S170" s="5"/>
    </row>
    <row r="171" spans="1:19">
      <c r="A171" s="5" t="s">
        <v>1974</v>
      </c>
      <c r="B171" s="5" t="s">
        <v>3040</v>
      </c>
      <c r="C171" s="5" t="s">
        <v>3041</v>
      </c>
      <c r="D171" s="5" t="s">
        <v>3042</v>
      </c>
      <c r="E171" s="5" t="s">
        <v>2483</v>
      </c>
      <c r="F171" s="5" t="s">
        <v>3043</v>
      </c>
      <c r="G171" s="5" t="s">
        <v>3044</v>
      </c>
      <c r="H171" s="5" t="s">
        <v>58</v>
      </c>
      <c r="I171" s="5" t="s">
        <v>137</v>
      </c>
      <c r="J171" s="5" t="s">
        <v>2609</v>
      </c>
      <c r="K171" s="5" t="s">
        <v>110</v>
      </c>
      <c r="L171" s="5" t="s">
        <v>2547</v>
      </c>
      <c r="M171" s="5"/>
      <c r="N171" s="5"/>
      <c r="O171" s="5"/>
      <c r="P171" s="5"/>
      <c r="Q171" s="5"/>
      <c r="R171" s="5"/>
      <c r="S171" s="5"/>
    </row>
    <row r="172" spans="1:19">
      <c r="A172" s="5" t="s">
        <v>1974</v>
      </c>
      <c r="B172" s="5" t="s">
        <v>3045</v>
      </c>
      <c r="C172" s="5" t="s">
        <v>3046</v>
      </c>
      <c r="D172" s="5" t="s">
        <v>3047</v>
      </c>
      <c r="E172" s="5" t="s">
        <v>2483</v>
      </c>
      <c r="F172" s="5" t="s">
        <v>3048</v>
      </c>
      <c r="G172" s="5" t="s">
        <v>3049</v>
      </c>
      <c r="H172" s="5" t="s">
        <v>58</v>
      </c>
      <c r="I172" s="5" t="s">
        <v>60</v>
      </c>
      <c r="J172" s="5" t="s">
        <v>2490</v>
      </c>
      <c r="K172" s="5" t="s">
        <v>288</v>
      </c>
      <c r="L172" s="5" t="s">
        <v>3050</v>
      </c>
      <c r="M172" s="5"/>
      <c r="N172" s="5"/>
      <c r="O172" s="5"/>
      <c r="P172" s="5"/>
      <c r="Q172" s="5"/>
      <c r="R172" s="5"/>
      <c r="S172" s="5"/>
    </row>
    <row r="173" spans="1:19">
      <c r="A173" s="5" t="s">
        <v>1974</v>
      </c>
      <c r="B173" s="5" t="s">
        <v>3051</v>
      </c>
      <c r="C173" s="5" t="s">
        <v>3052</v>
      </c>
      <c r="D173" s="5" t="s">
        <v>3053</v>
      </c>
      <c r="E173" s="5" t="s">
        <v>2500</v>
      </c>
      <c r="F173" s="5" t="s">
        <v>2501</v>
      </c>
      <c r="G173" s="5" t="s">
        <v>3054</v>
      </c>
      <c r="H173" s="5" t="s">
        <v>2096</v>
      </c>
      <c r="I173" s="5" t="s">
        <v>2503</v>
      </c>
      <c r="J173" s="5" t="s">
        <v>2504</v>
      </c>
      <c r="K173" s="5" t="s">
        <v>110</v>
      </c>
      <c r="L173" s="5" t="s">
        <v>2547</v>
      </c>
      <c r="M173" s="5"/>
      <c r="N173" s="5"/>
      <c r="O173" s="5"/>
      <c r="P173" s="5"/>
      <c r="Q173" s="5"/>
      <c r="R173" s="5"/>
      <c r="S173" s="5"/>
    </row>
    <row r="174" spans="1:19">
      <c r="A174" s="5" t="s">
        <v>1974</v>
      </c>
      <c r="B174" s="5" t="s">
        <v>3055</v>
      </c>
      <c r="C174" s="5" t="s">
        <v>3056</v>
      </c>
      <c r="D174" s="5" t="s">
        <v>3057</v>
      </c>
      <c r="E174" s="5" t="s">
        <v>2500</v>
      </c>
      <c r="F174" s="5" t="s">
        <v>2501</v>
      </c>
      <c r="G174" s="5" t="s">
        <v>3058</v>
      </c>
      <c r="H174" s="5" t="s">
        <v>58</v>
      </c>
      <c r="I174" s="5" t="s">
        <v>2503</v>
      </c>
      <c r="J174" s="5" t="s">
        <v>2504</v>
      </c>
      <c r="K174" s="5" t="s">
        <v>110</v>
      </c>
      <c r="L174" s="5" t="s">
        <v>2547</v>
      </c>
      <c r="M174" s="5"/>
      <c r="N174" s="5"/>
      <c r="O174" s="5"/>
      <c r="P174" s="5"/>
      <c r="Q174" s="5"/>
      <c r="R174" s="5"/>
      <c r="S174" s="5"/>
    </row>
    <row r="175" spans="1:19">
      <c r="A175" s="5" t="s">
        <v>1974</v>
      </c>
      <c r="B175" s="5" t="s">
        <v>3059</v>
      </c>
      <c r="C175" s="5" t="s">
        <v>3060</v>
      </c>
      <c r="D175" s="5" t="s">
        <v>3061</v>
      </c>
      <c r="E175" s="5" t="s">
        <v>2500</v>
      </c>
      <c r="F175" s="5" t="s">
        <v>2501</v>
      </c>
      <c r="G175" s="5" t="s">
        <v>3062</v>
      </c>
      <c r="H175" s="5" t="s">
        <v>182</v>
      </c>
      <c r="I175" s="5" t="s">
        <v>2503</v>
      </c>
      <c r="J175" s="5" t="s">
        <v>2504</v>
      </c>
      <c r="K175" s="5" t="s">
        <v>96</v>
      </c>
      <c r="L175" s="5" t="s">
        <v>2487</v>
      </c>
      <c r="M175" s="5"/>
      <c r="N175" s="5"/>
      <c r="O175" s="5"/>
      <c r="P175" s="5"/>
      <c r="Q175" s="5"/>
      <c r="R175" s="5"/>
      <c r="S175" s="5"/>
    </row>
    <row r="176" spans="1:19">
      <c r="A176" s="5" t="s">
        <v>1974</v>
      </c>
      <c r="B176" s="5" t="s">
        <v>3063</v>
      </c>
      <c r="C176" s="5" t="s">
        <v>3064</v>
      </c>
      <c r="D176" s="5" t="s">
        <v>3065</v>
      </c>
      <c r="E176" s="5" t="s">
        <v>2500</v>
      </c>
      <c r="F176" s="5" t="s">
        <v>2501</v>
      </c>
      <c r="G176" s="5" t="s">
        <v>3066</v>
      </c>
      <c r="H176" s="5" t="s">
        <v>130</v>
      </c>
      <c r="I176" s="5" t="s">
        <v>2503</v>
      </c>
      <c r="J176" s="5" t="s">
        <v>2504</v>
      </c>
      <c r="K176" s="5" t="s">
        <v>96</v>
      </c>
      <c r="L176" s="5" t="s">
        <v>2487</v>
      </c>
      <c r="M176" s="5"/>
      <c r="N176" s="5"/>
      <c r="O176" s="5"/>
      <c r="P176" s="5"/>
      <c r="Q176" s="5"/>
      <c r="R176" s="5"/>
      <c r="S176" s="5"/>
    </row>
    <row r="177" spans="1:19">
      <c r="A177" s="5" t="s">
        <v>1974</v>
      </c>
      <c r="B177" s="5" t="s">
        <v>3067</v>
      </c>
      <c r="C177" s="5" t="s">
        <v>3068</v>
      </c>
      <c r="D177" s="5" t="s">
        <v>3069</v>
      </c>
      <c r="E177" s="5" t="s">
        <v>2500</v>
      </c>
      <c r="F177" s="5" t="s">
        <v>2501</v>
      </c>
      <c r="G177" s="5" t="s">
        <v>3070</v>
      </c>
      <c r="H177" s="5" t="s">
        <v>58</v>
      </c>
      <c r="I177" s="5" t="s">
        <v>2503</v>
      </c>
      <c r="J177" s="5" t="s">
        <v>2504</v>
      </c>
      <c r="K177" s="5" t="s">
        <v>3071</v>
      </c>
      <c r="L177" s="5" t="s">
        <v>3072</v>
      </c>
      <c r="M177" s="5"/>
      <c r="N177" s="5"/>
      <c r="O177" s="5"/>
      <c r="P177" s="5"/>
      <c r="Q177" s="5"/>
      <c r="R177" s="5"/>
      <c r="S177" s="5"/>
    </row>
    <row r="178" spans="1:19">
      <c r="A178" s="5" t="s">
        <v>1974</v>
      </c>
      <c r="B178" s="5" t="s">
        <v>3073</v>
      </c>
      <c r="C178" s="5" t="s">
        <v>3074</v>
      </c>
      <c r="D178" s="5" t="s">
        <v>3075</v>
      </c>
      <c r="E178" s="5" t="s">
        <v>2483</v>
      </c>
      <c r="F178" s="5" t="s">
        <v>3076</v>
      </c>
      <c r="G178" s="5" t="s">
        <v>3077</v>
      </c>
      <c r="H178" s="5" t="s">
        <v>58</v>
      </c>
      <c r="I178" s="5" t="s">
        <v>60</v>
      </c>
      <c r="J178" s="5" t="s">
        <v>2490</v>
      </c>
      <c r="K178" s="5" t="s">
        <v>288</v>
      </c>
      <c r="L178" s="5" t="s">
        <v>3050</v>
      </c>
      <c r="M178" s="5"/>
      <c r="N178" s="5"/>
      <c r="O178" s="5"/>
      <c r="P178" s="5"/>
      <c r="Q178" s="5"/>
      <c r="R178" s="5"/>
      <c r="S178" s="5"/>
    </row>
    <row r="179" spans="1:19">
      <c r="A179" s="5" t="s">
        <v>1974</v>
      </c>
      <c r="B179" s="5" t="s">
        <v>3078</v>
      </c>
      <c r="C179" s="5" t="s">
        <v>3079</v>
      </c>
      <c r="D179" s="5" t="s">
        <v>3080</v>
      </c>
      <c r="E179" s="5" t="s">
        <v>2500</v>
      </c>
      <c r="F179" s="5" t="s">
        <v>2501</v>
      </c>
      <c r="G179" s="5" t="s">
        <v>3081</v>
      </c>
      <c r="H179" s="5" t="s">
        <v>182</v>
      </c>
      <c r="I179" s="5" t="s">
        <v>2503</v>
      </c>
      <c r="J179" s="5" t="s">
        <v>2504</v>
      </c>
      <c r="K179" s="5" t="s">
        <v>96</v>
      </c>
      <c r="L179" s="5" t="s">
        <v>2487</v>
      </c>
      <c r="M179" s="5"/>
      <c r="N179" s="5"/>
      <c r="O179" s="5"/>
      <c r="P179" s="5"/>
      <c r="Q179" s="5"/>
      <c r="R179" s="5"/>
      <c r="S179" s="5"/>
    </row>
    <row r="180" spans="1:19">
      <c r="A180" s="5" t="s">
        <v>1974</v>
      </c>
      <c r="B180" s="5" t="s">
        <v>3082</v>
      </c>
      <c r="C180" s="5" t="s">
        <v>3083</v>
      </c>
      <c r="D180" s="5" t="s">
        <v>3084</v>
      </c>
      <c r="E180" s="5" t="s">
        <v>2500</v>
      </c>
      <c r="F180" s="5" t="s">
        <v>2501</v>
      </c>
      <c r="G180" s="5" t="s">
        <v>3085</v>
      </c>
      <c r="H180" s="5" t="s">
        <v>182</v>
      </c>
      <c r="I180" s="5" t="s">
        <v>2503</v>
      </c>
      <c r="J180" s="5" t="s">
        <v>2504</v>
      </c>
      <c r="K180" s="5" t="s">
        <v>96</v>
      </c>
      <c r="L180" s="5" t="s">
        <v>2487</v>
      </c>
      <c r="M180" s="5"/>
      <c r="N180" s="5"/>
      <c r="O180" s="5"/>
      <c r="P180" s="5"/>
      <c r="Q180" s="5"/>
      <c r="R180" s="5"/>
      <c r="S180" s="5"/>
    </row>
    <row r="181" spans="1:19">
      <c r="A181" s="5" t="s">
        <v>1974</v>
      </c>
      <c r="B181" s="5" t="s">
        <v>3086</v>
      </c>
      <c r="C181" s="5" t="s">
        <v>3087</v>
      </c>
      <c r="D181" s="5" t="s">
        <v>3088</v>
      </c>
      <c r="E181" s="5" t="s">
        <v>2500</v>
      </c>
      <c r="F181" s="5" t="s">
        <v>2501</v>
      </c>
      <c r="G181" s="5" t="s">
        <v>3089</v>
      </c>
      <c r="H181" s="5" t="s">
        <v>182</v>
      </c>
      <c r="I181" s="5" t="s">
        <v>2503</v>
      </c>
      <c r="J181" s="5" t="s">
        <v>2504</v>
      </c>
      <c r="K181" s="5" t="s">
        <v>96</v>
      </c>
      <c r="L181" s="5" t="s">
        <v>2487</v>
      </c>
      <c r="M181" s="5"/>
      <c r="N181" s="5"/>
      <c r="O181" s="5"/>
      <c r="P181" s="5"/>
      <c r="Q181" s="5"/>
      <c r="R181" s="5"/>
      <c r="S181" s="5"/>
    </row>
    <row r="182" spans="1:19">
      <c r="A182" s="5" t="s">
        <v>1974</v>
      </c>
      <c r="B182" s="5" t="s">
        <v>3090</v>
      </c>
      <c r="C182" s="5" t="s">
        <v>3091</v>
      </c>
      <c r="D182" s="5" t="s">
        <v>3092</v>
      </c>
      <c r="E182" s="5" t="s">
        <v>2500</v>
      </c>
      <c r="F182" s="5" t="s">
        <v>2501</v>
      </c>
      <c r="G182" s="5" t="s">
        <v>3093</v>
      </c>
      <c r="H182" s="5" t="s">
        <v>58</v>
      </c>
      <c r="I182" s="5" t="s">
        <v>2503</v>
      </c>
      <c r="J182" s="5" t="s">
        <v>2504</v>
      </c>
      <c r="K182" s="5" t="s">
        <v>110</v>
      </c>
      <c r="L182" s="5" t="s">
        <v>2547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1974</v>
      </c>
      <c r="B183" s="5" t="s">
        <v>255</v>
      </c>
      <c r="C183" s="5" t="s">
        <v>3094</v>
      </c>
      <c r="D183" s="5" t="s">
        <v>2058</v>
      </c>
      <c r="E183" s="5" t="s">
        <v>55</v>
      </c>
      <c r="F183" s="5" t="s">
        <v>2059</v>
      </c>
      <c r="G183" s="5" t="s">
        <v>258</v>
      </c>
      <c r="H183" s="5" t="s">
        <v>182</v>
      </c>
      <c r="I183" s="5" t="s">
        <v>95</v>
      </c>
      <c r="J183" s="5" t="s">
        <v>2543</v>
      </c>
      <c r="K183" s="5" t="s">
        <v>96</v>
      </c>
      <c r="L183" s="5" t="s">
        <v>2487</v>
      </c>
      <c r="M183" s="5"/>
      <c r="N183" s="5"/>
      <c r="O183" s="5"/>
      <c r="P183" s="5"/>
      <c r="Q183" s="5"/>
      <c r="R183" s="5"/>
      <c r="S183" s="5"/>
    </row>
    <row r="184" spans="1:19">
      <c r="A184" s="5" t="s">
        <v>1974</v>
      </c>
      <c r="B184" s="5" t="s">
        <v>3095</v>
      </c>
      <c r="C184" s="5" t="s">
        <v>3096</v>
      </c>
      <c r="D184" s="5" t="s">
        <v>3097</v>
      </c>
      <c r="E184" s="5" t="s">
        <v>2500</v>
      </c>
      <c r="F184" s="5" t="s">
        <v>2501</v>
      </c>
      <c r="G184" s="5" t="s">
        <v>3098</v>
      </c>
      <c r="H184" s="5" t="s">
        <v>58</v>
      </c>
      <c r="I184" s="5" t="s">
        <v>2503</v>
      </c>
      <c r="J184" s="5" t="s">
        <v>2504</v>
      </c>
      <c r="K184" s="5" t="s">
        <v>3071</v>
      </c>
      <c r="L184" s="5" t="s">
        <v>3072</v>
      </c>
      <c r="M184" s="5"/>
      <c r="N184" s="5"/>
      <c r="O184" s="5"/>
      <c r="P184" s="5"/>
      <c r="Q184" s="5"/>
      <c r="R184" s="5"/>
      <c r="S184" s="5"/>
    </row>
    <row r="185" spans="1:19">
      <c r="A185" s="5" t="s">
        <v>1974</v>
      </c>
      <c r="B185" s="5" t="s">
        <v>3099</v>
      </c>
      <c r="C185" s="5" t="s">
        <v>3100</v>
      </c>
      <c r="D185" s="5" t="s">
        <v>3101</v>
      </c>
      <c r="E185" s="5" t="s">
        <v>2483</v>
      </c>
      <c r="F185" s="5" t="s">
        <v>3102</v>
      </c>
      <c r="G185" s="5" t="s">
        <v>3103</v>
      </c>
      <c r="H185" s="5" t="s">
        <v>182</v>
      </c>
      <c r="I185" s="5" t="s">
        <v>102</v>
      </c>
      <c r="J185" s="5" t="s">
        <v>2486</v>
      </c>
      <c r="K185" s="5" t="s">
        <v>132</v>
      </c>
      <c r="L185" s="5" t="s">
        <v>2505</v>
      </c>
      <c r="M185" s="5"/>
      <c r="N185" s="5"/>
      <c r="O185" s="5"/>
      <c r="P185" s="5"/>
      <c r="Q185" s="5"/>
      <c r="R185" s="5"/>
      <c r="S185" s="5"/>
    </row>
    <row r="186" spans="1:19">
      <c r="A186" s="5" t="s">
        <v>1974</v>
      </c>
      <c r="B186" s="5" t="s">
        <v>3104</v>
      </c>
      <c r="C186" s="5" t="s">
        <v>3105</v>
      </c>
      <c r="D186" s="5" t="s">
        <v>3106</v>
      </c>
      <c r="E186" s="5" t="s">
        <v>2500</v>
      </c>
      <c r="F186" s="5" t="s">
        <v>2501</v>
      </c>
      <c r="G186" s="5" t="s">
        <v>3107</v>
      </c>
      <c r="H186" s="5" t="s">
        <v>182</v>
      </c>
      <c r="I186" s="5" t="s">
        <v>2503</v>
      </c>
      <c r="J186" s="5" t="s">
        <v>2504</v>
      </c>
      <c r="K186" s="5" t="s">
        <v>96</v>
      </c>
      <c r="L186" s="5" t="s">
        <v>2487</v>
      </c>
      <c r="M186" s="5"/>
      <c r="N186" s="5"/>
      <c r="O186" s="5"/>
      <c r="P186" s="5"/>
      <c r="Q186" s="5"/>
      <c r="R186" s="5"/>
      <c r="S186" s="5"/>
    </row>
    <row r="187" spans="1:19">
      <c r="A187" s="5" t="s">
        <v>1974</v>
      </c>
      <c r="B187" s="5" t="s">
        <v>3108</v>
      </c>
      <c r="C187" s="5" t="s">
        <v>3109</v>
      </c>
      <c r="D187" s="5" t="s">
        <v>3110</v>
      </c>
      <c r="E187" s="5" t="s">
        <v>2500</v>
      </c>
      <c r="F187" s="5" t="s">
        <v>2501</v>
      </c>
      <c r="G187" s="5" t="s">
        <v>3111</v>
      </c>
      <c r="H187" s="5" t="s">
        <v>58</v>
      </c>
      <c r="I187" s="5" t="s">
        <v>2503</v>
      </c>
      <c r="J187" s="5" t="s">
        <v>2504</v>
      </c>
      <c r="K187" s="5" t="s">
        <v>3071</v>
      </c>
      <c r="L187" s="5" t="s">
        <v>3072</v>
      </c>
      <c r="M187" s="5"/>
      <c r="N187" s="5"/>
      <c r="O187" s="5"/>
      <c r="P187" s="5"/>
      <c r="Q187" s="5"/>
      <c r="R187" s="5"/>
      <c r="S187" s="5"/>
    </row>
    <row r="188" spans="1:19">
      <c r="A188" s="5" t="s">
        <v>1974</v>
      </c>
      <c r="B188" s="5" t="s">
        <v>3112</v>
      </c>
      <c r="C188" s="5" t="s">
        <v>3113</v>
      </c>
      <c r="D188" s="5" t="s">
        <v>3114</v>
      </c>
      <c r="E188" s="5" t="s">
        <v>2500</v>
      </c>
      <c r="F188" s="5" t="s">
        <v>2501</v>
      </c>
      <c r="G188" s="5" t="s">
        <v>3115</v>
      </c>
      <c r="H188" s="5" t="s">
        <v>58</v>
      </c>
      <c r="I188" s="5" t="s">
        <v>2503</v>
      </c>
      <c r="J188" s="5" t="s">
        <v>2504</v>
      </c>
      <c r="K188" s="5" t="s">
        <v>64</v>
      </c>
      <c r="L188" s="5" t="s">
        <v>2492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1974</v>
      </c>
      <c r="B189" s="5" t="s">
        <v>2060</v>
      </c>
      <c r="C189" s="5" t="s">
        <v>3116</v>
      </c>
      <c r="D189" s="5" t="s">
        <v>2061</v>
      </c>
      <c r="E189" s="5" t="s">
        <v>67</v>
      </c>
      <c r="F189" s="5" t="s">
        <v>2062</v>
      </c>
      <c r="G189" s="5" t="s">
        <v>2062</v>
      </c>
      <c r="H189" s="5" t="s">
        <v>58</v>
      </c>
      <c r="I189" s="5"/>
      <c r="J189" s="5"/>
      <c r="K189" s="5" t="s">
        <v>288</v>
      </c>
      <c r="L189" s="5" t="s">
        <v>3050</v>
      </c>
      <c r="M189" s="5"/>
      <c r="N189" s="5"/>
      <c r="O189" s="5"/>
      <c r="P189" s="5"/>
      <c r="Q189" s="5"/>
      <c r="R189" s="5"/>
      <c r="S189" s="5"/>
    </row>
    <row r="190" spans="1:19">
      <c r="A190" s="5" t="s">
        <v>1974</v>
      </c>
      <c r="B190" s="5" t="s">
        <v>3117</v>
      </c>
      <c r="C190" s="5" t="s">
        <v>3118</v>
      </c>
      <c r="D190" s="5" t="s">
        <v>3119</v>
      </c>
      <c r="E190" s="5" t="s">
        <v>2500</v>
      </c>
      <c r="F190" s="5" t="s">
        <v>2501</v>
      </c>
      <c r="G190" s="5" t="s">
        <v>3120</v>
      </c>
      <c r="H190" s="5" t="s">
        <v>130</v>
      </c>
      <c r="I190" s="5" t="s">
        <v>2503</v>
      </c>
      <c r="J190" s="5" t="s">
        <v>2504</v>
      </c>
      <c r="K190" s="5" t="s">
        <v>96</v>
      </c>
      <c r="L190" s="5" t="s">
        <v>2487</v>
      </c>
      <c r="M190" s="5"/>
      <c r="N190" s="5"/>
      <c r="O190" s="5"/>
      <c r="P190" s="5"/>
      <c r="Q190" s="5"/>
      <c r="R190" s="5"/>
      <c r="S190" s="5"/>
    </row>
    <row r="191" spans="1:19">
      <c r="A191" s="5" t="s">
        <v>1974</v>
      </c>
      <c r="B191" s="5" t="s">
        <v>3121</v>
      </c>
      <c r="C191" s="5" t="s">
        <v>3122</v>
      </c>
      <c r="D191" s="5" t="s">
        <v>3123</v>
      </c>
      <c r="E191" s="5" t="s">
        <v>2500</v>
      </c>
      <c r="F191" s="5" t="s">
        <v>2501</v>
      </c>
      <c r="G191" s="5" t="s">
        <v>3124</v>
      </c>
      <c r="H191" s="5" t="s">
        <v>58</v>
      </c>
      <c r="I191" s="5" t="s">
        <v>2503</v>
      </c>
      <c r="J191" s="5" t="s">
        <v>2504</v>
      </c>
      <c r="K191" s="5" t="s">
        <v>96</v>
      </c>
      <c r="L191" s="5" t="s">
        <v>2487</v>
      </c>
      <c r="M191" s="5"/>
      <c r="N191" s="5"/>
      <c r="O191" s="5"/>
      <c r="P191" s="5"/>
      <c r="Q191" s="5"/>
      <c r="R191" s="5"/>
      <c r="S191" s="5"/>
    </row>
    <row r="192" spans="1:19">
      <c r="A192" s="5" t="s">
        <v>1974</v>
      </c>
      <c r="B192" s="5" t="s">
        <v>3125</v>
      </c>
      <c r="C192" s="5" t="s">
        <v>3126</v>
      </c>
      <c r="D192" s="5" t="s">
        <v>3127</v>
      </c>
      <c r="E192" s="5" t="s">
        <v>2500</v>
      </c>
      <c r="F192" s="5" t="s">
        <v>2501</v>
      </c>
      <c r="G192" s="5" t="s">
        <v>3128</v>
      </c>
      <c r="H192" s="5" t="s">
        <v>58</v>
      </c>
      <c r="I192" s="5" t="s">
        <v>2503</v>
      </c>
      <c r="J192" s="5" t="s">
        <v>2504</v>
      </c>
      <c r="K192" s="5" t="s">
        <v>96</v>
      </c>
      <c r="L192" s="5" t="s">
        <v>2487</v>
      </c>
      <c r="M192" s="5"/>
      <c r="N192" s="5"/>
      <c r="O192" s="5"/>
      <c r="P192" s="5"/>
      <c r="Q192" s="5"/>
      <c r="R192" s="5"/>
      <c r="S192" s="5"/>
    </row>
    <row r="193" spans="1:19">
      <c r="A193" s="5" t="s">
        <v>1974</v>
      </c>
      <c r="B193" s="5" t="s">
        <v>3129</v>
      </c>
      <c r="C193" s="5" t="s">
        <v>3130</v>
      </c>
      <c r="D193" s="5" t="s">
        <v>3131</v>
      </c>
      <c r="E193" s="5" t="s">
        <v>2500</v>
      </c>
      <c r="F193" s="5" t="s">
        <v>2501</v>
      </c>
      <c r="G193" s="5" t="s">
        <v>3132</v>
      </c>
      <c r="H193" s="5" t="s">
        <v>58</v>
      </c>
      <c r="I193" s="5" t="s">
        <v>2503</v>
      </c>
      <c r="J193" s="5" t="s">
        <v>2504</v>
      </c>
      <c r="K193" s="5" t="s">
        <v>3071</v>
      </c>
      <c r="L193" s="5" t="s">
        <v>3072</v>
      </c>
      <c r="M193" s="5"/>
      <c r="N193" s="5"/>
      <c r="O193" s="5"/>
      <c r="P193" s="5"/>
      <c r="Q193" s="5"/>
      <c r="R193" s="5"/>
      <c r="S193" s="5"/>
    </row>
    <row r="194" spans="1:19">
      <c r="A194" s="5" t="s">
        <v>1974</v>
      </c>
      <c r="B194" s="5" t="s">
        <v>3133</v>
      </c>
      <c r="C194" s="5" t="s">
        <v>3134</v>
      </c>
      <c r="D194" s="5" t="s">
        <v>3135</v>
      </c>
      <c r="E194" s="5" t="s">
        <v>2500</v>
      </c>
      <c r="F194" s="5" t="s">
        <v>2501</v>
      </c>
      <c r="G194" s="5" t="s">
        <v>3136</v>
      </c>
      <c r="H194" s="5" t="s">
        <v>58</v>
      </c>
      <c r="I194" s="5" t="s">
        <v>2503</v>
      </c>
      <c r="J194" s="5" t="s">
        <v>2504</v>
      </c>
      <c r="K194" s="5" t="s">
        <v>96</v>
      </c>
      <c r="L194" s="5" t="s">
        <v>2487</v>
      </c>
      <c r="M194" s="5"/>
      <c r="N194" s="5"/>
      <c r="O194" s="5"/>
      <c r="P194" s="5"/>
      <c r="Q194" s="5"/>
      <c r="R194" s="5"/>
      <c r="S194" s="5"/>
    </row>
    <row r="195" spans="1:19">
      <c r="A195" s="5" t="s">
        <v>1974</v>
      </c>
      <c r="B195" s="5" t="s">
        <v>3137</v>
      </c>
      <c r="C195" s="5" t="s">
        <v>3138</v>
      </c>
      <c r="D195" s="5" t="s">
        <v>3139</v>
      </c>
      <c r="E195" s="5" t="s">
        <v>2500</v>
      </c>
      <c r="F195" s="5" t="s">
        <v>2501</v>
      </c>
      <c r="G195" s="5" t="s">
        <v>3140</v>
      </c>
      <c r="H195" s="5" t="s">
        <v>58</v>
      </c>
      <c r="I195" s="5" t="s">
        <v>2503</v>
      </c>
      <c r="J195" s="5" t="s">
        <v>2504</v>
      </c>
      <c r="K195" s="5" t="s">
        <v>3071</v>
      </c>
      <c r="L195" s="5" t="s">
        <v>3072</v>
      </c>
      <c r="M195" s="5"/>
      <c r="N195" s="5"/>
      <c r="O195" s="5"/>
      <c r="P195" s="5"/>
      <c r="Q195" s="5"/>
      <c r="R195" s="5"/>
      <c r="S195" s="5"/>
    </row>
    <row r="196" spans="1:19">
      <c r="A196" s="5" t="s">
        <v>1974</v>
      </c>
      <c r="B196" s="5" t="s">
        <v>3141</v>
      </c>
      <c r="C196" s="5" t="s">
        <v>3142</v>
      </c>
      <c r="D196" s="5" t="s">
        <v>3143</v>
      </c>
      <c r="E196" s="5" t="s">
        <v>2500</v>
      </c>
      <c r="F196" s="5" t="s">
        <v>2501</v>
      </c>
      <c r="G196" s="5" t="s">
        <v>3144</v>
      </c>
      <c r="H196" s="5" t="s">
        <v>58</v>
      </c>
      <c r="I196" s="5" t="s">
        <v>2503</v>
      </c>
      <c r="J196" s="5" t="s">
        <v>2504</v>
      </c>
      <c r="K196" s="5" t="s">
        <v>110</v>
      </c>
      <c r="L196" s="5" t="s">
        <v>2547</v>
      </c>
      <c r="M196" s="5"/>
      <c r="N196" s="5"/>
      <c r="O196" s="5"/>
      <c r="P196" s="5"/>
      <c r="Q196" s="5"/>
      <c r="R196" s="5"/>
      <c r="S196" s="5"/>
    </row>
    <row r="197" spans="1:19">
      <c r="A197" s="5" t="s">
        <v>1974</v>
      </c>
      <c r="B197" s="5" t="s">
        <v>3145</v>
      </c>
      <c r="C197" s="5" t="s">
        <v>3146</v>
      </c>
      <c r="D197" s="5" t="s">
        <v>3147</v>
      </c>
      <c r="E197" s="5" t="s">
        <v>2500</v>
      </c>
      <c r="F197" s="5" t="s">
        <v>2501</v>
      </c>
      <c r="G197" s="5" t="s">
        <v>3148</v>
      </c>
      <c r="H197" s="5" t="s">
        <v>182</v>
      </c>
      <c r="I197" s="5" t="s">
        <v>2503</v>
      </c>
      <c r="J197" s="5" t="s">
        <v>2504</v>
      </c>
      <c r="K197" s="5" t="s">
        <v>96</v>
      </c>
      <c r="L197" s="5" t="s">
        <v>2487</v>
      </c>
      <c r="M197" s="5"/>
      <c r="N197" s="5"/>
      <c r="O197" s="5"/>
      <c r="P197" s="5"/>
      <c r="Q197" s="5"/>
      <c r="R197" s="5"/>
      <c r="S197" s="5"/>
    </row>
    <row r="198" spans="1:19">
      <c r="A198" s="5" t="s">
        <v>1974</v>
      </c>
      <c r="B198" s="5" t="s">
        <v>3149</v>
      </c>
      <c r="C198" s="5" t="s">
        <v>3150</v>
      </c>
      <c r="D198" s="5" t="s">
        <v>3151</v>
      </c>
      <c r="E198" s="5" t="s">
        <v>2500</v>
      </c>
      <c r="F198" s="5" t="s">
        <v>2501</v>
      </c>
      <c r="G198" s="5" t="s">
        <v>3152</v>
      </c>
      <c r="H198" s="5" t="s">
        <v>58</v>
      </c>
      <c r="I198" s="5" t="s">
        <v>2503</v>
      </c>
      <c r="J198" s="5" t="s">
        <v>2504</v>
      </c>
      <c r="K198" s="5" t="s">
        <v>64</v>
      </c>
      <c r="L198" s="5" t="s">
        <v>2492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1974</v>
      </c>
      <c r="B199" s="5" t="s">
        <v>260</v>
      </c>
      <c r="C199" s="5" t="s">
        <v>3153</v>
      </c>
      <c r="D199" s="5" t="s">
        <v>261</v>
      </c>
      <c r="E199" s="5" t="s">
        <v>55</v>
      </c>
      <c r="F199" s="5" t="s">
        <v>262</v>
      </c>
      <c r="G199" s="5" t="s">
        <v>263</v>
      </c>
      <c r="H199" s="5" t="s">
        <v>130</v>
      </c>
      <c r="I199" s="5" t="s">
        <v>264</v>
      </c>
      <c r="J199" s="5" t="s">
        <v>3154</v>
      </c>
      <c r="K199" s="5" t="s">
        <v>64</v>
      </c>
      <c r="L199" s="5" t="s">
        <v>2492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1974</v>
      </c>
      <c r="B200" s="5" t="s">
        <v>265</v>
      </c>
      <c r="C200" s="5" t="s">
        <v>3155</v>
      </c>
      <c r="D200" s="5" t="s">
        <v>2063</v>
      </c>
      <c r="E200" s="5" t="s">
        <v>55</v>
      </c>
      <c r="F200" s="5" t="s">
        <v>2064</v>
      </c>
      <c r="G200" s="5" t="s">
        <v>268</v>
      </c>
      <c r="H200" s="5" t="s">
        <v>58</v>
      </c>
      <c r="I200" s="5" t="s">
        <v>264</v>
      </c>
      <c r="J200" s="5" t="s">
        <v>3154</v>
      </c>
      <c r="K200" s="5" t="s">
        <v>269</v>
      </c>
      <c r="L200" s="5" t="s">
        <v>3156</v>
      </c>
      <c r="M200" s="5"/>
      <c r="N200" s="5"/>
      <c r="O200" s="5"/>
      <c r="P200" s="5"/>
      <c r="Q200" s="5"/>
      <c r="R200" s="5"/>
      <c r="S200" s="5"/>
    </row>
    <row r="201" spans="1:19">
      <c r="A201" s="5" t="s">
        <v>1974</v>
      </c>
      <c r="B201" s="5" t="s">
        <v>3157</v>
      </c>
      <c r="C201" s="5" t="s">
        <v>3158</v>
      </c>
      <c r="D201" s="5" t="s">
        <v>3159</v>
      </c>
      <c r="E201" s="5" t="s">
        <v>2500</v>
      </c>
      <c r="F201" s="5" t="s">
        <v>2501</v>
      </c>
      <c r="G201" s="5" t="s">
        <v>3160</v>
      </c>
      <c r="H201" s="5" t="s">
        <v>130</v>
      </c>
      <c r="I201" s="5" t="s">
        <v>2503</v>
      </c>
      <c r="J201" s="5" t="s">
        <v>2504</v>
      </c>
      <c r="K201" s="5" t="s">
        <v>269</v>
      </c>
      <c r="L201" s="5" t="s">
        <v>3156</v>
      </c>
      <c r="M201" s="5"/>
      <c r="N201" s="5"/>
      <c r="O201" s="5"/>
      <c r="P201" s="5"/>
      <c r="Q201" s="5"/>
      <c r="R201" s="5"/>
      <c r="S201" s="5"/>
    </row>
    <row r="202" spans="1:19">
      <c r="A202" s="5" t="s">
        <v>1974</v>
      </c>
      <c r="B202" s="5" t="s">
        <v>3161</v>
      </c>
      <c r="C202" s="5" t="s">
        <v>3162</v>
      </c>
      <c r="D202" s="5" t="s">
        <v>3163</v>
      </c>
      <c r="E202" s="5" t="s">
        <v>2500</v>
      </c>
      <c r="F202" s="5" t="s">
        <v>2501</v>
      </c>
      <c r="G202" s="5" t="s">
        <v>3164</v>
      </c>
      <c r="H202" s="5" t="s">
        <v>58</v>
      </c>
      <c r="I202" s="5" t="s">
        <v>2503</v>
      </c>
      <c r="J202" s="5" t="s">
        <v>2504</v>
      </c>
      <c r="K202" s="5" t="s">
        <v>288</v>
      </c>
      <c r="L202" s="5" t="s">
        <v>3050</v>
      </c>
      <c r="M202" s="5"/>
      <c r="N202" s="5"/>
      <c r="O202" s="5"/>
      <c r="P202" s="5"/>
      <c r="Q202" s="5"/>
      <c r="R202" s="5"/>
      <c r="S202" s="5"/>
    </row>
    <row r="203" spans="1:19">
      <c r="A203" s="5" t="s">
        <v>1974</v>
      </c>
      <c r="B203" s="5" t="s">
        <v>3165</v>
      </c>
      <c r="C203" s="5" t="s">
        <v>3166</v>
      </c>
      <c r="D203" s="5" t="s">
        <v>3167</v>
      </c>
      <c r="E203" s="5" t="s">
        <v>2483</v>
      </c>
      <c r="F203" s="5" t="s">
        <v>3168</v>
      </c>
      <c r="G203" s="5" t="s">
        <v>3169</v>
      </c>
      <c r="H203" s="5" t="s">
        <v>58</v>
      </c>
      <c r="I203" s="5" t="s">
        <v>102</v>
      </c>
      <c r="J203" s="5" t="s">
        <v>2486</v>
      </c>
      <c r="K203" s="5" t="s">
        <v>60</v>
      </c>
      <c r="L203" s="5" t="s">
        <v>2490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1974</v>
      </c>
      <c r="B204" s="5" t="s">
        <v>2065</v>
      </c>
      <c r="C204" s="5" t="s">
        <v>3170</v>
      </c>
      <c r="D204" s="5" t="s">
        <v>2066</v>
      </c>
      <c r="E204" s="5" t="s">
        <v>55</v>
      </c>
      <c r="F204" s="5" t="s">
        <v>326</v>
      </c>
      <c r="G204" s="5" t="s">
        <v>2067</v>
      </c>
      <c r="H204" s="5" t="s">
        <v>58</v>
      </c>
      <c r="I204" s="5" t="s">
        <v>217</v>
      </c>
      <c r="J204" s="5" t="s">
        <v>2637</v>
      </c>
      <c r="K204" s="5" t="s">
        <v>60</v>
      </c>
      <c r="L204" s="5" t="s">
        <v>2490</v>
      </c>
      <c r="M204" s="5"/>
      <c r="N204" s="5"/>
      <c r="O204" s="5"/>
      <c r="P204" s="5"/>
      <c r="Q204" s="5"/>
      <c r="R204" s="5"/>
      <c r="S204" s="5"/>
    </row>
    <row r="205" spans="1:19">
      <c r="A205" s="5" t="s">
        <v>1974</v>
      </c>
      <c r="B205" s="5" t="s">
        <v>3171</v>
      </c>
      <c r="C205" s="5" t="s">
        <v>3172</v>
      </c>
      <c r="D205" s="5" t="s">
        <v>3173</v>
      </c>
      <c r="E205" s="5" t="s">
        <v>2483</v>
      </c>
      <c r="F205" s="5" t="s">
        <v>3174</v>
      </c>
      <c r="G205" s="5" t="s">
        <v>3175</v>
      </c>
      <c r="H205" s="5" t="s">
        <v>58</v>
      </c>
      <c r="I205" s="5" t="s">
        <v>102</v>
      </c>
      <c r="J205" s="5" t="s">
        <v>2486</v>
      </c>
      <c r="K205" s="5" t="s">
        <v>64</v>
      </c>
      <c r="L205" s="5" t="s">
        <v>2492</v>
      </c>
      <c r="M205" s="5"/>
      <c r="N205" s="5"/>
      <c r="O205" s="5"/>
      <c r="P205" s="5"/>
      <c r="Q205" s="5"/>
      <c r="R205" s="5"/>
      <c r="S205" s="5"/>
    </row>
    <row r="206" spans="1:19">
      <c r="A206" s="5" t="s">
        <v>1974</v>
      </c>
      <c r="B206" s="5" t="s">
        <v>3176</v>
      </c>
      <c r="C206" s="5" t="s">
        <v>3177</v>
      </c>
      <c r="D206" s="5" t="s">
        <v>3178</v>
      </c>
      <c r="E206" s="5" t="s">
        <v>2500</v>
      </c>
      <c r="F206" s="5" t="s">
        <v>2501</v>
      </c>
      <c r="G206" s="5" t="s">
        <v>3179</v>
      </c>
      <c r="H206" s="5" t="s">
        <v>130</v>
      </c>
      <c r="I206" s="5" t="s">
        <v>2503</v>
      </c>
      <c r="J206" s="5" t="s">
        <v>2504</v>
      </c>
      <c r="K206" s="5" t="s">
        <v>269</v>
      </c>
      <c r="L206" s="5" t="s">
        <v>3156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1974</v>
      </c>
      <c r="B207" s="5" t="s">
        <v>270</v>
      </c>
      <c r="C207" s="5" t="s">
        <v>3180</v>
      </c>
      <c r="D207" s="5" t="s">
        <v>271</v>
      </c>
      <c r="E207" s="5" t="s">
        <v>99</v>
      </c>
      <c r="F207" s="5" t="s">
        <v>272</v>
      </c>
      <c r="G207" s="5" t="s">
        <v>273</v>
      </c>
      <c r="H207" s="5" t="s">
        <v>58</v>
      </c>
      <c r="I207" s="5" t="s">
        <v>217</v>
      </c>
      <c r="J207" s="5" t="s">
        <v>2637</v>
      </c>
      <c r="K207" s="5" t="s">
        <v>64</v>
      </c>
      <c r="L207" s="5" t="s">
        <v>2492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1974</v>
      </c>
      <c r="B208" s="5" t="s">
        <v>274</v>
      </c>
      <c r="C208" s="5" t="s">
        <v>3181</v>
      </c>
      <c r="D208" s="5" t="s">
        <v>275</v>
      </c>
      <c r="E208" s="5" t="s">
        <v>99</v>
      </c>
      <c r="F208" s="5" t="s">
        <v>276</v>
      </c>
      <c r="G208" s="5" t="s">
        <v>277</v>
      </c>
      <c r="H208" s="5" t="s">
        <v>58</v>
      </c>
      <c r="I208" s="5" t="s">
        <v>217</v>
      </c>
      <c r="J208" s="5" t="s">
        <v>2637</v>
      </c>
      <c r="K208" s="5" t="s">
        <v>64</v>
      </c>
      <c r="L208" s="5" t="s">
        <v>2492</v>
      </c>
      <c r="M208" s="5"/>
      <c r="N208" s="5"/>
      <c r="O208" s="5"/>
      <c r="P208" s="5"/>
      <c r="Q208" s="5"/>
      <c r="R208" s="5"/>
      <c r="S208" s="5"/>
    </row>
    <row r="209" spans="1:19">
      <c r="A209" s="5" t="s">
        <v>1974</v>
      </c>
      <c r="B209" s="5" t="s">
        <v>3182</v>
      </c>
      <c r="C209" s="5" t="s">
        <v>3183</v>
      </c>
      <c r="D209" s="5" t="s">
        <v>3184</v>
      </c>
      <c r="E209" s="5" t="s">
        <v>2483</v>
      </c>
      <c r="F209" s="5" t="s">
        <v>2100</v>
      </c>
      <c r="G209" s="5" t="s">
        <v>3185</v>
      </c>
      <c r="H209" s="5" t="s">
        <v>58</v>
      </c>
      <c r="I209" s="5" t="s">
        <v>102</v>
      </c>
      <c r="J209" s="5" t="s">
        <v>2486</v>
      </c>
      <c r="K209" s="5" t="s">
        <v>64</v>
      </c>
      <c r="L209" s="5" t="s">
        <v>2492</v>
      </c>
      <c r="M209" s="5"/>
      <c r="N209" s="5"/>
      <c r="O209" s="5"/>
      <c r="P209" s="5"/>
      <c r="Q209" s="5"/>
      <c r="R209" s="5"/>
      <c r="S209" s="5"/>
    </row>
    <row r="210" spans="1:19">
      <c r="A210" s="5" t="s">
        <v>1974</v>
      </c>
      <c r="B210" s="5" t="s">
        <v>3186</v>
      </c>
      <c r="C210" s="5" t="s">
        <v>3187</v>
      </c>
      <c r="D210" s="5" t="s">
        <v>3188</v>
      </c>
      <c r="E210" s="5" t="s">
        <v>2500</v>
      </c>
      <c r="F210" s="5" t="s">
        <v>3189</v>
      </c>
      <c r="G210" s="5" t="s">
        <v>3190</v>
      </c>
      <c r="H210" s="5" t="s">
        <v>58</v>
      </c>
      <c r="I210" s="5" t="s">
        <v>2503</v>
      </c>
      <c r="J210" s="5" t="s">
        <v>2504</v>
      </c>
      <c r="K210" s="5" t="s">
        <v>288</v>
      </c>
      <c r="L210" s="5" t="s">
        <v>3050</v>
      </c>
      <c r="M210" s="5"/>
      <c r="N210" s="5"/>
      <c r="O210" s="5"/>
      <c r="P210" s="5"/>
      <c r="Q210" s="5"/>
      <c r="R210" s="5"/>
      <c r="S210" s="5"/>
    </row>
    <row r="211" spans="1:19">
      <c r="A211" s="5" t="s">
        <v>1974</v>
      </c>
      <c r="B211" s="5" t="s">
        <v>3191</v>
      </c>
      <c r="C211" s="5" t="s">
        <v>3192</v>
      </c>
      <c r="D211" s="5" t="s">
        <v>3193</v>
      </c>
      <c r="E211" s="5" t="s">
        <v>2500</v>
      </c>
      <c r="F211" s="5" t="s">
        <v>3189</v>
      </c>
      <c r="G211" s="5" t="s">
        <v>3194</v>
      </c>
      <c r="H211" s="5" t="s">
        <v>2096</v>
      </c>
      <c r="I211" s="5" t="s">
        <v>2503</v>
      </c>
      <c r="J211" s="5" t="s">
        <v>2504</v>
      </c>
      <c r="K211" s="5" t="s">
        <v>110</v>
      </c>
      <c r="L211" s="5" t="s">
        <v>2547</v>
      </c>
      <c r="M211" s="5"/>
      <c r="N211" s="5"/>
      <c r="O211" s="5"/>
      <c r="P211" s="5"/>
      <c r="Q211" s="5"/>
      <c r="R211" s="5"/>
      <c r="S211" s="5"/>
    </row>
    <row r="212" spans="1:19">
      <c r="A212" s="5" t="s">
        <v>1974</v>
      </c>
      <c r="B212" s="5" t="s">
        <v>3195</v>
      </c>
      <c r="C212" s="5" t="s">
        <v>3196</v>
      </c>
      <c r="D212" s="5" t="s">
        <v>3197</v>
      </c>
      <c r="E212" s="5" t="s">
        <v>2500</v>
      </c>
      <c r="F212" s="5" t="s">
        <v>3189</v>
      </c>
      <c r="G212" s="5" t="s">
        <v>3198</v>
      </c>
      <c r="H212" s="5" t="s">
        <v>58</v>
      </c>
      <c r="I212" s="5" t="s">
        <v>2503</v>
      </c>
      <c r="J212" s="5" t="s">
        <v>2504</v>
      </c>
      <c r="K212" s="5" t="s">
        <v>217</v>
      </c>
      <c r="L212" s="5" t="s">
        <v>2637</v>
      </c>
      <c r="M212" s="5"/>
      <c r="N212" s="5"/>
      <c r="O212" s="5"/>
      <c r="P212" s="5"/>
      <c r="Q212" s="5"/>
      <c r="R212" s="5"/>
      <c r="S212" s="5"/>
    </row>
    <row r="213" spans="1:19">
      <c r="A213" s="5" t="s">
        <v>2007</v>
      </c>
      <c r="B213" s="5" t="s">
        <v>3199</v>
      </c>
      <c r="C213" s="5" t="s">
        <v>3200</v>
      </c>
      <c r="D213" s="5" t="s">
        <v>3201</v>
      </c>
      <c r="E213" s="5" t="s">
        <v>2500</v>
      </c>
      <c r="F213" s="5" t="s">
        <v>3189</v>
      </c>
      <c r="G213" s="5" t="s">
        <v>3202</v>
      </c>
      <c r="H213" s="5" t="s">
        <v>58</v>
      </c>
      <c r="I213" s="5" t="s">
        <v>2503</v>
      </c>
      <c r="J213" s="5" t="s">
        <v>2504</v>
      </c>
      <c r="K213" s="5" t="s">
        <v>250</v>
      </c>
      <c r="L213" s="5" t="s">
        <v>2896</v>
      </c>
      <c r="M213" s="5"/>
      <c r="N213" s="5"/>
      <c r="O213" s="5"/>
      <c r="P213" s="5"/>
      <c r="Q213" s="5"/>
      <c r="R213" s="5"/>
      <c r="S213" s="5"/>
    </row>
    <row r="214" spans="1:19">
      <c r="A214" s="5" t="s">
        <v>1974</v>
      </c>
      <c r="B214" s="5" t="s">
        <v>3203</v>
      </c>
      <c r="C214" s="5" t="s">
        <v>3204</v>
      </c>
      <c r="D214" s="5" t="s">
        <v>3205</v>
      </c>
      <c r="E214" s="5" t="s">
        <v>2500</v>
      </c>
      <c r="F214" s="5" t="s">
        <v>3189</v>
      </c>
      <c r="G214" s="5" t="s">
        <v>3206</v>
      </c>
      <c r="H214" s="5" t="s">
        <v>182</v>
      </c>
      <c r="I214" s="5" t="s">
        <v>2503</v>
      </c>
      <c r="J214" s="5" t="s">
        <v>2504</v>
      </c>
      <c r="K214" s="5" t="s">
        <v>110</v>
      </c>
      <c r="L214" s="5" t="s">
        <v>2547</v>
      </c>
      <c r="M214" s="5"/>
      <c r="N214" s="5"/>
      <c r="O214" s="5"/>
      <c r="P214" s="5"/>
      <c r="Q214" s="5"/>
      <c r="R214" s="5"/>
      <c r="S214" s="5"/>
    </row>
    <row r="215" spans="1:19">
      <c r="A215" s="5" t="s">
        <v>1974</v>
      </c>
      <c r="B215" s="5" t="s">
        <v>3207</v>
      </c>
      <c r="C215" s="5" t="s">
        <v>3208</v>
      </c>
      <c r="D215" s="5" t="s">
        <v>3209</v>
      </c>
      <c r="E215" s="5" t="s">
        <v>2500</v>
      </c>
      <c r="F215" s="5" t="s">
        <v>3189</v>
      </c>
      <c r="G215" s="5" t="s">
        <v>3210</v>
      </c>
      <c r="H215" s="5" t="s">
        <v>58</v>
      </c>
      <c r="I215" s="5" t="s">
        <v>2503</v>
      </c>
      <c r="J215" s="5" t="s">
        <v>2504</v>
      </c>
      <c r="K215" s="5" t="s">
        <v>64</v>
      </c>
      <c r="L215" s="5" t="s">
        <v>2492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1974</v>
      </c>
      <c r="B216" s="5" t="s">
        <v>278</v>
      </c>
      <c r="C216" s="5" t="s">
        <v>3211</v>
      </c>
      <c r="D216" s="5" t="s">
        <v>2068</v>
      </c>
      <c r="E216" s="5" t="s">
        <v>67</v>
      </c>
      <c r="F216" s="5" t="s">
        <v>280</v>
      </c>
      <c r="G216" s="5" t="s">
        <v>281</v>
      </c>
      <c r="H216" s="5" t="s">
        <v>182</v>
      </c>
      <c r="I216" s="5" t="s">
        <v>102</v>
      </c>
      <c r="J216" s="5" t="s">
        <v>2486</v>
      </c>
      <c r="K216" s="5" t="s">
        <v>110</v>
      </c>
      <c r="L216" s="5" t="s">
        <v>2547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1974</v>
      </c>
      <c r="B217" s="5" t="s">
        <v>283</v>
      </c>
      <c r="C217" s="5" t="s">
        <v>3212</v>
      </c>
      <c r="D217" s="5" t="s">
        <v>2069</v>
      </c>
      <c r="E217" s="5" t="s">
        <v>55</v>
      </c>
      <c r="F217" s="5" t="s">
        <v>2070</v>
      </c>
      <c r="G217" s="5" t="s">
        <v>286</v>
      </c>
      <c r="H217" s="5" t="s">
        <v>58</v>
      </c>
      <c r="I217" s="5" t="s">
        <v>287</v>
      </c>
      <c r="J217" s="5" t="s">
        <v>3213</v>
      </c>
      <c r="K217" s="5" t="s">
        <v>288</v>
      </c>
      <c r="L217" s="5" t="s">
        <v>3050</v>
      </c>
      <c r="M217" s="5"/>
      <c r="N217" s="5"/>
      <c r="O217" s="5"/>
      <c r="P217" s="5"/>
      <c r="Q217" s="5"/>
      <c r="R217" s="5"/>
      <c r="S217" s="5"/>
    </row>
    <row r="218" spans="1:19">
      <c r="A218" s="5" t="s">
        <v>1974</v>
      </c>
      <c r="B218" s="5" t="s">
        <v>3214</v>
      </c>
      <c r="C218" s="5" t="s">
        <v>3215</v>
      </c>
      <c r="D218" s="5" t="s">
        <v>3216</v>
      </c>
      <c r="E218" s="5" t="s">
        <v>2483</v>
      </c>
      <c r="F218" s="5" t="s">
        <v>3217</v>
      </c>
      <c r="G218" s="5" t="s">
        <v>3218</v>
      </c>
      <c r="H218" s="5" t="s">
        <v>182</v>
      </c>
      <c r="I218" s="5" t="s">
        <v>102</v>
      </c>
      <c r="J218" s="5" t="s">
        <v>2486</v>
      </c>
      <c r="K218" s="5" t="s">
        <v>288</v>
      </c>
      <c r="L218" s="5" t="s">
        <v>3050</v>
      </c>
      <c r="M218" s="5"/>
      <c r="N218" s="5"/>
      <c r="O218" s="5"/>
      <c r="P218" s="5"/>
      <c r="Q218" s="5"/>
      <c r="R218" s="5"/>
      <c r="S218" s="5"/>
    </row>
    <row r="219" spans="1:19">
      <c r="A219" s="5" t="s">
        <v>1974</v>
      </c>
      <c r="B219" s="5" t="s">
        <v>3219</v>
      </c>
      <c r="C219" s="5" t="s">
        <v>3220</v>
      </c>
      <c r="D219" s="5" t="s">
        <v>3221</v>
      </c>
      <c r="E219" s="5" t="s">
        <v>2500</v>
      </c>
      <c r="F219" s="5" t="s">
        <v>3189</v>
      </c>
      <c r="G219" s="5" t="s">
        <v>3218</v>
      </c>
      <c r="H219" s="5" t="s">
        <v>58</v>
      </c>
      <c r="I219" s="5" t="s">
        <v>2503</v>
      </c>
      <c r="J219" s="5" t="s">
        <v>2504</v>
      </c>
      <c r="K219" s="5" t="s">
        <v>269</v>
      </c>
      <c r="L219" s="5" t="s">
        <v>3156</v>
      </c>
      <c r="M219" s="5"/>
      <c r="N219" s="5"/>
      <c r="O219" s="5"/>
      <c r="P219" s="5"/>
      <c r="Q219" s="5"/>
      <c r="R219" s="5"/>
      <c r="S219" s="5"/>
    </row>
    <row r="220" spans="1:19">
      <c r="A220" s="5" t="s">
        <v>1974</v>
      </c>
      <c r="B220" s="5" t="s">
        <v>3222</v>
      </c>
      <c r="C220" s="5" t="s">
        <v>3223</v>
      </c>
      <c r="D220" s="5" t="s">
        <v>3224</v>
      </c>
      <c r="E220" s="5" t="s">
        <v>2483</v>
      </c>
      <c r="F220" s="5" t="s">
        <v>3225</v>
      </c>
      <c r="G220" s="5" t="s">
        <v>3226</v>
      </c>
      <c r="H220" s="5" t="s">
        <v>130</v>
      </c>
      <c r="I220" s="5" t="s">
        <v>102</v>
      </c>
      <c r="J220" s="5" t="s">
        <v>2486</v>
      </c>
      <c r="K220" s="5" t="s">
        <v>288</v>
      </c>
      <c r="L220" s="5" t="s">
        <v>3050</v>
      </c>
      <c r="M220" s="5"/>
      <c r="N220" s="5"/>
      <c r="O220" s="5"/>
      <c r="P220" s="5"/>
      <c r="Q220" s="5"/>
      <c r="R220" s="5"/>
      <c r="S220" s="5"/>
    </row>
    <row r="221" spans="1:19">
      <c r="A221" s="5" t="s">
        <v>1974</v>
      </c>
      <c r="B221" s="5" t="s">
        <v>3227</v>
      </c>
      <c r="C221" s="5" t="s">
        <v>3228</v>
      </c>
      <c r="D221" s="5" t="s">
        <v>3229</v>
      </c>
      <c r="E221" s="5" t="s">
        <v>2483</v>
      </c>
      <c r="F221" s="5" t="s">
        <v>3230</v>
      </c>
      <c r="G221" s="5" t="s">
        <v>3231</v>
      </c>
      <c r="H221" s="5" t="s">
        <v>182</v>
      </c>
      <c r="I221" s="5" t="s">
        <v>102</v>
      </c>
      <c r="J221" s="5" t="s">
        <v>2486</v>
      </c>
      <c r="K221" s="5" t="s">
        <v>288</v>
      </c>
      <c r="L221" s="5" t="s">
        <v>3050</v>
      </c>
      <c r="M221" s="5"/>
      <c r="N221" s="5"/>
      <c r="O221" s="5"/>
      <c r="P221" s="5"/>
      <c r="Q221" s="5"/>
      <c r="R221" s="5"/>
      <c r="S221" s="5"/>
    </row>
    <row r="222" spans="1:19">
      <c r="A222" s="5" t="s">
        <v>1974</v>
      </c>
      <c r="B222" s="5" t="s">
        <v>3232</v>
      </c>
      <c r="C222" s="5" t="s">
        <v>3233</v>
      </c>
      <c r="D222" s="5" t="s">
        <v>3234</v>
      </c>
      <c r="E222" s="5" t="s">
        <v>2500</v>
      </c>
      <c r="F222" s="5" t="s">
        <v>3189</v>
      </c>
      <c r="G222" s="5" t="s">
        <v>3235</v>
      </c>
      <c r="H222" s="5" t="s">
        <v>58</v>
      </c>
      <c r="I222" s="5" t="s">
        <v>2503</v>
      </c>
      <c r="J222" s="5" t="s">
        <v>2504</v>
      </c>
      <c r="K222" s="5" t="s">
        <v>288</v>
      </c>
      <c r="L222" s="5" t="s">
        <v>3050</v>
      </c>
      <c r="M222" s="5"/>
      <c r="N222" s="5"/>
      <c r="O222" s="5"/>
      <c r="P222" s="5"/>
      <c r="Q222" s="5"/>
      <c r="R222" s="5"/>
      <c r="S222" s="5"/>
    </row>
    <row r="223" spans="1:19">
      <c r="A223" s="5" t="s">
        <v>1974</v>
      </c>
      <c r="B223" s="5" t="s">
        <v>3236</v>
      </c>
      <c r="C223" s="5" t="s">
        <v>3237</v>
      </c>
      <c r="D223" s="5" t="s">
        <v>3238</v>
      </c>
      <c r="E223" s="5" t="s">
        <v>2500</v>
      </c>
      <c r="F223" s="5" t="s">
        <v>3189</v>
      </c>
      <c r="G223" s="5" t="s">
        <v>3239</v>
      </c>
      <c r="H223" s="5" t="s">
        <v>2096</v>
      </c>
      <c r="I223" s="5" t="s">
        <v>2503</v>
      </c>
      <c r="J223" s="5" t="s">
        <v>2504</v>
      </c>
      <c r="K223" s="5" t="s">
        <v>269</v>
      </c>
      <c r="L223" s="5" t="s">
        <v>3156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1974</v>
      </c>
      <c r="B224" s="5" t="s">
        <v>290</v>
      </c>
      <c r="C224" s="5" t="s">
        <v>3240</v>
      </c>
      <c r="D224" s="5" t="s">
        <v>2071</v>
      </c>
      <c r="E224" s="5" t="s">
        <v>55</v>
      </c>
      <c r="F224" s="5" t="s">
        <v>1656</v>
      </c>
      <c r="G224" s="5" t="s">
        <v>293</v>
      </c>
      <c r="H224" s="5" t="s">
        <v>58</v>
      </c>
      <c r="I224" s="5" t="s">
        <v>95</v>
      </c>
      <c r="J224" s="5" t="s">
        <v>2543</v>
      </c>
      <c r="K224" s="5" t="s">
        <v>269</v>
      </c>
      <c r="L224" s="5" t="s">
        <v>3156</v>
      </c>
      <c r="M224" s="5"/>
      <c r="N224" s="5"/>
      <c r="O224" s="5"/>
      <c r="P224" s="5"/>
      <c r="Q224" s="5"/>
      <c r="R224" s="5"/>
      <c r="S224" s="5"/>
    </row>
    <row r="225" spans="1:19">
      <c r="A225" s="5" t="s">
        <v>1974</v>
      </c>
      <c r="B225" s="5" t="s">
        <v>3241</v>
      </c>
      <c r="C225" s="5" t="s">
        <v>3242</v>
      </c>
      <c r="D225" s="5" t="s">
        <v>3243</v>
      </c>
      <c r="E225" s="5" t="s">
        <v>2483</v>
      </c>
      <c r="F225" s="5" t="s">
        <v>3244</v>
      </c>
      <c r="G225" s="5" t="s">
        <v>3245</v>
      </c>
      <c r="H225" s="5" t="s">
        <v>2096</v>
      </c>
      <c r="I225" s="5" t="s">
        <v>102</v>
      </c>
      <c r="J225" s="5" t="s">
        <v>2486</v>
      </c>
      <c r="K225" s="5" t="s">
        <v>110</v>
      </c>
      <c r="L225" s="5" t="s">
        <v>2547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1974</v>
      </c>
      <c r="B226" s="5" t="s">
        <v>2072</v>
      </c>
      <c r="C226" s="5" t="s">
        <v>3246</v>
      </c>
      <c r="D226" s="5" t="s">
        <v>2073</v>
      </c>
      <c r="E226" s="5" t="s">
        <v>1991</v>
      </c>
      <c r="F226" s="5" t="s">
        <v>820</v>
      </c>
      <c r="G226" s="5" t="s">
        <v>2074</v>
      </c>
      <c r="H226" s="5" t="s">
        <v>130</v>
      </c>
      <c r="I226" s="5" t="s">
        <v>60</v>
      </c>
      <c r="J226" s="5" t="s">
        <v>2490</v>
      </c>
      <c r="K226" s="5" t="s">
        <v>60</v>
      </c>
      <c r="L226" s="5" t="s">
        <v>2490</v>
      </c>
      <c r="M226" s="5"/>
      <c r="N226" s="5"/>
      <c r="O226" s="5"/>
      <c r="P226" s="5"/>
      <c r="Q226" s="5"/>
      <c r="R226" s="5"/>
      <c r="S226" s="5"/>
    </row>
    <row r="227" spans="1:19">
      <c r="A227" s="5" t="s">
        <v>1974</v>
      </c>
      <c r="B227" s="5" t="s">
        <v>3247</v>
      </c>
      <c r="C227" s="5" t="s">
        <v>3248</v>
      </c>
      <c r="D227" s="5" t="s">
        <v>3249</v>
      </c>
      <c r="E227" s="5" t="s">
        <v>2500</v>
      </c>
      <c r="F227" s="5" t="s">
        <v>3189</v>
      </c>
      <c r="G227" s="5" t="s">
        <v>3250</v>
      </c>
      <c r="H227" s="5" t="s">
        <v>182</v>
      </c>
      <c r="I227" s="5" t="s">
        <v>2503</v>
      </c>
      <c r="J227" s="5" t="s">
        <v>2504</v>
      </c>
      <c r="K227" s="5" t="s">
        <v>132</v>
      </c>
      <c r="L227" s="5" t="s">
        <v>2505</v>
      </c>
      <c r="M227" s="5"/>
      <c r="N227" s="5"/>
      <c r="O227" s="5"/>
      <c r="P227" s="5"/>
      <c r="Q227" s="5"/>
      <c r="R227" s="5"/>
      <c r="S227" s="5"/>
    </row>
    <row r="228" spans="1:19">
      <c r="A228" s="5" t="s">
        <v>1974</v>
      </c>
      <c r="B228" s="5" t="s">
        <v>3251</v>
      </c>
      <c r="C228" s="5" t="s">
        <v>3252</v>
      </c>
      <c r="D228" s="5" t="s">
        <v>3253</v>
      </c>
      <c r="E228" s="5" t="s">
        <v>2500</v>
      </c>
      <c r="F228" s="5" t="s">
        <v>3189</v>
      </c>
      <c r="G228" s="5" t="s">
        <v>3254</v>
      </c>
      <c r="H228" s="5" t="s">
        <v>58</v>
      </c>
      <c r="I228" s="5" t="s">
        <v>2503</v>
      </c>
      <c r="J228" s="5" t="s">
        <v>2504</v>
      </c>
      <c r="K228" s="5" t="s">
        <v>269</v>
      </c>
      <c r="L228" s="5" t="s">
        <v>3156</v>
      </c>
      <c r="M228" s="5"/>
      <c r="N228" s="5"/>
      <c r="O228" s="5"/>
      <c r="P228" s="5"/>
      <c r="Q228" s="5"/>
      <c r="R228" s="5"/>
      <c r="S228" s="5"/>
    </row>
    <row r="229" spans="1:19">
      <c r="A229" s="5" t="s">
        <v>1974</v>
      </c>
      <c r="B229" s="5" t="s">
        <v>3255</v>
      </c>
      <c r="C229" s="5" t="s">
        <v>3256</v>
      </c>
      <c r="D229" s="5" t="s">
        <v>3257</v>
      </c>
      <c r="E229" s="5" t="s">
        <v>2500</v>
      </c>
      <c r="F229" s="5" t="s">
        <v>3189</v>
      </c>
      <c r="G229" s="5" t="s">
        <v>3258</v>
      </c>
      <c r="H229" s="5" t="s">
        <v>58</v>
      </c>
      <c r="I229" s="5" t="s">
        <v>2503</v>
      </c>
      <c r="J229" s="5" t="s">
        <v>2504</v>
      </c>
      <c r="K229" s="5" t="s">
        <v>269</v>
      </c>
      <c r="L229" s="5" t="s">
        <v>3156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1974</v>
      </c>
      <c r="B230" s="5" t="s">
        <v>2075</v>
      </c>
      <c r="C230" s="5" t="s">
        <v>3259</v>
      </c>
      <c r="D230" s="5" t="s">
        <v>2076</v>
      </c>
      <c r="E230" s="5" t="s">
        <v>214</v>
      </c>
      <c r="F230" s="5" t="s">
        <v>2077</v>
      </c>
      <c r="G230" s="5" t="s">
        <v>2078</v>
      </c>
      <c r="H230" s="5" t="s">
        <v>130</v>
      </c>
      <c r="I230" s="5" t="s">
        <v>95</v>
      </c>
      <c r="J230" s="5" t="s">
        <v>2543</v>
      </c>
      <c r="K230" s="5" t="s">
        <v>110</v>
      </c>
      <c r="L230" s="5" t="s">
        <v>2547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1974</v>
      </c>
      <c r="B231" s="5" t="s">
        <v>294</v>
      </c>
      <c r="C231" s="5" t="s">
        <v>3260</v>
      </c>
      <c r="D231" s="5" t="s">
        <v>295</v>
      </c>
      <c r="E231" s="5" t="s">
        <v>55</v>
      </c>
      <c r="F231" s="5" t="s">
        <v>296</v>
      </c>
      <c r="G231" s="5" t="s">
        <v>297</v>
      </c>
      <c r="H231" s="5" t="s">
        <v>58</v>
      </c>
      <c r="I231" s="5" t="s">
        <v>95</v>
      </c>
      <c r="J231" s="5" t="s">
        <v>2543</v>
      </c>
      <c r="K231" s="5" t="s">
        <v>110</v>
      </c>
      <c r="L231" s="5" t="s">
        <v>2547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1974</v>
      </c>
      <c r="B232" s="5" t="s">
        <v>298</v>
      </c>
      <c r="C232" s="5" t="s">
        <v>3261</v>
      </c>
      <c r="D232" s="5" t="s">
        <v>299</v>
      </c>
      <c r="E232" s="5" t="s">
        <v>174</v>
      </c>
      <c r="F232" s="5" t="s">
        <v>300</v>
      </c>
      <c r="G232" s="5" t="s">
        <v>301</v>
      </c>
      <c r="H232" s="5" t="s">
        <v>58</v>
      </c>
      <c r="I232" s="5" t="s">
        <v>264</v>
      </c>
      <c r="J232" s="5" t="s">
        <v>3154</v>
      </c>
      <c r="K232" s="5" t="s">
        <v>132</v>
      </c>
      <c r="L232" s="5" t="s">
        <v>2505</v>
      </c>
      <c r="M232" s="5"/>
      <c r="N232" s="5"/>
      <c r="O232" s="5"/>
      <c r="P232" s="5"/>
      <c r="Q232" s="5"/>
      <c r="R232" s="5"/>
      <c r="S232" s="5"/>
    </row>
    <row r="233" spans="1:19">
      <c r="A233" s="5" t="s">
        <v>1974</v>
      </c>
      <c r="B233" s="5" t="s">
        <v>3262</v>
      </c>
      <c r="C233" s="5" t="s">
        <v>3263</v>
      </c>
      <c r="D233" s="5" t="s">
        <v>3264</v>
      </c>
      <c r="E233" s="5" t="s">
        <v>2500</v>
      </c>
      <c r="F233" s="5" t="s">
        <v>3189</v>
      </c>
      <c r="G233" s="5" t="s">
        <v>3265</v>
      </c>
      <c r="H233" s="5" t="s">
        <v>58</v>
      </c>
      <c r="I233" s="5" t="s">
        <v>2503</v>
      </c>
      <c r="J233" s="5" t="s">
        <v>2504</v>
      </c>
      <c r="K233" s="5" t="s">
        <v>269</v>
      </c>
      <c r="L233" s="5" t="s">
        <v>3156</v>
      </c>
      <c r="M233" s="5"/>
      <c r="N233" s="5"/>
      <c r="O233" s="5"/>
      <c r="P233" s="5"/>
      <c r="Q233" s="5"/>
      <c r="R233" s="5"/>
      <c r="S233" s="5"/>
    </row>
    <row r="234" spans="1:19">
      <c r="A234" s="5" t="s">
        <v>1974</v>
      </c>
      <c r="B234" s="5" t="s">
        <v>3266</v>
      </c>
      <c r="C234" s="5" t="s">
        <v>3267</v>
      </c>
      <c r="D234" s="5" t="s">
        <v>3268</v>
      </c>
      <c r="E234" s="5" t="s">
        <v>2500</v>
      </c>
      <c r="F234" s="5" t="s">
        <v>3189</v>
      </c>
      <c r="G234" s="5" t="s">
        <v>3269</v>
      </c>
      <c r="H234" s="5" t="s">
        <v>58</v>
      </c>
      <c r="I234" s="5" t="s">
        <v>2503</v>
      </c>
      <c r="J234" s="5" t="s">
        <v>2504</v>
      </c>
      <c r="K234" s="5" t="s">
        <v>269</v>
      </c>
      <c r="L234" s="5" t="s">
        <v>3156</v>
      </c>
      <c r="M234" s="5"/>
      <c r="N234" s="5"/>
      <c r="O234" s="5"/>
      <c r="P234" s="5"/>
      <c r="Q234" s="5"/>
      <c r="R234" s="5"/>
      <c r="S234" s="5"/>
    </row>
    <row r="235" spans="1:19">
      <c r="A235" s="5" t="s">
        <v>1974</v>
      </c>
      <c r="B235" s="5" t="s">
        <v>3270</v>
      </c>
      <c r="C235" s="5" t="s">
        <v>3271</v>
      </c>
      <c r="D235" s="5" t="s">
        <v>3272</v>
      </c>
      <c r="E235" s="5" t="s">
        <v>2500</v>
      </c>
      <c r="F235" s="5" t="s">
        <v>3189</v>
      </c>
      <c r="G235" s="5" t="s">
        <v>3273</v>
      </c>
      <c r="H235" s="5" t="s">
        <v>58</v>
      </c>
      <c r="I235" s="5" t="s">
        <v>2503</v>
      </c>
      <c r="J235" s="5" t="s">
        <v>2504</v>
      </c>
      <c r="K235" s="5" t="s">
        <v>269</v>
      </c>
      <c r="L235" s="5" t="s">
        <v>3156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1974</v>
      </c>
      <c r="B236" s="5" t="s">
        <v>302</v>
      </c>
      <c r="C236" s="5" t="s">
        <v>3274</v>
      </c>
      <c r="D236" s="5" t="s">
        <v>303</v>
      </c>
      <c r="E236" s="5" t="s">
        <v>174</v>
      </c>
      <c r="F236" s="5" t="s">
        <v>300</v>
      </c>
      <c r="G236" s="5" t="s">
        <v>304</v>
      </c>
      <c r="H236" s="5" t="s">
        <v>130</v>
      </c>
      <c r="I236" s="5" t="s">
        <v>264</v>
      </c>
      <c r="J236" s="5" t="s">
        <v>3154</v>
      </c>
      <c r="K236" s="5" t="s">
        <v>269</v>
      </c>
      <c r="L236" s="5" t="s">
        <v>3156</v>
      </c>
      <c r="M236" s="5"/>
      <c r="N236" s="5"/>
      <c r="O236" s="5"/>
      <c r="P236" s="5"/>
      <c r="Q236" s="5"/>
      <c r="R236" s="5"/>
      <c r="S236" s="5"/>
    </row>
    <row r="237" spans="1:19">
      <c r="A237" s="5" t="s">
        <v>1974</v>
      </c>
      <c r="B237" s="5" t="s">
        <v>3275</v>
      </c>
      <c r="C237" s="5" t="s">
        <v>3276</v>
      </c>
      <c r="D237" s="5" t="s">
        <v>3277</v>
      </c>
      <c r="E237" s="5" t="s">
        <v>2500</v>
      </c>
      <c r="F237" s="5" t="s">
        <v>3189</v>
      </c>
      <c r="G237" s="5" t="s">
        <v>3278</v>
      </c>
      <c r="H237" s="5" t="s">
        <v>58</v>
      </c>
      <c r="I237" s="5" t="s">
        <v>2503</v>
      </c>
      <c r="J237" s="5" t="s">
        <v>2504</v>
      </c>
      <c r="K237" s="5" t="s">
        <v>269</v>
      </c>
      <c r="L237" s="5" t="s">
        <v>3156</v>
      </c>
      <c r="M237" s="5"/>
      <c r="N237" s="5"/>
      <c r="O237" s="5"/>
      <c r="P237" s="5"/>
      <c r="Q237" s="5"/>
      <c r="R237" s="5"/>
      <c r="S237" s="5"/>
    </row>
    <row r="238" spans="1:19">
      <c r="A238" s="5" t="s">
        <v>1974</v>
      </c>
      <c r="B238" s="5" t="s">
        <v>3279</v>
      </c>
      <c r="C238" s="5" t="s">
        <v>3280</v>
      </c>
      <c r="D238" s="5" t="s">
        <v>3281</v>
      </c>
      <c r="E238" s="5" t="s">
        <v>2500</v>
      </c>
      <c r="F238" s="5" t="s">
        <v>3189</v>
      </c>
      <c r="G238" s="5" t="s">
        <v>3278</v>
      </c>
      <c r="H238" s="5" t="s">
        <v>130</v>
      </c>
      <c r="I238" s="5" t="s">
        <v>2503</v>
      </c>
      <c r="J238" s="5" t="s">
        <v>2504</v>
      </c>
      <c r="K238" s="5" t="s">
        <v>269</v>
      </c>
      <c r="L238" s="5" t="s">
        <v>3156</v>
      </c>
      <c r="M238" s="5"/>
      <c r="N238" s="5"/>
      <c r="O238" s="5"/>
      <c r="P238" s="5"/>
      <c r="Q238" s="5"/>
      <c r="R238" s="5"/>
      <c r="S238" s="5"/>
    </row>
    <row r="239" spans="1:19">
      <c r="A239" s="5" t="s">
        <v>1974</v>
      </c>
      <c r="B239" s="5" t="s">
        <v>3282</v>
      </c>
      <c r="C239" s="5" t="s">
        <v>3283</v>
      </c>
      <c r="D239" s="5" t="s">
        <v>3284</v>
      </c>
      <c r="E239" s="5" t="s">
        <v>2500</v>
      </c>
      <c r="F239" s="5" t="s">
        <v>3189</v>
      </c>
      <c r="G239" s="5" t="s">
        <v>3285</v>
      </c>
      <c r="H239" s="5" t="s">
        <v>58</v>
      </c>
      <c r="I239" s="5" t="s">
        <v>2503</v>
      </c>
      <c r="J239" s="5" t="s">
        <v>2504</v>
      </c>
      <c r="K239" s="5" t="s">
        <v>64</v>
      </c>
      <c r="L239" s="5" t="s">
        <v>2492</v>
      </c>
      <c r="M239" s="5"/>
      <c r="N239" s="5"/>
      <c r="O239" s="5"/>
      <c r="P239" s="5"/>
      <c r="Q239" s="5"/>
      <c r="R239" s="5"/>
      <c r="S239" s="5"/>
    </row>
    <row r="240" spans="1:19">
      <c r="A240" s="5" t="s">
        <v>1974</v>
      </c>
      <c r="B240" s="5" t="s">
        <v>3286</v>
      </c>
      <c r="C240" s="5" t="s">
        <v>3287</v>
      </c>
      <c r="D240" s="5" t="s">
        <v>3288</v>
      </c>
      <c r="E240" s="5" t="s">
        <v>2500</v>
      </c>
      <c r="F240" s="5" t="s">
        <v>3189</v>
      </c>
      <c r="G240" s="5" t="s">
        <v>3289</v>
      </c>
      <c r="H240" s="5" t="s">
        <v>2096</v>
      </c>
      <c r="I240" s="5" t="s">
        <v>2503</v>
      </c>
      <c r="J240" s="5" t="s">
        <v>2504</v>
      </c>
      <c r="K240" s="5" t="s">
        <v>269</v>
      </c>
      <c r="L240" s="5" t="s">
        <v>3156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1974</v>
      </c>
      <c r="B241" s="5" t="s">
        <v>305</v>
      </c>
      <c r="C241" s="5" t="s">
        <v>3290</v>
      </c>
      <c r="D241" s="5" t="s">
        <v>306</v>
      </c>
      <c r="E241" s="5" t="s">
        <v>67</v>
      </c>
      <c r="F241" s="5" t="s">
        <v>307</v>
      </c>
      <c r="G241" s="5" t="s">
        <v>308</v>
      </c>
      <c r="H241" s="5" t="s">
        <v>58</v>
      </c>
      <c r="I241" s="5" t="s">
        <v>287</v>
      </c>
      <c r="J241" s="5" t="s">
        <v>3213</v>
      </c>
      <c r="K241" s="5" t="s">
        <v>269</v>
      </c>
      <c r="L241" s="5" t="s">
        <v>3156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1974</v>
      </c>
      <c r="B242" s="5" t="s">
        <v>309</v>
      </c>
      <c r="C242" s="5" t="s">
        <v>3291</v>
      </c>
      <c r="D242" s="5" t="s">
        <v>310</v>
      </c>
      <c r="E242" s="5" t="s">
        <v>67</v>
      </c>
      <c r="F242" s="5" t="s">
        <v>311</v>
      </c>
      <c r="G242" s="5" t="s">
        <v>312</v>
      </c>
      <c r="H242" s="5" t="s">
        <v>130</v>
      </c>
      <c r="I242" s="5" t="s">
        <v>287</v>
      </c>
      <c r="J242" s="5" t="s">
        <v>3213</v>
      </c>
      <c r="K242" s="5" t="s">
        <v>269</v>
      </c>
      <c r="L242" s="5" t="s">
        <v>3156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1974</v>
      </c>
      <c r="B243" s="5" t="s">
        <v>313</v>
      </c>
      <c r="C243" s="5" t="s">
        <v>3292</v>
      </c>
      <c r="D243" s="5" t="s">
        <v>2079</v>
      </c>
      <c r="E243" s="5" t="s">
        <v>55</v>
      </c>
      <c r="F243" s="5" t="s">
        <v>2080</v>
      </c>
      <c r="G243" s="5" t="s">
        <v>315</v>
      </c>
      <c r="H243" s="5" t="s">
        <v>58</v>
      </c>
      <c r="I243" s="5" t="s">
        <v>287</v>
      </c>
      <c r="J243" s="5" t="s">
        <v>3213</v>
      </c>
      <c r="K243" s="5" t="s">
        <v>269</v>
      </c>
      <c r="L243" s="5" t="s">
        <v>3156</v>
      </c>
      <c r="M243" s="5"/>
      <c r="N243" s="5"/>
      <c r="O243" s="5"/>
      <c r="P243" s="5"/>
      <c r="Q243" s="5"/>
      <c r="R243" s="5"/>
      <c r="S243" s="5"/>
    </row>
    <row r="244" spans="1:19">
      <c r="A244" s="5" t="s">
        <v>1974</v>
      </c>
      <c r="B244" s="5" t="s">
        <v>3293</v>
      </c>
      <c r="C244" s="5" t="s">
        <v>3294</v>
      </c>
      <c r="D244" s="5" t="s">
        <v>3295</v>
      </c>
      <c r="E244" s="5" t="s">
        <v>2500</v>
      </c>
      <c r="F244" s="5" t="s">
        <v>3189</v>
      </c>
      <c r="G244" s="5" t="s">
        <v>3296</v>
      </c>
      <c r="H244" s="5" t="s">
        <v>58</v>
      </c>
      <c r="I244" s="5" t="s">
        <v>2503</v>
      </c>
      <c r="J244" s="5" t="s">
        <v>2504</v>
      </c>
      <c r="K244" s="5" t="s">
        <v>269</v>
      </c>
      <c r="L244" s="5" t="s">
        <v>3156</v>
      </c>
      <c r="M244" s="5"/>
      <c r="N244" s="5"/>
      <c r="O244" s="5"/>
      <c r="P244" s="5"/>
      <c r="Q244" s="5"/>
      <c r="R244" s="5"/>
      <c r="S244" s="5"/>
    </row>
    <row r="245" spans="1:19">
      <c r="A245" s="5" t="s">
        <v>1974</v>
      </c>
      <c r="B245" s="5" t="s">
        <v>3297</v>
      </c>
      <c r="C245" s="5" t="s">
        <v>3298</v>
      </c>
      <c r="D245" s="5" t="s">
        <v>3299</v>
      </c>
      <c r="E245" s="5" t="s">
        <v>2500</v>
      </c>
      <c r="F245" s="5" t="s">
        <v>3189</v>
      </c>
      <c r="G245" s="5" t="s">
        <v>3300</v>
      </c>
      <c r="H245" s="5" t="s">
        <v>130</v>
      </c>
      <c r="I245" s="5" t="s">
        <v>2503</v>
      </c>
      <c r="J245" s="5" t="s">
        <v>2504</v>
      </c>
      <c r="K245" s="5" t="s">
        <v>110</v>
      </c>
      <c r="L245" s="5" t="s">
        <v>2547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1974</v>
      </c>
      <c r="B246" s="5" t="s">
        <v>316</v>
      </c>
      <c r="C246" s="5" t="s">
        <v>3301</v>
      </c>
      <c r="D246" s="5" t="s">
        <v>317</v>
      </c>
      <c r="E246" s="5" t="s">
        <v>55</v>
      </c>
      <c r="F246" s="5" t="s">
        <v>2081</v>
      </c>
      <c r="G246" s="5" t="s">
        <v>319</v>
      </c>
      <c r="H246" s="5" t="s">
        <v>130</v>
      </c>
      <c r="I246" s="5" t="s">
        <v>95</v>
      </c>
      <c r="J246" s="5" t="s">
        <v>2543</v>
      </c>
      <c r="K246" s="5" t="s">
        <v>110</v>
      </c>
      <c r="L246" s="5" t="s">
        <v>2547</v>
      </c>
      <c r="M246" s="5"/>
      <c r="N246" s="5"/>
      <c r="O246" s="5"/>
      <c r="P246" s="5"/>
      <c r="Q246" s="5"/>
      <c r="R246" s="5"/>
      <c r="S246" s="5"/>
    </row>
    <row r="247" spans="1:19">
      <c r="A247" s="5" t="s">
        <v>1974</v>
      </c>
      <c r="B247" s="5" t="s">
        <v>3302</v>
      </c>
      <c r="C247" s="5" t="s">
        <v>3303</v>
      </c>
      <c r="D247" s="5" t="s">
        <v>3304</v>
      </c>
      <c r="E247" s="5" t="s">
        <v>2483</v>
      </c>
      <c r="F247" s="5" t="s">
        <v>3305</v>
      </c>
      <c r="G247" s="5" t="s">
        <v>3306</v>
      </c>
      <c r="H247" s="5" t="s">
        <v>58</v>
      </c>
      <c r="I247" s="5" t="s">
        <v>217</v>
      </c>
      <c r="J247" s="5" t="s">
        <v>2637</v>
      </c>
      <c r="K247" s="5" t="s">
        <v>183</v>
      </c>
      <c r="L247" s="5" t="s">
        <v>2837</v>
      </c>
      <c r="M247" s="5"/>
      <c r="N247" s="5"/>
      <c r="O247" s="5"/>
      <c r="P247" s="5"/>
      <c r="Q247" s="5"/>
      <c r="R247" s="5"/>
      <c r="S247" s="5"/>
    </row>
    <row r="248" spans="1:19">
      <c r="A248" s="5" t="s">
        <v>1974</v>
      </c>
      <c r="B248" s="5" t="s">
        <v>3307</v>
      </c>
      <c r="C248" s="5" t="s">
        <v>3308</v>
      </c>
      <c r="D248" s="5" t="s">
        <v>3309</v>
      </c>
      <c r="E248" s="5" t="s">
        <v>2500</v>
      </c>
      <c r="F248" s="5" t="s">
        <v>3189</v>
      </c>
      <c r="G248" s="5" t="s">
        <v>3310</v>
      </c>
      <c r="H248" s="5" t="s">
        <v>58</v>
      </c>
      <c r="I248" s="5" t="s">
        <v>2503</v>
      </c>
      <c r="J248" s="5" t="s">
        <v>2504</v>
      </c>
      <c r="K248" s="5" t="s">
        <v>110</v>
      </c>
      <c r="L248" s="5" t="s">
        <v>2547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1974</v>
      </c>
      <c r="B249" s="5" t="s">
        <v>320</v>
      </c>
      <c r="C249" s="5" t="s">
        <v>3311</v>
      </c>
      <c r="D249" s="5" t="s">
        <v>321</v>
      </c>
      <c r="E249" s="5" t="s">
        <v>55</v>
      </c>
      <c r="F249" s="5" t="s">
        <v>326</v>
      </c>
      <c r="G249" s="5" t="s">
        <v>323</v>
      </c>
      <c r="H249" s="5" t="s">
        <v>58</v>
      </c>
      <c r="I249" s="5" t="s">
        <v>217</v>
      </c>
      <c r="J249" s="5" t="s">
        <v>2637</v>
      </c>
      <c r="K249" s="5" t="s">
        <v>110</v>
      </c>
      <c r="L249" s="5" t="s">
        <v>2547</v>
      </c>
      <c r="M249" s="5"/>
      <c r="N249" s="5"/>
      <c r="O249" s="5"/>
      <c r="P249" s="5"/>
      <c r="Q249" s="5"/>
      <c r="R249" s="5"/>
      <c r="S249" s="5"/>
    </row>
    <row r="250" spans="1:19">
      <c r="A250" s="5" t="s">
        <v>1974</v>
      </c>
      <c r="B250" s="5" t="s">
        <v>3312</v>
      </c>
      <c r="C250" s="5" t="s">
        <v>3313</v>
      </c>
      <c r="D250" s="5" t="s">
        <v>3314</v>
      </c>
      <c r="E250" s="5" t="s">
        <v>2500</v>
      </c>
      <c r="F250" s="5" t="s">
        <v>3189</v>
      </c>
      <c r="G250" s="5" t="s">
        <v>3315</v>
      </c>
      <c r="H250" s="5" t="s">
        <v>58</v>
      </c>
      <c r="I250" s="5" t="s">
        <v>2503</v>
      </c>
      <c r="J250" s="5" t="s">
        <v>2504</v>
      </c>
      <c r="K250" s="5" t="s">
        <v>64</v>
      </c>
      <c r="L250" s="5" t="s">
        <v>2492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1974</v>
      </c>
      <c r="B251" s="5" t="s">
        <v>324</v>
      </c>
      <c r="C251" s="5" t="s">
        <v>3316</v>
      </c>
      <c r="D251" s="5" t="s">
        <v>325</v>
      </c>
      <c r="E251" s="5" t="s">
        <v>67</v>
      </c>
      <c r="F251" s="5" t="s">
        <v>326</v>
      </c>
      <c r="G251" s="5" t="s">
        <v>327</v>
      </c>
      <c r="H251" s="5" t="s">
        <v>58</v>
      </c>
      <c r="I251" s="5" t="s">
        <v>287</v>
      </c>
      <c r="J251" s="5" t="s">
        <v>3213</v>
      </c>
      <c r="K251" s="5" t="s">
        <v>288</v>
      </c>
      <c r="L251" s="5" t="s">
        <v>3050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1974</v>
      </c>
      <c r="B252" s="5" t="s">
        <v>328</v>
      </c>
      <c r="C252" s="5" t="s">
        <v>3317</v>
      </c>
      <c r="D252" s="5" t="s">
        <v>329</v>
      </c>
      <c r="E252" s="5" t="s">
        <v>67</v>
      </c>
      <c r="F252" s="5" t="s">
        <v>326</v>
      </c>
      <c r="G252" s="5" t="s">
        <v>330</v>
      </c>
      <c r="H252" s="5" t="s">
        <v>58</v>
      </c>
      <c r="I252" s="5" t="s">
        <v>287</v>
      </c>
      <c r="J252" s="5" t="s">
        <v>3213</v>
      </c>
      <c r="K252" s="5" t="s">
        <v>288</v>
      </c>
      <c r="L252" s="5" t="s">
        <v>3050</v>
      </c>
      <c r="M252" s="5"/>
      <c r="N252" s="5"/>
      <c r="O252" s="5"/>
      <c r="P252" s="5"/>
      <c r="Q252" s="5"/>
      <c r="R252" s="5"/>
      <c r="S252" s="5"/>
    </row>
    <row r="253" spans="1:19">
      <c r="A253" s="5" t="s">
        <v>1974</v>
      </c>
      <c r="B253" s="5" t="s">
        <v>3318</v>
      </c>
      <c r="C253" s="5" t="s">
        <v>3319</v>
      </c>
      <c r="D253" s="5" t="s">
        <v>3320</v>
      </c>
      <c r="E253" s="5" t="s">
        <v>2500</v>
      </c>
      <c r="F253" s="5" t="s">
        <v>3189</v>
      </c>
      <c r="G253" s="5" t="s">
        <v>3321</v>
      </c>
      <c r="H253" s="5" t="s">
        <v>58</v>
      </c>
      <c r="I253" s="5" t="s">
        <v>2503</v>
      </c>
      <c r="J253" s="5" t="s">
        <v>2504</v>
      </c>
      <c r="K253" s="5" t="s">
        <v>110</v>
      </c>
      <c r="L253" s="5" t="s">
        <v>2547</v>
      </c>
      <c r="M253" s="5"/>
      <c r="N253" s="5"/>
      <c r="O253" s="5"/>
      <c r="P253" s="5"/>
      <c r="Q253" s="5"/>
      <c r="R253" s="5"/>
      <c r="S253" s="5"/>
    </row>
    <row r="254" spans="1:19">
      <c r="A254" s="5" t="s">
        <v>1974</v>
      </c>
      <c r="B254" s="5" t="s">
        <v>3322</v>
      </c>
      <c r="C254" s="5" t="s">
        <v>3323</v>
      </c>
      <c r="D254" s="5" t="s">
        <v>3324</v>
      </c>
      <c r="E254" s="5" t="s">
        <v>2500</v>
      </c>
      <c r="F254" s="5" t="s">
        <v>3189</v>
      </c>
      <c r="G254" s="5" t="s">
        <v>3325</v>
      </c>
      <c r="H254" s="5" t="s">
        <v>58</v>
      </c>
      <c r="I254" s="5" t="s">
        <v>2503</v>
      </c>
      <c r="J254" s="5" t="s">
        <v>2504</v>
      </c>
      <c r="K254" s="5" t="s">
        <v>64</v>
      </c>
      <c r="L254" s="5" t="s">
        <v>2492</v>
      </c>
      <c r="M254" s="5"/>
      <c r="N254" s="5"/>
      <c r="O254" s="5"/>
      <c r="P254" s="5"/>
      <c r="Q254" s="5"/>
      <c r="R254" s="5"/>
      <c r="S254" s="5"/>
    </row>
    <row r="255" spans="1:19">
      <c r="A255" s="5" t="s">
        <v>1974</v>
      </c>
      <c r="B255" s="5" t="s">
        <v>3326</v>
      </c>
      <c r="C255" s="5" t="s">
        <v>3327</v>
      </c>
      <c r="D255" s="5" t="s">
        <v>3328</v>
      </c>
      <c r="E255" s="5" t="s">
        <v>2500</v>
      </c>
      <c r="F255" s="5" t="s">
        <v>3189</v>
      </c>
      <c r="G255" s="5" t="s">
        <v>3329</v>
      </c>
      <c r="H255" s="5" t="s">
        <v>58</v>
      </c>
      <c r="I255" s="5" t="s">
        <v>2503</v>
      </c>
      <c r="J255" s="5" t="s">
        <v>2504</v>
      </c>
      <c r="K255" s="5" t="s">
        <v>288</v>
      </c>
      <c r="L255" s="5" t="s">
        <v>3050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1974</v>
      </c>
      <c r="B256" s="5" t="s">
        <v>331</v>
      </c>
      <c r="C256" s="5" t="s">
        <v>3330</v>
      </c>
      <c r="D256" s="5" t="s">
        <v>332</v>
      </c>
      <c r="E256" s="5" t="s">
        <v>67</v>
      </c>
      <c r="F256" s="5" t="s">
        <v>326</v>
      </c>
      <c r="G256" s="5" t="s">
        <v>333</v>
      </c>
      <c r="H256" s="5" t="s">
        <v>58</v>
      </c>
      <c r="I256" s="5" t="s">
        <v>287</v>
      </c>
      <c r="J256" s="5" t="s">
        <v>3213</v>
      </c>
      <c r="K256" s="5" t="s">
        <v>288</v>
      </c>
      <c r="L256" s="5" t="s">
        <v>3050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1974</v>
      </c>
      <c r="B257" s="5" t="s">
        <v>335</v>
      </c>
      <c r="C257" s="5" t="s">
        <v>3331</v>
      </c>
      <c r="D257" s="5" t="s">
        <v>2082</v>
      </c>
      <c r="E257" s="5" t="s">
        <v>55</v>
      </c>
      <c r="F257" s="5" t="s">
        <v>2083</v>
      </c>
      <c r="G257" s="5" t="s">
        <v>337</v>
      </c>
      <c r="H257" s="5" t="s">
        <v>58</v>
      </c>
      <c r="I257" s="5" t="s">
        <v>102</v>
      </c>
      <c r="J257" s="5" t="s">
        <v>2486</v>
      </c>
      <c r="K257" s="5" t="s">
        <v>288</v>
      </c>
      <c r="L257" s="5" t="s">
        <v>3050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1974</v>
      </c>
      <c r="B258" s="5" t="s">
        <v>338</v>
      </c>
      <c r="C258" s="5" t="s">
        <v>3332</v>
      </c>
      <c r="D258" s="5" t="s">
        <v>339</v>
      </c>
      <c r="E258" s="5" t="s">
        <v>67</v>
      </c>
      <c r="F258" s="5" t="s">
        <v>326</v>
      </c>
      <c r="G258" s="5" t="s">
        <v>340</v>
      </c>
      <c r="H258" s="5" t="s">
        <v>58</v>
      </c>
      <c r="I258" s="5" t="s">
        <v>287</v>
      </c>
      <c r="J258" s="5" t="s">
        <v>3213</v>
      </c>
      <c r="K258" s="5" t="s">
        <v>288</v>
      </c>
      <c r="L258" s="5" t="s">
        <v>3050</v>
      </c>
      <c r="M258" s="5"/>
      <c r="N258" s="5"/>
      <c r="O258" s="5"/>
      <c r="P258" s="5"/>
      <c r="Q258" s="5"/>
      <c r="R258" s="5"/>
      <c r="S258" s="5"/>
    </row>
    <row r="259" spans="1:19">
      <c r="A259" s="5" t="s">
        <v>1974</v>
      </c>
      <c r="B259" s="5" t="s">
        <v>3333</v>
      </c>
      <c r="C259" s="5" t="s">
        <v>3334</v>
      </c>
      <c r="D259" s="5" t="s">
        <v>3335</v>
      </c>
      <c r="E259" s="5" t="s">
        <v>2500</v>
      </c>
      <c r="F259" s="5" t="s">
        <v>3189</v>
      </c>
      <c r="G259" s="5" t="s">
        <v>3336</v>
      </c>
      <c r="H259" s="5" t="s">
        <v>58</v>
      </c>
      <c r="I259" s="5" t="s">
        <v>2503</v>
      </c>
      <c r="J259" s="5" t="s">
        <v>2504</v>
      </c>
      <c r="K259" s="5" t="s">
        <v>288</v>
      </c>
      <c r="L259" s="5" t="s">
        <v>3050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1974</v>
      </c>
      <c r="B260" s="5" t="s">
        <v>341</v>
      </c>
      <c r="C260" s="5" t="s">
        <v>3337</v>
      </c>
      <c r="D260" s="5" t="s">
        <v>342</v>
      </c>
      <c r="E260" s="5" t="s">
        <v>67</v>
      </c>
      <c r="F260" s="5" t="s">
        <v>343</v>
      </c>
      <c r="G260" s="5" t="s">
        <v>344</v>
      </c>
      <c r="H260" s="5" t="s">
        <v>58</v>
      </c>
      <c r="I260" s="5" t="s">
        <v>95</v>
      </c>
      <c r="J260" s="5" t="s">
        <v>2543</v>
      </c>
      <c r="K260" s="5" t="s">
        <v>60</v>
      </c>
      <c r="L260" s="5" t="s">
        <v>2490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1974</v>
      </c>
      <c r="B261" s="5" t="s">
        <v>345</v>
      </c>
      <c r="C261" s="5" t="s">
        <v>3338</v>
      </c>
      <c r="D261" s="5" t="s">
        <v>346</v>
      </c>
      <c r="E261" s="5" t="s">
        <v>67</v>
      </c>
      <c r="F261" s="5" t="s">
        <v>347</v>
      </c>
      <c r="G261" s="5" t="s">
        <v>348</v>
      </c>
      <c r="H261" s="5" t="s">
        <v>58</v>
      </c>
      <c r="I261" s="5" t="s">
        <v>287</v>
      </c>
      <c r="J261" s="5" t="s">
        <v>3213</v>
      </c>
      <c r="K261" s="5" t="s">
        <v>288</v>
      </c>
      <c r="L261" s="5" t="s">
        <v>3050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1974</v>
      </c>
      <c r="B262" s="5" t="s">
        <v>349</v>
      </c>
      <c r="C262" s="5" t="s">
        <v>3339</v>
      </c>
      <c r="D262" s="5" t="s">
        <v>350</v>
      </c>
      <c r="E262" s="5" t="s">
        <v>174</v>
      </c>
      <c r="F262" s="5" t="s">
        <v>351</v>
      </c>
      <c r="G262" s="5" t="s">
        <v>352</v>
      </c>
      <c r="H262" s="5" t="s">
        <v>130</v>
      </c>
      <c r="I262" s="5" t="s">
        <v>264</v>
      </c>
      <c r="J262" s="5" t="s">
        <v>3154</v>
      </c>
      <c r="K262" s="5" t="s">
        <v>288</v>
      </c>
      <c r="L262" s="5" t="s">
        <v>3050</v>
      </c>
      <c r="M262" s="5"/>
      <c r="N262" s="5"/>
      <c r="O262" s="5"/>
      <c r="P262" s="5"/>
      <c r="Q262" s="5"/>
      <c r="R262" s="5"/>
      <c r="S262" s="5"/>
    </row>
    <row r="263" spans="1:19">
      <c r="A263" s="5" t="s">
        <v>1974</v>
      </c>
      <c r="B263" s="5" t="s">
        <v>3340</v>
      </c>
      <c r="C263" s="5" t="s">
        <v>3341</v>
      </c>
      <c r="D263" s="5" t="s">
        <v>3342</v>
      </c>
      <c r="E263" s="5" t="s">
        <v>2500</v>
      </c>
      <c r="F263" s="5" t="s">
        <v>3189</v>
      </c>
      <c r="G263" s="5" t="s">
        <v>3343</v>
      </c>
      <c r="H263" s="5" t="s">
        <v>58</v>
      </c>
      <c r="I263" s="5" t="s">
        <v>2503</v>
      </c>
      <c r="J263" s="5" t="s">
        <v>2504</v>
      </c>
      <c r="K263" s="5" t="s">
        <v>64</v>
      </c>
      <c r="L263" s="5" t="s">
        <v>2492</v>
      </c>
      <c r="M263" s="5"/>
      <c r="N263" s="5"/>
      <c r="O263" s="5"/>
      <c r="P263" s="5"/>
      <c r="Q263" s="5"/>
      <c r="R263" s="5"/>
      <c r="S263" s="5"/>
    </row>
    <row r="264" spans="1:19">
      <c r="A264" s="5" t="s">
        <v>1974</v>
      </c>
      <c r="B264" s="5" t="s">
        <v>3344</v>
      </c>
      <c r="C264" s="5" t="s">
        <v>3345</v>
      </c>
      <c r="D264" s="5" t="s">
        <v>3346</v>
      </c>
      <c r="E264" s="5" t="s">
        <v>2500</v>
      </c>
      <c r="F264" s="5" t="s">
        <v>3189</v>
      </c>
      <c r="G264" s="5" t="s">
        <v>3347</v>
      </c>
      <c r="H264" s="5" t="s">
        <v>58</v>
      </c>
      <c r="I264" s="5" t="s">
        <v>2503</v>
      </c>
      <c r="J264" s="5" t="s">
        <v>2504</v>
      </c>
      <c r="K264" s="5" t="s">
        <v>64</v>
      </c>
      <c r="L264" s="5" t="s">
        <v>2492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1974</v>
      </c>
      <c r="B265" s="5" t="s">
        <v>353</v>
      </c>
      <c r="C265" s="5" t="s">
        <v>3348</v>
      </c>
      <c r="D265" s="5" t="s">
        <v>354</v>
      </c>
      <c r="E265" s="5" t="s">
        <v>67</v>
      </c>
      <c r="F265" s="5" t="s">
        <v>347</v>
      </c>
      <c r="G265" s="5" t="s">
        <v>355</v>
      </c>
      <c r="H265" s="5" t="s">
        <v>58</v>
      </c>
      <c r="I265" s="5" t="s">
        <v>287</v>
      </c>
      <c r="J265" s="5" t="s">
        <v>3213</v>
      </c>
      <c r="K265" s="5" t="s">
        <v>288</v>
      </c>
      <c r="L265" s="5" t="s">
        <v>3050</v>
      </c>
      <c r="M265" s="5"/>
      <c r="N265" s="5"/>
      <c r="O265" s="5"/>
      <c r="P265" s="5"/>
      <c r="Q265" s="5"/>
      <c r="R265" s="5"/>
      <c r="S265" s="5"/>
    </row>
    <row r="266" spans="1:19">
      <c r="A266" s="5" t="s">
        <v>1974</v>
      </c>
      <c r="B266" s="5" t="s">
        <v>3349</v>
      </c>
      <c r="C266" s="5" t="s">
        <v>3350</v>
      </c>
      <c r="D266" s="5" t="s">
        <v>3351</v>
      </c>
      <c r="E266" s="5" t="s">
        <v>2500</v>
      </c>
      <c r="F266" s="5" t="s">
        <v>3189</v>
      </c>
      <c r="G266" s="5" t="s">
        <v>3352</v>
      </c>
      <c r="H266" s="5" t="s">
        <v>58</v>
      </c>
      <c r="I266" s="5" t="s">
        <v>2503</v>
      </c>
      <c r="J266" s="5" t="s">
        <v>2504</v>
      </c>
      <c r="K266" s="5" t="s">
        <v>288</v>
      </c>
      <c r="L266" s="5" t="s">
        <v>3050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1974</v>
      </c>
      <c r="B267" s="5" t="s">
        <v>358</v>
      </c>
      <c r="C267" s="5" t="s">
        <v>3353</v>
      </c>
      <c r="D267" s="5" t="s">
        <v>359</v>
      </c>
      <c r="E267" s="5" t="s">
        <v>67</v>
      </c>
      <c r="F267" s="5" t="s">
        <v>347</v>
      </c>
      <c r="G267" s="5" t="s">
        <v>360</v>
      </c>
      <c r="H267" s="5" t="s">
        <v>58</v>
      </c>
      <c r="I267" s="5" t="s">
        <v>287</v>
      </c>
      <c r="J267" s="5" t="s">
        <v>3213</v>
      </c>
      <c r="K267" s="5" t="s">
        <v>288</v>
      </c>
      <c r="L267" s="5" t="s">
        <v>3050</v>
      </c>
      <c r="M267" s="5"/>
      <c r="N267" s="5"/>
      <c r="O267" s="5"/>
      <c r="P267" s="5"/>
      <c r="Q267" s="5"/>
      <c r="R267" s="5"/>
      <c r="S267" s="5"/>
    </row>
    <row r="268" spans="1:19">
      <c r="A268" s="5" t="s">
        <v>1974</v>
      </c>
      <c r="B268" s="5" t="s">
        <v>3354</v>
      </c>
      <c r="C268" s="5" t="s">
        <v>3355</v>
      </c>
      <c r="D268" s="5" t="s">
        <v>3356</v>
      </c>
      <c r="E268" s="5" t="s">
        <v>2500</v>
      </c>
      <c r="F268" s="5" t="s">
        <v>3189</v>
      </c>
      <c r="G268" s="5" t="s">
        <v>3357</v>
      </c>
      <c r="H268" s="5" t="s">
        <v>58</v>
      </c>
      <c r="I268" s="5" t="s">
        <v>2503</v>
      </c>
      <c r="J268" s="5" t="s">
        <v>2504</v>
      </c>
      <c r="K268" s="5" t="s">
        <v>288</v>
      </c>
      <c r="L268" s="5" t="s">
        <v>3050</v>
      </c>
      <c r="M268" s="5"/>
      <c r="N268" s="5"/>
      <c r="O268" s="5"/>
      <c r="P268" s="5"/>
      <c r="Q268" s="5"/>
      <c r="R268" s="5"/>
      <c r="S268" s="5"/>
    </row>
    <row r="269" spans="1:19">
      <c r="A269" s="5" t="s">
        <v>1974</v>
      </c>
      <c r="B269" s="5" t="s">
        <v>3358</v>
      </c>
      <c r="C269" s="5" t="s">
        <v>3359</v>
      </c>
      <c r="D269" s="5" t="s">
        <v>3360</v>
      </c>
      <c r="E269" s="5" t="s">
        <v>2500</v>
      </c>
      <c r="F269" s="5" t="s">
        <v>3189</v>
      </c>
      <c r="G269" s="5" t="s">
        <v>3361</v>
      </c>
      <c r="H269" s="5" t="s">
        <v>58</v>
      </c>
      <c r="I269" s="5" t="s">
        <v>2503</v>
      </c>
      <c r="J269" s="5" t="s">
        <v>2504</v>
      </c>
      <c r="K269" s="5" t="s">
        <v>64</v>
      </c>
      <c r="L269" s="5" t="s">
        <v>2492</v>
      </c>
      <c r="M269" s="5"/>
      <c r="N269" s="5"/>
      <c r="O269" s="5"/>
      <c r="P269" s="5"/>
      <c r="Q269" s="5"/>
      <c r="R269" s="5"/>
      <c r="S269" s="5"/>
    </row>
    <row r="270" spans="1:19">
      <c r="A270" s="5" t="s">
        <v>1974</v>
      </c>
      <c r="B270" s="5" t="s">
        <v>3362</v>
      </c>
      <c r="C270" s="5" t="s">
        <v>3363</v>
      </c>
      <c r="D270" s="5" t="s">
        <v>3364</v>
      </c>
      <c r="E270" s="5" t="s">
        <v>2483</v>
      </c>
      <c r="F270" s="5" t="s">
        <v>3365</v>
      </c>
      <c r="G270" s="5" t="s">
        <v>3366</v>
      </c>
      <c r="H270" s="5" t="s">
        <v>2096</v>
      </c>
      <c r="I270" s="5" t="s">
        <v>386</v>
      </c>
      <c r="J270" s="5" t="s">
        <v>3367</v>
      </c>
      <c r="K270" s="5" t="s">
        <v>132</v>
      </c>
      <c r="L270" s="5" t="s">
        <v>2505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1974</v>
      </c>
      <c r="B271" s="5" t="s">
        <v>2084</v>
      </c>
      <c r="C271" s="5" t="s">
        <v>3368</v>
      </c>
      <c r="D271" s="5" t="s">
        <v>2085</v>
      </c>
      <c r="E271" s="5" t="s">
        <v>67</v>
      </c>
      <c r="F271" s="5" t="s">
        <v>2086</v>
      </c>
      <c r="G271" s="5" t="s">
        <v>2087</v>
      </c>
      <c r="H271" s="5" t="s">
        <v>130</v>
      </c>
      <c r="I271" s="5" t="s">
        <v>95</v>
      </c>
      <c r="J271" s="5" t="s">
        <v>2543</v>
      </c>
      <c r="K271" s="5" t="s">
        <v>110</v>
      </c>
      <c r="L271" s="5" t="s">
        <v>2547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1974</v>
      </c>
      <c r="B272" s="5" t="s">
        <v>2088</v>
      </c>
      <c r="C272" s="5" t="s">
        <v>3369</v>
      </c>
      <c r="D272" s="5" t="s">
        <v>2089</v>
      </c>
      <c r="E272" s="5" t="s">
        <v>55</v>
      </c>
      <c r="F272" s="5" t="s">
        <v>2090</v>
      </c>
      <c r="G272" s="5" t="s">
        <v>2091</v>
      </c>
      <c r="H272" s="5" t="s">
        <v>58</v>
      </c>
      <c r="I272" s="5" t="s">
        <v>102</v>
      </c>
      <c r="J272" s="5" t="s">
        <v>2486</v>
      </c>
      <c r="K272" s="5" t="s">
        <v>60</v>
      </c>
      <c r="L272" s="5" t="s">
        <v>2490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2007</v>
      </c>
      <c r="B273" s="5" t="s">
        <v>362</v>
      </c>
      <c r="C273" s="5" t="s">
        <v>3370</v>
      </c>
      <c r="D273" s="5" t="s">
        <v>363</v>
      </c>
      <c r="E273" s="5" t="s">
        <v>214</v>
      </c>
      <c r="F273" s="5" t="s">
        <v>364</v>
      </c>
      <c r="G273" s="5" t="s">
        <v>365</v>
      </c>
      <c r="H273" s="5" t="s">
        <v>58</v>
      </c>
      <c r="I273" s="5" t="s">
        <v>131</v>
      </c>
      <c r="J273" s="5" t="s">
        <v>2607</v>
      </c>
      <c r="K273" s="5" t="s">
        <v>250</v>
      </c>
      <c r="L273" s="5" t="s">
        <v>2896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1974</v>
      </c>
      <c r="B274" s="5" t="s">
        <v>2092</v>
      </c>
      <c r="C274" s="5" t="s">
        <v>3371</v>
      </c>
      <c r="D274" s="5" t="s">
        <v>2093</v>
      </c>
      <c r="E274" s="5" t="s">
        <v>67</v>
      </c>
      <c r="F274" s="5" t="s">
        <v>2094</v>
      </c>
      <c r="G274" s="5" t="s">
        <v>2095</v>
      </c>
      <c r="H274" s="5" t="s">
        <v>2096</v>
      </c>
      <c r="I274" s="5" t="s">
        <v>102</v>
      </c>
      <c r="J274" s="5" t="s">
        <v>2486</v>
      </c>
      <c r="K274" s="5" t="s">
        <v>110</v>
      </c>
      <c r="L274" s="5" t="s">
        <v>2547</v>
      </c>
      <c r="M274" s="5"/>
      <c r="N274" s="5"/>
      <c r="O274" s="5"/>
      <c r="P274" s="5"/>
      <c r="Q274" s="5"/>
      <c r="R274" s="5"/>
      <c r="S274" s="5"/>
    </row>
    <row r="275" spans="1:19">
      <c r="A275" s="5" t="s">
        <v>1974</v>
      </c>
      <c r="B275" s="5" t="s">
        <v>3372</v>
      </c>
      <c r="C275" s="5" t="s">
        <v>3373</v>
      </c>
      <c r="D275" s="5" t="s">
        <v>3374</v>
      </c>
      <c r="E275" s="5" t="s">
        <v>2483</v>
      </c>
      <c r="F275" s="5" t="s">
        <v>3375</v>
      </c>
      <c r="G275" s="5" t="s">
        <v>3376</v>
      </c>
      <c r="H275" s="5" t="s">
        <v>130</v>
      </c>
      <c r="I275" s="5" t="s">
        <v>102</v>
      </c>
      <c r="J275" s="5" t="s">
        <v>2486</v>
      </c>
      <c r="K275" s="5" t="s">
        <v>399</v>
      </c>
      <c r="L275" s="5" t="s">
        <v>3377</v>
      </c>
      <c r="M275" s="5"/>
      <c r="N275" s="5"/>
      <c r="O275" s="5"/>
      <c r="P275" s="5"/>
      <c r="Q275" s="5"/>
      <c r="R275" s="5"/>
      <c r="S275" s="5"/>
    </row>
    <row r="276" spans="1:19">
      <c r="A276" s="5" t="s">
        <v>1974</v>
      </c>
      <c r="B276" s="5" t="s">
        <v>3378</v>
      </c>
      <c r="C276" s="5" t="s">
        <v>3379</v>
      </c>
      <c r="D276" s="5" t="s">
        <v>3380</v>
      </c>
      <c r="E276" s="5" t="s">
        <v>2500</v>
      </c>
      <c r="F276" s="5" t="s">
        <v>3189</v>
      </c>
      <c r="G276" s="5" t="s">
        <v>3381</v>
      </c>
      <c r="H276" s="5" t="s">
        <v>58</v>
      </c>
      <c r="I276" s="5" t="s">
        <v>2503</v>
      </c>
      <c r="J276" s="5" t="s">
        <v>2504</v>
      </c>
      <c r="K276" s="5" t="s">
        <v>60</v>
      </c>
      <c r="L276" s="5" t="s">
        <v>2490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1974</v>
      </c>
      <c r="B277" s="5" t="s">
        <v>366</v>
      </c>
      <c r="C277" s="5" t="s">
        <v>3382</v>
      </c>
      <c r="D277" s="5" t="s">
        <v>367</v>
      </c>
      <c r="E277" s="5" t="s">
        <v>174</v>
      </c>
      <c r="F277" s="5" t="s">
        <v>368</v>
      </c>
      <c r="G277" s="5" t="s">
        <v>369</v>
      </c>
      <c r="H277" s="5" t="s">
        <v>130</v>
      </c>
      <c r="I277" s="5" t="s">
        <v>264</v>
      </c>
      <c r="J277" s="5" t="s">
        <v>3154</v>
      </c>
      <c r="K277" s="5" t="s">
        <v>269</v>
      </c>
      <c r="L277" s="5" t="s">
        <v>3156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1974</v>
      </c>
      <c r="B278" s="5" t="s">
        <v>371</v>
      </c>
      <c r="C278" s="5" t="s">
        <v>3383</v>
      </c>
      <c r="D278" s="5" t="s">
        <v>372</v>
      </c>
      <c r="E278" s="5" t="s">
        <v>55</v>
      </c>
      <c r="F278" s="5" t="s">
        <v>2097</v>
      </c>
      <c r="G278" s="5" t="s">
        <v>374</v>
      </c>
      <c r="H278" s="5" t="s">
        <v>130</v>
      </c>
      <c r="I278" s="5" t="s">
        <v>287</v>
      </c>
      <c r="J278" s="5" t="s">
        <v>3213</v>
      </c>
      <c r="K278" s="5" t="s">
        <v>110</v>
      </c>
      <c r="L278" s="5" t="s">
        <v>2547</v>
      </c>
      <c r="M278" s="5"/>
      <c r="N278" s="5"/>
      <c r="O278" s="5"/>
      <c r="P278" s="5"/>
      <c r="Q278" s="5"/>
      <c r="R278" s="5"/>
      <c r="S278" s="5"/>
    </row>
    <row r="279" spans="1:19">
      <c r="A279" s="5" t="s">
        <v>1974</v>
      </c>
      <c r="B279" s="5" t="s">
        <v>3384</v>
      </c>
      <c r="C279" s="5" t="s">
        <v>3385</v>
      </c>
      <c r="D279" s="5" t="s">
        <v>3386</v>
      </c>
      <c r="E279" s="5" t="s">
        <v>2483</v>
      </c>
      <c r="F279" s="5" t="s">
        <v>3387</v>
      </c>
      <c r="G279" s="5" t="s">
        <v>3388</v>
      </c>
      <c r="H279" s="5" t="s">
        <v>58</v>
      </c>
      <c r="I279" s="5" t="s">
        <v>102</v>
      </c>
      <c r="J279" s="5" t="s">
        <v>2486</v>
      </c>
      <c r="K279" s="5" t="s">
        <v>96</v>
      </c>
      <c r="L279" s="5" t="s">
        <v>2487</v>
      </c>
      <c r="M279" s="5"/>
      <c r="N279" s="5"/>
      <c r="O279" s="5"/>
      <c r="P279" s="5"/>
      <c r="Q279" s="5"/>
      <c r="R279" s="5"/>
      <c r="S279" s="5"/>
    </row>
    <row r="280" spans="1:19">
      <c r="A280" s="5" t="s">
        <v>1974</v>
      </c>
      <c r="B280" s="5" t="s">
        <v>3389</v>
      </c>
      <c r="C280" s="5" t="s">
        <v>3390</v>
      </c>
      <c r="D280" s="5" t="s">
        <v>3391</v>
      </c>
      <c r="E280" s="5" t="s">
        <v>2500</v>
      </c>
      <c r="F280" s="5" t="s">
        <v>3189</v>
      </c>
      <c r="G280" s="5" t="s">
        <v>3392</v>
      </c>
      <c r="H280" s="5" t="s">
        <v>58</v>
      </c>
      <c r="I280" s="5" t="s">
        <v>2503</v>
      </c>
      <c r="J280" s="5" t="s">
        <v>2504</v>
      </c>
      <c r="K280" s="5" t="s">
        <v>399</v>
      </c>
      <c r="L280" s="5" t="s">
        <v>3377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1974</v>
      </c>
      <c r="B281" s="5" t="s">
        <v>375</v>
      </c>
      <c r="C281" s="5" t="s">
        <v>3393</v>
      </c>
      <c r="D281" s="5" t="s">
        <v>376</v>
      </c>
      <c r="E281" s="5" t="s">
        <v>67</v>
      </c>
      <c r="F281" s="5" t="s">
        <v>296</v>
      </c>
      <c r="G281" s="5" t="s">
        <v>377</v>
      </c>
      <c r="H281" s="5" t="s">
        <v>182</v>
      </c>
      <c r="I281" s="5" t="s">
        <v>95</v>
      </c>
      <c r="J281" s="5" t="s">
        <v>2543</v>
      </c>
      <c r="K281" s="5" t="s">
        <v>132</v>
      </c>
      <c r="L281" s="5" t="s">
        <v>2505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1974</v>
      </c>
      <c r="B282" s="5" t="s">
        <v>378</v>
      </c>
      <c r="C282" s="5" t="s">
        <v>3394</v>
      </c>
      <c r="D282" s="5" t="s">
        <v>379</v>
      </c>
      <c r="E282" s="5" t="s">
        <v>67</v>
      </c>
      <c r="F282" s="5" t="s">
        <v>380</v>
      </c>
      <c r="G282" s="5" t="s">
        <v>381</v>
      </c>
      <c r="H282" s="5" t="s">
        <v>58</v>
      </c>
      <c r="I282" s="5" t="s">
        <v>102</v>
      </c>
      <c r="J282" s="5" t="s">
        <v>2486</v>
      </c>
      <c r="K282" s="5" t="s">
        <v>288</v>
      </c>
      <c r="L282" s="5" t="s">
        <v>3050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1974</v>
      </c>
      <c r="B283" s="5" t="s">
        <v>382</v>
      </c>
      <c r="C283" s="5" t="s">
        <v>3395</v>
      </c>
      <c r="D283" s="5" t="s">
        <v>383</v>
      </c>
      <c r="E283" s="5" t="s">
        <v>55</v>
      </c>
      <c r="F283" s="5" t="s">
        <v>384</v>
      </c>
      <c r="G283" s="5" t="s">
        <v>385</v>
      </c>
      <c r="H283" s="5" t="s">
        <v>182</v>
      </c>
      <c r="I283" s="5" t="s">
        <v>386</v>
      </c>
      <c r="J283" s="5" t="s">
        <v>3367</v>
      </c>
      <c r="K283" s="5" t="s">
        <v>132</v>
      </c>
      <c r="L283" s="5" t="s">
        <v>2505</v>
      </c>
      <c r="M283" s="5"/>
      <c r="N283" s="5"/>
      <c r="O283" s="5"/>
      <c r="P283" s="5"/>
      <c r="Q283" s="5"/>
      <c r="R283" s="5"/>
      <c r="S283" s="5"/>
    </row>
    <row r="284" spans="1:19">
      <c r="A284" s="5" t="s">
        <v>1974</v>
      </c>
      <c r="B284" s="5" t="s">
        <v>3396</v>
      </c>
      <c r="C284" s="5" t="s">
        <v>3397</v>
      </c>
      <c r="D284" s="5" t="s">
        <v>3398</v>
      </c>
      <c r="E284" s="5" t="s">
        <v>2500</v>
      </c>
      <c r="F284" s="5" t="s">
        <v>3189</v>
      </c>
      <c r="G284" s="5" t="s">
        <v>3399</v>
      </c>
      <c r="H284" s="5" t="s">
        <v>182</v>
      </c>
      <c r="I284" s="5" t="s">
        <v>2503</v>
      </c>
      <c r="J284" s="5" t="s">
        <v>2504</v>
      </c>
      <c r="K284" s="5" t="s">
        <v>288</v>
      </c>
      <c r="L284" s="5" t="s">
        <v>3050</v>
      </c>
      <c r="M284" s="5"/>
      <c r="N284" s="5"/>
      <c r="O284" s="5"/>
      <c r="P284" s="5"/>
      <c r="Q284" s="5"/>
      <c r="R284" s="5"/>
      <c r="S284" s="5"/>
    </row>
    <row r="285" spans="1:19">
      <c r="A285" s="5" t="s">
        <v>1974</v>
      </c>
      <c r="B285" s="5" t="s">
        <v>3400</v>
      </c>
      <c r="C285" s="5" t="s">
        <v>3401</v>
      </c>
      <c r="D285" s="5" t="s">
        <v>3402</v>
      </c>
      <c r="E285" s="5" t="s">
        <v>2483</v>
      </c>
      <c r="F285" s="5" t="s">
        <v>3403</v>
      </c>
      <c r="G285" s="5" t="s">
        <v>3404</v>
      </c>
      <c r="H285" s="5" t="s">
        <v>58</v>
      </c>
      <c r="I285" s="5" t="s">
        <v>102</v>
      </c>
      <c r="J285" s="5" t="s">
        <v>2486</v>
      </c>
      <c r="K285" s="5" t="s">
        <v>288</v>
      </c>
      <c r="L285" s="5" t="s">
        <v>3050</v>
      </c>
      <c r="M285" s="5"/>
      <c r="N285" s="5"/>
      <c r="O285" s="5"/>
      <c r="P285" s="5"/>
      <c r="Q285" s="5"/>
      <c r="R285" s="5"/>
      <c r="S285" s="5"/>
    </row>
    <row r="286" spans="1:19">
      <c r="A286" s="5" t="s">
        <v>1974</v>
      </c>
      <c r="B286" s="5" t="s">
        <v>3405</v>
      </c>
      <c r="C286" s="5" t="s">
        <v>3406</v>
      </c>
      <c r="D286" s="5" t="s">
        <v>3407</v>
      </c>
      <c r="E286" s="5" t="s">
        <v>2500</v>
      </c>
      <c r="F286" s="5" t="s">
        <v>3189</v>
      </c>
      <c r="G286" s="5" t="s">
        <v>3408</v>
      </c>
      <c r="H286" s="5" t="s">
        <v>58</v>
      </c>
      <c r="I286" s="5" t="s">
        <v>2503</v>
      </c>
      <c r="J286" s="5" t="s">
        <v>2504</v>
      </c>
      <c r="K286" s="5" t="s">
        <v>132</v>
      </c>
      <c r="L286" s="5" t="s">
        <v>2505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1974</v>
      </c>
      <c r="B287" s="5" t="s">
        <v>387</v>
      </c>
      <c r="C287" s="5" t="s">
        <v>3409</v>
      </c>
      <c r="D287" s="5" t="s">
        <v>388</v>
      </c>
      <c r="E287" s="5" t="s">
        <v>67</v>
      </c>
      <c r="F287" s="5" t="s">
        <v>389</v>
      </c>
      <c r="G287" s="5" t="s">
        <v>390</v>
      </c>
      <c r="H287" s="5" t="s">
        <v>58</v>
      </c>
      <c r="I287" s="5" t="s">
        <v>95</v>
      </c>
      <c r="J287" s="5" t="s">
        <v>2543</v>
      </c>
      <c r="K287" s="5" t="s">
        <v>132</v>
      </c>
      <c r="L287" s="5" t="s">
        <v>2505</v>
      </c>
      <c r="M287" s="5"/>
      <c r="N287" s="5"/>
      <c r="O287" s="5"/>
      <c r="P287" s="5"/>
      <c r="Q287" s="5"/>
      <c r="R287" s="5"/>
      <c r="S287" s="5"/>
    </row>
    <row r="288" spans="1:19">
      <c r="A288" s="5" t="s">
        <v>1974</v>
      </c>
      <c r="B288" s="5" t="s">
        <v>3410</v>
      </c>
      <c r="C288" s="5" t="s">
        <v>3411</v>
      </c>
      <c r="D288" s="5" t="s">
        <v>3412</v>
      </c>
      <c r="E288" s="5" t="s">
        <v>2500</v>
      </c>
      <c r="F288" s="5" t="s">
        <v>3189</v>
      </c>
      <c r="G288" s="5" t="s">
        <v>3413</v>
      </c>
      <c r="H288" s="5" t="s">
        <v>58</v>
      </c>
      <c r="I288" s="5" t="s">
        <v>2503</v>
      </c>
      <c r="J288" s="5" t="s">
        <v>2504</v>
      </c>
      <c r="K288" s="5" t="s">
        <v>269</v>
      </c>
      <c r="L288" s="5" t="s">
        <v>3156</v>
      </c>
      <c r="M288" s="5"/>
      <c r="N288" s="5"/>
      <c r="O288" s="5"/>
      <c r="P288" s="5"/>
      <c r="Q288" s="5"/>
      <c r="R288" s="5"/>
      <c r="S288" s="5"/>
    </row>
    <row r="289" spans="1:19">
      <c r="A289" s="5" t="s">
        <v>1974</v>
      </c>
      <c r="B289" s="5" t="s">
        <v>3414</v>
      </c>
      <c r="C289" s="5" t="s">
        <v>3415</v>
      </c>
      <c r="D289" s="5" t="s">
        <v>3416</v>
      </c>
      <c r="E289" s="5" t="s">
        <v>2483</v>
      </c>
      <c r="F289" s="5" t="s">
        <v>3417</v>
      </c>
      <c r="G289" s="5" t="s">
        <v>3418</v>
      </c>
      <c r="H289" s="5" t="s">
        <v>58</v>
      </c>
      <c r="I289" s="5" t="s">
        <v>217</v>
      </c>
      <c r="J289" s="5" t="s">
        <v>2637</v>
      </c>
      <c r="K289" s="5" t="s">
        <v>269</v>
      </c>
      <c r="L289" s="5" t="s">
        <v>3156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1974</v>
      </c>
      <c r="B290" s="5" t="s">
        <v>391</v>
      </c>
      <c r="C290" s="5" t="s">
        <v>3419</v>
      </c>
      <c r="D290" s="5" t="s">
        <v>392</v>
      </c>
      <c r="E290" s="5" t="s">
        <v>67</v>
      </c>
      <c r="F290" s="5" t="s">
        <v>393</v>
      </c>
      <c r="G290" s="5" t="s">
        <v>394</v>
      </c>
      <c r="H290" s="5" t="s">
        <v>182</v>
      </c>
      <c r="I290" s="5" t="s">
        <v>95</v>
      </c>
      <c r="J290" s="5" t="s">
        <v>2543</v>
      </c>
      <c r="K290" s="5" t="s">
        <v>132</v>
      </c>
      <c r="L290" s="5" t="s">
        <v>2505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2007</v>
      </c>
      <c r="B291" s="5" t="s">
        <v>2098</v>
      </c>
      <c r="C291" s="5" t="s">
        <v>3420</v>
      </c>
      <c r="D291" s="5" t="s">
        <v>2099</v>
      </c>
      <c r="E291" s="5" t="s">
        <v>67</v>
      </c>
      <c r="F291" s="5" t="s">
        <v>2100</v>
      </c>
      <c r="G291" s="5" t="s">
        <v>2100</v>
      </c>
      <c r="H291" s="5" t="s">
        <v>58</v>
      </c>
      <c r="I291" s="5"/>
      <c r="J291" s="5"/>
      <c r="K291" s="5" t="s">
        <v>269</v>
      </c>
      <c r="L291" s="5" t="s">
        <v>3156</v>
      </c>
      <c r="M291" s="5"/>
      <c r="N291" s="5"/>
      <c r="O291" s="5"/>
      <c r="P291" s="5"/>
      <c r="Q291" s="5"/>
      <c r="R291" s="5"/>
      <c r="S291" s="5"/>
    </row>
    <row r="292" spans="1:19">
      <c r="A292" s="5" t="s">
        <v>1974</v>
      </c>
      <c r="B292" s="5" t="s">
        <v>3421</v>
      </c>
      <c r="C292" s="5" t="s">
        <v>3422</v>
      </c>
      <c r="D292" s="5" t="s">
        <v>3423</v>
      </c>
      <c r="E292" s="5" t="s">
        <v>2500</v>
      </c>
      <c r="F292" s="5" t="s">
        <v>3189</v>
      </c>
      <c r="G292" s="5" t="s">
        <v>3424</v>
      </c>
      <c r="H292" s="5" t="s">
        <v>58</v>
      </c>
      <c r="I292" s="5" t="s">
        <v>2503</v>
      </c>
      <c r="J292" s="5" t="s">
        <v>2504</v>
      </c>
      <c r="K292" s="5" t="s">
        <v>269</v>
      </c>
      <c r="L292" s="5" t="s">
        <v>3156</v>
      </c>
      <c r="M292" s="5"/>
      <c r="N292" s="5"/>
      <c r="O292" s="5"/>
      <c r="P292" s="5"/>
      <c r="Q292" s="5"/>
      <c r="R292" s="5"/>
      <c r="S292" s="5"/>
    </row>
    <row r="293" spans="1:19">
      <c r="A293" s="5" t="s">
        <v>1974</v>
      </c>
      <c r="B293" s="5" t="s">
        <v>3425</v>
      </c>
      <c r="C293" s="5" t="s">
        <v>3426</v>
      </c>
      <c r="D293" s="5" t="s">
        <v>3427</v>
      </c>
      <c r="E293" s="5" t="s">
        <v>2483</v>
      </c>
      <c r="F293" s="5" t="s">
        <v>3428</v>
      </c>
      <c r="G293" s="5" t="s">
        <v>3429</v>
      </c>
      <c r="H293" s="5" t="s">
        <v>58</v>
      </c>
      <c r="I293" s="5" t="s">
        <v>60</v>
      </c>
      <c r="J293" s="5" t="s">
        <v>2490</v>
      </c>
      <c r="K293" s="5" t="s">
        <v>288</v>
      </c>
      <c r="L293" s="5" t="s">
        <v>3050</v>
      </c>
      <c r="M293" s="5"/>
      <c r="N293" s="5"/>
      <c r="O293" s="5"/>
      <c r="P293" s="5"/>
      <c r="Q293" s="5"/>
      <c r="R293" s="5"/>
      <c r="S293" s="5"/>
    </row>
    <row r="294" spans="1:19">
      <c r="A294" s="5" t="s">
        <v>1974</v>
      </c>
      <c r="B294" s="5" t="s">
        <v>3430</v>
      </c>
      <c r="C294" s="5" t="s">
        <v>3431</v>
      </c>
      <c r="D294" s="5" t="s">
        <v>3432</v>
      </c>
      <c r="E294" s="5" t="s">
        <v>2500</v>
      </c>
      <c r="F294" s="5" t="s">
        <v>3189</v>
      </c>
      <c r="G294" s="5" t="s">
        <v>3433</v>
      </c>
      <c r="H294" s="5" t="s">
        <v>2096</v>
      </c>
      <c r="I294" s="5" t="s">
        <v>2503</v>
      </c>
      <c r="J294" s="5" t="s">
        <v>2504</v>
      </c>
      <c r="K294" s="5" t="s">
        <v>269</v>
      </c>
      <c r="L294" s="5" t="s">
        <v>3156</v>
      </c>
      <c r="M294" s="5"/>
      <c r="N294" s="5"/>
      <c r="O294" s="5"/>
      <c r="P294" s="5"/>
      <c r="Q294" s="5"/>
      <c r="R294" s="5"/>
      <c r="S294" s="5"/>
    </row>
    <row r="295" spans="1:19">
      <c r="A295" s="5" t="s">
        <v>1974</v>
      </c>
      <c r="B295" s="5" t="s">
        <v>3434</v>
      </c>
      <c r="C295" s="5" t="s">
        <v>3435</v>
      </c>
      <c r="D295" s="5" t="s">
        <v>3436</v>
      </c>
      <c r="E295" s="5" t="s">
        <v>2483</v>
      </c>
      <c r="F295" s="5" t="s">
        <v>3437</v>
      </c>
      <c r="G295" s="5" t="s">
        <v>3438</v>
      </c>
      <c r="H295" s="5" t="s">
        <v>58</v>
      </c>
      <c r="I295" s="5" t="s">
        <v>102</v>
      </c>
      <c r="J295" s="5" t="s">
        <v>2486</v>
      </c>
      <c r="K295" s="5" t="s">
        <v>288</v>
      </c>
      <c r="L295" s="5" t="s">
        <v>3050</v>
      </c>
      <c r="M295" s="5"/>
      <c r="N295" s="5"/>
      <c r="O295" s="5"/>
      <c r="P295" s="5"/>
      <c r="Q295" s="5"/>
      <c r="R295" s="5"/>
      <c r="S295" s="5"/>
    </row>
    <row r="296" spans="1:19">
      <c r="A296" s="5" t="s">
        <v>1974</v>
      </c>
      <c r="B296" s="5" t="s">
        <v>3439</v>
      </c>
      <c r="C296" s="5" t="s">
        <v>3440</v>
      </c>
      <c r="D296" s="5" t="s">
        <v>3441</v>
      </c>
      <c r="E296" s="5" t="s">
        <v>2500</v>
      </c>
      <c r="F296" s="5" t="s">
        <v>3189</v>
      </c>
      <c r="G296" s="5" t="s">
        <v>3442</v>
      </c>
      <c r="H296" s="5" t="s">
        <v>58</v>
      </c>
      <c r="I296" s="5" t="s">
        <v>2503</v>
      </c>
      <c r="J296" s="5" t="s">
        <v>2504</v>
      </c>
      <c r="K296" s="5" t="s">
        <v>269</v>
      </c>
      <c r="L296" s="5" t="s">
        <v>3156</v>
      </c>
      <c r="M296" s="5"/>
      <c r="N296" s="5"/>
      <c r="O296" s="5"/>
      <c r="P296" s="5"/>
      <c r="Q296" s="5"/>
      <c r="R296" s="5"/>
      <c r="S296" s="5"/>
    </row>
    <row r="297" spans="1:19">
      <c r="A297" s="5" t="s">
        <v>1974</v>
      </c>
      <c r="B297" s="5" t="s">
        <v>3443</v>
      </c>
      <c r="C297" s="5" t="s">
        <v>3444</v>
      </c>
      <c r="D297" s="5" t="s">
        <v>3445</v>
      </c>
      <c r="E297" s="5" t="s">
        <v>2483</v>
      </c>
      <c r="F297" s="5" t="s">
        <v>3446</v>
      </c>
      <c r="G297" s="5" t="s">
        <v>3447</v>
      </c>
      <c r="H297" s="5" t="s">
        <v>58</v>
      </c>
      <c r="I297" s="5" t="s">
        <v>102</v>
      </c>
      <c r="J297" s="5" t="s">
        <v>2486</v>
      </c>
      <c r="K297" s="5" t="s">
        <v>288</v>
      </c>
      <c r="L297" s="5" t="s">
        <v>3050</v>
      </c>
      <c r="M297" s="5"/>
      <c r="N297" s="5"/>
      <c r="O297" s="5"/>
      <c r="P297" s="5"/>
      <c r="Q297" s="5"/>
      <c r="R297" s="5"/>
      <c r="S297" s="5"/>
    </row>
    <row r="298" spans="1:19">
      <c r="A298" s="5" t="s">
        <v>1974</v>
      </c>
      <c r="B298" s="5" t="s">
        <v>3448</v>
      </c>
      <c r="C298" s="5" t="s">
        <v>3449</v>
      </c>
      <c r="D298" s="5" t="s">
        <v>3450</v>
      </c>
      <c r="E298" s="5" t="s">
        <v>2500</v>
      </c>
      <c r="F298" s="5" t="s">
        <v>3189</v>
      </c>
      <c r="G298" s="5" t="s">
        <v>3451</v>
      </c>
      <c r="H298" s="5" t="s">
        <v>58</v>
      </c>
      <c r="I298" s="5" t="s">
        <v>2503</v>
      </c>
      <c r="J298" s="5" t="s">
        <v>2504</v>
      </c>
      <c r="K298" s="5" t="s">
        <v>269</v>
      </c>
      <c r="L298" s="5" t="s">
        <v>3156</v>
      </c>
      <c r="M298" s="5"/>
      <c r="N298" s="5"/>
      <c r="O298" s="5"/>
      <c r="P298" s="5"/>
      <c r="Q298" s="5"/>
      <c r="R298" s="5"/>
      <c r="S298" s="5"/>
    </row>
    <row r="299" spans="1:19">
      <c r="A299" s="5" t="s">
        <v>1974</v>
      </c>
      <c r="B299" s="5" t="s">
        <v>3452</v>
      </c>
      <c r="C299" s="5" t="s">
        <v>3453</v>
      </c>
      <c r="D299" s="5" t="s">
        <v>3454</v>
      </c>
      <c r="E299" s="5" t="s">
        <v>2500</v>
      </c>
      <c r="F299" s="5" t="s">
        <v>3189</v>
      </c>
      <c r="G299" s="5" t="s">
        <v>3455</v>
      </c>
      <c r="H299" s="5" t="s">
        <v>58</v>
      </c>
      <c r="I299" s="5" t="s">
        <v>2503</v>
      </c>
      <c r="J299" s="5" t="s">
        <v>2504</v>
      </c>
      <c r="K299" s="5" t="s">
        <v>288</v>
      </c>
      <c r="L299" s="5" t="s">
        <v>3050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1974</v>
      </c>
      <c r="B300" s="5" t="s">
        <v>2101</v>
      </c>
      <c r="C300" s="5" t="s">
        <v>3456</v>
      </c>
      <c r="D300" s="5" t="s">
        <v>2102</v>
      </c>
      <c r="E300" s="5" t="s">
        <v>67</v>
      </c>
      <c r="F300" s="5" t="s">
        <v>2103</v>
      </c>
      <c r="G300" s="5" t="s">
        <v>2104</v>
      </c>
      <c r="H300" s="5" t="s">
        <v>2096</v>
      </c>
      <c r="I300" s="5" t="s">
        <v>217</v>
      </c>
      <c r="J300" s="5" t="s">
        <v>2637</v>
      </c>
      <c r="K300" s="5" t="s">
        <v>132</v>
      </c>
      <c r="L300" s="5" t="s">
        <v>2505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1974</v>
      </c>
      <c r="B301" s="5" t="s">
        <v>395</v>
      </c>
      <c r="C301" s="5" t="s">
        <v>3457</v>
      </c>
      <c r="D301" s="5" t="s">
        <v>396</v>
      </c>
      <c r="E301" s="5" t="s">
        <v>67</v>
      </c>
      <c r="F301" s="5" t="s">
        <v>397</v>
      </c>
      <c r="G301" s="5" t="s">
        <v>398</v>
      </c>
      <c r="H301" s="5" t="s">
        <v>130</v>
      </c>
      <c r="I301" s="5" t="s">
        <v>259</v>
      </c>
      <c r="J301" s="5" t="s">
        <v>2743</v>
      </c>
      <c r="K301" s="5" t="s">
        <v>399</v>
      </c>
      <c r="L301" s="5" t="s">
        <v>3377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1974</v>
      </c>
      <c r="B302" s="5" t="s">
        <v>2105</v>
      </c>
      <c r="C302" s="5" t="s">
        <v>3458</v>
      </c>
      <c r="D302" s="5" t="s">
        <v>2106</v>
      </c>
      <c r="E302" s="5" t="s">
        <v>67</v>
      </c>
      <c r="F302" s="5" t="s">
        <v>397</v>
      </c>
      <c r="G302" s="5" t="s">
        <v>2107</v>
      </c>
      <c r="H302" s="5" t="s">
        <v>130</v>
      </c>
      <c r="I302" s="5" t="s">
        <v>259</v>
      </c>
      <c r="J302" s="5" t="s">
        <v>2743</v>
      </c>
      <c r="K302" s="5" t="s">
        <v>399</v>
      </c>
      <c r="L302" s="5" t="s">
        <v>3377</v>
      </c>
      <c r="M302" s="5"/>
      <c r="N302" s="5"/>
      <c r="O302" s="5"/>
      <c r="P302" s="5"/>
      <c r="Q302" s="5"/>
      <c r="R302" s="5"/>
      <c r="S302" s="5"/>
    </row>
    <row r="303" spans="1:19">
      <c r="A303" s="5" t="s">
        <v>1974</v>
      </c>
      <c r="B303" s="5" t="s">
        <v>3459</v>
      </c>
      <c r="C303" s="5" t="s">
        <v>3460</v>
      </c>
      <c r="D303" s="5" t="s">
        <v>3461</v>
      </c>
      <c r="E303" s="5" t="s">
        <v>2483</v>
      </c>
      <c r="F303" s="5" t="s">
        <v>3462</v>
      </c>
      <c r="G303" s="5" t="s">
        <v>3463</v>
      </c>
      <c r="H303" s="5" t="s">
        <v>58</v>
      </c>
      <c r="I303" s="5" t="s">
        <v>102</v>
      </c>
      <c r="J303" s="5" t="s">
        <v>2486</v>
      </c>
      <c r="K303" s="5" t="s">
        <v>96</v>
      </c>
      <c r="L303" s="5" t="s">
        <v>2487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1974</v>
      </c>
      <c r="B304" s="5" t="s">
        <v>2108</v>
      </c>
      <c r="C304" s="5" t="s">
        <v>3464</v>
      </c>
      <c r="D304" s="5" t="s">
        <v>2109</v>
      </c>
      <c r="E304" s="5" t="s">
        <v>67</v>
      </c>
      <c r="F304" s="5" t="s">
        <v>2110</v>
      </c>
      <c r="G304" s="5" t="s">
        <v>2111</v>
      </c>
      <c r="H304" s="5" t="s">
        <v>2096</v>
      </c>
      <c r="I304" s="5" t="s">
        <v>421</v>
      </c>
      <c r="J304" s="5" t="s">
        <v>2565</v>
      </c>
      <c r="K304" s="5" t="s">
        <v>132</v>
      </c>
      <c r="L304" s="5" t="s">
        <v>2505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1974</v>
      </c>
      <c r="B305" s="5" t="s">
        <v>2112</v>
      </c>
      <c r="C305" s="5" t="s">
        <v>3465</v>
      </c>
      <c r="D305" s="5" t="s">
        <v>2113</v>
      </c>
      <c r="E305" s="5" t="s">
        <v>67</v>
      </c>
      <c r="F305" s="5" t="s">
        <v>397</v>
      </c>
      <c r="G305" s="5" t="s">
        <v>2114</v>
      </c>
      <c r="H305" s="5" t="s">
        <v>58</v>
      </c>
      <c r="I305" s="5" t="s">
        <v>259</v>
      </c>
      <c r="J305" s="5" t="s">
        <v>2743</v>
      </c>
      <c r="K305" s="5" t="s">
        <v>399</v>
      </c>
      <c r="L305" s="5" t="s">
        <v>3377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1974</v>
      </c>
      <c r="B306" s="5" t="s">
        <v>400</v>
      </c>
      <c r="C306" s="5" t="s">
        <v>3466</v>
      </c>
      <c r="D306" s="5" t="s">
        <v>401</v>
      </c>
      <c r="E306" s="5" t="s">
        <v>67</v>
      </c>
      <c r="F306" s="5" t="s">
        <v>402</v>
      </c>
      <c r="G306" s="5" t="s">
        <v>403</v>
      </c>
      <c r="H306" s="5" t="s">
        <v>58</v>
      </c>
      <c r="I306" s="5" t="s">
        <v>217</v>
      </c>
      <c r="J306" s="5" t="s">
        <v>2637</v>
      </c>
      <c r="K306" s="5" t="s">
        <v>132</v>
      </c>
      <c r="L306" s="5" t="s">
        <v>2505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1974</v>
      </c>
      <c r="B307" s="5" t="s">
        <v>404</v>
      </c>
      <c r="C307" s="5" t="s">
        <v>3467</v>
      </c>
      <c r="D307" s="5" t="s">
        <v>405</v>
      </c>
      <c r="E307" s="5" t="s">
        <v>67</v>
      </c>
      <c r="F307" s="5" t="s">
        <v>406</v>
      </c>
      <c r="G307" s="5" t="s">
        <v>407</v>
      </c>
      <c r="H307" s="5" t="s">
        <v>58</v>
      </c>
      <c r="I307" s="5" t="s">
        <v>95</v>
      </c>
      <c r="J307" s="5" t="s">
        <v>2543</v>
      </c>
      <c r="K307" s="5" t="s">
        <v>64</v>
      </c>
      <c r="L307" s="5" t="s">
        <v>2492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1974</v>
      </c>
      <c r="B308" s="5" t="s">
        <v>408</v>
      </c>
      <c r="C308" s="5" t="s">
        <v>3468</v>
      </c>
      <c r="D308" s="5" t="s">
        <v>2115</v>
      </c>
      <c r="E308" s="5" t="s">
        <v>67</v>
      </c>
      <c r="F308" s="5" t="s">
        <v>397</v>
      </c>
      <c r="G308" s="5" t="s">
        <v>411</v>
      </c>
      <c r="H308" s="5" t="s">
        <v>130</v>
      </c>
      <c r="I308" s="5" t="s">
        <v>259</v>
      </c>
      <c r="J308" s="5" t="s">
        <v>2743</v>
      </c>
      <c r="K308" s="5" t="s">
        <v>110</v>
      </c>
      <c r="L308" s="5" t="s">
        <v>2547</v>
      </c>
      <c r="M308" s="5" t="s">
        <v>561</v>
      </c>
      <c r="N308" s="5" t="s">
        <v>562</v>
      </c>
      <c r="O308" s="5" t="s">
        <v>563</v>
      </c>
      <c r="P308" s="5"/>
      <c r="Q308" s="5"/>
      <c r="R308" s="5"/>
      <c r="S308" s="5"/>
    </row>
    <row r="309" spans="1:19">
      <c r="A309" s="5" t="s">
        <v>1974</v>
      </c>
      <c r="B309" s="5" t="s">
        <v>3469</v>
      </c>
      <c r="C309" s="5" t="s">
        <v>3470</v>
      </c>
      <c r="D309" s="5" t="s">
        <v>3471</v>
      </c>
      <c r="E309" s="5" t="s">
        <v>2483</v>
      </c>
      <c r="F309" s="5" t="s">
        <v>3472</v>
      </c>
      <c r="G309" s="5" t="s">
        <v>3473</v>
      </c>
      <c r="H309" s="5" t="s">
        <v>182</v>
      </c>
      <c r="I309" s="5" t="s">
        <v>102</v>
      </c>
      <c r="J309" s="5" t="s">
        <v>2486</v>
      </c>
      <c r="K309" s="5" t="s">
        <v>288</v>
      </c>
      <c r="L309" s="5" t="s">
        <v>3050</v>
      </c>
      <c r="M309" s="5"/>
      <c r="N309" s="5"/>
      <c r="O309" s="5"/>
      <c r="P309" s="5"/>
      <c r="Q309" s="5"/>
      <c r="R309" s="5"/>
      <c r="S309" s="5"/>
    </row>
    <row r="310" spans="1:19">
      <c r="A310" s="5" t="s">
        <v>1974</v>
      </c>
      <c r="B310" s="5" t="s">
        <v>3474</v>
      </c>
      <c r="C310" s="5" t="s">
        <v>3475</v>
      </c>
      <c r="D310" s="5" t="s">
        <v>3476</v>
      </c>
      <c r="E310" s="5" t="s">
        <v>2483</v>
      </c>
      <c r="F310" s="5" t="s">
        <v>3477</v>
      </c>
      <c r="G310" s="5" t="s">
        <v>3478</v>
      </c>
      <c r="H310" s="5" t="s">
        <v>130</v>
      </c>
      <c r="I310" s="5" t="s">
        <v>102</v>
      </c>
      <c r="J310" s="5" t="s">
        <v>2486</v>
      </c>
      <c r="K310" s="5" t="s">
        <v>288</v>
      </c>
      <c r="L310" s="5" t="s">
        <v>3050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1974</v>
      </c>
      <c r="B311" s="5" t="s">
        <v>413</v>
      </c>
      <c r="C311" s="5" t="s">
        <v>3479</v>
      </c>
      <c r="D311" s="5" t="s">
        <v>414</v>
      </c>
      <c r="E311" s="5" t="s">
        <v>55</v>
      </c>
      <c r="F311" s="5" t="s">
        <v>415</v>
      </c>
      <c r="G311" s="5" t="s">
        <v>416</v>
      </c>
      <c r="H311" s="5" t="s">
        <v>58</v>
      </c>
      <c r="I311" s="5" t="s">
        <v>84</v>
      </c>
      <c r="J311" s="5" t="s">
        <v>2534</v>
      </c>
      <c r="K311" s="5" t="s">
        <v>288</v>
      </c>
      <c r="L311" s="5" t="s">
        <v>3050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1974</v>
      </c>
      <c r="B312" s="5" t="s">
        <v>417</v>
      </c>
      <c r="C312" s="5" t="s">
        <v>3480</v>
      </c>
      <c r="D312" s="5" t="s">
        <v>418</v>
      </c>
      <c r="E312" s="5" t="s">
        <v>67</v>
      </c>
      <c r="F312" s="5" t="s">
        <v>419</v>
      </c>
      <c r="G312" s="5" t="s">
        <v>420</v>
      </c>
      <c r="H312" s="5" t="s">
        <v>182</v>
      </c>
      <c r="I312" s="5" t="s">
        <v>421</v>
      </c>
      <c r="J312" s="5" t="s">
        <v>2565</v>
      </c>
      <c r="K312" s="5" t="s">
        <v>132</v>
      </c>
      <c r="L312" s="5" t="s">
        <v>2505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1974</v>
      </c>
      <c r="B313" s="5" t="s">
        <v>422</v>
      </c>
      <c r="C313" s="5" t="s">
        <v>3481</v>
      </c>
      <c r="D313" s="5" t="s">
        <v>423</v>
      </c>
      <c r="E313" s="5" t="s">
        <v>67</v>
      </c>
      <c r="F313" s="5" t="s">
        <v>424</v>
      </c>
      <c r="G313" s="5" t="s">
        <v>425</v>
      </c>
      <c r="H313" s="5" t="s">
        <v>130</v>
      </c>
      <c r="I313" s="5" t="s">
        <v>386</v>
      </c>
      <c r="J313" s="5" t="s">
        <v>3367</v>
      </c>
      <c r="K313" s="5" t="s">
        <v>288</v>
      </c>
      <c r="L313" s="5" t="s">
        <v>3050</v>
      </c>
      <c r="M313" s="5"/>
      <c r="N313" s="5"/>
      <c r="O313" s="5"/>
      <c r="P313" s="5"/>
      <c r="Q313" s="5"/>
      <c r="R313" s="5"/>
      <c r="S313" s="5"/>
    </row>
    <row r="314" spans="1:19">
      <c r="A314" s="5" t="s">
        <v>1974</v>
      </c>
      <c r="B314" s="5" t="s">
        <v>3482</v>
      </c>
      <c r="C314" s="5" t="s">
        <v>3483</v>
      </c>
      <c r="D314" s="5" t="s">
        <v>3484</v>
      </c>
      <c r="E314" s="5" t="s">
        <v>2483</v>
      </c>
      <c r="F314" s="5" t="s">
        <v>3485</v>
      </c>
      <c r="G314" s="5" t="s">
        <v>3486</v>
      </c>
      <c r="H314" s="5" t="s">
        <v>58</v>
      </c>
      <c r="I314" s="5" t="s">
        <v>102</v>
      </c>
      <c r="J314" s="5" t="s">
        <v>2486</v>
      </c>
      <c r="K314" s="5" t="s">
        <v>288</v>
      </c>
      <c r="L314" s="5" t="s">
        <v>3050</v>
      </c>
      <c r="M314" s="5"/>
      <c r="N314" s="5"/>
      <c r="O314" s="5"/>
      <c r="P314" s="5"/>
      <c r="Q314" s="5"/>
      <c r="R314" s="5"/>
      <c r="S314" s="5"/>
    </row>
    <row r="315" spans="1:19">
      <c r="A315" s="5" t="s">
        <v>1974</v>
      </c>
      <c r="B315" s="5" t="s">
        <v>3487</v>
      </c>
      <c r="C315" s="5" t="s">
        <v>3488</v>
      </c>
      <c r="D315" s="5" t="s">
        <v>3489</v>
      </c>
      <c r="E315" s="5" t="s">
        <v>2483</v>
      </c>
      <c r="F315" s="5" t="s">
        <v>3490</v>
      </c>
      <c r="G315" s="5" t="s">
        <v>3491</v>
      </c>
      <c r="H315" s="5" t="s">
        <v>58</v>
      </c>
      <c r="I315" s="5" t="s">
        <v>102</v>
      </c>
      <c r="J315" s="5" t="s">
        <v>2486</v>
      </c>
      <c r="K315" s="5" t="s">
        <v>288</v>
      </c>
      <c r="L315" s="5" t="s">
        <v>3050</v>
      </c>
      <c r="M315" s="5"/>
      <c r="N315" s="5"/>
      <c r="O315" s="5"/>
      <c r="P315" s="5"/>
      <c r="Q315" s="5"/>
      <c r="R315" s="5"/>
      <c r="S315" s="5"/>
    </row>
    <row r="316" spans="1:19">
      <c r="A316" s="5" t="s">
        <v>1974</v>
      </c>
      <c r="B316" s="5" t="s">
        <v>3492</v>
      </c>
      <c r="C316" s="5" t="s">
        <v>3493</v>
      </c>
      <c r="D316" s="5" t="s">
        <v>3494</v>
      </c>
      <c r="E316" s="5" t="s">
        <v>2483</v>
      </c>
      <c r="F316" s="5" t="s">
        <v>3495</v>
      </c>
      <c r="G316" s="5" t="s">
        <v>3496</v>
      </c>
      <c r="H316" s="5" t="s">
        <v>58</v>
      </c>
      <c r="I316" s="5" t="s">
        <v>102</v>
      </c>
      <c r="J316" s="5" t="s">
        <v>2486</v>
      </c>
      <c r="K316" s="5" t="s">
        <v>288</v>
      </c>
      <c r="L316" s="5" t="s">
        <v>3050</v>
      </c>
      <c r="M316" s="5"/>
      <c r="N316" s="5"/>
      <c r="O316" s="5"/>
      <c r="P316" s="5"/>
      <c r="Q316" s="5"/>
      <c r="R316" s="5"/>
      <c r="S316" s="5"/>
    </row>
    <row r="317" spans="1:19">
      <c r="A317" s="5" t="s">
        <v>1974</v>
      </c>
      <c r="B317" s="5" t="s">
        <v>3497</v>
      </c>
      <c r="C317" s="5" t="s">
        <v>3498</v>
      </c>
      <c r="D317" s="5" t="s">
        <v>3499</v>
      </c>
      <c r="E317" s="5" t="s">
        <v>2483</v>
      </c>
      <c r="F317" s="5" t="s">
        <v>3500</v>
      </c>
      <c r="G317" s="5" t="s">
        <v>3501</v>
      </c>
      <c r="H317" s="5" t="s">
        <v>58</v>
      </c>
      <c r="I317" s="5" t="s">
        <v>102</v>
      </c>
      <c r="J317" s="5" t="s">
        <v>2486</v>
      </c>
      <c r="K317" s="5" t="s">
        <v>288</v>
      </c>
      <c r="L317" s="5" t="s">
        <v>3050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1974</v>
      </c>
      <c r="B318" s="5" t="s">
        <v>426</v>
      </c>
      <c r="C318" s="5" t="s">
        <v>3502</v>
      </c>
      <c r="D318" s="5" t="s">
        <v>427</v>
      </c>
      <c r="E318" s="5" t="s">
        <v>55</v>
      </c>
      <c r="F318" s="5" t="s">
        <v>428</v>
      </c>
      <c r="G318" s="5" t="s">
        <v>429</v>
      </c>
      <c r="H318" s="5" t="s">
        <v>58</v>
      </c>
      <c r="I318" s="5" t="s">
        <v>84</v>
      </c>
      <c r="J318" s="5" t="s">
        <v>2534</v>
      </c>
      <c r="K318" s="5" t="s">
        <v>288</v>
      </c>
      <c r="L318" s="5" t="s">
        <v>3050</v>
      </c>
      <c r="M318" s="5"/>
      <c r="N318" s="5"/>
      <c r="O318" s="5"/>
      <c r="P318" s="5"/>
      <c r="Q318" s="5"/>
      <c r="R318" s="5"/>
      <c r="S318" s="5"/>
    </row>
    <row r="319" spans="1:19">
      <c r="A319" s="5" t="s">
        <v>1974</v>
      </c>
      <c r="B319" s="5" t="s">
        <v>3503</v>
      </c>
      <c r="C319" s="5" t="s">
        <v>3504</v>
      </c>
      <c r="D319" s="5" t="s">
        <v>3505</v>
      </c>
      <c r="E319" s="5" t="s">
        <v>2500</v>
      </c>
      <c r="F319" s="5" t="s">
        <v>3189</v>
      </c>
      <c r="G319" s="5" t="s">
        <v>3506</v>
      </c>
      <c r="H319" s="5" t="s">
        <v>58</v>
      </c>
      <c r="I319" s="5" t="s">
        <v>2503</v>
      </c>
      <c r="J319" s="5" t="s">
        <v>2504</v>
      </c>
      <c r="K319" s="5" t="s">
        <v>269</v>
      </c>
      <c r="L319" s="5" t="s">
        <v>3156</v>
      </c>
      <c r="M319" s="5"/>
      <c r="N319" s="5"/>
      <c r="O319" s="5"/>
      <c r="P319" s="5"/>
      <c r="Q319" s="5"/>
      <c r="R319" s="5"/>
      <c r="S319" s="5"/>
    </row>
    <row r="320" spans="1:19">
      <c r="A320" s="5" t="s">
        <v>1974</v>
      </c>
      <c r="B320" s="5" t="s">
        <v>3507</v>
      </c>
      <c r="C320" s="5" t="s">
        <v>3508</v>
      </c>
      <c r="D320" s="5" t="s">
        <v>3509</v>
      </c>
      <c r="E320" s="5" t="s">
        <v>2500</v>
      </c>
      <c r="F320" s="5" t="s">
        <v>3189</v>
      </c>
      <c r="G320" s="5" t="s">
        <v>3510</v>
      </c>
      <c r="H320" s="5" t="s">
        <v>58</v>
      </c>
      <c r="I320" s="5" t="s">
        <v>2503</v>
      </c>
      <c r="J320" s="5" t="s">
        <v>2504</v>
      </c>
      <c r="K320" s="5" t="s">
        <v>269</v>
      </c>
      <c r="L320" s="5" t="s">
        <v>3156</v>
      </c>
      <c r="M320" s="5"/>
      <c r="N320" s="5"/>
      <c r="O320" s="5"/>
      <c r="P320" s="5"/>
      <c r="Q320" s="5"/>
      <c r="R320" s="5"/>
      <c r="S320" s="5"/>
    </row>
    <row r="321" spans="1:19">
      <c r="A321" s="5" t="s">
        <v>1974</v>
      </c>
      <c r="B321" s="5" t="s">
        <v>3511</v>
      </c>
      <c r="C321" s="5" t="s">
        <v>3512</v>
      </c>
      <c r="D321" s="5" t="s">
        <v>3513</v>
      </c>
      <c r="E321" s="5" t="s">
        <v>2500</v>
      </c>
      <c r="F321" s="5" t="s">
        <v>3189</v>
      </c>
      <c r="G321" s="5" t="s">
        <v>3514</v>
      </c>
      <c r="H321" s="5" t="s">
        <v>58</v>
      </c>
      <c r="I321" s="5" t="s">
        <v>2503</v>
      </c>
      <c r="J321" s="5" t="s">
        <v>2504</v>
      </c>
      <c r="K321" s="5" t="s">
        <v>269</v>
      </c>
      <c r="L321" s="5" t="s">
        <v>3156</v>
      </c>
      <c r="M321" s="5"/>
      <c r="N321" s="5"/>
      <c r="O321" s="5"/>
      <c r="P321" s="5"/>
      <c r="Q321" s="5"/>
      <c r="R321" s="5"/>
      <c r="S321" s="5"/>
    </row>
    <row r="322" spans="1:19">
      <c r="A322" s="5" t="s">
        <v>1974</v>
      </c>
      <c r="B322" s="5" t="s">
        <v>3515</v>
      </c>
      <c r="C322" s="5" t="s">
        <v>3516</v>
      </c>
      <c r="D322" s="5" t="s">
        <v>3517</v>
      </c>
      <c r="E322" s="5" t="s">
        <v>2483</v>
      </c>
      <c r="F322" s="5" t="s">
        <v>3518</v>
      </c>
      <c r="G322" s="5" t="s">
        <v>3519</v>
      </c>
      <c r="H322" s="5" t="s">
        <v>58</v>
      </c>
      <c r="I322" s="5" t="s">
        <v>102</v>
      </c>
      <c r="J322" s="5" t="s">
        <v>2486</v>
      </c>
      <c r="K322" s="5" t="s">
        <v>110</v>
      </c>
      <c r="L322" s="5" t="s">
        <v>2547</v>
      </c>
      <c r="M322" s="5"/>
      <c r="N322" s="5"/>
      <c r="O322" s="5"/>
      <c r="P322" s="5"/>
      <c r="Q322" s="5"/>
      <c r="R322" s="5"/>
      <c r="S322" s="5"/>
    </row>
    <row r="323" spans="1:19">
      <c r="A323" s="5" t="s">
        <v>1974</v>
      </c>
      <c r="B323" s="5" t="s">
        <v>3520</v>
      </c>
      <c r="C323" s="5" t="s">
        <v>3521</v>
      </c>
      <c r="D323" s="5" t="s">
        <v>3522</v>
      </c>
      <c r="E323" s="5" t="s">
        <v>2500</v>
      </c>
      <c r="F323" s="5" t="s">
        <v>3189</v>
      </c>
      <c r="G323" s="5" t="s">
        <v>3523</v>
      </c>
      <c r="H323" s="5" t="s">
        <v>58</v>
      </c>
      <c r="I323" s="5" t="s">
        <v>2503</v>
      </c>
      <c r="J323" s="5" t="s">
        <v>2504</v>
      </c>
      <c r="K323" s="5" t="s">
        <v>269</v>
      </c>
      <c r="L323" s="5" t="s">
        <v>3156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1974</v>
      </c>
      <c r="B324" s="5" t="s">
        <v>2116</v>
      </c>
      <c r="C324" s="5" t="s">
        <v>3524</v>
      </c>
      <c r="D324" s="5" t="s">
        <v>2117</v>
      </c>
      <c r="E324" s="5" t="s">
        <v>67</v>
      </c>
      <c r="F324" s="5" t="s">
        <v>2118</v>
      </c>
      <c r="G324" s="5" t="s">
        <v>2119</v>
      </c>
      <c r="H324" s="5" t="s">
        <v>2096</v>
      </c>
      <c r="I324" s="5" t="s">
        <v>95</v>
      </c>
      <c r="J324" s="5" t="s">
        <v>2543</v>
      </c>
      <c r="K324" s="5" t="s">
        <v>132</v>
      </c>
      <c r="L324" s="5" t="s">
        <v>2505</v>
      </c>
      <c r="M324" s="5"/>
      <c r="N324" s="5"/>
      <c r="O324" s="5"/>
      <c r="P324" s="5"/>
      <c r="Q324" s="5"/>
      <c r="R324" s="5"/>
      <c r="S324" s="5"/>
    </row>
    <row r="325" spans="1:19">
      <c r="A325" s="5" t="s">
        <v>1974</v>
      </c>
      <c r="B325" s="5" t="s">
        <v>3525</v>
      </c>
      <c r="C325" s="5" t="s">
        <v>3526</v>
      </c>
      <c r="D325" s="5" t="s">
        <v>3527</v>
      </c>
      <c r="E325" s="5" t="s">
        <v>2483</v>
      </c>
      <c r="F325" s="5" t="s">
        <v>3528</v>
      </c>
      <c r="G325" s="5" t="s">
        <v>3529</v>
      </c>
      <c r="H325" s="5" t="s">
        <v>58</v>
      </c>
      <c r="I325" s="5" t="s">
        <v>95</v>
      </c>
      <c r="J325" s="5" t="s">
        <v>2543</v>
      </c>
      <c r="K325" s="5" t="s">
        <v>96</v>
      </c>
      <c r="L325" s="5" t="s">
        <v>2487</v>
      </c>
      <c r="M325" s="5"/>
      <c r="N325" s="5"/>
      <c r="O325" s="5"/>
      <c r="P325" s="5"/>
      <c r="Q325" s="5"/>
      <c r="R325" s="5"/>
      <c r="S325" s="5"/>
    </row>
    <row r="326" spans="1:19">
      <c r="A326" s="5" t="s">
        <v>1974</v>
      </c>
      <c r="B326" s="5" t="s">
        <v>3530</v>
      </c>
      <c r="C326" s="5" t="s">
        <v>3531</v>
      </c>
      <c r="D326" s="5" t="s">
        <v>3532</v>
      </c>
      <c r="E326" s="5" t="s">
        <v>2483</v>
      </c>
      <c r="F326" s="5" t="s">
        <v>3533</v>
      </c>
      <c r="G326" s="5" t="s">
        <v>3534</v>
      </c>
      <c r="H326" s="5" t="s">
        <v>182</v>
      </c>
      <c r="I326" s="5" t="s">
        <v>102</v>
      </c>
      <c r="J326" s="5" t="s">
        <v>2486</v>
      </c>
      <c r="K326" s="5" t="s">
        <v>96</v>
      </c>
      <c r="L326" s="5" t="s">
        <v>2487</v>
      </c>
      <c r="M326" s="5"/>
      <c r="N326" s="5"/>
      <c r="O326" s="5"/>
      <c r="P326" s="5"/>
      <c r="Q326" s="5"/>
      <c r="R326" s="5"/>
      <c r="S326" s="5"/>
    </row>
    <row r="327" spans="1:19">
      <c r="A327" s="5" t="s">
        <v>1974</v>
      </c>
      <c r="B327" s="5" t="s">
        <v>3535</v>
      </c>
      <c r="C327" s="5" t="s">
        <v>3536</v>
      </c>
      <c r="D327" s="5" t="s">
        <v>3537</v>
      </c>
      <c r="E327" s="5" t="s">
        <v>2500</v>
      </c>
      <c r="F327" s="5" t="s">
        <v>3189</v>
      </c>
      <c r="G327" s="5" t="s">
        <v>3538</v>
      </c>
      <c r="H327" s="5" t="s">
        <v>58</v>
      </c>
      <c r="I327" s="5" t="s">
        <v>2503</v>
      </c>
      <c r="J327" s="5" t="s">
        <v>2504</v>
      </c>
      <c r="K327" s="5" t="s">
        <v>288</v>
      </c>
      <c r="L327" s="5" t="s">
        <v>3050</v>
      </c>
      <c r="M327" s="5"/>
      <c r="N327" s="5"/>
      <c r="O327" s="5"/>
      <c r="P327" s="5"/>
      <c r="Q327" s="5"/>
      <c r="R327" s="5"/>
      <c r="S327" s="5"/>
    </row>
    <row r="328" spans="1:19">
      <c r="A328" s="5" t="s">
        <v>1974</v>
      </c>
      <c r="B328" s="5" t="s">
        <v>3539</v>
      </c>
      <c r="C328" s="5" t="s">
        <v>3540</v>
      </c>
      <c r="D328" s="5" t="s">
        <v>3541</v>
      </c>
      <c r="E328" s="5" t="s">
        <v>2483</v>
      </c>
      <c r="F328" s="5" t="s">
        <v>3542</v>
      </c>
      <c r="G328" s="5" t="s">
        <v>3543</v>
      </c>
      <c r="H328" s="5" t="s">
        <v>58</v>
      </c>
      <c r="I328" s="5" t="s">
        <v>102</v>
      </c>
      <c r="J328" s="5" t="s">
        <v>2486</v>
      </c>
      <c r="K328" s="5" t="s">
        <v>288</v>
      </c>
      <c r="L328" s="5" t="s">
        <v>3050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1974</v>
      </c>
      <c r="B329" s="5" t="s">
        <v>430</v>
      </c>
      <c r="C329" s="5" t="s">
        <v>3544</v>
      </c>
      <c r="D329" s="5" t="s">
        <v>431</v>
      </c>
      <c r="E329" s="5" t="s">
        <v>55</v>
      </c>
      <c r="F329" s="5" t="s">
        <v>432</v>
      </c>
      <c r="G329" s="5" t="s">
        <v>433</v>
      </c>
      <c r="H329" s="5" t="s">
        <v>58</v>
      </c>
      <c r="I329" s="5" t="s">
        <v>95</v>
      </c>
      <c r="J329" s="5" t="s">
        <v>2543</v>
      </c>
      <c r="K329" s="5" t="s">
        <v>64</v>
      </c>
      <c r="L329" s="5" t="s">
        <v>2492</v>
      </c>
      <c r="M329" s="5"/>
      <c r="N329" s="5"/>
      <c r="O329" s="5"/>
      <c r="P329" s="5"/>
      <c r="Q329" s="5"/>
      <c r="R329" s="5"/>
      <c r="S329" s="5"/>
    </row>
    <row r="330" spans="1:19">
      <c r="A330" s="5" t="s">
        <v>1974</v>
      </c>
      <c r="B330" s="5" t="s">
        <v>3545</v>
      </c>
      <c r="C330" s="5" t="s">
        <v>3546</v>
      </c>
      <c r="D330" s="5" t="s">
        <v>3547</v>
      </c>
      <c r="E330" s="5" t="s">
        <v>2483</v>
      </c>
      <c r="F330" s="5" t="s">
        <v>3548</v>
      </c>
      <c r="G330" s="5" t="s">
        <v>3549</v>
      </c>
      <c r="H330" s="5" t="s">
        <v>58</v>
      </c>
      <c r="I330" s="5" t="s">
        <v>102</v>
      </c>
      <c r="J330" s="5" t="s">
        <v>2486</v>
      </c>
      <c r="K330" s="5" t="s">
        <v>288</v>
      </c>
      <c r="L330" s="5" t="s">
        <v>3050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1974</v>
      </c>
      <c r="B331" s="5" t="s">
        <v>434</v>
      </c>
      <c r="C331" s="5" t="s">
        <v>3550</v>
      </c>
      <c r="D331" s="5" t="s">
        <v>435</v>
      </c>
      <c r="E331" s="5" t="s">
        <v>67</v>
      </c>
      <c r="F331" s="5" t="s">
        <v>436</v>
      </c>
      <c r="G331" s="5" t="s">
        <v>437</v>
      </c>
      <c r="H331" s="5" t="s">
        <v>58</v>
      </c>
      <c r="I331" s="5" t="s">
        <v>421</v>
      </c>
      <c r="J331" s="5" t="s">
        <v>2565</v>
      </c>
      <c r="K331" s="5" t="s">
        <v>64</v>
      </c>
      <c r="L331" s="5" t="s">
        <v>2492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1974</v>
      </c>
      <c r="B332" s="5" t="s">
        <v>438</v>
      </c>
      <c r="C332" s="5" t="s">
        <v>3551</v>
      </c>
      <c r="D332" s="5" t="s">
        <v>2120</v>
      </c>
      <c r="E332" s="5" t="s">
        <v>55</v>
      </c>
      <c r="F332" s="5" t="s">
        <v>448</v>
      </c>
      <c r="G332" s="5" t="s">
        <v>441</v>
      </c>
      <c r="H332" s="5" t="s">
        <v>58</v>
      </c>
      <c r="I332" s="5" t="s">
        <v>95</v>
      </c>
      <c r="J332" s="5" t="s">
        <v>2543</v>
      </c>
      <c r="K332" s="5" t="s">
        <v>96</v>
      </c>
      <c r="L332" s="5" t="s">
        <v>2487</v>
      </c>
      <c r="M332" s="5"/>
      <c r="N332" s="5"/>
      <c r="O332" s="5"/>
      <c r="P332" s="5"/>
      <c r="Q332" s="5"/>
      <c r="R332" s="5"/>
      <c r="S332" s="5"/>
    </row>
    <row r="333" spans="1:19">
      <c r="A333" s="5" t="s">
        <v>1974</v>
      </c>
      <c r="B333" s="5" t="s">
        <v>3552</v>
      </c>
      <c r="C333" s="5" t="s">
        <v>3553</v>
      </c>
      <c r="D333" s="5" t="s">
        <v>3554</v>
      </c>
      <c r="E333" s="5" t="s">
        <v>2483</v>
      </c>
      <c r="F333" s="5" t="s">
        <v>3555</v>
      </c>
      <c r="G333" s="5" t="s">
        <v>3556</v>
      </c>
      <c r="H333" s="5" t="s">
        <v>2096</v>
      </c>
      <c r="I333" s="5" t="s">
        <v>102</v>
      </c>
      <c r="J333" s="5" t="s">
        <v>2486</v>
      </c>
      <c r="K333" s="5" t="s">
        <v>269</v>
      </c>
      <c r="L333" s="5" t="s">
        <v>3156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1974</v>
      </c>
      <c r="B334" s="5" t="s">
        <v>442</v>
      </c>
      <c r="C334" s="5" t="s">
        <v>3557</v>
      </c>
      <c r="D334" s="5" t="s">
        <v>443</v>
      </c>
      <c r="E334" s="5" t="s">
        <v>67</v>
      </c>
      <c r="F334" s="5" t="s">
        <v>444</v>
      </c>
      <c r="G334" s="5" t="s">
        <v>445</v>
      </c>
      <c r="H334" s="5" t="s">
        <v>58</v>
      </c>
      <c r="I334" s="5" t="s">
        <v>95</v>
      </c>
      <c r="J334" s="5" t="s">
        <v>2543</v>
      </c>
      <c r="K334" s="5" t="s">
        <v>269</v>
      </c>
      <c r="L334" s="5" t="s">
        <v>3156</v>
      </c>
      <c r="M334" s="5"/>
      <c r="N334" s="5"/>
      <c r="O334" s="5"/>
      <c r="P334" s="5"/>
      <c r="Q334" s="5"/>
      <c r="R334" s="5"/>
      <c r="S334" s="5"/>
    </row>
    <row r="335" spans="1:19">
      <c r="A335" s="5" t="s">
        <v>1974</v>
      </c>
      <c r="B335" s="5" t="s">
        <v>3558</v>
      </c>
      <c r="C335" s="5" t="s">
        <v>3559</v>
      </c>
      <c r="D335" s="5" t="s">
        <v>3560</v>
      </c>
      <c r="E335" s="5" t="s">
        <v>2483</v>
      </c>
      <c r="F335" s="5" t="s">
        <v>3561</v>
      </c>
      <c r="G335" s="5" t="s">
        <v>3562</v>
      </c>
      <c r="H335" s="5" t="s">
        <v>3563</v>
      </c>
      <c r="I335" s="5" t="s">
        <v>102</v>
      </c>
      <c r="J335" s="5" t="s">
        <v>2486</v>
      </c>
      <c r="K335" s="5" t="s">
        <v>269</v>
      </c>
      <c r="L335" s="5" t="s">
        <v>3156</v>
      </c>
      <c r="M335" s="5"/>
      <c r="N335" s="5"/>
      <c r="O335" s="5"/>
      <c r="P335" s="5"/>
      <c r="Q335" s="5"/>
      <c r="R335" s="5"/>
      <c r="S335" s="5"/>
    </row>
    <row r="336" spans="1:19">
      <c r="A336" s="5" t="s">
        <v>1974</v>
      </c>
      <c r="B336" s="5" t="s">
        <v>3564</v>
      </c>
      <c r="C336" s="5" t="s">
        <v>3565</v>
      </c>
      <c r="D336" s="5" t="s">
        <v>3566</v>
      </c>
      <c r="E336" s="5" t="s">
        <v>2483</v>
      </c>
      <c r="F336" s="5" t="s">
        <v>3567</v>
      </c>
      <c r="G336" s="5" t="s">
        <v>3568</v>
      </c>
      <c r="H336" s="5" t="s">
        <v>58</v>
      </c>
      <c r="I336" s="5" t="s">
        <v>102</v>
      </c>
      <c r="J336" s="5" t="s">
        <v>2486</v>
      </c>
      <c r="K336" s="5" t="s">
        <v>269</v>
      </c>
      <c r="L336" s="5" t="s">
        <v>3156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1974</v>
      </c>
      <c r="B337" s="5" t="s">
        <v>446</v>
      </c>
      <c r="C337" s="5" t="s">
        <v>3569</v>
      </c>
      <c r="D337" s="5" t="s">
        <v>447</v>
      </c>
      <c r="E337" s="5" t="s">
        <v>55</v>
      </c>
      <c r="F337" s="5" t="s">
        <v>448</v>
      </c>
      <c r="G337" s="5" t="s">
        <v>449</v>
      </c>
      <c r="H337" s="5" t="s">
        <v>58</v>
      </c>
      <c r="I337" s="5" t="s">
        <v>95</v>
      </c>
      <c r="J337" s="5" t="s">
        <v>2543</v>
      </c>
      <c r="K337" s="5" t="s">
        <v>269</v>
      </c>
      <c r="L337" s="5" t="s">
        <v>3156</v>
      </c>
      <c r="M337" s="5"/>
      <c r="N337" s="5"/>
      <c r="O337" s="5"/>
      <c r="P337" s="5"/>
      <c r="Q337" s="5"/>
      <c r="R337" s="5"/>
      <c r="S337" s="5"/>
    </row>
    <row r="338" spans="1:19">
      <c r="A338" s="5" t="s">
        <v>1974</v>
      </c>
      <c r="B338" s="5" t="s">
        <v>3570</v>
      </c>
      <c r="C338" s="5" t="s">
        <v>3571</v>
      </c>
      <c r="D338" s="5" t="s">
        <v>3572</v>
      </c>
      <c r="E338" s="5" t="s">
        <v>2483</v>
      </c>
      <c r="F338" s="5" t="s">
        <v>3573</v>
      </c>
      <c r="G338" s="5" t="s">
        <v>3574</v>
      </c>
      <c r="H338" s="5" t="s">
        <v>58</v>
      </c>
      <c r="I338" s="5" t="s">
        <v>102</v>
      </c>
      <c r="J338" s="5" t="s">
        <v>2486</v>
      </c>
      <c r="K338" s="5" t="s">
        <v>269</v>
      </c>
      <c r="L338" s="5" t="s">
        <v>3156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1974</v>
      </c>
      <c r="B339" s="5" t="s">
        <v>451</v>
      </c>
      <c r="C339" s="5" t="s">
        <v>3575</v>
      </c>
      <c r="D339" s="5" t="s">
        <v>452</v>
      </c>
      <c r="E339" s="5" t="s">
        <v>67</v>
      </c>
      <c r="F339" s="5" t="s">
        <v>453</v>
      </c>
      <c r="G339" s="5" t="s">
        <v>454</v>
      </c>
      <c r="H339" s="5" t="s">
        <v>58</v>
      </c>
      <c r="I339" s="5" t="s">
        <v>202</v>
      </c>
      <c r="J339" s="5" t="s">
        <v>2956</v>
      </c>
      <c r="K339" s="5" t="s">
        <v>288</v>
      </c>
      <c r="L339" s="5" t="s">
        <v>3050</v>
      </c>
      <c r="M339" s="5"/>
      <c r="N339" s="5"/>
      <c r="O339" s="5"/>
      <c r="P339" s="5"/>
      <c r="Q339" s="5"/>
      <c r="R339" s="5"/>
      <c r="S339" s="5"/>
    </row>
    <row r="340" spans="1:19">
      <c r="A340" s="5" t="s">
        <v>1974</v>
      </c>
      <c r="B340" s="5" t="s">
        <v>3576</v>
      </c>
      <c r="C340" s="5" t="s">
        <v>3577</v>
      </c>
      <c r="D340" s="5" t="s">
        <v>3578</v>
      </c>
      <c r="E340" s="5" t="s">
        <v>2500</v>
      </c>
      <c r="F340" s="5" t="s">
        <v>3189</v>
      </c>
      <c r="G340" s="5" t="s">
        <v>3579</v>
      </c>
      <c r="H340" s="5" t="s">
        <v>58</v>
      </c>
      <c r="I340" s="5" t="s">
        <v>2503</v>
      </c>
      <c r="J340" s="5" t="s">
        <v>2504</v>
      </c>
      <c r="K340" s="5" t="s">
        <v>96</v>
      </c>
      <c r="L340" s="5" t="s">
        <v>2487</v>
      </c>
      <c r="M340" s="5"/>
      <c r="N340" s="5"/>
      <c r="O340" s="5"/>
      <c r="P340" s="5"/>
      <c r="Q340" s="5"/>
      <c r="R340" s="5"/>
      <c r="S340" s="5"/>
    </row>
    <row r="341" spans="1:19">
      <c r="A341" s="5" t="s">
        <v>1974</v>
      </c>
      <c r="B341" s="5" t="s">
        <v>3580</v>
      </c>
      <c r="C341" s="5" t="s">
        <v>3581</v>
      </c>
      <c r="D341" s="5" t="s">
        <v>3582</v>
      </c>
      <c r="E341" s="5" t="s">
        <v>2483</v>
      </c>
      <c r="F341" s="5" t="s">
        <v>3548</v>
      </c>
      <c r="G341" s="5" t="s">
        <v>3583</v>
      </c>
      <c r="H341" s="5" t="s">
        <v>58</v>
      </c>
      <c r="I341" s="5" t="s">
        <v>102</v>
      </c>
      <c r="J341" s="5" t="s">
        <v>2486</v>
      </c>
      <c r="K341" s="5" t="s">
        <v>288</v>
      </c>
      <c r="L341" s="5" t="s">
        <v>3050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1974</v>
      </c>
      <c r="B342" s="5" t="s">
        <v>2121</v>
      </c>
      <c r="C342" s="5" t="s">
        <v>3584</v>
      </c>
      <c r="D342" s="5" t="s">
        <v>2122</v>
      </c>
      <c r="E342" s="5" t="s">
        <v>55</v>
      </c>
      <c r="F342" s="5" t="s">
        <v>2123</v>
      </c>
      <c r="G342" s="5" t="s">
        <v>2124</v>
      </c>
      <c r="H342" s="5" t="s">
        <v>130</v>
      </c>
      <c r="I342" s="5" t="s">
        <v>102</v>
      </c>
      <c r="J342" s="5" t="s">
        <v>2486</v>
      </c>
      <c r="K342" s="5" t="s">
        <v>288</v>
      </c>
      <c r="L342" s="5" t="s">
        <v>3050</v>
      </c>
      <c r="M342" s="5"/>
      <c r="N342" s="5"/>
      <c r="O342" s="5"/>
      <c r="P342" s="5"/>
      <c r="Q342" s="5"/>
      <c r="R342" s="5"/>
      <c r="S342" s="5"/>
    </row>
    <row r="343" spans="1:19">
      <c r="A343" s="5" t="s">
        <v>1974</v>
      </c>
      <c r="B343" s="5" t="s">
        <v>3585</v>
      </c>
      <c r="C343" s="5" t="s">
        <v>3586</v>
      </c>
      <c r="D343" s="5" t="s">
        <v>3587</v>
      </c>
      <c r="E343" s="5" t="s">
        <v>2500</v>
      </c>
      <c r="F343" s="5" t="s">
        <v>3189</v>
      </c>
      <c r="G343" s="5" t="s">
        <v>3588</v>
      </c>
      <c r="H343" s="5" t="s">
        <v>58</v>
      </c>
      <c r="I343" s="5" t="s">
        <v>2503</v>
      </c>
      <c r="J343" s="5" t="s">
        <v>2504</v>
      </c>
      <c r="K343" s="5" t="s">
        <v>288</v>
      </c>
      <c r="L343" s="5" t="s">
        <v>3050</v>
      </c>
      <c r="M343" s="5"/>
      <c r="N343" s="5"/>
      <c r="O343" s="5"/>
      <c r="P343" s="5"/>
      <c r="Q343" s="5"/>
      <c r="R343" s="5"/>
      <c r="S343" s="5"/>
    </row>
    <row r="344" spans="1:19">
      <c r="A344" s="5" t="s">
        <v>1974</v>
      </c>
      <c r="B344" s="5" t="s">
        <v>3589</v>
      </c>
      <c r="C344" s="5" t="s">
        <v>3590</v>
      </c>
      <c r="D344" s="5" t="s">
        <v>3591</v>
      </c>
      <c r="E344" s="5" t="s">
        <v>2500</v>
      </c>
      <c r="F344" s="5" t="s">
        <v>3189</v>
      </c>
      <c r="G344" s="5" t="s">
        <v>3592</v>
      </c>
      <c r="H344" s="5" t="s">
        <v>58</v>
      </c>
      <c r="I344" s="5" t="s">
        <v>2503</v>
      </c>
      <c r="J344" s="5" t="s">
        <v>2504</v>
      </c>
      <c r="K344" s="5" t="s">
        <v>288</v>
      </c>
      <c r="L344" s="5" t="s">
        <v>3050</v>
      </c>
      <c r="M344" s="5"/>
      <c r="N344" s="5"/>
      <c r="O344" s="5"/>
      <c r="P344" s="5"/>
      <c r="Q344" s="5"/>
      <c r="R344" s="5"/>
      <c r="S344" s="5"/>
    </row>
    <row r="345" spans="1:19">
      <c r="A345" s="5" t="s">
        <v>1974</v>
      </c>
      <c r="B345" s="5" t="s">
        <v>3593</v>
      </c>
      <c r="C345" s="5" t="s">
        <v>3594</v>
      </c>
      <c r="D345" s="5" t="s">
        <v>3595</v>
      </c>
      <c r="E345" s="5" t="s">
        <v>2500</v>
      </c>
      <c r="F345" s="5" t="s">
        <v>3189</v>
      </c>
      <c r="G345" s="5" t="s">
        <v>3596</v>
      </c>
      <c r="H345" s="5" t="s">
        <v>58</v>
      </c>
      <c r="I345" s="5" t="s">
        <v>2503</v>
      </c>
      <c r="J345" s="5" t="s">
        <v>2504</v>
      </c>
      <c r="K345" s="5" t="s">
        <v>288</v>
      </c>
      <c r="L345" s="5" t="s">
        <v>3050</v>
      </c>
      <c r="M345" s="5"/>
      <c r="N345" s="5"/>
      <c r="O345" s="5"/>
      <c r="P345" s="5"/>
      <c r="Q345" s="5"/>
      <c r="R345" s="5"/>
      <c r="S345" s="5"/>
    </row>
    <row r="346" spans="1:19">
      <c r="A346" s="5" t="s">
        <v>1974</v>
      </c>
      <c r="B346" s="5" t="s">
        <v>3597</v>
      </c>
      <c r="C346" s="5" t="s">
        <v>3598</v>
      </c>
      <c r="D346" s="5" t="s">
        <v>3599</v>
      </c>
      <c r="E346" s="5" t="s">
        <v>2483</v>
      </c>
      <c r="F346" s="5" t="s">
        <v>3600</v>
      </c>
      <c r="G346" s="5" t="s">
        <v>3601</v>
      </c>
      <c r="H346" s="5" t="s">
        <v>58</v>
      </c>
      <c r="I346" s="5" t="s">
        <v>95</v>
      </c>
      <c r="J346" s="5" t="s">
        <v>2543</v>
      </c>
      <c r="K346" s="5" t="s">
        <v>96</v>
      </c>
      <c r="L346" s="5" t="s">
        <v>2487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1974</v>
      </c>
      <c r="B347" s="5" t="s">
        <v>455</v>
      </c>
      <c r="C347" s="5" t="s">
        <v>3602</v>
      </c>
      <c r="D347" s="5" t="s">
        <v>456</v>
      </c>
      <c r="E347" s="5" t="s">
        <v>55</v>
      </c>
      <c r="F347" s="5" t="s">
        <v>457</v>
      </c>
      <c r="G347" s="5" t="s">
        <v>458</v>
      </c>
      <c r="H347" s="5" t="s">
        <v>182</v>
      </c>
      <c r="I347" s="5" t="s">
        <v>95</v>
      </c>
      <c r="J347" s="5" t="s">
        <v>2543</v>
      </c>
      <c r="K347" s="5" t="s">
        <v>132</v>
      </c>
      <c r="L347" s="5" t="s">
        <v>2505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1974</v>
      </c>
      <c r="B348" s="5" t="s">
        <v>459</v>
      </c>
      <c r="C348" s="5" t="s">
        <v>3603</v>
      </c>
      <c r="D348" s="5" t="s">
        <v>460</v>
      </c>
      <c r="E348" s="5" t="s">
        <v>67</v>
      </c>
      <c r="F348" s="5" t="s">
        <v>461</v>
      </c>
      <c r="G348" s="5" t="s">
        <v>462</v>
      </c>
      <c r="H348" s="5" t="s">
        <v>58</v>
      </c>
      <c r="I348" s="5" t="s">
        <v>95</v>
      </c>
      <c r="J348" s="5" t="s">
        <v>2543</v>
      </c>
      <c r="K348" s="5" t="s">
        <v>399</v>
      </c>
      <c r="L348" s="5" t="s">
        <v>3377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1974</v>
      </c>
      <c r="B349" s="5" t="s">
        <v>463</v>
      </c>
      <c r="C349" s="5" t="s">
        <v>3604</v>
      </c>
      <c r="D349" s="5" t="s">
        <v>464</v>
      </c>
      <c r="E349" s="5" t="s">
        <v>67</v>
      </c>
      <c r="F349" s="5" t="s">
        <v>465</v>
      </c>
      <c r="G349" s="5" t="s">
        <v>466</v>
      </c>
      <c r="H349" s="5" t="s">
        <v>130</v>
      </c>
      <c r="I349" s="5" t="s">
        <v>386</v>
      </c>
      <c r="J349" s="5" t="s">
        <v>3367</v>
      </c>
      <c r="K349" s="5" t="s">
        <v>269</v>
      </c>
      <c r="L349" s="5" t="s">
        <v>3156</v>
      </c>
      <c r="M349" s="5"/>
      <c r="N349" s="5"/>
      <c r="O349" s="5"/>
      <c r="P349" s="5"/>
      <c r="Q349" s="5"/>
      <c r="R349" s="5"/>
      <c r="S349" s="5"/>
    </row>
    <row r="350" spans="1:19">
      <c r="A350" s="5" t="s">
        <v>1974</v>
      </c>
      <c r="B350" s="5" t="s">
        <v>3605</v>
      </c>
      <c r="C350" s="5" t="s">
        <v>3606</v>
      </c>
      <c r="D350" s="5" t="s">
        <v>3607</v>
      </c>
      <c r="E350" s="5" t="s">
        <v>2483</v>
      </c>
      <c r="F350" s="5" t="s">
        <v>3608</v>
      </c>
      <c r="G350" s="5" t="s">
        <v>3609</v>
      </c>
      <c r="H350" s="5" t="s">
        <v>58</v>
      </c>
      <c r="I350" s="5" t="s">
        <v>102</v>
      </c>
      <c r="J350" s="5" t="s">
        <v>2486</v>
      </c>
      <c r="K350" s="5" t="s">
        <v>269</v>
      </c>
      <c r="L350" s="5" t="s">
        <v>3156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1974</v>
      </c>
      <c r="B351" s="5" t="s">
        <v>467</v>
      </c>
      <c r="C351" s="5" t="s">
        <v>3610</v>
      </c>
      <c r="D351" s="5" t="s">
        <v>468</v>
      </c>
      <c r="E351" s="5" t="s">
        <v>214</v>
      </c>
      <c r="F351" s="5" t="s">
        <v>469</v>
      </c>
      <c r="G351" s="5" t="s">
        <v>470</v>
      </c>
      <c r="H351" s="5" t="s">
        <v>58</v>
      </c>
      <c r="I351" s="5" t="s">
        <v>95</v>
      </c>
      <c r="J351" s="5" t="s">
        <v>2543</v>
      </c>
      <c r="K351" s="5" t="s">
        <v>288</v>
      </c>
      <c r="L351" s="5" t="s">
        <v>3050</v>
      </c>
      <c r="M351" s="5"/>
      <c r="N351" s="5"/>
      <c r="O351" s="5"/>
      <c r="P351" s="5"/>
      <c r="Q351" s="5"/>
      <c r="R351" s="5"/>
      <c r="S351" s="5"/>
    </row>
    <row r="352" spans="1:19">
      <c r="A352" s="5" t="s">
        <v>1974</v>
      </c>
      <c r="B352" s="5" t="s">
        <v>3611</v>
      </c>
      <c r="C352" s="5" t="s">
        <v>3612</v>
      </c>
      <c r="D352" s="5" t="s">
        <v>3613</v>
      </c>
      <c r="E352" s="5" t="s">
        <v>2483</v>
      </c>
      <c r="F352" s="5" t="s">
        <v>3614</v>
      </c>
      <c r="G352" s="5" t="s">
        <v>3615</v>
      </c>
      <c r="H352" s="5" t="s">
        <v>58</v>
      </c>
      <c r="I352" s="5" t="s">
        <v>102</v>
      </c>
      <c r="J352" s="5" t="s">
        <v>2486</v>
      </c>
      <c r="K352" s="5" t="s">
        <v>269</v>
      </c>
      <c r="L352" s="5" t="s">
        <v>3156</v>
      </c>
      <c r="M352" s="5"/>
      <c r="N352" s="5"/>
      <c r="O352" s="5"/>
      <c r="P352" s="5"/>
      <c r="Q352" s="5"/>
      <c r="R352" s="5"/>
      <c r="S352" s="5"/>
    </row>
    <row r="353" spans="1:19">
      <c r="A353" s="5" t="s">
        <v>1974</v>
      </c>
      <c r="B353" s="5" t="s">
        <v>3616</v>
      </c>
      <c r="C353" s="5" t="s">
        <v>3617</v>
      </c>
      <c r="D353" s="5" t="s">
        <v>3618</v>
      </c>
      <c r="E353" s="5" t="s">
        <v>2483</v>
      </c>
      <c r="F353" s="5" t="s">
        <v>3619</v>
      </c>
      <c r="G353" s="5" t="s">
        <v>3620</v>
      </c>
      <c r="H353" s="5" t="s">
        <v>58</v>
      </c>
      <c r="I353" s="5" t="s">
        <v>102</v>
      </c>
      <c r="J353" s="5" t="s">
        <v>2486</v>
      </c>
      <c r="K353" s="5" t="s">
        <v>288</v>
      </c>
      <c r="L353" s="5" t="s">
        <v>3050</v>
      </c>
      <c r="M353" s="5"/>
      <c r="N353" s="5"/>
      <c r="O353" s="5"/>
      <c r="P353" s="5"/>
      <c r="Q353" s="5"/>
      <c r="R353" s="5"/>
      <c r="S353" s="5"/>
    </row>
    <row r="354" spans="1:19">
      <c r="A354" s="5" t="s">
        <v>1974</v>
      </c>
      <c r="B354" s="5" t="s">
        <v>3621</v>
      </c>
      <c r="C354" s="5" t="s">
        <v>3622</v>
      </c>
      <c r="D354" s="5" t="s">
        <v>3623</v>
      </c>
      <c r="E354" s="5" t="s">
        <v>2483</v>
      </c>
      <c r="F354" s="5" t="s">
        <v>3624</v>
      </c>
      <c r="G354" s="5" t="s">
        <v>3625</v>
      </c>
      <c r="H354" s="5" t="s">
        <v>58</v>
      </c>
      <c r="I354" s="5" t="s">
        <v>102</v>
      </c>
      <c r="J354" s="5" t="s">
        <v>2486</v>
      </c>
      <c r="K354" s="5" t="s">
        <v>269</v>
      </c>
      <c r="L354" s="5" t="s">
        <v>3156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1974</v>
      </c>
      <c r="B355" s="5" t="s">
        <v>471</v>
      </c>
      <c r="C355" s="5" t="s">
        <v>3626</v>
      </c>
      <c r="D355" s="5" t="s">
        <v>472</v>
      </c>
      <c r="E355" s="5" t="s">
        <v>67</v>
      </c>
      <c r="F355" s="5" t="s">
        <v>461</v>
      </c>
      <c r="G355" s="5" t="s">
        <v>473</v>
      </c>
      <c r="H355" s="5" t="s">
        <v>58</v>
      </c>
      <c r="I355" s="5" t="s">
        <v>95</v>
      </c>
      <c r="J355" s="5" t="s">
        <v>2543</v>
      </c>
      <c r="K355" s="5" t="s">
        <v>288</v>
      </c>
      <c r="L355" s="5" t="s">
        <v>3050</v>
      </c>
      <c r="M355" s="5"/>
      <c r="N355" s="5"/>
      <c r="O355" s="5"/>
      <c r="P355" s="5"/>
      <c r="Q355" s="5"/>
      <c r="R355" s="5"/>
      <c r="S355" s="5"/>
    </row>
    <row r="356" spans="1:19">
      <c r="A356" s="5" t="s">
        <v>1974</v>
      </c>
      <c r="B356" s="5" t="s">
        <v>3627</v>
      </c>
      <c r="C356" s="5" t="s">
        <v>3628</v>
      </c>
      <c r="D356" s="5" t="s">
        <v>3629</v>
      </c>
      <c r="E356" s="5" t="s">
        <v>2483</v>
      </c>
      <c r="F356" s="5" t="s">
        <v>3630</v>
      </c>
      <c r="G356" s="5" t="s">
        <v>3631</v>
      </c>
      <c r="H356" s="5" t="s">
        <v>58</v>
      </c>
      <c r="I356" s="5" t="s">
        <v>102</v>
      </c>
      <c r="J356" s="5" t="s">
        <v>2486</v>
      </c>
      <c r="K356" s="5" t="s">
        <v>269</v>
      </c>
      <c r="L356" s="5" t="s">
        <v>3156</v>
      </c>
      <c r="M356" s="5"/>
      <c r="N356" s="5"/>
      <c r="O356" s="5"/>
      <c r="P356" s="5"/>
      <c r="Q356" s="5"/>
      <c r="R356" s="5"/>
      <c r="S356" s="5"/>
    </row>
    <row r="357" spans="1:19">
      <c r="A357" s="5" t="s">
        <v>1974</v>
      </c>
      <c r="B357" s="5" t="s">
        <v>3632</v>
      </c>
      <c r="C357" s="5" t="s">
        <v>3633</v>
      </c>
      <c r="D357" s="5" t="s">
        <v>3634</v>
      </c>
      <c r="E357" s="5" t="s">
        <v>2483</v>
      </c>
      <c r="F357" s="5" t="s">
        <v>3635</v>
      </c>
      <c r="G357" s="5" t="s">
        <v>3636</v>
      </c>
      <c r="H357" s="5" t="s">
        <v>58</v>
      </c>
      <c r="I357" s="5" t="s">
        <v>95</v>
      </c>
      <c r="J357" s="5" t="s">
        <v>2543</v>
      </c>
      <c r="K357" s="5" t="s">
        <v>269</v>
      </c>
      <c r="L357" s="5" t="s">
        <v>3156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1974</v>
      </c>
      <c r="B358" s="5" t="s">
        <v>474</v>
      </c>
      <c r="C358" s="5" t="s">
        <v>3637</v>
      </c>
      <c r="D358" s="5" t="s">
        <v>475</v>
      </c>
      <c r="E358" s="5" t="s">
        <v>55</v>
      </c>
      <c r="F358" s="5" t="s">
        <v>397</v>
      </c>
      <c r="G358" s="5" t="s">
        <v>476</v>
      </c>
      <c r="H358" s="5" t="s">
        <v>130</v>
      </c>
      <c r="I358" s="5" t="s">
        <v>386</v>
      </c>
      <c r="J358" s="5" t="s">
        <v>3367</v>
      </c>
      <c r="K358" s="5" t="s">
        <v>269</v>
      </c>
      <c r="L358" s="5" t="s">
        <v>3156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1974</v>
      </c>
      <c r="B359" s="5" t="s">
        <v>477</v>
      </c>
      <c r="C359" s="5" t="s">
        <v>3638</v>
      </c>
      <c r="D359" s="5" t="s">
        <v>478</v>
      </c>
      <c r="E359" s="5" t="s">
        <v>67</v>
      </c>
      <c r="F359" s="5" t="s">
        <v>479</v>
      </c>
      <c r="G359" s="5" t="s">
        <v>480</v>
      </c>
      <c r="H359" s="5" t="s">
        <v>130</v>
      </c>
      <c r="I359" s="5" t="s">
        <v>386</v>
      </c>
      <c r="J359" s="5" t="s">
        <v>3367</v>
      </c>
      <c r="K359" s="5" t="s">
        <v>269</v>
      </c>
      <c r="L359" s="5" t="s">
        <v>3156</v>
      </c>
      <c r="M359" s="5"/>
      <c r="N359" s="5"/>
      <c r="O359" s="5"/>
      <c r="P359" s="5"/>
      <c r="Q359" s="5"/>
      <c r="R359" s="5"/>
      <c r="S359" s="5"/>
    </row>
    <row r="360" spans="1:19">
      <c r="A360" s="5" t="s">
        <v>1974</v>
      </c>
      <c r="B360" s="5" t="s">
        <v>3639</v>
      </c>
      <c r="C360" s="5" t="s">
        <v>3640</v>
      </c>
      <c r="D360" s="5" t="s">
        <v>3641</v>
      </c>
      <c r="E360" s="5" t="s">
        <v>2483</v>
      </c>
      <c r="F360" s="5" t="s">
        <v>3642</v>
      </c>
      <c r="G360" s="5" t="s">
        <v>3643</v>
      </c>
      <c r="H360" s="5" t="s">
        <v>58</v>
      </c>
      <c r="I360" s="5" t="s">
        <v>102</v>
      </c>
      <c r="J360" s="5" t="s">
        <v>2486</v>
      </c>
      <c r="K360" s="5" t="s">
        <v>64</v>
      </c>
      <c r="L360" s="5" t="s">
        <v>2492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1974</v>
      </c>
      <c r="B361" s="5" t="s">
        <v>481</v>
      </c>
      <c r="C361" s="5" t="s">
        <v>3644</v>
      </c>
      <c r="D361" s="5" t="s">
        <v>482</v>
      </c>
      <c r="E361" s="5" t="s">
        <v>55</v>
      </c>
      <c r="F361" s="5" t="s">
        <v>483</v>
      </c>
      <c r="G361" s="5" t="s">
        <v>461</v>
      </c>
      <c r="H361" s="5" t="s">
        <v>58</v>
      </c>
      <c r="I361" s="5" t="s">
        <v>95</v>
      </c>
      <c r="J361" s="5" t="s">
        <v>2543</v>
      </c>
      <c r="K361" s="5" t="s">
        <v>64</v>
      </c>
      <c r="L361" s="5" t="s">
        <v>2492</v>
      </c>
      <c r="M361" s="5"/>
      <c r="N361" s="5"/>
      <c r="O361" s="5"/>
      <c r="P361" s="5"/>
      <c r="Q361" s="5"/>
      <c r="R361" s="5"/>
      <c r="S361" s="5"/>
    </row>
    <row r="362" spans="1:19">
      <c r="A362" s="5" t="s">
        <v>1974</v>
      </c>
      <c r="B362" s="5" t="s">
        <v>3645</v>
      </c>
      <c r="C362" s="5" t="s">
        <v>3646</v>
      </c>
      <c r="D362" s="5" t="s">
        <v>3647</v>
      </c>
      <c r="E362" s="5" t="s">
        <v>2500</v>
      </c>
      <c r="F362" s="5" t="s">
        <v>3189</v>
      </c>
      <c r="G362" s="5" t="s">
        <v>3648</v>
      </c>
      <c r="H362" s="5" t="s">
        <v>58</v>
      </c>
      <c r="I362" s="5" t="s">
        <v>2503</v>
      </c>
      <c r="J362" s="5" t="s">
        <v>2504</v>
      </c>
      <c r="K362" s="5" t="s">
        <v>288</v>
      </c>
      <c r="L362" s="5" t="s">
        <v>3050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1974</v>
      </c>
      <c r="B363" s="5" t="s">
        <v>484</v>
      </c>
      <c r="C363" s="5" t="s">
        <v>3649</v>
      </c>
      <c r="D363" s="5" t="s">
        <v>485</v>
      </c>
      <c r="E363" s="5" t="s">
        <v>67</v>
      </c>
      <c r="F363" s="5" t="s">
        <v>486</v>
      </c>
      <c r="G363" s="5" t="s">
        <v>487</v>
      </c>
      <c r="H363" s="5" t="s">
        <v>58</v>
      </c>
      <c r="I363" s="5" t="s">
        <v>386</v>
      </c>
      <c r="J363" s="5" t="s">
        <v>3367</v>
      </c>
      <c r="K363" s="5" t="s">
        <v>269</v>
      </c>
      <c r="L363" s="5" t="s">
        <v>3156</v>
      </c>
      <c r="M363" s="5"/>
      <c r="N363" s="5"/>
      <c r="O363" s="5"/>
      <c r="P363" s="5"/>
      <c r="Q363" s="5"/>
      <c r="R363" s="5"/>
      <c r="S363" s="5"/>
    </row>
    <row r="364" spans="1:19">
      <c r="A364" s="5" t="s">
        <v>1974</v>
      </c>
      <c r="B364" s="5" t="s">
        <v>3650</v>
      </c>
      <c r="C364" s="5" t="s">
        <v>3651</v>
      </c>
      <c r="D364" s="5" t="s">
        <v>3652</v>
      </c>
      <c r="E364" s="5" t="s">
        <v>2500</v>
      </c>
      <c r="F364" s="5" t="s">
        <v>3189</v>
      </c>
      <c r="G364" s="5" t="s">
        <v>3653</v>
      </c>
      <c r="H364" s="5" t="s">
        <v>58</v>
      </c>
      <c r="I364" s="5" t="s">
        <v>2503</v>
      </c>
      <c r="J364" s="5" t="s">
        <v>2504</v>
      </c>
      <c r="K364" s="5" t="s">
        <v>64</v>
      </c>
      <c r="L364" s="5" t="s">
        <v>2492</v>
      </c>
      <c r="M364" s="5"/>
      <c r="N364" s="5"/>
      <c r="O364" s="5"/>
      <c r="P364" s="5"/>
      <c r="Q364" s="5"/>
      <c r="R364" s="5"/>
      <c r="S364" s="5"/>
    </row>
    <row r="365" spans="1:19">
      <c r="A365" s="5" t="s">
        <v>1974</v>
      </c>
      <c r="B365" s="5" t="s">
        <v>3654</v>
      </c>
      <c r="C365" s="5" t="s">
        <v>3655</v>
      </c>
      <c r="D365" s="5" t="s">
        <v>3656</v>
      </c>
      <c r="E365" s="5" t="s">
        <v>2483</v>
      </c>
      <c r="F365" s="5" t="s">
        <v>3657</v>
      </c>
      <c r="G365" s="5" t="s">
        <v>3658</v>
      </c>
      <c r="H365" s="5" t="s">
        <v>182</v>
      </c>
      <c r="I365" s="5" t="s">
        <v>102</v>
      </c>
      <c r="J365" s="5" t="s">
        <v>2486</v>
      </c>
      <c r="K365" s="5" t="s">
        <v>132</v>
      </c>
      <c r="L365" s="5" t="s">
        <v>2505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1974</v>
      </c>
      <c r="B366" s="5" t="s">
        <v>488</v>
      </c>
      <c r="C366" s="5" t="s">
        <v>3659</v>
      </c>
      <c r="D366" s="5" t="s">
        <v>489</v>
      </c>
      <c r="E366" s="5" t="s">
        <v>55</v>
      </c>
      <c r="F366" s="5" t="s">
        <v>490</v>
      </c>
      <c r="G366" s="5" t="s">
        <v>491</v>
      </c>
      <c r="H366" s="5" t="s">
        <v>182</v>
      </c>
      <c r="I366" s="5" t="s">
        <v>386</v>
      </c>
      <c r="J366" s="5" t="s">
        <v>3367</v>
      </c>
      <c r="K366" s="5" t="s">
        <v>399</v>
      </c>
      <c r="L366" s="5" t="s">
        <v>3377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1974</v>
      </c>
      <c r="B367" s="5" t="s">
        <v>492</v>
      </c>
      <c r="C367" s="5" t="s">
        <v>3660</v>
      </c>
      <c r="D367" s="5" t="s">
        <v>493</v>
      </c>
      <c r="E367" s="5" t="s">
        <v>55</v>
      </c>
      <c r="F367" s="5" t="s">
        <v>494</v>
      </c>
      <c r="G367" s="5" t="s">
        <v>495</v>
      </c>
      <c r="H367" s="5" t="s">
        <v>58</v>
      </c>
      <c r="I367" s="5" t="s">
        <v>102</v>
      </c>
      <c r="J367" s="5" t="s">
        <v>2486</v>
      </c>
      <c r="K367" s="5" t="s">
        <v>96</v>
      </c>
      <c r="L367" s="5" t="s">
        <v>2487</v>
      </c>
      <c r="M367" s="5"/>
      <c r="N367" s="5"/>
      <c r="O367" s="5"/>
      <c r="P367" s="5"/>
      <c r="Q367" s="5"/>
      <c r="R367" s="5"/>
      <c r="S367" s="5"/>
    </row>
    <row r="368" spans="1:19">
      <c r="A368" s="5" t="s">
        <v>1974</v>
      </c>
      <c r="B368" s="5" t="s">
        <v>3661</v>
      </c>
      <c r="C368" s="5" t="s">
        <v>3662</v>
      </c>
      <c r="D368" s="5" t="s">
        <v>3663</v>
      </c>
      <c r="E368" s="5" t="s">
        <v>2500</v>
      </c>
      <c r="F368" s="5" t="s">
        <v>3189</v>
      </c>
      <c r="G368" s="5" t="s">
        <v>3664</v>
      </c>
      <c r="H368" s="5" t="s">
        <v>58</v>
      </c>
      <c r="I368" s="5" t="s">
        <v>2503</v>
      </c>
      <c r="J368" s="5" t="s">
        <v>2504</v>
      </c>
      <c r="K368" s="5" t="s">
        <v>269</v>
      </c>
      <c r="L368" s="5" t="s">
        <v>3156</v>
      </c>
      <c r="M368" s="5"/>
      <c r="N368" s="5"/>
      <c r="O368" s="5"/>
      <c r="P368" s="5"/>
      <c r="Q368" s="5"/>
      <c r="R368" s="5"/>
      <c r="S368" s="5"/>
    </row>
    <row r="369" spans="1:19">
      <c r="A369" s="5" t="s">
        <v>1974</v>
      </c>
      <c r="B369" s="5" t="s">
        <v>3665</v>
      </c>
      <c r="C369" s="5" t="s">
        <v>3666</v>
      </c>
      <c r="D369" s="5" t="s">
        <v>3667</v>
      </c>
      <c r="E369" s="5" t="s">
        <v>2483</v>
      </c>
      <c r="F369" s="5" t="s">
        <v>3668</v>
      </c>
      <c r="G369" s="5" t="s">
        <v>3669</v>
      </c>
      <c r="H369" s="5" t="s">
        <v>130</v>
      </c>
      <c r="I369" s="5" t="s">
        <v>102</v>
      </c>
      <c r="J369" s="5" t="s">
        <v>2486</v>
      </c>
      <c r="K369" s="5" t="s">
        <v>269</v>
      </c>
      <c r="L369" s="5" t="s">
        <v>3156</v>
      </c>
      <c r="M369" s="5"/>
      <c r="N369" s="5"/>
      <c r="O369" s="5"/>
      <c r="P369" s="5"/>
      <c r="Q369" s="5"/>
      <c r="R369" s="5"/>
      <c r="S369" s="5"/>
    </row>
    <row r="370" spans="1:19">
      <c r="A370" s="5" t="s">
        <v>1974</v>
      </c>
      <c r="B370" s="5" t="s">
        <v>3670</v>
      </c>
      <c r="C370" s="5" t="s">
        <v>3671</v>
      </c>
      <c r="D370" s="5" t="s">
        <v>3672</v>
      </c>
      <c r="E370" s="5" t="s">
        <v>2483</v>
      </c>
      <c r="F370" s="5" t="s">
        <v>3673</v>
      </c>
      <c r="G370" s="5" t="s">
        <v>3674</v>
      </c>
      <c r="H370" s="5" t="s">
        <v>58</v>
      </c>
      <c r="I370" s="5" t="s">
        <v>102</v>
      </c>
      <c r="J370" s="5" t="s">
        <v>2486</v>
      </c>
      <c r="K370" s="5" t="s">
        <v>288</v>
      </c>
      <c r="L370" s="5" t="s">
        <v>3050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1974</v>
      </c>
      <c r="B371" s="5" t="s">
        <v>496</v>
      </c>
      <c r="C371" s="5" t="s">
        <v>3675</v>
      </c>
      <c r="D371" s="5" t="s">
        <v>497</v>
      </c>
      <c r="E371" s="5" t="s">
        <v>67</v>
      </c>
      <c r="F371" s="5" t="s">
        <v>498</v>
      </c>
      <c r="G371" s="5" t="s">
        <v>499</v>
      </c>
      <c r="H371" s="5" t="s">
        <v>58</v>
      </c>
      <c r="I371" s="5" t="s">
        <v>95</v>
      </c>
      <c r="J371" s="5" t="s">
        <v>2543</v>
      </c>
      <c r="K371" s="5" t="s">
        <v>96</v>
      </c>
      <c r="L371" s="5" t="s">
        <v>2487</v>
      </c>
      <c r="M371" s="5"/>
      <c r="N371" s="5"/>
      <c r="O371" s="5"/>
      <c r="P371" s="5"/>
      <c r="Q371" s="5"/>
      <c r="R371" s="5"/>
      <c r="S371" s="5"/>
    </row>
    <row r="372" spans="1:19">
      <c r="A372" s="5" t="s">
        <v>1974</v>
      </c>
      <c r="B372" s="5" t="s">
        <v>3676</v>
      </c>
      <c r="C372" s="5" t="s">
        <v>3677</v>
      </c>
      <c r="D372" s="5" t="s">
        <v>3678</v>
      </c>
      <c r="E372" s="5" t="s">
        <v>2483</v>
      </c>
      <c r="F372" s="5" t="s">
        <v>3679</v>
      </c>
      <c r="G372" s="5" t="s">
        <v>3680</v>
      </c>
      <c r="H372" s="5" t="s">
        <v>58</v>
      </c>
      <c r="I372" s="5" t="s">
        <v>102</v>
      </c>
      <c r="J372" s="5" t="s">
        <v>2486</v>
      </c>
      <c r="K372" s="5" t="s">
        <v>288</v>
      </c>
      <c r="L372" s="5" t="s">
        <v>3050</v>
      </c>
      <c r="M372" s="5"/>
      <c r="N372" s="5"/>
      <c r="O372" s="5"/>
      <c r="P372" s="5"/>
      <c r="Q372" s="5"/>
      <c r="R372" s="5"/>
      <c r="S372" s="5"/>
    </row>
    <row r="373" spans="1:19">
      <c r="A373" s="5" t="s">
        <v>1974</v>
      </c>
      <c r="B373" s="5" t="s">
        <v>3681</v>
      </c>
      <c r="C373" s="5" t="s">
        <v>3682</v>
      </c>
      <c r="D373" s="5" t="s">
        <v>3683</v>
      </c>
      <c r="E373" s="5" t="s">
        <v>2483</v>
      </c>
      <c r="F373" s="5" t="s">
        <v>3684</v>
      </c>
      <c r="G373" s="5" t="s">
        <v>3685</v>
      </c>
      <c r="H373" s="5" t="s">
        <v>58</v>
      </c>
      <c r="I373" s="5" t="s">
        <v>102</v>
      </c>
      <c r="J373" s="5" t="s">
        <v>2486</v>
      </c>
      <c r="K373" s="5" t="s">
        <v>288</v>
      </c>
      <c r="L373" s="5" t="s">
        <v>3050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1974</v>
      </c>
      <c r="B374" s="5" t="s">
        <v>500</v>
      </c>
      <c r="C374" s="5" t="s">
        <v>3686</v>
      </c>
      <c r="D374" s="5" t="s">
        <v>501</v>
      </c>
      <c r="E374" s="5" t="s">
        <v>67</v>
      </c>
      <c r="F374" s="5" t="s">
        <v>502</v>
      </c>
      <c r="G374" s="5" t="s">
        <v>503</v>
      </c>
      <c r="H374" s="5" t="s">
        <v>58</v>
      </c>
      <c r="I374" s="5" t="s">
        <v>131</v>
      </c>
      <c r="J374" s="5" t="s">
        <v>2607</v>
      </c>
      <c r="K374" s="5" t="s">
        <v>64</v>
      </c>
      <c r="L374" s="5" t="s">
        <v>2492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2007</v>
      </c>
      <c r="B375" s="5" t="s">
        <v>504</v>
      </c>
      <c r="C375" s="5" t="s">
        <v>3687</v>
      </c>
      <c r="D375" s="5" t="s">
        <v>505</v>
      </c>
      <c r="E375" s="5" t="s">
        <v>67</v>
      </c>
      <c r="F375" s="5" t="s">
        <v>506</v>
      </c>
      <c r="G375" s="5" t="s">
        <v>507</v>
      </c>
      <c r="H375" s="5" t="s">
        <v>58</v>
      </c>
      <c r="I375" s="5" t="s">
        <v>95</v>
      </c>
      <c r="J375" s="5" t="s">
        <v>2543</v>
      </c>
      <c r="K375" s="5" t="s">
        <v>95</v>
      </c>
      <c r="L375" s="5" t="s">
        <v>2543</v>
      </c>
      <c r="M375" s="5"/>
      <c r="N375" s="5"/>
      <c r="O375" s="5"/>
      <c r="P375" s="5"/>
      <c r="Q375" s="5"/>
      <c r="R375" s="5"/>
      <c r="S375" s="5"/>
    </row>
    <row r="376" spans="1:19">
      <c r="A376" s="5" t="s">
        <v>1974</v>
      </c>
      <c r="B376" s="5" t="s">
        <v>3688</v>
      </c>
      <c r="C376" s="5" t="s">
        <v>3689</v>
      </c>
      <c r="D376" s="5" t="s">
        <v>3690</v>
      </c>
      <c r="E376" s="5" t="s">
        <v>2483</v>
      </c>
      <c r="F376" s="5" t="s">
        <v>3691</v>
      </c>
      <c r="G376" s="5" t="s">
        <v>3692</v>
      </c>
      <c r="H376" s="5" t="s">
        <v>58</v>
      </c>
      <c r="I376" s="5" t="s">
        <v>102</v>
      </c>
      <c r="J376" s="5" t="s">
        <v>2486</v>
      </c>
      <c r="K376" s="5" t="s">
        <v>132</v>
      </c>
      <c r="L376" s="5" t="s">
        <v>2505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1974</v>
      </c>
      <c r="B377" s="5" t="s">
        <v>2125</v>
      </c>
      <c r="C377" s="5" t="s">
        <v>3693</v>
      </c>
      <c r="D377" s="5" t="s">
        <v>2126</v>
      </c>
      <c r="E377" s="5" t="s">
        <v>55</v>
      </c>
      <c r="F377" s="5" t="s">
        <v>2127</v>
      </c>
      <c r="G377" s="5" t="s">
        <v>2128</v>
      </c>
      <c r="H377" s="5" t="s">
        <v>130</v>
      </c>
      <c r="I377" s="5" t="s">
        <v>386</v>
      </c>
      <c r="J377" s="5" t="s">
        <v>3367</v>
      </c>
      <c r="K377" s="5" t="s">
        <v>288</v>
      </c>
      <c r="L377" s="5" t="s">
        <v>3050</v>
      </c>
      <c r="M377" s="5"/>
      <c r="N377" s="5"/>
      <c r="O377" s="5"/>
      <c r="P377" s="5"/>
      <c r="Q377" s="5"/>
      <c r="R377" s="5"/>
      <c r="S377" s="5"/>
    </row>
    <row r="378" spans="1:19">
      <c r="A378" s="5" t="s">
        <v>1974</v>
      </c>
      <c r="B378" s="5" t="s">
        <v>3694</v>
      </c>
      <c r="C378" s="5" t="s">
        <v>3695</v>
      </c>
      <c r="D378" s="5" t="s">
        <v>3696</v>
      </c>
      <c r="E378" s="5" t="s">
        <v>2483</v>
      </c>
      <c r="F378" s="5" t="s">
        <v>3697</v>
      </c>
      <c r="G378" s="5" t="s">
        <v>3698</v>
      </c>
      <c r="H378" s="5" t="s">
        <v>130</v>
      </c>
      <c r="I378" s="5" t="s">
        <v>102</v>
      </c>
      <c r="J378" s="5" t="s">
        <v>2486</v>
      </c>
      <c r="K378" s="5" t="s">
        <v>288</v>
      </c>
      <c r="L378" s="5" t="s">
        <v>3050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1974</v>
      </c>
      <c r="B379" s="5" t="s">
        <v>2129</v>
      </c>
      <c r="C379" s="5" t="s">
        <v>3699</v>
      </c>
      <c r="D379" s="5" t="s">
        <v>2130</v>
      </c>
      <c r="E379" s="5" t="s">
        <v>1991</v>
      </c>
      <c r="F379" s="5" t="s">
        <v>2131</v>
      </c>
      <c r="G379" s="5" t="s">
        <v>2132</v>
      </c>
      <c r="H379" s="5" t="s">
        <v>58</v>
      </c>
      <c r="I379" s="5" t="s">
        <v>60</v>
      </c>
      <c r="J379" s="5" t="s">
        <v>2490</v>
      </c>
      <c r="K379" s="5" t="s">
        <v>288</v>
      </c>
      <c r="L379" s="5" t="s">
        <v>3050</v>
      </c>
      <c r="M379" s="5"/>
      <c r="N379" s="5"/>
      <c r="O379" s="5"/>
      <c r="P379" s="5"/>
      <c r="Q379" s="5"/>
      <c r="R379" s="5"/>
      <c r="S379" s="5"/>
    </row>
    <row r="380" spans="1:19">
      <c r="A380" s="5" t="s">
        <v>1974</v>
      </c>
      <c r="B380" s="5" t="s">
        <v>3700</v>
      </c>
      <c r="C380" s="5" t="s">
        <v>3701</v>
      </c>
      <c r="D380" s="5" t="s">
        <v>3702</v>
      </c>
      <c r="E380" s="5" t="s">
        <v>2483</v>
      </c>
      <c r="F380" s="5" t="s">
        <v>3703</v>
      </c>
      <c r="G380" s="5" t="s">
        <v>3704</v>
      </c>
      <c r="H380" s="5" t="s">
        <v>58</v>
      </c>
      <c r="I380" s="5" t="s">
        <v>102</v>
      </c>
      <c r="J380" s="5" t="s">
        <v>2486</v>
      </c>
      <c r="K380" s="5" t="s">
        <v>288</v>
      </c>
      <c r="L380" s="5" t="s">
        <v>3050</v>
      </c>
      <c r="M380" s="5"/>
      <c r="N380" s="5"/>
      <c r="O380" s="5"/>
      <c r="P380" s="5"/>
      <c r="Q380" s="5"/>
      <c r="R380" s="5"/>
      <c r="S380" s="5"/>
    </row>
    <row r="381" spans="1:19">
      <c r="A381" s="5" t="s">
        <v>1974</v>
      </c>
      <c r="B381" s="5" t="s">
        <v>3705</v>
      </c>
      <c r="C381" s="5" t="s">
        <v>3706</v>
      </c>
      <c r="D381" s="5" t="s">
        <v>3707</v>
      </c>
      <c r="E381" s="5" t="s">
        <v>2483</v>
      </c>
      <c r="F381" s="5" t="s">
        <v>3708</v>
      </c>
      <c r="G381" s="5" t="s">
        <v>3709</v>
      </c>
      <c r="H381" s="5" t="s">
        <v>58</v>
      </c>
      <c r="I381" s="5" t="s">
        <v>102</v>
      </c>
      <c r="J381" s="5" t="s">
        <v>2486</v>
      </c>
      <c r="K381" s="5" t="s">
        <v>288</v>
      </c>
      <c r="L381" s="5" t="s">
        <v>3050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1974</v>
      </c>
      <c r="B382" s="5" t="s">
        <v>2133</v>
      </c>
      <c r="C382" s="5" t="s">
        <v>3710</v>
      </c>
      <c r="D382" s="5" t="s">
        <v>2134</v>
      </c>
      <c r="E382" s="5" t="s">
        <v>214</v>
      </c>
      <c r="F382" s="5" t="s">
        <v>2135</v>
      </c>
      <c r="G382" s="5" t="s">
        <v>2136</v>
      </c>
      <c r="H382" s="5" t="s">
        <v>182</v>
      </c>
      <c r="I382" s="5" t="s">
        <v>131</v>
      </c>
      <c r="J382" s="5" t="s">
        <v>2607</v>
      </c>
      <c r="K382" s="5" t="s">
        <v>288</v>
      </c>
      <c r="L382" s="5" t="s">
        <v>3050</v>
      </c>
      <c r="M382" s="5"/>
      <c r="N382" s="5"/>
      <c r="O382" s="5"/>
      <c r="P382" s="5"/>
      <c r="Q382" s="5"/>
      <c r="R382" s="5"/>
      <c r="S382" s="5"/>
    </row>
    <row r="383" spans="1:19">
      <c r="A383" s="5" t="s">
        <v>1974</v>
      </c>
      <c r="B383" s="5" t="s">
        <v>3711</v>
      </c>
      <c r="C383" s="5" t="s">
        <v>3712</v>
      </c>
      <c r="D383" s="5" t="s">
        <v>3713</v>
      </c>
      <c r="E383" s="5" t="s">
        <v>2500</v>
      </c>
      <c r="F383" s="5" t="s">
        <v>3189</v>
      </c>
      <c r="G383" s="5" t="s">
        <v>511</v>
      </c>
      <c r="H383" s="5" t="s">
        <v>58</v>
      </c>
      <c r="I383" s="5" t="s">
        <v>2503</v>
      </c>
      <c r="J383" s="5" t="s">
        <v>2504</v>
      </c>
      <c r="K383" s="5" t="s">
        <v>288</v>
      </c>
      <c r="L383" s="5" t="s">
        <v>3050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1974</v>
      </c>
      <c r="B384" s="5" t="s">
        <v>509</v>
      </c>
      <c r="C384" s="5" t="s">
        <v>3714</v>
      </c>
      <c r="D384" s="5" t="s">
        <v>510</v>
      </c>
      <c r="E384" s="5" t="s">
        <v>67</v>
      </c>
      <c r="F384" s="5" t="s">
        <v>511</v>
      </c>
      <c r="G384" s="5" t="s">
        <v>511</v>
      </c>
      <c r="H384" s="5" t="s">
        <v>58</v>
      </c>
      <c r="I384" s="5"/>
      <c r="J384" s="5"/>
      <c r="K384" s="5" t="s">
        <v>288</v>
      </c>
      <c r="L384" s="5" t="s">
        <v>3050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1974</v>
      </c>
      <c r="B385" s="5" t="s">
        <v>513</v>
      </c>
      <c r="C385" s="5" t="s">
        <v>3715</v>
      </c>
      <c r="D385" s="5" t="s">
        <v>510</v>
      </c>
      <c r="E385" s="5" t="s">
        <v>67</v>
      </c>
      <c r="F385" s="5" t="s">
        <v>511</v>
      </c>
      <c r="G385" s="5" t="s">
        <v>511</v>
      </c>
      <c r="H385" s="5" t="s">
        <v>58</v>
      </c>
      <c r="I385" s="5"/>
      <c r="J385" s="5"/>
      <c r="K385" s="5" t="s">
        <v>288</v>
      </c>
      <c r="L385" s="5" t="s">
        <v>3050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1974</v>
      </c>
      <c r="B386" s="5" t="s">
        <v>2137</v>
      </c>
      <c r="C386" s="5" t="s">
        <v>3716</v>
      </c>
      <c r="D386" s="5" t="s">
        <v>2138</v>
      </c>
      <c r="E386" s="5" t="s">
        <v>1991</v>
      </c>
      <c r="F386" s="5" t="s">
        <v>2139</v>
      </c>
      <c r="G386" s="5" t="s">
        <v>2140</v>
      </c>
      <c r="H386" s="5" t="s">
        <v>130</v>
      </c>
      <c r="I386" s="5" t="s">
        <v>60</v>
      </c>
      <c r="J386" s="5" t="s">
        <v>2490</v>
      </c>
      <c r="K386" s="5" t="s">
        <v>288</v>
      </c>
      <c r="L386" s="5" t="s">
        <v>3050</v>
      </c>
      <c r="M386" s="5"/>
      <c r="N386" s="5"/>
      <c r="O386" s="5"/>
      <c r="P386" s="5"/>
      <c r="Q386" s="5"/>
      <c r="R386" s="5"/>
      <c r="S386" s="5"/>
    </row>
    <row r="387" spans="1:19">
      <c r="A387" s="5" t="s">
        <v>1974</v>
      </c>
      <c r="B387" s="5" t="s">
        <v>3717</v>
      </c>
      <c r="C387" s="5" t="s">
        <v>3718</v>
      </c>
      <c r="D387" s="5" t="s">
        <v>3719</v>
      </c>
      <c r="E387" s="5" t="s">
        <v>2500</v>
      </c>
      <c r="F387" s="5" t="s">
        <v>3189</v>
      </c>
      <c r="G387" s="5" t="s">
        <v>3720</v>
      </c>
      <c r="H387" s="5" t="s">
        <v>58</v>
      </c>
      <c r="I387" s="5" t="s">
        <v>2503</v>
      </c>
      <c r="J387" s="5" t="s">
        <v>2504</v>
      </c>
      <c r="K387" s="5" t="s">
        <v>132</v>
      </c>
      <c r="L387" s="5" t="s">
        <v>2505</v>
      </c>
      <c r="M387" s="5"/>
      <c r="N387" s="5"/>
      <c r="O387" s="5"/>
      <c r="P387" s="5"/>
      <c r="Q387" s="5"/>
      <c r="R387" s="5"/>
      <c r="S387" s="5"/>
    </row>
    <row r="388" spans="1:19">
      <c r="A388" s="5" t="s">
        <v>1974</v>
      </c>
      <c r="B388" s="5" t="s">
        <v>3721</v>
      </c>
      <c r="C388" s="5" t="s">
        <v>3722</v>
      </c>
      <c r="D388" s="5" t="s">
        <v>3723</v>
      </c>
      <c r="E388" s="5" t="s">
        <v>2483</v>
      </c>
      <c r="F388" s="5" t="s">
        <v>3724</v>
      </c>
      <c r="G388" s="5" t="s">
        <v>3725</v>
      </c>
      <c r="H388" s="5" t="s">
        <v>58</v>
      </c>
      <c r="I388" s="5" t="s">
        <v>102</v>
      </c>
      <c r="J388" s="5" t="s">
        <v>2486</v>
      </c>
      <c r="K388" s="5" t="s">
        <v>96</v>
      </c>
      <c r="L388" s="5" t="s">
        <v>2487</v>
      </c>
      <c r="M388" s="5"/>
      <c r="N388" s="5"/>
      <c r="O388" s="5"/>
      <c r="P388" s="5"/>
      <c r="Q388" s="5"/>
      <c r="R388" s="5"/>
      <c r="S388" s="5"/>
    </row>
    <row r="389" spans="1:19">
      <c r="A389" s="5" t="s">
        <v>1974</v>
      </c>
      <c r="B389" s="5" t="s">
        <v>3726</v>
      </c>
      <c r="C389" s="5" t="s">
        <v>3727</v>
      </c>
      <c r="D389" s="5" t="s">
        <v>3728</v>
      </c>
      <c r="E389" s="5" t="s">
        <v>2483</v>
      </c>
      <c r="F389" s="5" t="s">
        <v>3729</v>
      </c>
      <c r="G389" s="5" t="s">
        <v>3730</v>
      </c>
      <c r="H389" s="5" t="s">
        <v>130</v>
      </c>
      <c r="I389" s="5" t="s">
        <v>102</v>
      </c>
      <c r="J389" s="5" t="s">
        <v>2486</v>
      </c>
      <c r="K389" s="5" t="s">
        <v>288</v>
      </c>
      <c r="L389" s="5" t="s">
        <v>3050</v>
      </c>
      <c r="M389" s="5"/>
      <c r="N389" s="5"/>
      <c r="O389" s="5"/>
      <c r="P389" s="5"/>
      <c r="Q389" s="5"/>
      <c r="R389" s="5"/>
      <c r="S389" s="5"/>
    </row>
    <row r="390" spans="1:19">
      <c r="A390" s="5" t="s">
        <v>1974</v>
      </c>
      <c r="B390" s="5" t="s">
        <v>3731</v>
      </c>
      <c r="C390" s="5" t="s">
        <v>3732</v>
      </c>
      <c r="D390" s="5" t="s">
        <v>3733</v>
      </c>
      <c r="E390" s="5" t="s">
        <v>2500</v>
      </c>
      <c r="F390" s="5" t="s">
        <v>3189</v>
      </c>
      <c r="G390" s="5" t="s">
        <v>3734</v>
      </c>
      <c r="H390" s="5" t="s">
        <v>130</v>
      </c>
      <c r="I390" s="5" t="s">
        <v>2503</v>
      </c>
      <c r="J390" s="5" t="s">
        <v>2504</v>
      </c>
      <c r="K390" s="5" t="s">
        <v>288</v>
      </c>
      <c r="L390" s="5" t="s">
        <v>3050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1974</v>
      </c>
      <c r="B391" s="5" t="s">
        <v>514</v>
      </c>
      <c r="C391" s="5" t="s">
        <v>3735</v>
      </c>
      <c r="D391" s="5" t="s">
        <v>515</v>
      </c>
      <c r="E391" s="5" t="s">
        <v>67</v>
      </c>
      <c r="F391" s="5" t="s">
        <v>516</v>
      </c>
      <c r="G391" s="5" t="s">
        <v>517</v>
      </c>
      <c r="H391" s="5" t="s">
        <v>58</v>
      </c>
      <c r="I391" s="5" t="s">
        <v>131</v>
      </c>
      <c r="J391" s="5" t="s">
        <v>2607</v>
      </c>
      <c r="K391" s="5" t="s">
        <v>64</v>
      </c>
      <c r="L391" s="5" t="s">
        <v>2492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1974</v>
      </c>
      <c r="B392" s="5" t="s">
        <v>518</v>
      </c>
      <c r="C392" s="5" t="s">
        <v>3736</v>
      </c>
      <c r="D392" s="5" t="s">
        <v>519</v>
      </c>
      <c r="E392" s="5" t="s">
        <v>67</v>
      </c>
      <c r="F392" s="5" t="s">
        <v>516</v>
      </c>
      <c r="G392" s="5" t="s">
        <v>520</v>
      </c>
      <c r="H392" s="5" t="s">
        <v>58</v>
      </c>
      <c r="I392" s="5" t="s">
        <v>131</v>
      </c>
      <c r="J392" s="5" t="s">
        <v>2607</v>
      </c>
      <c r="K392" s="5" t="s">
        <v>64</v>
      </c>
      <c r="L392" s="5" t="s">
        <v>2492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1974</v>
      </c>
      <c r="B393" s="5" t="s">
        <v>521</v>
      </c>
      <c r="C393" s="5" t="s">
        <v>3737</v>
      </c>
      <c r="D393" s="5" t="s">
        <v>522</v>
      </c>
      <c r="E393" s="5" t="s">
        <v>67</v>
      </c>
      <c r="F393" s="5" t="s">
        <v>516</v>
      </c>
      <c r="G393" s="5" t="s">
        <v>523</v>
      </c>
      <c r="H393" s="5" t="s">
        <v>58</v>
      </c>
      <c r="I393" s="5" t="s">
        <v>131</v>
      </c>
      <c r="J393" s="5" t="s">
        <v>2607</v>
      </c>
      <c r="K393" s="5" t="s">
        <v>64</v>
      </c>
      <c r="L393" s="5" t="s">
        <v>2492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1974</v>
      </c>
      <c r="B394" s="5" t="s">
        <v>524</v>
      </c>
      <c r="C394" s="5" t="s">
        <v>3738</v>
      </c>
      <c r="D394" s="5" t="s">
        <v>525</v>
      </c>
      <c r="E394" s="5" t="s">
        <v>67</v>
      </c>
      <c r="F394" s="5" t="s">
        <v>516</v>
      </c>
      <c r="G394" s="5" t="s">
        <v>526</v>
      </c>
      <c r="H394" s="5" t="s">
        <v>58</v>
      </c>
      <c r="I394" s="5" t="s">
        <v>131</v>
      </c>
      <c r="J394" s="5" t="s">
        <v>2607</v>
      </c>
      <c r="K394" s="5" t="s">
        <v>64</v>
      </c>
      <c r="L394" s="5" t="s">
        <v>2492</v>
      </c>
      <c r="M394" s="5"/>
      <c r="N394" s="5"/>
      <c r="O394" s="5"/>
      <c r="P394" s="5"/>
      <c r="Q394" s="5"/>
      <c r="R394" s="5"/>
      <c r="S394" s="5"/>
    </row>
    <row r="395" spans="1:19">
      <c r="A395" s="5" t="s">
        <v>1974</v>
      </c>
      <c r="B395" s="5" t="s">
        <v>3739</v>
      </c>
      <c r="C395" s="5" t="s">
        <v>3740</v>
      </c>
      <c r="D395" s="5" t="s">
        <v>3741</v>
      </c>
      <c r="E395" s="5" t="s">
        <v>2483</v>
      </c>
      <c r="F395" s="5" t="s">
        <v>3742</v>
      </c>
      <c r="G395" s="5" t="s">
        <v>3743</v>
      </c>
      <c r="H395" s="5" t="s">
        <v>58</v>
      </c>
      <c r="I395" s="5" t="s">
        <v>102</v>
      </c>
      <c r="J395" s="5" t="s">
        <v>2486</v>
      </c>
      <c r="K395" s="5" t="s">
        <v>96</v>
      </c>
      <c r="L395" s="5" t="s">
        <v>2487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1974</v>
      </c>
      <c r="B396" s="5" t="s">
        <v>527</v>
      </c>
      <c r="C396" s="5" t="s">
        <v>3744</v>
      </c>
      <c r="D396" s="5" t="s">
        <v>528</v>
      </c>
      <c r="E396" s="5" t="s">
        <v>67</v>
      </c>
      <c r="F396" s="5" t="s">
        <v>529</v>
      </c>
      <c r="G396" s="5" t="s">
        <v>530</v>
      </c>
      <c r="H396" s="5" t="s">
        <v>58</v>
      </c>
      <c r="I396" s="5" t="s">
        <v>95</v>
      </c>
      <c r="J396" s="5" t="s">
        <v>2543</v>
      </c>
      <c r="K396" s="5" t="s">
        <v>288</v>
      </c>
      <c r="L396" s="5" t="s">
        <v>3050</v>
      </c>
      <c r="M396" s="5"/>
      <c r="N396" s="5"/>
      <c r="O396" s="5"/>
      <c r="P396" s="5"/>
      <c r="Q396" s="5"/>
      <c r="R396" s="5"/>
      <c r="S396" s="5"/>
    </row>
    <row r="397" spans="1:19">
      <c r="A397" s="5" t="s">
        <v>1974</v>
      </c>
      <c r="B397" s="5" t="s">
        <v>3745</v>
      </c>
      <c r="C397" s="5" t="s">
        <v>3746</v>
      </c>
      <c r="D397" s="5" t="s">
        <v>3747</v>
      </c>
      <c r="E397" s="5" t="s">
        <v>2483</v>
      </c>
      <c r="F397" s="5" t="s">
        <v>3748</v>
      </c>
      <c r="G397" s="5" t="s">
        <v>3749</v>
      </c>
      <c r="H397" s="5" t="s">
        <v>58</v>
      </c>
      <c r="I397" s="5" t="s">
        <v>102</v>
      </c>
      <c r="J397" s="5" t="s">
        <v>2486</v>
      </c>
      <c r="K397" s="5" t="s">
        <v>288</v>
      </c>
      <c r="L397" s="5" t="s">
        <v>3050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1974</v>
      </c>
      <c r="B398" s="5" t="s">
        <v>2141</v>
      </c>
      <c r="C398" s="5" t="s">
        <v>3750</v>
      </c>
      <c r="D398" s="5" t="s">
        <v>2142</v>
      </c>
      <c r="E398" s="5" t="s">
        <v>214</v>
      </c>
      <c r="F398" s="5" t="s">
        <v>2143</v>
      </c>
      <c r="G398" s="5" t="s">
        <v>2144</v>
      </c>
      <c r="H398" s="5" t="s">
        <v>182</v>
      </c>
      <c r="I398" s="5" t="s">
        <v>95</v>
      </c>
      <c r="J398" s="5" t="s">
        <v>2543</v>
      </c>
      <c r="K398" s="5" t="s">
        <v>288</v>
      </c>
      <c r="L398" s="5" t="s">
        <v>3050</v>
      </c>
      <c r="M398" s="5"/>
      <c r="N398" s="5"/>
      <c r="O398" s="5"/>
      <c r="P398" s="5"/>
      <c r="Q398" s="5"/>
      <c r="R398" s="5"/>
      <c r="S398" s="5"/>
    </row>
    <row r="399" spans="1:19">
      <c r="A399" s="5" t="s">
        <v>1974</v>
      </c>
      <c r="B399" s="5" t="s">
        <v>3751</v>
      </c>
      <c r="C399" s="5" t="s">
        <v>3752</v>
      </c>
      <c r="D399" s="5" t="s">
        <v>3753</v>
      </c>
      <c r="E399" s="5" t="s">
        <v>2483</v>
      </c>
      <c r="F399" s="5" t="s">
        <v>3754</v>
      </c>
      <c r="G399" s="5" t="s">
        <v>3755</v>
      </c>
      <c r="H399" s="5" t="s">
        <v>58</v>
      </c>
      <c r="I399" s="5" t="s">
        <v>102</v>
      </c>
      <c r="J399" s="5" t="s">
        <v>2486</v>
      </c>
      <c r="K399" s="5" t="s">
        <v>269</v>
      </c>
      <c r="L399" s="5" t="s">
        <v>3156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1974</v>
      </c>
      <c r="B400" s="5" t="s">
        <v>531</v>
      </c>
      <c r="C400" s="5" t="s">
        <v>3756</v>
      </c>
      <c r="D400" s="5" t="s">
        <v>532</v>
      </c>
      <c r="E400" s="5" t="s">
        <v>67</v>
      </c>
      <c r="F400" s="5" t="s">
        <v>533</v>
      </c>
      <c r="G400" s="5" t="s">
        <v>534</v>
      </c>
      <c r="H400" s="5" t="s">
        <v>58</v>
      </c>
      <c r="I400" s="5" t="s">
        <v>202</v>
      </c>
      <c r="J400" s="5" t="s">
        <v>2956</v>
      </c>
      <c r="K400" s="5" t="s">
        <v>288</v>
      </c>
      <c r="L400" s="5" t="s">
        <v>3050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1974</v>
      </c>
      <c r="B401" s="5" t="s">
        <v>535</v>
      </c>
      <c r="C401" s="5" t="s">
        <v>3757</v>
      </c>
      <c r="D401" s="5" t="s">
        <v>536</v>
      </c>
      <c r="E401" s="5" t="s">
        <v>67</v>
      </c>
      <c r="F401" s="5" t="s">
        <v>537</v>
      </c>
      <c r="G401" s="5" t="s">
        <v>538</v>
      </c>
      <c r="H401" s="5" t="s">
        <v>58</v>
      </c>
      <c r="I401" s="5" t="s">
        <v>202</v>
      </c>
      <c r="J401" s="5" t="s">
        <v>2956</v>
      </c>
      <c r="K401" s="5" t="s">
        <v>288</v>
      </c>
      <c r="L401" s="5" t="s">
        <v>3050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1974</v>
      </c>
      <c r="B402" s="5" t="s">
        <v>2145</v>
      </c>
      <c r="C402" s="5" t="s">
        <v>3758</v>
      </c>
      <c r="D402" s="5" t="s">
        <v>2146</v>
      </c>
      <c r="E402" s="5" t="s">
        <v>1991</v>
      </c>
      <c r="F402" s="5" t="s">
        <v>2147</v>
      </c>
      <c r="G402" s="5" t="s">
        <v>2148</v>
      </c>
      <c r="H402" s="5" t="s">
        <v>58</v>
      </c>
      <c r="I402" s="5" t="s">
        <v>60</v>
      </c>
      <c r="J402" s="5" t="s">
        <v>2490</v>
      </c>
      <c r="K402" s="5" t="s">
        <v>269</v>
      </c>
      <c r="L402" s="5" t="s">
        <v>3156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1974</v>
      </c>
      <c r="B403" s="5" t="s">
        <v>539</v>
      </c>
      <c r="C403" s="5" t="s">
        <v>3759</v>
      </c>
      <c r="D403" s="5" t="s">
        <v>2149</v>
      </c>
      <c r="E403" s="5" t="s">
        <v>67</v>
      </c>
      <c r="F403" s="5" t="s">
        <v>2150</v>
      </c>
      <c r="G403" s="5" t="s">
        <v>542</v>
      </c>
      <c r="H403" s="5" t="s">
        <v>130</v>
      </c>
      <c r="I403" s="5" t="s">
        <v>131</v>
      </c>
      <c r="J403" s="5" t="s">
        <v>2607</v>
      </c>
      <c r="K403" s="5" t="s">
        <v>269</v>
      </c>
      <c r="L403" s="5" t="s">
        <v>3156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1974</v>
      </c>
      <c r="B404" s="5" t="s">
        <v>2151</v>
      </c>
      <c r="C404" s="5" t="s">
        <v>3760</v>
      </c>
      <c r="D404" s="5" t="s">
        <v>2152</v>
      </c>
      <c r="E404" s="5" t="s">
        <v>55</v>
      </c>
      <c r="F404" s="5" t="s">
        <v>2153</v>
      </c>
      <c r="G404" s="5" t="s">
        <v>2154</v>
      </c>
      <c r="H404" s="5" t="s">
        <v>58</v>
      </c>
      <c r="I404" s="5" t="s">
        <v>2155</v>
      </c>
      <c r="J404" s="5" t="s">
        <v>3761</v>
      </c>
      <c r="K404" s="5" t="s">
        <v>132</v>
      </c>
      <c r="L404" s="5" t="s">
        <v>2505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1974</v>
      </c>
      <c r="B405" s="5" t="s">
        <v>2156</v>
      </c>
      <c r="C405" s="5" t="s">
        <v>3762</v>
      </c>
      <c r="D405" s="5" t="s">
        <v>2157</v>
      </c>
      <c r="E405" s="5" t="s">
        <v>1991</v>
      </c>
      <c r="F405" s="5" t="s">
        <v>2158</v>
      </c>
      <c r="G405" s="5" t="s">
        <v>2159</v>
      </c>
      <c r="H405" s="5" t="s">
        <v>2096</v>
      </c>
      <c r="I405" s="5" t="s">
        <v>2160</v>
      </c>
      <c r="J405" s="5" t="s">
        <v>3763</v>
      </c>
      <c r="K405" s="5" t="s">
        <v>2160</v>
      </c>
      <c r="L405" s="5" t="s">
        <v>3763</v>
      </c>
      <c r="M405" s="5"/>
      <c r="N405" s="5"/>
      <c r="O405" s="5"/>
      <c r="P405" s="5"/>
      <c r="Q405" s="5"/>
      <c r="R405" s="5"/>
      <c r="S405" s="5"/>
    </row>
    <row r="406" spans="1:19">
      <c r="A406" s="5" t="s">
        <v>1974</v>
      </c>
      <c r="B406" s="5" t="s">
        <v>3764</v>
      </c>
      <c r="C406" s="5" t="s">
        <v>3765</v>
      </c>
      <c r="D406" s="5" t="s">
        <v>3766</v>
      </c>
      <c r="E406" s="5" t="s">
        <v>2500</v>
      </c>
      <c r="F406" s="5" t="s">
        <v>3189</v>
      </c>
      <c r="G406" s="5" t="s">
        <v>3767</v>
      </c>
      <c r="H406" s="5" t="s">
        <v>58</v>
      </c>
      <c r="I406" s="5" t="s">
        <v>2503</v>
      </c>
      <c r="J406" s="5" t="s">
        <v>2504</v>
      </c>
      <c r="K406" s="5" t="s">
        <v>96</v>
      </c>
      <c r="L406" s="5" t="s">
        <v>2487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1974</v>
      </c>
      <c r="B407" s="5" t="s">
        <v>543</v>
      </c>
      <c r="C407" s="5" t="s">
        <v>3768</v>
      </c>
      <c r="D407" s="5" t="s">
        <v>544</v>
      </c>
      <c r="E407" s="5" t="s">
        <v>67</v>
      </c>
      <c r="F407" s="5" t="s">
        <v>545</v>
      </c>
      <c r="G407" s="5" t="s">
        <v>546</v>
      </c>
      <c r="H407" s="5" t="s">
        <v>58</v>
      </c>
      <c r="I407" s="5" t="s">
        <v>95</v>
      </c>
      <c r="J407" s="5" t="s">
        <v>2543</v>
      </c>
      <c r="K407" s="5" t="s">
        <v>269</v>
      </c>
      <c r="L407" s="5" t="s">
        <v>3156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1974</v>
      </c>
      <c r="B408" s="5" t="s">
        <v>547</v>
      </c>
      <c r="C408" s="5" t="s">
        <v>3769</v>
      </c>
      <c r="D408" s="5" t="s">
        <v>548</v>
      </c>
      <c r="E408" s="5" t="s">
        <v>67</v>
      </c>
      <c r="F408" s="5" t="s">
        <v>545</v>
      </c>
      <c r="G408" s="5" t="s">
        <v>549</v>
      </c>
      <c r="H408" s="5" t="s">
        <v>130</v>
      </c>
      <c r="I408" s="5" t="s">
        <v>95</v>
      </c>
      <c r="J408" s="5" t="s">
        <v>2543</v>
      </c>
      <c r="K408" s="5" t="s">
        <v>288</v>
      </c>
      <c r="L408" s="5" t="s">
        <v>3050</v>
      </c>
      <c r="M408" s="5"/>
      <c r="N408" s="5"/>
      <c r="O408" s="5"/>
      <c r="P408" s="5"/>
      <c r="Q408" s="5"/>
      <c r="R408" s="5"/>
      <c r="S408" s="5"/>
    </row>
    <row r="409" spans="1:19">
      <c r="A409" s="5" t="s">
        <v>1974</v>
      </c>
      <c r="B409" s="5" t="s">
        <v>3770</v>
      </c>
      <c r="C409" s="5" t="s">
        <v>3771</v>
      </c>
      <c r="D409" s="5" t="s">
        <v>3772</v>
      </c>
      <c r="E409" s="5" t="s">
        <v>2500</v>
      </c>
      <c r="F409" s="5" t="s">
        <v>2250</v>
      </c>
      <c r="G409" s="5" t="s">
        <v>3773</v>
      </c>
      <c r="H409" s="5" t="s">
        <v>58</v>
      </c>
      <c r="I409" s="5" t="s">
        <v>2503</v>
      </c>
      <c r="J409" s="5" t="s">
        <v>2504</v>
      </c>
      <c r="K409" s="5" t="s">
        <v>96</v>
      </c>
      <c r="L409" s="5" t="s">
        <v>2487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1974</v>
      </c>
      <c r="B410" s="5" t="s">
        <v>2161</v>
      </c>
      <c r="C410" s="5" t="s">
        <v>3774</v>
      </c>
      <c r="D410" s="5" t="s">
        <v>2162</v>
      </c>
      <c r="E410" s="5" t="s">
        <v>55</v>
      </c>
      <c r="F410" s="5" t="s">
        <v>2163</v>
      </c>
      <c r="G410" s="5" t="s">
        <v>2164</v>
      </c>
      <c r="H410" s="5" t="s">
        <v>130</v>
      </c>
      <c r="I410" s="5" t="s">
        <v>102</v>
      </c>
      <c r="J410" s="5" t="s">
        <v>2486</v>
      </c>
      <c r="K410" s="5" t="s">
        <v>60</v>
      </c>
      <c r="L410" s="5" t="s">
        <v>2490</v>
      </c>
      <c r="M410" s="5"/>
      <c r="N410" s="5"/>
      <c r="O410" s="5"/>
      <c r="P410" s="5"/>
      <c r="Q410" s="5"/>
      <c r="R410" s="5"/>
      <c r="S410" s="5"/>
    </row>
    <row r="411" spans="1:19">
      <c r="A411" s="5" t="s">
        <v>1974</v>
      </c>
      <c r="B411" s="5" t="s">
        <v>3775</v>
      </c>
      <c r="C411" s="5" t="s">
        <v>3776</v>
      </c>
      <c r="D411" s="5" t="s">
        <v>3777</v>
      </c>
      <c r="E411" s="5" t="s">
        <v>2500</v>
      </c>
      <c r="F411" s="5" t="s">
        <v>3189</v>
      </c>
      <c r="G411" s="5" t="s">
        <v>3778</v>
      </c>
      <c r="H411" s="5" t="s">
        <v>58</v>
      </c>
      <c r="I411" s="5" t="s">
        <v>2503</v>
      </c>
      <c r="J411" s="5" t="s">
        <v>2504</v>
      </c>
      <c r="K411" s="5" t="s">
        <v>131</v>
      </c>
      <c r="L411" s="5" t="s">
        <v>2607</v>
      </c>
      <c r="M411" s="5"/>
      <c r="N411" s="5"/>
      <c r="O411" s="5"/>
      <c r="P411" s="5"/>
      <c r="Q411" s="5"/>
      <c r="R411" s="5"/>
      <c r="S411" s="5"/>
    </row>
    <row r="412" spans="1:19">
      <c r="A412" s="5" t="s">
        <v>1974</v>
      </c>
      <c r="B412" s="5" t="s">
        <v>3779</v>
      </c>
      <c r="C412" s="5" t="s">
        <v>3780</v>
      </c>
      <c r="D412" s="5" t="s">
        <v>3781</v>
      </c>
      <c r="E412" s="5" t="s">
        <v>2483</v>
      </c>
      <c r="F412" s="5" t="s">
        <v>3782</v>
      </c>
      <c r="G412" s="5" t="s">
        <v>3783</v>
      </c>
      <c r="H412" s="5" t="s">
        <v>58</v>
      </c>
      <c r="I412" s="5" t="s">
        <v>102</v>
      </c>
      <c r="J412" s="5" t="s">
        <v>2486</v>
      </c>
      <c r="K412" s="5" t="s">
        <v>60</v>
      </c>
      <c r="L412" s="5" t="s">
        <v>2490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1974</v>
      </c>
      <c r="B413" s="5" t="s">
        <v>550</v>
      </c>
      <c r="C413" s="5" t="s">
        <v>3784</v>
      </c>
      <c r="D413" s="5" t="s">
        <v>551</v>
      </c>
      <c r="E413" s="5" t="s">
        <v>67</v>
      </c>
      <c r="F413" s="5" t="s">
        <v>552</v>
      </c>
      <c r="G413" s="5" t="s">
        <v>553</v>
      </c>
      <c r="H413" s="5" t="s">
        <v>58</v>
      </c>
      <c r="I413" s="5" t="s">
        <v>386</v>
      </c>
      <c r="J413" s="5" t="s">
        <v>3367</v>
      </c>
      <c r="K413" s="5" t="s">
        <v>96</v>
      </c>
      <c r="L413" s="5" t="s">
        <v>2487</v>
      </c>
      <c r="M413" s="5"/>
      <c r="N413" s="5"/>
      <c r="O413" s="5"/>
      <c r="P413" s="5"/>
      <c r="Q413" s="5"/>
      <c r="R413" s="5"/>
      <c r="S413" s="5"/>
    </row>
    <row r="414" spans="1:19">
      <c r="A414" s="5" t="s">
        <v>1974</v>
      </c>
      <c r="B414" s="5" t="s">
        <v>3785</v>
      </c>
      <c r="C414" s="5" t="s">
        <v>3786</v>
      </c>
      <c r="D414" s="5" t="s">
        <v>3787</v>
      </c>
      <c r="E414" s="5" t="s">
        <v>2483</v>
      </c>
      <c r="F414" s="5" t="s">
        <v>3788</v>
      </c>
      <c r="G414" s="5" t="s">
        <v>3789</v>
      </c>
      <c r="H414" s="5" t="s">
        <v>58</v>
      </c>
      <c r="I414" s="5" t="s">
        <v>102</v>
      </c>
      <c r="J414" s="5" t="s">
        <v>2486</v>
      </c>
      <c r="K414" s="5" t="s">
        <v>96</v>
      </c>
      <c r="L414" s="5" t="s">
        <v>2487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1974</v>
      </c>
      <c r="B415" s="5" t="s">
        <v>554</v>
      </c>
      <c r="C415" s="5" t="s">
        <v>3790</v>
      </c>
      <c r="D415" s="5" t="s">
        <v>555</v>
      </c>
      <c r="E415" s="5" t="s">
        <v>67</v>
      </c>
      <c r="F415" s="5" t="s">
        <v>545</v>
      </c>
      <c r="G415" s="5" t="s">
        <v>556</v>
      </c>
      <c r="H415" s="5" t="s">
        <v>130</v>
      </c>
      <c r="I415" s="5" t="s">
        <v>95</v>
      </c>
      <c r="J415" s="5" t="s">
        <v>2543</v>
      </c>
      <c r="K415" s="5" t="s">
        <v>288</v>
      </c>
      <c r="L415" s="5" t="s">
        <v>3050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1974</v>
      </c>
      <c r="B416" s="5" t="s">
        <v>557</v>
      </c>
      <c r="C416" s="5" t="s">
        <v>3791</v>
      </c>
      <c r="D416" s="5" t="s">
        <v>558</v>
      </c>
      <c r="E416" s="5" t="s">
        <v>55</v>
      </c>
      <c r="F416" s="5" t="s">
        <v>559</v>
      </c>
      <c r="G416" s="5" t="s">
        <v>560</v>
      </c>
      <c r="H416" s="5" t="s">
        <v>130</v>
      </c>
      <c r="I416" s="5" t="s">
        <v>102</v>
      </c>
      <c r="J416" s="5" t="s">
        <v>2486</v>
      </c>
      <c r="K416" s="5" t="s">
        <v>110</v>
      </c>
      <c r="L416" s="5" t="s">
        <v>2547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1974</v>
      </c>
      <c r="B417" s="5" t="s">
        <v>564</v>
      </c>
      <c r="C417" s="5" t="s">
        <v>3792</v>
      </c>
      <c r="D417" s="5" t="s">
        <v>565</v>
      </c>
      <c r="E417" s="5" t="s">
        <v>55</v>
      </c>
      <c r="F417" s="5" t="s">
        <v>2165</v>
      </c>
      <c r="G417" s="5" t="s">
        <v>567</v>
      </c>
      <c r="H417" s="5" t="s">
        <v>58</v>
      </c>
      <c r="I417" s="5" t="s">
        <v>386</v>
      </c>
      <c r="J417" s="5" t="s">
        <v>3367</v>
      </c>
      <c r="K417" s="5" t="s">
        <v>60</v>
      </c>
      <c r="L417" s="5" t="s">
        <v>2490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1974</v>
      </c>
      <c r="B418" s="5" t="s">
        <v>568</v>
      </c>
      <c r="C418" s="5" t="s">
        <v>3793</v>
      </c>
      <c r="D418" s="5" t="s">
        <v>569</v>
      </c>
      <c r="E418" s="5" t="s">
        <v>1991</v>
      </c>
      <c r="F418" s="5" t="s">
        <v>2166</v>
      </c>
      <c r="G418" s="5" t="s">
        <v>570</v>
      </c>
      <c r="H418" s="5" t="s">
        <v>58</v>
      </c>
      <c r="I418" s="5" t="s">
        <v>60</v>
      </c>
      <c r="J418" s="5" t="s">
        <v>2490</v>
      </c>
      <c r="K418" s="5" t="s">
        <v>60</v>
      </c>
      <c r="L418" s="5" t="s">
        <v>2490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1974</v>
      </c>
      <c r="B419" s="5" t="s">
        <v>571</v>
      </c>
      <c r="C419" s="5" t="s">
        <v>3794</v>
      </c>
      <c r="D419" s="5" t="s">
        <v>572</v>
      </c>
      <c r="E419" s="5" t="s">
        <v>55</v>
      </c>
      <c r="F419" s="5" t="s">
        <v>2165</v>
      </c>
      <c r="G419" s="5" t="s">
        <v>574</v>
      </c>
      <c r="H419" s="5" t="s">
        <v>58</v>
      </c>
      <c r="I419" s="5" t="s">
        <v>386</v>
      </c>
      <c r="J419" s="5" t="s">
        <v>3367</v>
      </c>
      <c r="K419" s="5" t="s">
        <v>60</v>
      </c>
      <c r="L419" s="5" t="s">
        <v>2490</v>
      </c>
      <c r="M419" s="5"/>
      <c r="N419" s="5"/>
      <c r="O419" s="5"/>
      <c r="P419" s="5"/>
      <c r="Q419" s="5"/>
      <c r="R419" s="5"/>
      <c r="S419" s="5"/>
    </row>
    <row r="420" spans="1:19">
      <c r="A420" s="5" t="s">
        <v>1974</v>
      </c>
      <c r="B420" s="5" t="s">
        <v>3795</v>
      </c>
      <c r="C420" s="5" t="s">
        <v>3796</v>
      </c>
      <c r="D420" s="5" t="s">
        <v>3797</v>
      </c>
      <c r="E420" s="5" t="s">
        <v>2500</v>
      </c>
      <c r="F420" s="5" t="s">
        <v>3189</v>
      </c>
      <c r="G420" s="5" t="s">
        <v>2170</v>
      </c>
      <c r="H420" s="5" t="s">
        <v>58</v>
      </c>
      <c r="I420" s="5" t="s">
        <v>2503</v>
      </c>
      <c r="J420" s="5" t="s">
        <v>2504</v>
      </c>
      <c r="K420" s="5" t="s">
        <v>288</v>
      </c>
      <c r="L420" s="5" t="s">
        <v>3050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1974</v>
      </c>
      <c r="B421" s="5" t="s">
        <v>2167</v>
      </c>
      <c r="C421" s="5" t="s">
        <v>3798</v>
      </c>
      <c r="D421" s="5" t="s">
        <v>2168</v>
      </c>
      <c r="E421" s="5" t="s">
        <v>1991</v>
      </c>
      <c r="F421" s="5" t="s">
        <v>2169</v>
      </c>
      <c r="G421" s="5" t="s">
        <v>2170</v>
      </c>
      <c r="H421" s="5" t="s">
        <v>182</v>
      </c>
      <c r="I421" s="5" t="s">
        <v>288</v>
      </c>
      <c r="J421" s="5" t="s">
        <v>3050</v>
      </c>
      <c r="K421" s="5" t="s">
        <v>269</v>
      </c>
      <c r="L421" s="5" t="s">
        <v>3156</v>
      </c>
      <c r="M421" s="5"/>
      <c r="N421" s="5"/>
      <c r="O421" s="5"/>
      <c r="P421" s="5"/>
      <c r="Q421" s="5"/>
      <c r="R421" s="5"/>
      <c r="S421" s="5"/>
    </row>
    <row r="422" spans="1:19">
      <c r="A422" s="5" t="s">
        <v>1974</v>
      </c>
      <c r="B422" s="5" t="s">
        <v>3799</v>
      </c>
      <c r="C422" s="5" t="s">
        <v>3800</v>
      </c>
      <c r="D422" s="5" t="s">
        <v>3801</v>
      </c>
      <c r="E422" s="5" t="s">
        <v>2500</v>
      </c>
      <c r="F422" s="5" t="s">
        <v>3189</v>
      </c>
      <c r="G422" s="5" t="s">
        <v>3802</v>
      </c>
      <c r="H422" s="5" t="s">
        <v>182</v>
      </c>
      <c r="I422" s="5" t="s">
        <v>2503</v>
      </c>
      <c r="J422" s="5" t="s">
        <v>2504</v>
      </c>
      <c r="K422" s="5" t="s">
        <v>288</v>
      </c>
      <c r="L422" s="5" t="s">
        <v>3050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1974</v>
      </c>
      <c r="B423" s="5" t="s">
        <v>575</v>
      </c>
      <c r="C423" s="5" t="s">
        <v>3803</v>
      </c>
      <c r="D423" s="5" t="s">
        <v>510</v>
      </c>
      <c r="E423" s="5" t="s">
        <v>67</v>
      </c>
      <c r="F423" s="5" t="s">
        <v>576</v>
      </c>
      <c r="G423" s="5" t="s">
        <v>576</v>
      </c>
      <c r="H423" s="5" t="s">
        <v>58</v>
      </c>
      <c r="I423" s="5"/>
      <c r="J423" s="5"/>
      <c r="K423" s="5" t="s">
        <v>288</v>
      </c>
      <c r="L423" s="5" t="s">
        <v>3050</v>
      </c>
      <c r="M423" s="5"/>
      <c r="N423" s="5"/>
      <c r="O423" s="5"/>
      <c r="P423" s="5"/>
      <c r="Q423" s="5"/>
      <c r="R423" s="5"/>
      <c r="S423" s="5"/>
    </row>
    <row r="424" spans="1:19">
      <c r="A424" s="5" t="s">
        <v>1974</v>
      </c>
      <c r="B424" s="5" t="s">
        <v>3804</v>
      </c>
      <c r="C424" s="5" t="s">
        <v>3805</v>
      </c>
      <c r="D424" s="5" t="s">
        <v>3806</v>
      </c>
      <c r="E424" s="5" t="s">
        <v>2500</v>
      </c>
      <c r="F424" s="5" t="s">
        <v>3189</v>
      </c>
      <c r="G424" s="5" t="s">
        <v>576</v>
      </c>
      <c r="H424" s="5" t="s">
        <v>58</v>
      </c>
      <c r="I424" s="5" t="s">
        <v>2503</v>
      </c>
      <c r="J424" s="5" t="s">
        <v>2504</v>
      </c>
      <c r="K424" s="5" t="s">
        <v>288</v>
      </c>
      <c r="L424" s="5" t="s">
        <v>3050</v>
      </c>
      <c r="M424" s="5"/>
      <c r="N424" s="5"/>
      <c r="O424" s="5"/>
      <c r="P424" s="5"/>
      <c r="Q424" s="5"/>
      <c r="R424" s="5"/>
      <c r="S424" s="5"/>
    </row>
    <row r="425" spans="1:19">
      <c r="A425" s="5" t="s">
        <v>1974</v>
      </c>
      <c r="B425" s="5" t="s">
        <v>3807</v>
      </c>
      <c r="C425" s="5" t="s">
        <v>3808</v>
      </c>
      <c r="D425" s="5" t="s">
        <v>3809</v>
      </c>
      <c r="E425" s="5" t="s">
        <v>2500</v>
      </c>
      <c r="F425" s="5" t="s">
        <v>3189</v>
      </c>
      <c r="G425" s="5" t="s">
        <v>3810</v>
      </c>
      <c r="H425" s="5" t="s">
        <v>58</v>
      </c>
      <c r="I425" s="5" t="s">
        <v>2503</v>
      </c>
      <c r="J425" s="5" t="s">
        <v>2504</v>
      </c>
      <c r="K425" s="5" t="s">
        <v>288</v>
      </c>
      <c r="L425" s="5" t="s">
        <v>3050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2007</v>
      </c>
      <c r="B426" s="5" t="s">
        <v>2171</v>
      </c>
      <c r="C426" s="5" t="s">
        <v>3811</v>
      </c>
      <c r="D426" s="5" t="s">
        <v>2172</v>
      </c>
      <c r="E426" s="5" t="s">
        <v>67</v>
      </c>
      <c r="F426" s="5" t="s">
        <v>2173</v>
      </c>
      <c r="G426" s="5" t="s">
        <v>2173</v>
      </c>
      <c r="H426" s="5" t="s">
        <v>58</v>
      </c>
      <c r="I426" s="5"/>
      <c r="J426" s="5"/>
      <c r="K426" s="5" t="s">
        <v>780</v>
      </c>
      <c r="L426" s="5" t="s">
        <v>3812</v>
      </c>
      <c r="M426" s="5"/>
      <c r="N426" s="5"/>
      <c r="O426" s="5"/>
      <c r="P426" s="5"/>
      <c r="Q426" s="5"/>
      <c r="R426" s="5"/>
      <c r="S426" s="5"/>
    </row>
    <row r="427" spans="1:19">
      <c r="A427" s="5" t="s">
        <v>1974</v>
      </c>
      <c r="B427" s="5" t="s">
        <v>3813</v>
      </c>
      <c r="C427" s="5" t="s">
        <v>3814</v>
      </c>
      <c r="D427" s="5" t="s">
        <v>3815</v>
      </c>
      <c r="E427" s="5" t="s">
        <v>2500</v>
      </c>
      <c r="F427" s="5" t="s">
        <v>3189</v>
      </c>
      <c r="G427" s="5" t="s">
        <v>3816</v>
      </c>
      <c r="H427" s="5" t="s">
        <v>58</v>
      </c>
      <c r="I427" s="5" t="s">
        <v>2503</v>
      </c>
      <c r="J427" s="5" t="s">
        <v>2504</v>
      </c>
      <c r="K427" s="5" t="s">
        <v>288</v>
      </c>
      <c r="L427" s="5" t="s">
        <v>3050</v>
      </c>
      <c r="M427" s="5"/>
      <c r="N427" s="5"/>
      <c r="O427" s="5"/>
      <c r="P427" s="5"/>
      <c r="Q427" s="5"/>
      <c r="R427" s="5"/>
      <c r="S427" s="5"/>
    </row>
    <row r="428" spans="1:19">
      <c r="A428" s="5" t="s">
        <v>1974</v>
      </c>
      <c r="B428" s="5" t="s">
        <v>3817</v>
      </c>
      <c r="C428" s="5" t="s">
        <v>3818</v>
      </c>
      <c r="D428" s="5" t="s">
        <v>3819</v>
      </c>
      <c r="E428" s="5" t="s">
        <v>2500</v>
      </c>
      <c r="F428" s="5" t="s">
        <v>3189</v>
      </c>
      <c r="G428" s="5" t="s">
        <v>3820</v>
      </c>
      <c r="H428" s="5" t="s">
        <v>2096</v>
      </c>
      <c r="I428" s="5" t="s">
        <v>2503</v>
      </c>
      <c r="J428" s="5" t="s">
        <v>2504</v>
      </c>
      <c r="K428" s="5" t="s">
        <v>110</v>
      </c>
      <c r="L428" s="5" t="s">
        <v>2547</v>
      </c>
      <c r="M428" s="5"/>
      <c r="N428" s="5"/>
      <c r="O428" s="5"/>
      <c r="P428" s="5"/>
      <c r="Q428" s="5"/>
      <c r="R428" s="5"/>
      <c r="S428" s="5"/>
    </row>
    <row r="429" spans="1:19">
      <c r="A429" s="5" t="s">
        <v>1974</v>
      </c>
      <c r="B429" s="5" t="s">
        <v>3821</v>
      </c>
      <c r="C429" s="5" t="s">
        <v>3822</v>
      </c>
      <c r="D429" s="5" t="s">
        <v>3823</v>
      </c>
      <c r="E429" s="5" t="s">
        <v>2500</v>
      </c>
      <c r="F429" s="5" t="s">
        <v>3189</v>
      </c>
      <c r="G429" s="5" t="s">
        <v>3824</v>
      </c>
      <c r="H429" s="5" t="s">
        <v>2096</v>
      </c>
      <c r="I429" s="5" t="s">
        <v>2503</v>
      </c>
      <c r="J429" s="5" t="s">
        <v>2504</v>
      </c>
      <c r="K429" s="5" t="s">
        <v>110</v>
      </c>
      <c r="L429" s="5" t="s">
        <v>2547</v>
      </c>
      <c r="M429" s="5"/>
      <c r="N429" s="5"/>
      <c r="O429" s="5"/>
      <c r="P429" s="5"/>
      <c r="Q429" s="5"/>
      <c r="R429" s="5"/>
      <c r="S429" s="5"/>
    </row>
    <row r="430" spans="1:19">
      <c r="A430" s="5" t="s">
        <v>1974</v>
      </c>
      <c r="B430" s="5" t="s">
        <v>3825</v>
      </c>
      <c r="C430" s="5" t="s">
        <v>3826</v>
      </c>
      <c r="D430" s="5" t="s">
        <v>3827</v>
      </c>
      <c r="E430" s="5" t="s">
        <v>2500</v>
      </c>
      <c r="F430" s="5" t="s">
        <v>3189</v>
      </c>
      <c r="G430" s="5" t="s">
        <v>3828</v>
      </c>
      <c r="H430" s="5" t="s">
        <v>2096</v>
      </c>
      <c r="I430" s="5" t="s">
        <v>2503</v>
      </c>
      <c r="J430" s="5" t="s">
        <v>2504</v>
      </c>
      <c r="K430" s="5" t="s">
        <v>110</v>
      </c>
      <c r="L430" s="5" t="s">
        <v>2547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1974</v>
      </c>
      <c r="B431" s="5" t="s">
        <v>2174</v>
      </c>
      <c r="C431" s="5" t="s">
        <v>3829</v>
      </c>
      <c r="D431" s="5" t="s">
        <v>2175</v>
      </c>
      <c r="E431" s="5" t="s">
        <v>1991</v>
      </c>
      <c r="F431" s="5" t="s">
        <v>2176</v>
      </c>
      <c r="G431" s="5" t="s">
        <v>2177</v>
      </c>
      <c r="H431" s="5" t="s">
        <v>182</v>
      </c>
      <c r="I431" s="5" t="s">
        <v>217</v>
      </c>
      <c r="J431" s="5" t="s">
        <v>2637</v>
      </c>
      <c r="K431" s="5" t="s">
        <v>288</v>
      </c>
      <c r="L431" s="5" t="s">
        <v>3050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1974</v>
      </c>
      <c r="B432" s="5" t="s">
        <v>577</v>
      </c>
      <c r="C432" s="5" t="s">
        <v>3830</v>
      </c>
      <c r="D432" s="5" t="s">
        <v>578</v>
      </c>
      <c r="E432" s="5" t="s">
        <v>55</v>
      </c>
      <c r="F432" s="5" t="s">
        <v>579</v>
      </c>
      <c r="G432" s="5" t="s">
        <v>580</v>
      </c>
      <c r="H432" s="5" t="s">
        <v>58</v>
      </c>
      <c r="I432" s="5" t="s">
        <v>177</v>
      </c>
      <c r="J432" s="5" t="s">
        <v>3831</v>
      </c>
      <c r="K432" s="5" t="s">
        <v>132</v>
      </c>
      <c r="L432" s="5" t="s">
        <v>2505</v>
      </c>
      <c r="M432" s="5"/>
      <c r="N432" s="5"/>
      <c r="O432" s="5"/>
      <c r="P432" s="5"/>
      <c r="Q432" s="5"/>
      <c r="R432" s="5"/>
      <c r="S432" s="5"/>
    </row>
    <row r="433" spans="1:19">
      <c r="A433" s="5" t="s">
        <v>1974</v>
      </c>
      <c r="B433" s="5" t="s">
        <v>3832</v>
      </c>
      <c r="C433" s="5" t="s">
        <v>3833</v>
      </c>
      <c r="D433" s="5" t="s">
        <v>3834</v>
      </c>
      <c r="E433" s="5" t="s">
        <v>2483</v>
      </c>
      <c r="F433" s="5" t="s">
        <v>3835</v>
      </c>
      <c r="G433" s="5" t="s">
        <v>3836</v>
      </c>
      <c r="H433" s="5" t="s">
        <v>182</v>
      </c>
      <c r="I433" s="5" t="s">
        <v>386</v>
      </c>
      <c r="J433" s="5" t="s">
        <v>3367</v>
      </c>
      <c r="K433" s="5" t="s">
        <v>132</v>
      </c>
      <c r="L433" s="5" t="s">
        <v>2505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1974</v>
      </c>
      <c r="B434" s="5" t="s">
        <v>581</v>
      </c>
      <c r="C434" s="5" t="s">
        <v>3837</v>
      </c>
      <c r="D434" s="5" t="s">
        <v>582</v>
      </c>
      <c r="E434" s="5" t="s">
        <v>174</v>
      </c>
      <c r="F434" s="5" t="s">
        <v>2178</v>
      </c>
      <c r="G434" s="5" t="s">
        <v>584</v>
      </c>
      <c r="H434" s="5" t="s">
        <v>2096</v>
      </c>
      <c r="I434" s="5" t="s">
        <v>264</v>
      </c>
      <c r="J434" s="5" t="s">
        <v>3154</v>
      </c>
      <c r="K434" s="5" t="s">
        <v>110</v>
      </c>
      <c r="L434" s="5" t="s">
        <v>2547</v>
      </c>
      <c r="M434" s="5"/>
      <c r="N434" s="5"/>
      <c r="O434" s="5"/>
      <c r="P434" s="5"/>
      <c r="Q434" s="5"/>
      <c r="R434" s="5"/>
      <c r="S434" s="5"/>
    </row>
    <row r="435" spans="1:19">
      <c r="A435" s="5" t="s">
        <v>1974</v>
      </c>
      <c r="B435" s="5" t="s">
        <v>3838</v>
      </c>
      <c r="C435" s="5" t="s">
        <v>3839</v>
      </c>
      <c r="D435" s="5" t="s">
        <v>3840</v>
      </c>
      <c r="E435" s="5" t="s">
        <v>2500</v>
      </c>
      <c r="F435" s="5" t="s">
        <v>3189</v>
      </c>
      <c r="G435" s="5" t="s">
        <v>3841</v>
      </c>
      <c r="H435" s="5" t="s">
        <v>58</v>
      </c>
      <c r="I435" s="5" t="s">
        <v>2503</v>
      </c>
      <c r="J435" s="5" t="s">
        <v>2504</v>
      </c>
      <c r="K435" s="5" t="s">
        <v>131</v>
      </c>
      <c r="L435" s="5" t="s">
        <v>2607</v>
      </c>
      <c r="M435" s="5"/>
      <c r="N435" s="5"/>
      <c r="O435" s="5"/>
      <c r="P435" s="5"/>
      <c r="Q435" s="5"/>
      <c r="R435" s="5"/>
      <c r="S435" s="5"/>
    </row>
    <row r="436" spans="1:19">
      <c r="A436" s="5" t="s">
        <v>1974</v>
      </c>
      <c r="B436" s="5" t="s">
        <v>3842</v>
      </c>
      <c r="C436" s="5" t="s">
        <v>3843</v>
      </c>
      <c r="D436" s="5" t="s">
        <v>3844</v>
      </c>
      <c r="E436" s="5" t="s">
        <v>2500</v>
      </c>
      <c r="F436" s="5" t="s">
        <v>3189</v>
      </c>
      <c r="G436" s="5" t="s">
        <v>3845</v>
      </c>
      <c r="H436" s="5" t="s">
        <v>2096</v>
      </c>
      <c r="I436" s="5" t="s">
        <v>2503</v>
      </c>
      <c r="J436" s="5" t="s">
        <v>2504</v>
      </c>
      <c r="K436" s="5" t="s">
        <v>110</v>
      </c>
      <c r="L436" s="5" t="s">
        <v>2547</v>
      </c>
      <c r="M436" s="5"/>
      <c r="N436" s="5"/>
      <c r="O436" s="5"/>
      <c r="P436" s="5"/>
      <c r="Q436" s="5"/>
      <c r="R436" s="5"/>
      <c r="S436" s="5"/>
    </row>
    <row r="437" spans="1:19">
      <c r="A437" s="5" t="s">
        <v>1974</v>
      </c>
      <c r="B437" s="5" t="s">
        <v>3846</v>
      </c>
      <c r="C437" s="5" t="s">
        <v>3847</v>
      </c>
      <c r="D437" s="5" t="s">
        <v>3848</v>
      </c>
      <c r="E437" s="5" t="s">
        <v>2500</v>
      </c>
      <c r="F437" s="5" t="s">
        <v>3189</v>
      </c>
      <c r="G437" s="5" t="s">
        <v>3849</v>
      </c>
      <c r="H437" s="5" t="s">
        <v>2096</v>
      </c>
      <c r="I437" s="5" t="s">
        <v>2503</v>
      </c>
      <c r="J437" s="5" t="s">
        <v>2504</v>
      </c>
      <c r="K437" s="5" t="s">
        <v>110</v>
      </c>
      <c r="L437" s="5" t="s">
        <v>2547</v>
      </c>
      <c r="M437" s="5"/>
      <c r="N437" s="5"/>
      <c r="O437" s="5"/>
      <c r="P437" s="5"/>
      <c r="Q437" s="5"/>
      <c r="R437" s="5"/>
      <c r="S437" s="5"/>
    </row>
    <row r="438" spans="1:19">
      <c r="A438" s="5" t="s">
        <v>1974</v>
      </c>
      <c r="B438" s="5" t="s">
        <v>3850</v>
      </c>
      <c r="C438" s="5" t="s">
        <v>3851</v>
      </c>
      <c r="D438" s="5" t="s">
        <v>3852</v>
      </c>
      <c r="E438" s="5" t="s">
        <v>2500</v>
      </c>
      <c r="F438" s="5" t="s">
        <v>3189</v>
      </c>
      <c r="G438" s="5" t="s">
        <v>3853</v>
      </c>
      <c r="H438" s="5" t="s">
        <v>2096</v>
      </c>
      <c r="I438" s="5" t="s">
        <v>2503</v>
      </c>
      <c r="J438" s="5" t="s">
        <v>2504</v>
      </c>
      <c r="K438" s="5" t="s">
        <v>110</v>
      </c>
      <c r="L438" s="5" t="s">
        <v>2547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1974</v>
      </c>
      <c r="B439" s="5" t="s">
        <v>585</v>
      </c>
      <c r="C439" s="5" t="s">
        <v>3854</v>
      </c>
      <c r="D439" s="5" t="s">
        <v>586</v>
      </c>
      <c r="E439" s="5" t="s">
        <v>67</v>
      </c>
      <c r="F439" s="5" t="s">
        <v>587</v>
      </c>
      <c r="G439" s="5" t="s">
        <v>588</v>
      </c>
      <c r="H439" s="5" t="s">
        <v>130</v>
      </c>
      <c r="I439" s="5" t="s">
        <v>217</v>
      </c>
      <c r="J439" s="5" t="s">
        <v>2637</v>
      </c>
      <c r="K439" s="5" t="s">
        <v>269</v>
      </c>
      <c r="L439" s="5" t="s">
        <v>3156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1974</v>
      </c>
      <c r="B440" s="5" t="s">
        <v>589</v>
      </c>
      <c r="C440" s="5" t="s">
        <v>3855</v>
      </c>
      <c r="D440" s="5" t="s">
        <v>590</v>
      </c>
      <c r="E440" s="5" t="s">
        <v>67</v>
      </c>
      <c r="F440" s="5" t="s">
        <v>591</v>
      </c>
      <c r="G440" s="5" t="s">
        <v>592</v>
      </c>
      <c r="H440" s="5" t="s">
        <v>58</v>
      </c>
      <c r="I440" s="5" t="s">
        <v>217</v>
      </c>
      <c r="J440" s="5" t="s">
        <v>2637</v>
      </c>
      <c r="K440" s="5" t="s">
        <v>269</v>
      </c>
      <c r="L440" s="5" t="s">
        <v>3156</v>
      </c>
      <c r="M440" s="5"/>
      <c r="N440" s="5"/>
      <c r="O440" s="5"/>
      <c r="P440" s="5"/>
      <c r="Q440" s="5"/>
      <c r="R440" s="5"/>
      <c r="S440" s="5"/>
    </row>
    <row r="441" spans="1:19">
      <c r="A441" s="5" t="s">
        <v>1974</v>
      </c>
      <c r="B441" s="5" t="s">
        <v>3856</v>
      </c>
      <c r="C441" s="5" t="s">
        <v>3857</v>
      </c>
      <c r="D441" s="5" t="s">
        <v>3858</v>
      </c>
      <c r="E441" s="5" t="s">
        <v>2483</v>
      </c>
      <c r="F441" s="5" t="s">
        <v>3859</v>
      </c>
      <c r="G441" s="5" t="s">
        <v>3860</v>
      </c>
      <c r="H441" s="5" t="s">
        <v>58</v>
      </c>
      <c r="I441" s="5" t="s">
        <v>102</v>
      </c>
      <c r="J441" s="5" t="s">
        <v>2486</v>
      </c>
      <c r="K441" s="5" t="s">
        <v>399</v>
      </c>
      <c r="L441" s="5" t="s">
        <v>3377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1974</v>
      </c>
      <c r="B442" s="5" t="s">
        <v>593</v>
      </c>
      <c r="C442" s="5" t="s">
        <v>3861</v>
      </c>
      <c r="D442" s="5" t="s">
        <v>594</v>
      </c>
      <c r="E442" s="5" t="s">
        <v>67</v>
      </c>
      <c r="F442" s="5" t="s">
        <v>595</v>
      </c>
      <c r="G442" s="5" t="s">
        <v>596</v>
      </c>
      <c r="H442" s="5" t="s">
        <v>182</v>
      </c>
      <c r="I442" s="5" t="s">
        <v>95</v>
      </c>
      <c r="J442" s="5" t="s">
        <v>2543</v>
      </c>
      <c r="K442" s="5" t="s">
        <v>399</v>
      </c>
      <c r="L442" s="5" t="s">
        <v>3377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1974</v>
      </c>
      <c r="B443" s="5" t="s">
        <v>597</v>
      </c>
      <c r="C443" s="5" t="s">
        <v>3862</v>
      </c>
      <c r="D443" s="5" t="s">
        <v>598</v>
      </c>
      <c r="E443" s="5" t="s">
        <v>67</v>
      </c>
      <c r="F443" s="5" t="s">
        <v>2179</v>
      </c>
      <c r="G443" s="5" t="s">
        <v>600</v>
      </c>
      <c r="H443" s="5" t="s">
        <v>58</v>
      </c>
      <c r="I443" s="5" t="s">
        <v>287</v>
      </c>
      <c r="J443" s="5" t="s">
        <v>3213</v>
      </c>
      <c r="K443" s="5" t="s">
        <v>110</v>
      </c>
      <c r="L443" s="5" t="s">
        <v>2547</v>
      </c>
      <c r="M443" s="5"/>
      <c r="N443" s="5"/>
      <c r="O443" s="5"/>
      <c r="P443" s="5"/>
      <c r="Q443" s="5"/>
      <c r="R443" s="5"/>
      <c r="S443" s="5"/>
    </row>
    <row r="444" spans="1:19">
      <c r="A444" s="5" t="s">
        <v>1974</v>
      </c>
      <c r="B444" s="5" t="s">
        <v>3863</v>
      </c>
      <c r="C444" s="5" t="s">
        <v>3864</v>
      </c>
      <c r="D444" s="5" t="s">
        <v>3865</v>
      </c>
      <c r="E444" s="5" t="s">
        <v>2500</v>
      </c>
      <c r="F444" s="5" t="s">
        <v>3189</v>
      </c>
      <c r="G444" s="5" t="s">
        <v>3866</v>
      </c>
      <c r="H444" s="5" t="s">
        <v>58</v>
      </c>
      <c r="I444" s="5" t="s">
        <v>2503</v>
      </c>
      <c r="J444" s="5" t="s">
        <v>2504</v>
      </c>
      <c r="K444" s="5" t="s">
        <v>110</v>
      </c>
      <c r="L444" s="5" t="s">
        <v>2547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1974</v>
      </c>
      <c r="B445" s="5" t="s">
        <v>601</v>
      </c>
      <c r="C445" s="5" t="s">
        <v>3867</v>
      </c>
      <c r="D445" s="5" t="s">
        <v>602</v>
      </c>
      <c r="E445" s="5" t="s">
        <v>55</v>
      </c>
      <c r="F445" s="5" t="s">
        <v>603</v>
      </c>
      <c r="G445" s="5" t="s">
        <v>604</v>
      </c>
      <c r="H445" s="5" t="s">
        <v>58</v>
      </c>
      <c r="I445" s="5" t="s">
        <v>95</v>
      </c>
      <c r="J445" s="5" t="s">
        <v>2543</v>
      </c>
      <c r="K445" s="5" t="s">
        <v>288</v>
      </c>
      <c r="L445" s="5" t="s">
        <v>3050</v>
      </c>
      <c r="M445" s="5"/>
      <c r="N445" s="5"/>
      <c r="O445" s="5"/>
      <c r="P445" s="5"/>
      <c r="Q445" s="5"/>
      <c r="R445" s="5"/>
      <c r="S445" s="5"/>
    </row>
    <row r="446" spans="1:19">
      <c r="A446" s="5" t="s">
        <v>1974</v>
      </c>
      <c r="B446" s="5" t="s">
        <v>3868</v>
      </c>
      <c r="C446" s="5" t="s">
        <v>3869</v>
      </c>
      <c r="D446" s="5" t="s">
        <v>3870</v>
      </c>
      <c r="E446" s="5" t="s">
        <v>2483</v>
      </c>
      <c r="F446" s="5" t="s">
        <v>3871</v>
      </c>
      <c r="G446" s="5" t="s">
        <v>607</v>
      </c>
      <c r="H446" s="5" t="s">
        <v>58</v>
      </c>
      <c r="I446" s="5" t="s">
        <v>102</v>
      </c>
      <c r="J446" s="5" t="s">
        <v>2486</v>
      </c>
      <c r="K446" s="5" t="s">
        <v>64</v>
      </c>
      <c r="L446" s="5" t="s">
        <v>2492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1974</v>
      </c>
      <c r="B447" s="5" t="s">
        <v>605</v>
      </c>
      <c r="C447" s="5" t="s">
        <v>3872</v>
      </c>
      <c r="D447" s="5" t="s">
        <v>606</v>
      </c>
      <c r="E447" s="5" t="s">
        <v>67</v>
      </c>
      <c r="F447" s="5" t="s">
        <v>595</v>
      </c>
      <c r="G447" s="5" t="s">
        <v>607</v>
      </c>
      <c r="H447" s="5" t="s">
        <v>182</v>
      </c>
      <c r="I447" s="5" t="s">
        <v>95</v>
      </c>
      <c r="J447" s="5" t="s">
        <v>2543</v>
      </c>
      <c r="K447" s="5" t="s">
        <v>269</v>
      </c>
      <c r="L447" s="5" t="s">
        <v>3156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1974</v>
      </c>
      <c r="B448" s="5" t="s">
        <v>608</v>
      </c>
      <c r="C448" s="5" t="s">
        <v>3873</v>
      </c>
      <c r="D448" s="5" t="s">
        <v>2180</v>
      </c>
      <c r="E448" s="5" t="s">
        <v>67</v>
      </c>
      <c r="F448" s="5" t="s">
        <v>610</v>
      </c>
      <c r="G448" s="5" t="s">
        <v>611</v>
      </c>
      <c r="H448" s="5" t="s">
        <v>130</v>
      </c>
      <c r="I448" s="5" t="s">
        <v>95</v>
      </c>
      <c r="J448" s="5" t="s">
        <v>2543</v>
      </c>
      <c r="K448" s="5" t="s">
        <v>288</v>
      </c>
      <c r="L448" s="5" t="s">
        <v>3050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1974</v>
      </c>
      <c r="B449" s="5" t="s">
        <v>612</v>
      </c>
      <c r="C449" s="5" t="s">
        <v>3874</v>
      </c>
      <c r="D449" s="5" t="s">
        <v>613</v>
      </c>
      <c r="E449" s="5" t="s">
        <v>67</v>
      </c>
      <c r="F449" s="5" t="s">
        <v>614</v>
      </c>
      <c r="G449" s="5" t="s">
        <v>614</v>
      </c>
      <c r="H449" s="5" t="s">
        <v>58</v>
      </c>
      <c r="I449" s="5" t="s">
        <v>131</v>
      </c>
      <c r="J449" s="5" t="s">
        <v>2607</v>
      </c>
      <c r="K449" s="5" t="s">
        <v>131</v>
      </c>
      <c r="L449" s="5" t="s">
        <v>2607</v>
      </c>
      <c r="M449" s="5"/>
      <c r="N449" s="5"/>
      <c r="O449" s="5"/>
      <c r="P449" s="5"/>
      <c r="Q449" s="5"/>
      <c r="R449" s="5"/>
      <c r="S449" s="5"/>
    </row>
    <row r="450" spans="1:19">
      <c r="A450" s="5" t="s">
        <v>1974</v>
      </c>
      <c r="B450" s="5" t="s">
        <v>3875</v>
      </c>
      <c r="C450" s="5" t="s">
        <v>3876</v>
      </c>
      <c r="D450" s="5" t="s">
        <v>3877</v>
      </c>
      <c r="E450" s="5" t="s">
        <v>2500</v>
      </c>
      <c r="F450" s="5" t="s">
        <v>3189</v>
      </c>
      <c r="G450" s="5" t="s">
        <v>3878</v>
      </c>
      <c r="H450" s="5" t="s">
        <v>58</v>
      </c>
      <c r="I450" s="5" t="s">
        <v>2503</v>
      </c>
      <c r="J450" s="5" t="s">
        <v>2504</v>
      </c>
      <c r="K450" s="5" t="s">
        <v>131</v>
      </c>
      <c r="L450" s="5" t="s">
        <v>2607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1974</v>
      </c>
      <c r="B451" s="5" t="s">
        <v>615</v>
      </c>
      <c r="C451" s="5" t="s">
        <v>3879</v>
      </c>
      <c r="D451" s="5" t="s">
        <v>616</v>
      </c>
      <c r="E451" s="5" t="s">
        <v>67</v>
      </c>
      <c r="F451" s="5" t="s">
        <v>617</v>
      </c>
      <c r="G451" s="5" t="s">
        <v>618</v>
      </c>
      <c r="H451" s="5" t="s">
        <v>130</v>
      </c>
      <c r="I451" s="5" t="s">
        <v>95</v>
      </c>
      <c r="J451" s="5" t="s">
        <v>2543</v>
      </c>
      <c r="K451" s="5" t="s">
        <v>288</v>
      </c>
      <c r="L451" s="5" t="s">
        <v>3050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1974</v>
      </c>
      <c r="B452" s="5" t="s">
        <v>619</v>
      </c>
      <c r="C452" s="5" t="s">
        <v>3880</v>
      </c>
      <c r="D452" s="5" t="s">
        <v>620</v>
      </c>
      <c r="E452" s="5" t="s">
        <v>67</v>
      </c>
      <c r="F452" s="5" t="s">
        <v>2181</v>
      </c>
      <c r="G452" s="5" t="s">
        <v>622</v>
      </c>
      <c r="H452" s="5" t="s">
        <v>58</v>
      </c>
      <c r="I452" s="5" t="s">
        <v>95</v>
      </c>
      <c r="J452" s="5" t="s">
        <v>2543</v>
      </c>
      <c r="K452" s="5" t="s">
        <v>250</v>
      </c>
      <c r="L452" s="5" t="s">
        <v>2896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1974</v>
      </c>
      <c r="B453" s="5" t="s">
        <v>623</v>
      </c>
      <c r="C453" s="5" t="s">
        <v>3881</v>
      </c>
      <c r="D453" s="5" t="s">
        <v>624</v>
      </c>
      <c r="E453" s="5" t="s">
        <v>67</v>
      </c>
      <c r="F453" s="5" t="s">
        <v>625</v>
      </c>
      <c r="G453" s="5" t="s">
        <v>626</v>
      </c>
      <c r="H453" s="5" t="s">
        <v>58</v>
      </c>
      <c r="I453" s="5" t="s">
        <v>102</v>
      </c>
      <c r="J453" s="5" t="s">
        <v>2486</v>
      </c>
      <c r="K453" s="5" t="s">
        <v>288</v>
      </c>
      <c r="L453" s="5" t="s">
        <v>3050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1974</v>
      </c>
      <c r="B454" s="5" t="s">
        <v>627</v>
      </c>
      <c r="C454" s="5" t="s">
        <v>3882</v>
      </c>
      <c r="D454" s="5" t="s">
        <v>628</v>
      </c>
      <c r="E454" s="5" t="s">
        <v>67</v>
      </c>
      <c r="F454" s="5" t="s">
        <v>629</v>
      </c>
      <c r="G454" s="5" t="s">
        <v>630</v>
      </c>
      <c r="H454" s="5" t="s">
        <v>58</v>
      </c>
      <c r="I454" s="5" t="s">
        <v>421</v>
      </c>
      <c r="J454" s="5" t="s">
        <v>2565</v>
      </c>
      <c r="K454" s="5" t="s">
        <v>132</v>
      </c>
      <c r="L454" s="5" t="s">
        <v>2505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1974</v>
      </c>
      <c r="B455" s="5" t="s">
        <v>631</v>
      </c>
      <c r="C455" s="5" t="s">
        <v>3883</v>
      </c>
      <c r="D455" s="5" t="s">
        <v>632</v>
      </c>
      <c r="E455" s="5" t="s">
        <v>67</v>
      </c>
      <c r="F455" s="5" t="s">
        <v>633</v>
      </c>
      <c r="G455" s="5" t="s">
        <v>634</v>
      </c>
      <c r="H455" s="5" t="s">
        <v>58</v>
      </c>
      <c r="I455" s="5" t="s">
        <v>102</v>
      </c>
      <c r="J455" s="5" t="s">
        <v>2486</v>
      </c>
      <c r="K455" s="5" t="s">
        <v>269</v>
      </c>
      <c r="L455" s="5" t="s">
        <v>3156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1974</v>
      </c>
      <c r="B456" s="5" t="s">
        <v>635</v>
      </c>
      <c r="C456" s="5" t="s">
        <v>3884</v>
      </c>
      <c r="D456" s="5" t="s">
        <v>636</v>
      </c>
      <c r="E456" s="5" t="s">
        <v>67</v>
      </c>
      <c r="F456" s="5" t="s">
        <v>629</v>
      </c>
      <c r="G456" s="5" t="s">
        <v>637</v>
      </c>
      <c r="H456" s="5" t="s">
        <v>130</v>
      </c>
      <c r="I456" s="5" t="s">
        <v>102</v>
      </c>
      <c r="J456" s="5" t="s">
        <v>2486</v>
      </c>
      <c r="K456" s="5" t="s">
        <v>132</v>
      </c>
      <c r="L456" s="5" t="s">
        <v>2505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1974</v>
      </c>
      <c r="B457" s="5" t="s">
        <v>638</v>
      </c>
      <c r="C457" s="5" t="s">
        <v>3885</v>
      </c>
      <c r="D457" s="5" t="s">
        <v>639</v>
      </c>
      <c r="E457" s="5" t="s">
        <v>67</v>
      </c>
      <c r="F457" s="5" t="s">
        <v>2182</v>
      </c>
      <c r="G457" s="5" t="s">
        <v>641</v>
      </c>
      <c r="H457" s="5" t="s">
        <v>130</v>
      </c>
      <c r="I457" s="5" t="s">
        <v>102</v>
      </c>
      <c r="J457" s="5" t="s">
        <v>2486</v>
      </c>
      <c r="K457" s="5" t="s">
        <v>288</v>
      </c>
      <c r="L457" s="5" t="s">
        <v>3050</v>
      </c>
      <c r="M457" s="5"/>
      <c r="N457" s="5"/>
      <c r="O457" s="5"/>
      <c r="P457" s="5"/>
      <c r="Q457" s="5"/>
      <c r="R457" s="5"/>
      <c r="S457" s="5"/>
    </row>
    <row r="458" spans="1:19">
      <c r="A458" s="5" t="s">
        <v>1974</v>
      </c>
      <c r="B458" s="5" t="s">
        <v>3886</v>
      </c>
      <c r="C458" s="5" t="s">
        <v>3887</v>
      </c>
      <c r="D458" s="5" t="s">
        <v>3888</v>
      </c>
      <c r="E458" s="5" t="s">
        <v>2483</v>
      </c>
      <c r="F458" s="5" t="s">
        <v>3889</v>
      </c>
      <c r="G458" s="5" t="s">
        <v>3890</v>
      </c>
      <c r="H458" s="5" t="s">
        <v>2096</v>
      </c>
      <c r="I458" s="5" t="s">
        <v>102</v>
      </c>
      <c r="J458" s="5" t="s">
        <v>2486</v>
      </c>
      <c r="K458" s="5" t="s">
        <v>269</v>
      </c>
      <c r="L458" s="5" t="s">
        <v>3156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1974</v>
      </c>
      <c r="B459" s="5" t="s">
        <v>642</v>
      </c>
      <c r="C459" s="5" t="s">
        <v>3891</v>
      </c>
      <c r="D459" s="5" t="s">
        <v>643</v>
      </c>
      <c r="E459" s="5" t="s">
        <v>67</v>
      </c>
      <c r="F459" s="5" t="s">
        <v>644</v>
      </c>
      <c r="G459" s="5" t="s">
        <v>645</v>
      </c>
      <c r="H459" s="5" t="s">
        <v>130</v>
      </c>
      <c r="I459" s="5" t="s">
        <v>102</v>
      </c>
      <c r="J459" s="5" t="s">
        <v>2486</v>
      </c>
      <c r="K459" s="5" t="s">
        <v>288</v>
      </c>
      <c r="L459" s="5" t="s">
        <v>3050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1974</v>
      </c>
      <c r="B460" s="5" t="s">
        <v>646</v>
      </c>
      <c r="C460" s="5" t="s">
        <v>3892</v>
      </c>
      <c r="D460" s="5" t="s">
        <v>647</v>
      </c>
      <c r="E460" s="5" t="s">
        <v>67</v>
      </c>
      <c r="F460" s="5" t="s">
        <v>648</v>
      </c>
      <c r="G460" s="5" t="s">
        <v>644</v>
      </c>
      <c r="H460" s="5" t="s">
        <v>130</v>
      </c>
      <c r="I460" s="5" t="s">
        <v>102</v>
      </c>
      <c r="J460" s="5" t="s">
        <v>2486</v>
      </c>
      <c r="K460" s="5" t="s">
        <v>288</v>
      </c>
      <c r="L460" s="5" t="s">
        <v>3050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1974</v>
      </c>
      <c r="B461" s="5" t="s">
        <v>649</v>
      </c>
      <c r="C461" s="5" t="s">
        <v>3893</v>
      </c>
      <c r="D461" s="5" t="s">
        <v>650</v>
      </c>
      <c r="E461" s="5" t="s">
        <v>67</v>
      </c>
      <c r="F461" s="5" t="s">
        <v>651</v>
      </c>
      <c r="G461" s="5" t="s">
        <v>652</v>
      </c>
      <c r="H461" s="5" t="s">
        <v>130</v>
      </c>
      <c r="I461" s="5" t="s">
        <v>102</v>
      </c>
      <c r="J461" s="5" t="s">
        <v>2486</v>
      </c>
      <c r="K461" s="5" t="s">
        <v>288</v>
      </c>
      <c r="L461" s="5" t="s">
        <v>3050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1974</v>
      </c>
      <c r="B462" s="5" t="s">
        <v>653</v>
      </c>
      <c r="C462" s="5" t="s">
        <v>3894</v>
      </c>
      <c r="D462" s="5" t="s">
        <v>654</v>
      </c>
      <c r="E462" s="5" t="s">
        <v>67</v>
      </c>
      <c r="F462" s="5" t="s">
        <v>655</v>
      </c>
      <c r="G462" s="5" t="s">
        <v>656</v>
      </c>
      <c r="H462" s="5" t="s">
        <v>130</v>
      </c>
      <c r="I462" s="5" t="s">
        <v>102</v>
      </c>
      <c r="J462" s="5" t="s">
        <v>2486</v>
      </c>
      <c r="K462" s="5" t="s">
        <v>288</v>
      </c>
      <c r="L462" s="5" t="s">
        <v>3050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1974</v>
      </c>
      <c r="B463" s="5" t="s">
        <v>657</v>
      </c>
      <c r="C463" s="5" t="s">
        <v>3895</v>
      </c>
      <c r="D463" s="5" t="s">
        <v>658</v>
      </c>
      <c r="E463" s="5" t="s">
        <v>67</v>
      </c>
      <c r="F463" s="5" t="s">
        <v>659</v>
      </c>
      <c r="G463" s="5" t="s">
        <v>660</v>
      </c>
      <c r="H463" s="5" t="s">
        <v>130</v>
      </c>
      <c r="I463" s="5" t="s">
        <v>102</v>
      </c>
      <c r="J463" s="5" t="s">
        <v>2486</v>
      </c>
      <c r="K463" s="5" t="s">
        <v>288</v>
      </c>
      <c r="L463" s="5" t="s">
        <v>3050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1974</v>
      </c>
      <c r="B464" s="5" t="s">
        <v>661</v>
      </c>
      <c r="C464" s="5" t="s">
        <v>3896</v>
      </c>
      <c r="D464" s="5" t="s">
        <v>662</v>
      </c>
      <c r="E464" s="5" t="s">
        <v>67</v>
      </c>
      <c r="F464" s="5" t="s">
        <v>663</v>
      </c>
      <c r="G464" s="5" t="s">
        <v>664</v>
      </c>
      <c r="H464" s="5" t="s">
        <v>130</v>
      </c>
      <c r="I464" s="5" t="s">
        <v>102</v>
      </c>
      <c r="J464" s="5" t="s">
        <v>2486</v>
      </c>
      <c r="K464" s="5" t="s">
        <v>288</v>
      </c>
      <c r="L464" s="5" t="s">
        <v>3050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1974</v>
      </c>
      <c r="B465" s="5" t="s">
        <v>665</v>
      </c>
      <c r="C465" s="5" t="s">
        <v>3897</v>
      </c>
      <c r="D465" s="5" t="s">
        <v>666</v>
      </c>
      <c r="E465" s="5" t="s">
        <v>67</v>
      </c>
      <c r="F465" s="5" t="s">
        <v>667</v>
      </c>
      <c r="G465" s="5" t="s">
        <v>668</v>
      </c>
      <c r="H465" s="5" t="s">
        <v>58</v>
      </c>
      <c r="I465" s="5" t="s">
        <v>217</v>
      </c>
      <c r="J465" s="5" t="s">
        <v>2637</v>
      </c>
      <c r="K465" s="5" t="s">
        <v>217</v>
      </c>
      <c r="L465" s="5" t="s">
        <v>2637</v>
      </c>
      <c r="M465" s="5"/>
      <c r="N465" s="5"/>
      <c r="O465" s="5"/>
      <c r="P465" s="5"/>
      <c r="Q465" s="5"/>
      <c r="R465" s="5"/>
      <c r="S465" s="5"/>
    </row>
    <row r="466" spans="1:19">
      <c r="A466" s="5" t="s">
        <v>1974</v>
      </c>
      <c r="B466" s="5" t="s">
        <v>3898</v>
      </c>
      <c r="C466" s="5" t="s">
        <v>3899</v>
      </c>
      <c r="D466" s="5" t="s">
        <v>3900</v>
      </c>
      <c r="E466" s="5" t="s">
        <v>2483</v>
      </c>
      <c r="F466" s="5" t="s">
        <v>3901</v>
      </c>
      <c r="G466" s="5" t="s">
        <v>3902</v>
      </c>
      <c r="H466" s="5" t="s">
        <v>58</v>
      </c>
      <c r="I466" s="5" t="s">
        <v>102</v>
      </c>
      <c r="J466" s="5" t="s">
        <v>2486</v>
      </c>
      <c r="K466" s="5" t="s">
        <v>64</v>
      </c>
      <c r="L466" s="5" t="s">
        <v>2492</v>
      </c>
      <c r="M466" s="5"/>
      <c r="N466" s="5"/>
      <c r="O466" s="5"/>
      <c r="P466" s="5"/>
      <c r="Q466" s="5"/>
      <c r="R466" s="5"/>
      <c r="S466" s="5"/>
    </row>
    <row r="467" spans="1:19">
      <c r="A467" s="5" t="s">
        <v>1974</v>
      </c>
      <c r="B467" s="5" t="s">
        <v>3903</v>
      </c>
      <c r="C467" s="5" t="s">
        <v>3904</v>
      </c>
      <c r="D467" s="5" t="s">
        <v>3905</v>
      </c>
      <c r="E467" s="5" t="s">
        <v>2483</v>
      </c>
      <c r="F467" s="5" t="s">
        <v>3906</v>
      </c>
      <c r="G467" s="5" t="s">
        <v>3907</v>
      </c>
      <c r="H467" s="5" t="s">
        <v>58</v>
      </c>
      <c r="I467" s="5" t="s">
        <v>102</v>
      </c>
      <c r="J467" s="5" t="s">
        <v>2486</v>
      </c>
      <c r="K467" s="5" t="s">
        <v>64</v>
      </c>
      <c r="L467" s="5" t="s">
        <v>2492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1974</v>
      </c>
      <c r="B468" s="5" t="s">
        <v>669</v>
      </c>
      <c r="C468" s="5" t="s">
        <v>3908</v>
      </c>
      <c r="D468" s="5" t="s">
        <v>670</v>
      </c>
      <c r="E468" s="5" t="s">
        <v>55</v>
      </c>
      <c r="F468" s="5" t="s">
        <v>2183</v>
      </c>
      <c r="G468" s="5" t="s">
        <v>672</v>
      </c>
      <c r="H468" s="5" t="s">
        <v>58</v>
      </c>
      <c r="I468" s="5" t="s">
        <v>102</v>
      </c>
      <c r="J468" s="5" t="s">
        <v>2486</v>
      </c>
      <c r="K468" s="5" t="s">
        <v>64</v>
      </c>
      <c r="L468" s="5" t="s">
        <v>2492</v>
      </c>
      <c r="M468" s="5"/>
      <c r="N468" s="5"/>
      <c r="O468" s="5"/>
      <c r="P468" s="5"/>
      <c r="Q468" s="5"/>
      <c r="R468" s="5"/>
      <c r="S468" s="5"/>
    </row>
    <row r="469" spans="1:19">
      <c r="A469" s="5" t="s">
        <v>1974</v>
      </c>
      <c r="B469" s="5" t="s">
        <v>3909</v>
      </c>
      <c r="C469" s="5" t="s">
        <v>3910</v>
      </c>
      <c r="D469" s="5" t="s">
        <v>3911</v>
      </c>
      <c r="E469" s="5" t="s">
        <v>2483</v>
      </c>
      <c r="F469" s="5" t="s">
        <v>3912</v>
      </c>
      <c r="G469" s="5" t="s">
        <v>3913</v>
      </c>
      <c r="H469" s="5" t="s">
        <v>130</v>
      </c>
      <c r="I469" s="5" t="s">
        <v>95</v>
      </c>
      <c r="J469" s="5" t="s">
        <v>2543</v>
      </c>
      <c r="K469" s="5" t="s">
        <v>64</v>
      </c>
      <c r="L469" s="5" t="s">
        <v>2492</v>
      </c>
      <c r="M469" s="5"/>
      <c r="N469" s="5"/>
      <c r="O469" s="5"/>
      <c r="P469" s="5"/>
      <c r="Q469" s="5"/>
      <c r="R469" s="5"/>
      <c r="S469" s="5"/>
    </row>
    <row r="470" spans="1:19">
      <c r="A470" s="5" t="s">
        <v>1974</v>
      </c>
      <c r="B470" s="5" t="s">
        <v>3914</v>
      </c>
      <c r="C470" s="5" t="s">
        <v>3915</v>
      </c>
      <c r="D470" s="5" t="s">
        <v>3916</v>
      </c>
      <c r="E470" s="5" t="s">
        <v>2483</v>
      </c>
      <c r="F470" s="5" t="s">
        <v>3917</v>
      </c>
      <c r="G470" s="5" t="s">
        <v>3918</v>
      </c>
      <c r="H470" s="5" t="s">
        <v>58</v>
      </c>
      <c r="I470" s="5" t="s">
        <v>102</v>
      </c>
      <c r="J470" s="5" t="s">
        <v>2486</v>
      </c>
      <c r="K470" s="5" t="s">
        <v>64</v>
      </c>
      <c r="L470" s="5" t="s">
        <v>2492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1974</v>
      </c>
      <c r="B471" s="5" t="s">
        <v>673</v>
      </c>
      <c r="C471" s="5" t="s">
        <v>3919</v>
      </c>
      <c r="D471" s="5" t="s">
        <v>674</v>
      </c>
      <c r="E471" s="5" t="s">
        <v>67</v>
      </c>
      <c r="F471" s="5" t="s">
        <v>675</v>
      </c>
      <c r="G471" s="5" t="s">
        <v>676</v>
      </c>
      <c r="H471" s="5" t="s">
        <v>130</v>
      </c>
      <c r="I471" s="5" t="s">
        <v>102</v>
      </c>
      <c r="J471" s="5" t="s">
        <v>2486</v>
      </c>
      <c r="K471" s="5" t="s">
        <v>288</v>
      </c>
      <c r="L471" s="5" t="s">
        <v>3050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1974</v>
      </c>
      <c r="B472" s="5" t="s">
        <v>677</v>
      </c>
      <c r="C472" s="5" t="s">
        <v>3920</v>
      </c>
      <c r="D472" s="5" t="s">
        <v>678</v>
      </c>
      <c r="E472" s="5" t="s">
        <v>67</v>
      </c>
      <c r="F472" s="5" t="s">
        <v>679</v>
      </c>
      <c r="G472" s="5" t="s">
        <v>680</v>
      </c>
      <c r="H472" s="5" t="s">
        <v>130</v>
      </c>
      <c r="I472" s="5" t="s">
        <v>102</v>
      </c>
      <c r="J472" s="5" t="s">
        <v>2486</v>
      </c>
      <c r="K472" s="5" t="s">
        <v>288</v>
      </c>
      <c r="L472" s="5" t="s">
        <v>3050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1974</v>
      </c>
      <c r="B473" s="5" t="s">
        <v>681</v>
      </c>
      <c r="C473" s="5" t="s">
        <v>3921</v>
      </c>
      <c r="D473" s="5" t="s">
        <v>682</v>
      </c>
      <c r="E473" s="5" t="s">
        <v>67</v>
      </c>
      <c r="F473" s="5" t="s">
        <v>2184</v>
      </c>
      <c r="G473" s="5" t="s">
        <v>684</v>
      </c>
      <c r="H473" s="5" t="s">
        <v>130</v>
      </c>
      <c r="I473" s="5" t="s">
        <v>102</v>
      </c>
      <c r="J473" s="5" t="s">
        <v>2486</v>
      </c>
      <c r="K473" s="5" t="s">
        <v>288</v>
      </c>
      <c r="L473" s="5" t="s">
        <v>3050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1974</v>
      </c>
      <c r="B474" s="5" t="s">
        <v>685</v>
      </c>
      <c r="C474" s="5" t="s">
        <v>3922</v>
      </c>
      <c r="D474" s="5" t="s">
        <v>686</v>
      </c>
      <c r="E474" s="5" t="s">
        <v>67</v>
      </c>
      <c r="F474" s="5" t="s">
        <v>687</v>
      </c>
      <c r="G474" s="5" t="s">
        <v>688</v>
      </c>
      <c r="H474" s="5" t="s">
        <v>130</v>
      </c>
      <c r="I474" s="5" t="s">
        <v>102</v>
      </c>
      <c r="J474" s="5" t="s">
        <v>2486</v>
      </c>
      <c r="K474" s="5" t="s">
        <v>288</v>
      </c>
      <c r="L474" s="5" t="s">
        <v>3050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1974</v>
      </c>
      <c r="B475" s="5" t="s">
        <v>689</v>
      </c>
      <c r="C475" s="5" t="s">
        <v>3923</v>
      </c>
      <c r="D475" s="5" t="s">
        <v>690</v>
      </c>
      <c r="E475" s="5" t="s">
        <v>67</v>
      </c>
      <c r="F475" s="5" t="s">
        <v>691</v>
      </c>
      <c r="G475" s="5" t="s">
        <v>692</v>
      </c>
      <c r="H475" s="5" t="s">
        <v>130</v>
      </c>
      <c r="I475" s="5" t="s">
        <v>102</v>
      </c>
      <c r="J475" s="5" t="s">
        <v>2486</v>
      </c>
      <c r="K475" s="5" t="s">
        <v>288</v>
      </c>
      <c r="L475" s="5" t="s">
        <v>3050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1974</v>
      </c>
      <c r="B476" s="5" t="s">
        <v>693</v>
      </c>
      <c r="C476" s="5" t="s">
        <v>3924</v>
      </c>
      <c r="D476" s="5" t="s">
        <v>2185</v>
      </c>
      <c r="E476" s="5" t="s">
        <v>67</v>
      </c>
      <c r="F476" s="5" t="s">
        <v>695</v>
      </c>
      <c r="G476" s="5" t="s">
        <v>696</v>
      </c>
      <c r="H476" s="5" t="s">
        <v>130</v>
      </c>
      <c r="I476" s="5" t="s">
        <v>102</v>
      </c>
      <c r="J476" s="5" t="s">
        <v>2486</v>
      </c>
      <c r="K476" s="5" t="s">
        <v>288</v>
      </c>
      <c r="L476" s="5" t="s">
        <v>3050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1974</v>
      </c>
      <c r="B477" s="5" t="s">
        <v>697</v>
      </c>
      <c r="C477" s="5" t="s">
        <v>3925</v>
      </c>
      <c r="D477" s="5" t="s">
        <v>698</v>
      </c>
      <c r="E477" s="5" t="s">
        <v>67</v>
      </c>
      <c r="F477" s="5" t="s">
        <v>699</v>
      </c>
      <c r="G477" s="5" t="s">
        <v>700</v>
      </c>
      <c r="H477" s="5" t="s">
        <v>182</v>
      </c>
      <c r="I477" s="5" t="s">
        <v>95</v>
      </c>
      <c r="J477" s="5" t="s">
        <v>2543</v>
      </c>
      <c r="K477" s="5" t="s">
        <v>288</v>
      </c>
      <c r="L477" s="5" t="s">
        <v>3050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1974</v>
      </c>
      <c r="B478" s="5" t="s">
        <v>2186</v>
      </c>
      <c r="C478" s="5" t="s">
        <v>3926</v>
      </c>
      <c r="D478" s="5" t="s">
        <v>2187</v>
      </c>
      <c r="E478" s="5" t="s">
        <v>1991</v>
      </c>
      <c r="F478" s="5" t="s">
        <v>2188</v>
      </c>
      <c r="G478" s="5" t="s">
        <v>2189</v>
      </c>
      <c r="H478" s="5" t="s">
        <v>58</v>
      </c>
      <c r="I478" s="5" t="s">
        <v>64</v>
      </c>
      <c r="J478" s="5" t="s">
        <v>2492</v>
      </c>
      <c r="K478" s="5" t="s">
        <v>60</v>
      </c>
      <c r="L478" s="5" t="s">
        <v>2490</v>
      </c>
      <c r="M478" s="5"/>
      <c r="N478" s="5"/>
      <c r="O478" s="5"/>
      <c r="P478" s="5"/>
      <c r="Q478" s="5"/>
      <c r="R478" s="5"/>
      <c r="S478" s="5"/>
    </row>
    <row r="479" spans="1:19">
      <c r="A479" s="5" t="s">
        <v>1974</v>
      </c>
      <c r="B479" s="5" t="s">
        <v>3927</v>
      </c>
      <c r="C479" s="5" t="s">
        <v>3928</v>
      </c>
      <c r="D479" s="5" t="s">
        <v>3929</v>
      </c>
      <c r="E479" s="5" t="s">
        <v>2483</v>
      </c>
      <c r="F479" s="5" t="s">
        <v>3930</v>
      </c>
      <c r="G479" s="5" t="s">
        <v>3931</v>
      </c>
      <c r="H479" s="5" t="s">
        <v>58</v>
      </c>
      <c r="I479" s="5" t="s">
        <v>102</v>
      </c>
      <c r="J479" s="5" t="s">
        <v>2486</v>
      </c>
      <c r="K479" s="5" t="s">
        <v>96</v>
      </c>
      <c r="L479" s="5" t="s">
        <v>2487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1974</v>
      </c>
      <c r="B480" s="5" t="s">
        <v>701</v>
      </c>
      <c r="C480" s="5" t="s">
        <v>3932</v>
      </c>
      <c r="D480" s="5" t="s">
        <v>702</v>
      </c>
      <c r="E480" s="5" t="s">
        <v>67</v>
      </c>
      <c r="F480" s="5" t="s">
        <v>703</v>
      </c>
      <c r="G480" s="5" t="s">
        <v>704</v>
      </c>
      <c r="H480" s="5" t="s">
        <v>182</v>
      </c>
      <c r="I480" s="5" t="s">
        <v>102</v>
      </c>
      <c r="J480" s="5" t="s">
        <v>2486</v>
      </c>
      <c r="K480" s="5" t="s">
        <v>288</v>
      </c>
      <c r="L480" s="5" t="s">
        <v>3050</v>
      </c>
      <c r="M480" s="5"/>
      <c r="N480" s="5"/>
      <c r="O480" s="5"/>
      <c r="P480" s="5"/>
      <c r="Q480" s="5"/>
      <c r="R480" s="5"/>
      <c r="S480" s="5"/>
    </row>
    <row r="481" spans="1:19">
      <c r="A481" s="5" t="s">
        <v>1974</v>
      </c>
      <c r="B481" s="5" t="s">
        <v>3933</v>
      </c>
      <c r="C481" s="5" t="s">
        <v>3934</v>
      </c>
      <c r="D481" s="5" t="s">
        <v>3935</v>
      </c>
      <c r="E481" s="5" t="s">
        <v>2483</v>
      </c>
      <c r="F481" s="5" t="s">
        <v>3936</v>
      </c>
      <c r="G481" s="5" t="s">
        <v>3937</v>
      </c>
      <c r="H481" s="5" t="s">
        <v>58</v>
      </c>
      <c r="I481" s="5" t="s">
        <v>102</v>
      </c>
      <c r="J481" s="5" t="s">
        <v>2486</v>
      </c>
      <c r="K481" s="5" t="s">
        <v>288</v>
      </c>
      <c r="L481" s="5" t="s">
        <v>3050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1974</v>
      </c>
      <c r="B482" s="5" t="s">
        <v>2190</v>
      </c>
      <c r="C482" s="5" t="s">
        <v>3938</v>
      </c>
      <c r="D482" s="5" t="s">
        <v>2191</v>
      </c>
      <c r="E482" s="5" t="s">
        <v>174</v>
      </c>
      <c r="F482" s="5" t="s">
        <v>2192</v>
      </c>
      <c r="G482" s="5" t="s">
        <v>2193</v>
      </c>
      <c r="H482" s="5" t="s">
        <v>2096</v>
      </c>
      <c r="I482" s="5" t="s">
        <v>264</v>
      </c>
      <c r="J482" s="5" t="s">
        <v>3154</v>
      </c>
      <c r="K482" s="5" t="s">
        <v>110</v>
      </c>
      <c r="L482" s="5" t="s">
        <v>2547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1974</v>
      </c>
      <c r="B483" s="5" t="s">
        <v>705</v>
      </c>
      <c r="C483" s="5" t="s">
        <v>3939</v>
      </c>
      <c r="D483" s="5" t="s">
        <v>706</v>
      </c>
      <c r="E483" s="5" t="s">
        <v>174</v>
      </c>
      <c r="F483" s="5" t="s">
        <v>726</v>
      </c>
      <c r="G483" s="5" t="s">
        <v>708</v>
      </c>
      <c r="H483" s="5" t="s">
        <v>182</v>
      </c>
      <c r="I483" s="5" t="s">
        <v>177</v>
      </c>
      <c r="J483" s="5" t="s">
        <v>3831</v>
      </c>
      <c r="K483" s="5" t="s">
        <v>288</v>
      </c>
      <c r="L483" s="5" t="s">
        <v>3050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1974</v>
      </c>
      <c r="B484" s="5" t="s">
        <v>2194</v>
      </c>
      <c r="C484" s="5" t="s">
        <v>3940</v>
      </c>
      <c r="D484" s="5" t="s">
        <v>2195</v>
      </c>
      <c r="E484" s="5" t="s">
        <v>174</v>
      </c>
      <c r="F484" s="5" t="s">
        <v>2192</v>
      </c>
      <c r="G484" s="5" t="s">
        <v>2196</v>
      </c>
      <c r="H484" s="5" t="s">
        <v>2096</v>
      </c>
      <c r="I484" s="5" t="s">
        <v>264</v>
      </c>
      <c r="J484" s="5" t="s">
        <v>3154</v>
      </c>
      <c r="K484" s="5" t="s">
        <v>110</v>
      </c>
      <c r="L484" s="5" t="s">
        <v>2547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1974</v>
      </c>
      <c r="B485" s="5" t="s">
        <v>2197</v>
      </c>
      <c r="C485" s="5" t="s">
        <v>3941</v>
      </c>
      <c r="D485" s="5" t="s">
        <v>2198</v>
      </c>
      <c r="E485" s="5" t="s">
        <v>174</v>
      </c>
      <c r="F485" s="5" t="s">
        <v>2192</v>
      </c>
      <c r="G485" s="5" t="s">
        <v>2199</v>
      </c>
      <c r="H485" s="5" t="s">
        <v>2096</v>
      </c>
      <c r="I485" s="5" t="s">
        <v>264</v>
      </c>
      <c r="J485" s="5" t="s">
        <v>3154</v>
      </c>
      <c r="K485" s="5" t="s">
        <v>110</v>
      </c>
      <c r="L485" s="5" t="s">
        <v>2547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1974</v>
      </c>
      <c r="B486" s="5" t="s">
        <v>709</v>
      </c>
      <c r="C486" s="5" t="s">
        <v>3942</v>
      </c>
      <c r="D486" s="5" t="s">
        <v>710</v>
      </c>
      <c r="E486" s="5" t="s">
        <v>174</v>
      </c>
      <c r="F486" s="5" t="s">
        <v>1474</v>
      </c>
      <c r="G486" s="5" t="s">
        <v>711</v>
      </c>
      <c r="H486" s="5" t="s">
        <v>182</v>
      </c>
      <c r="I486" s="5" t="s">
        <v>177</v>
      </c>
      <c r="J486" s="5" t="s">
        <v>3831</v>
      </c>
      <c r="K486" s="5" t="s">
        <v>288</v>
      </c>
      <c r="L486" s="5" t="s">
        <v>3050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2007</v>
      </c>
      <c r="B487" s="5" t="s">
        <v>712</v>
      </c>
      <c r="C487" s="5" t="s">
        <v>3943</v>
      </c>
      <c r="D487" s="5" t="s">
        <v>713</v>
      </c>
      <c r="E487" s="5" t="s">
        <v>55</v>
      </c>
      <c r="F487" s="5" t="s">
        <v>714</v>
      </c>
      <c r="G487" s="5" t="s">
        <v>715</v>
      </c>
      <c r="H487" s="5" t="s">
        <v>58</v>
      </c>
      <c r="I487" s="5" t="s">
        <v>102</v>
      </c>
      <c r="J487" s="5" t="s">
        <v>2486</v>
      </c>
      <c r="K487" s="5" t="s">
        <v>95</v>
      </c>
      <c r="L487" s="5" t="s">
        <v>2543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1974</v>
      </c>
      <c r="B488" s="5" t="s">
        <v>716</v>
      </c>
      <c r="C488" s="5" t="s">
        <v>3944</v>
      </c>
      <c r="D488" s="5" t="s">
        <v>717</v>
      </c>
      <c r="E488" s="5" t="s">
        <v>1991</v>
      </c>
      <c r="F488" s="5" t="s">
        <v>2200</v>
      </c>
      <c r="G488" s="5" t="s">
        <v>719</v>
      </c>
      <c r="H488" s="5" t="s">
        <v>58</v>
      </c>
      <c r="I488" s="5" t="s">
        <v>60</v>
      </c>
      <c r="J488" s="5" t="s">
        <v>2490</v>
      </c>
      <c r="K488" s="5" t="s">
        <v>60</v>
      </c>
      <c r="L488" s="5" t="s">
        <v>2490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1974</v>
      </c>
      <c r="B489" s="5" t="s">
        <v>720</v>
      </c>
      <c r="C489" s="5" t="s">
        <v>3945</v>
      </c>
      <c r="D489" s="5" t="s">
        <v>2201</v>
      </c>
      <c r="E489" s="5" t="s">
        <v>67</v>
      </c>
      <c r="F489" s="5" t="s">
        <v>2202</v>
      </c>
      <c r="G489" s="5" t="s">
        <v>723</v>
      </c>
      <c r="H489" s="5" t="s">
        <v>130</v>
      </c>
      <c r="I489" s="5" t="s">
        <v>287</v>
      </c>
      <c r="J489" s="5" t="s">
        <v>3213</v>
      </c>
      <c r="K489" s="5" t="s">
        <v>110</v>
      </c>
      <c r="L489" s="5" t="s">
        <v>2547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1974</v>
      </c>
      <c r="B490" s="5" t="s">
        <v>724</v>
      </c>
      <c r="C490" s="5" t="s">
        <v>3946</v>
      </c>
      <c r="D490" s="5" t="s">
        <v>725</v>
      </c>
      <c r="E490" s="5" t="s">
        <v>99</v>
      </c>
      <c r="F490" s="5" t="s">
        <v>726</v>
      </c>
      <c r="G490" s="5" t="s">
        <v>727</v>
      </c>
      <c r="H490" s="5" t="s">
        <v>130</v>
      </c>
      <c r="I490" s="5" t="s">
        <v>287</v>
      </c>
      <c r="J490" s="5" t="s">
        <v>3213</v>
      </c>
      <c r="K490" s="5" t="s">
        <v>288</v>
      </c>
      <c r="L490" s="5" t="s">
        <v>3050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1974</v>
      </c>
      <c r="B491" s="5" t="s">
        <v>728</v>
      </c>
      <c r="C491" s="5" t="s">
        <v>3947</v>
      </c>
      <c r="D491" s="5" t="s">
        <v>729</v>
      </c>
      <c r="E491" s="5" t="s">
        <v>99</v>
      </c>
      <c r="F491" s="5" t="s">
        <v>730</v>
      </c>
      <c r="G491" s="5" t="s">
        <v>731</v>
      </c>
      <c r="H491" s="5" t="s">
        <v>182</v>
      </c>
      <c r="I491" s="5" t="s">
        <v>217</v>
      </c>
      <c r="J491" s="5" t="s">
        <v>2637</v>
      </c>
      <c r="K491" s="5" t="s">
        <v>288</v>
      </c>
      <c r="L491" s="5" t="s">
        <v>3050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1974</v>
      </c>
      <c r="B492" s="5" t="s">
        <v>732</v>
      </c>
      <c r="C492" s="5" t="s">
        <v>3948</v>
      </c>
      <c r="D492" s="5" t="s">
        <v>733</v>
      </c>
      <c r="E492" s="5" t="s">
        <v>99</v>
      </c>
      <c r="F492" s="5" t="s">
        <v>734</v>
      </c>
      <c r="G492" s="5" t="s">
        <v>735</v>
      </c>
      <c r="H492" s="5" t="s">
        <v>182</v>
      </c>
      <c r="I492" s="5" t="s">
        <v>217</v>
      </c>
      <c r="J492" s="5" t="s">
        <v>2637</v>
      </c>
      <c r="K492" s="5" t="s">
        <v>288</v>
      </c>
      <c r="L492" s="5" t="s">
        <v>3050</v>
      </c>
      <c r="M492" s="5"/>
      <c r="N492" s="5"/>
      <c r="O492" s="5"/>
      <c r="P492" s="5"/>
      <c r="Q492" s="5"/>
      <c r="R492" s="5"/>
      <c r="S492" s="5"/>
    </row>
    <row r="493" spans="1:19">
      <c r="A493" s="5" t="s">
        <v>1974</v>
      </c>
      <c r="B493" s="5" t="s">
        <v>3949</v>
      </c>
      <c r="C493" s="5" t="s">
        <v>3950</v>
      </c>
      <c r="D493" s="5" t="s">
        <v>3951</v>
      </c>
      <c r="E493" s="5" t="s">
        <v>2500</v>
      </c>
      <c r="F493" s="5" t="s">
        <v>3189</v>
      </c>
      <c r="G493" s="5" t="s">
        <v>3952</v>
      </c>
      <c r="H493" s="5" t="s">
        <v>58</v>
      </c>
      <c r="I493" s="5" t="s">
        <v>2503</v>
      </c>
      <c r="J493" s="5" t="s">
        <v>2504</v>
      </c>
      <c r="K493" s="5" t="s">
        <v>217</v>
      </c>
      <c r="L493" s="5" t="s">
        <v>2637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1974</v>
      </c>
      <c r="B494" s="5" t="s">
        <v>736</v>
      </c>
      <c r="C494" s="5" t="s">
        <v>3953</v>
      </c>
      <c r="D494" s="5" t="s">
        <v>737</v>
      </c>
      <c r="E494" s="5" t="s">
        <v>99</v>
      </c>
      <c r="F494" s="5" t="s">
        <v>730</v>
      </c>
      <c r="G494" s="5" t="s">
        <v>738</v>
      </c>
      <c r="H494" s="5" t="s">
        <v>130</v>
      </c>
      <c r="I494" s="5" t="s">
        <v>287</v>
      </c>
      <c r="J494" s="5" t="s">
        <v>3213</v>
      </c>
      <c r="K494" s="5" t="s">
        <v>288</v>
      </c>
      <c r="L494" s="5" t="s">
        <v>3050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1974</v>
      </c>
      <c r="B495" s="5" t="s">
        <v>739</v>
      </c>
      <c r="C495" s="5" t="s">
        <v>3954</v>
      </c>
      <c r="D495" s="5" t="s">
        <v>740</v>
      </c>
      <c r="E495" s="5" t="s">
        <v>214</v>
      </c>
      <c r="F495" s="5" t="s">
        <v>891</v>
      </c>
      <c r="G495" s="5" t="s">
        <v>741</v>
      </c>
      <c r="H495" s="5" t="s">
        <v>130</v>
      </c>
      <c r="I495" s="5" t="s">
        <v>217</v>
      </c>
      <c r="J495" s="5" t="s">
        <v>2637</v>
      </c>
      <c r="K495" s="5" t="s">
        <v>288</v>
      </c>
      <c r="L495" s="5" t="s">
        <v>3050</v>
      </c>
      <c r="M495" s="5"/>
      <c r="N495" s="5"/>
      <c r="O495" s="5"/>
      <c r="P495" s="5"/>
      <c r="Q495" s="5"/>
      <c r="R495" s="5"/>
      <c r="S495" s="5"/>
    </row>
    <row r="496" spans="1:19">
      <c r="A496" s="5" t="s">
        <v>1974</v>
      </c>
      <c r="B496" s="5" t="s">
        <v>3955</v>
      </c>
      <c r="C496" s="5" t="s">
        <v>3956</v>
      </c>
      <c r="D496" s="5" t="s">
        <v>3957</v>
      </c>
      <c r="E496" s="5" t="s">
        <v>2500</v>
      </c>
      <c r="F496" s="5" t="s">
        <v>3189</v>
      </c>
      <c r="G496" s="5" t="s">
        <v>3958</v>
      </c>
      <c r="H496" s="5" t="s">
        <v>182</v>
      </c>
      <c r="I496" s="5" t="s">
        <v>2503</v>
      </c>
      <c r="J496" s="5" t="s">
        <v>2504</v>
      </c>
      <c r="K496" s="5" t="s">
        <v>132</v>
      </c>
      <c r="L496" s="5" t="s">
        <v>2505</v>
      </c>
      <c r="M496" s="5"/>
      <c r="N496" s="5"/>
      <c r="O496" s="5"/>
      <c r="P496" s="5"/>
      <c r="Q496" s="5"/>
      <c r="R496" s="5"/>
      <c r="S496" s="5"/>
    </row>
    <row r="497" spans="1:19">
      <c r="A497" s="5" t="s">
        <v>1974</v>
      </c>
      <c r="B497" s="5" t="s">
        <v>3959</v>
      </c>
      <c r="C497" s="5" t="s">
        <v>3960</v>
      </c>
      <c r="D497" s="5" t="s">
        <v>3961</v>
      </c>
      <c r="E497" s="5" t="s">
        <v>2500</v>
      </c>
      <c r="F497" s="5" t="s">
        <v>3189</v>
      </c>
      <c r="G497" s="5" t="s">
        <v>3962</v>
      </c>
      <c r="H497" s="5" t="s">
        <v>182</v>
      </c>
      <c r="I497" s="5" t="s">
        <v>2503</v>
      </c>
      <c r="J497" s="5" t="s">
        <v>2504</v>
      </c>
      <c r="K497" s="5" t="s">
        <v>132</v>
      </c>
      <c r="L497" s="5" t="s">
        <v>2505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1974</v>
      </c>
      <c r="B498" s="5" t="s">
        <v>2203</v>
      </c>
      <c r="C498" s="5" t="s">
        <v>3963</v>
      </c>
      <c r="D498" s="5" t="s">
        <v>2204</v>
      </c>
      <c r="E498" s="5" t="s">
        <v>214</v>
      </c>
      <c r="F498" s="5" t="s">
        <v>2205</v>
      </c>
      <c r="G498" s="5" t="s">
        <v>2206</v>
      </c>
      <c r="H498" s="5" t="s">
        <v>130</v>
      </c>
      <c r="I498" s="5" t="s">
        <v>264</v>
      </c>
      <c r="J498" s="5" t="s">
        <v>3154</v>
      </c>
      <c r="K498" s="5" t="s">
        <v>110</v>
      </c>
      <c r="L498" s="5" t="s">
        <v>2547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1974</v>
      </c>
      <c r="B499" s="5" t="s">
        <v>742</v>
      </c>
      <c r="C499" s="5" t="s">
        <v>3964</v>
      </c>
      <c r="D499" s="5" t="s">
        <v>743</v>
      </c>
      <c r="E499" s="5" t="s">
        <v>67</v>
      </c>
      <c r="F499" s="5" t="s">
        <v>744</v>
      </c>
      <c r="G499" s="5" t="s">
        <v>745</v>
      </c>
      <c r="H499" s="5" t="s">
        <v>58</v>
      </c>
      <c r="I499" s="5" t="s">
        <v>102</v>
      </c>
      <c r="J499" s="5" t="s">
        <v>2486</v>
      </c>
      <c r="K499" s="5" t="s">
        <v>269</v>
      </c>
      <c r="L499" s="5" t="s">
        <v>3156</v>
      </c>
      <c r="M499" s="5"/>
      <c r="N499" s="5"/>
      <c r="O499" s="5"/>
      <c r="P499" s="5"/>
      <c r="Q499" s="5"/>
      <c r="R499" s="5"/>
      <c r="S499" s="5"/>
    </row>
    <row r="500" spans="1:19">
      <c r="A500" s="5" t="s">
        <v>1974</v>
      </c>
      <c r="B500" s="5" t="s">
        <v>3965</v>
      </c>
      <c r="C500" s="5" t="s">
        <v>3966</v>
      </c>
      <c r="D500" s="5" t="s">
        <v>3967</v>
      </c>
      <c r="E500" s="5" t="s">
        <v>2483</v>
      </c>
      <c r="F500" s="5" t="s">
        <v>3968</v>
      </c>
      <c r="G500" s="5" t="s">
        <v>3969</v>
      </c>
      <c r="H500" s="5" t="s">
        <v>58</v>
      </c>
      <c r="I500" s="5" t="s">
        <v>102</v>
      </c>
      <c r="J500" s="5" t="s">
        <v>2486</v>
      </c>
      <c r="K500" s="5" t="s">
        <v>269</v>
      </c>
      <c r="L500" s="5" t="s">
        <v>3156</v>
      </c>
      <c r="M500" s="5"/>
      <c r="N500" s="5"/>
      <c r="O500" s="5"/>
      <c r="P500" s="5"/>
      <c r="Q500" s="5"/>
      <c r="R500" s="5"/>
      <c r="S500" s="5"/>
    </row>
    <row r="501" spans="1:19">
      <c r="A501" s="5" t="s">
        <v>1974</v>
      </c>
      <c r="B501" s="5" t="s">
        <v>3970</v>
      </c>
      <c r="C501" s="5" t="s">
        <v>3971</v>
      </c>
      <c r="D501" s="5" t="s">
        <v>3972</v>
      </c>
      <c r="E501" s="5" t="s">
        <v>2483</v>
      </c>
      <c r="F501" s="5" t="s">
        <v>3973</v>
      </c>
      <c r="G501" s="5" t="s">
        <v>3974</v>
      </c>
      <c r="H501" s="5" t="s">
        <v>58</v>
      </c>
      <c r="I501" s="5" t="s">
        <v>102</v>
      </c>
      <c r="J501" s="5" t="s">
        <v>2486</v>
      </c>
      <c r="K501" s="5" t="s">
        <v>269</v>
      </c>
      <c r="L501" s="5" t="s">
        <v>3156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1974</v>
      </c>
      <c r="B502" s="5" t="s">
        <v>746</v>
      </c>
      <c r="C502" s="5" t="s">
        <v>3975</v>
      </c>
      <c r="D502" s="5" t="s">
        <v>747</v>
      </c>
      <c r="E502" s="5" t="s">
        <v>55</v>
      </c>
      <c r="F502" s="5" t="s">
        <v>2207</v>
      </c>
      <c r="G502" s="5" t="s">
        <v>748</v>
      </c>
      <c r="H502" s="5" t="s">
        <v>58</v>
      </c>
      <c r="I502" s="5" t="s">
        <v>102</v>
      </c>
      <c r="J502" s="5" t="s">
        <v>2486</v>
      </c>
      <c r="K502" s="5" t="s">
        <v>60</v>
      </c>
      <c r="L502" s="5" t="s">
        <v>2490</v>
      </c>
      <c r="M502" s="5"/>
      <c r="N502" s="5"/>
      <c r="O502" s="5"/>
      <c r="P502" s="5"/>
      <c r="Q502" s="5"/>
      <c r="R502" s="5"/>
      <c r="S502" s="5"/>
    </row>
    <row r="503" spans="1:19">
      <c r="A503" s="5" t="s">
        <v>1974</v>
      </c>
      <c r="B503" s="5" t="s">
        <v>3976</v>
      </c>
      <c r="C503" s="5" t="s">
        <v>3977</v>
      </c>
      <c r="D503" s="5" t="s">
        <v>3978</v>
      </c>
      <c r="E503" s="5" t="s">
        <v>2500</v>
      </c>
      <c r="F503" s="5" t="s">
        <v>3189</v>
      </c>
      <c r="G503" s="5" t="s">
        <v>3979</v>
      </c>
      <c r="H503" s="5" t="s">
        <v>182</v>
      </c>
      <c r="I503" s="5" t="s">
        <v>2503</v>
      </c>
      <c r="J503" s="5" t="s">
        <v>2504</v>
      </c>
      <c r="K503" s="5" t="s">
        <v>132</v>
      </c>
      <c r="L503" s="5" t="s">
        <v>2505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1974</v>
      </c>
      <c r="B504" s="5" t="s">
        <v>2208</v>
      </c>
      <c r="C504" s="5" t="s">
        <v>3980</v>
      </c>
      <c r="D504" s="5" t="s">
        <v>2209</v>
      </c>
      <c r="E504" s="5" t="s">
        <v>55</v>
      </c>
      <c r="F504" s="5" t="s">
        <v>2210</v>
      </c>
      <c r="G504" s="5" t="s">
        <v>2211</v>
      </c>
      <c r="H504" s="5" t="s">
        <v>2096</v>
      </c>
      <c r="I504" s="5" t="s">
        <v>102</v>
      </c>
      <c r="J504" s="5" t="s">
        <v>2486</v>
      </c>
      <c r="K504" s="5" t="s">
        <v>60</v>
      </c>
      <c r="L504" s="5" t="s">
        <v>2490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1974</v>
      </c>
      <c r="B505" s="5" t="s">
        <v>2212</v>
      </c>
      <c r="C505" s="5" t="s">
        <v>3981</v>
      </c>
      <c r="D505" s="5" t="s">
        <v>2213</v>
      </c>
      <c r="E505" s="5" t="s">
        <v>67</v>
      </c>
      <c r="F505" s="5" t="s">
        <v>2214</v>
      </c>
      <c r="G505" s="5" t="s">
        <v>2215</v>
      </c>
      <c r="H505" s="5" t="s">
        <v>2096</v>
      </c>
      <c r="I505" s="5" t="s">
        <v>102</v>
      </c>
      <c r="J505" s="5" t="s">
        <v>2486</v>
      </c>
      <c r="K505" s="5" t="s">
        <v>60</v>
      </c>
      <c r="L505" s="5" t="s">
        <v>2490</v>
      </c>
      <c r="M505" s="5"/>
      <c r="N505" s="5"/>
      <c r="O505" s="5"/>
      <c r="P505" s="5"/>
      <c r="Q505" s="5"/>
      <c r="R505" s="5"/>
      <c r="S505" s="5"/>
    </row>
    <row r="506" spans="1:19">
      <c r="A506" s="5" t="s">
        <v>1974</v>
      </c>
      <c r="B506" s="5" t="s">
        <v>3982</v>
      </c>
      <c r="C506" s="5" t="s">
        <v>3983</v>
      </c>
      <c r="D506" s="5" t="s">
        <v>3984</v>
      </c>
      <c r="E506" s="5" t="s">
        <v>2483</v>
      </c>
      <c r="F506" s="5" t="s">
        <v>3985</v>
      </c>
      <c r="G506" s="5" t="s">
        <v>3986</v>
      </c>
      <c r="H506" s="5" t="s">
        <v>58</v>
      </c>
      <c r="I506" s="5" t="s">
        <v>102</v>
      </c>
      <c r="J506" s="5" t="s">
        <v>2486</v>
      </c>
      <c r="K506" s="5" t="s">
        <v>60</v>
      </c>
      <c r="L506" s="5" t="s">
        <v>2490</v>
      </c>
      <c r="M506" s="5"/>
      <c r="N506" s="5"/>
      <c r="O506" s="5"/>
      <c r="P506" s="5"/>
      <c r="Q506" s="5"/>
      <c r="R506" s="5"/>
      <c r="S506" s="5"/>
    </row>
    <row r="507" spans="1:19">
      <c r="A507" s="5" t="s">
        <v>1974</v>
      </c>
      <c r="B507" s="5" t="s">
        <v>3987</v>
      </c>
      <c r="C507" s="5" t="s">
        <v>3988</v>
      </c>
      <c r="D507" s="5" t="s">
        <v>3989</v>
      </c>
      <c r="E507" s="5" t="s">
        <v>2483</v>
      </c>
      <c r="F507" s="5" t="s">
        <v>3990</v>
      </c>
      <c r="G507" s="5" t="s">
        <v>3991</v>
      </c>
      <c r="H507" s="5" t="s">
        <v>58</v>
      </c>
      <c r="I507" s="5" t="s">
        <v>102</v>
      </c>
      <c r="J507" s="5" t="s">
        <v>2486</v>
      </c>
      <c r="K507" s="5" t="s">
        <v>60</v>
      </c>
      <c r="L507" s="5" t="s">
        <v>2490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1974</v>
      </c>
      <c r="B508" s="5" t="s">
        <v>749</v>
      </c>
      <c r="C508" s="5" t="s">
        <v>3992</v>
      </c>
      <c r="D508" s="5" t="s">
        <v>750</v>
      </c>
      <c r="E508" s="5" t="s">
        <v>67</v>
      </c>
      <c r="F508" s="5" t="s">
        <v>751</v>
      </c>
      <c r="G508" s="5" t="s">
        <v>752</v>
      </c>
      <c r="H508" s="5" t="s">
        <v>58</v>
      </c>
      <c r="I508" s="5" t="s">
        <v>102</v>
      </c>
      <c r="J508" s="5" t="s">
        <v>2486</v>
      </c>
      <c r="K508" s="5" t="s">
        <v>60</v>
      </c>
      <c r="L508" s="5" t="s">
        <v>2490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1974</v>
      </c>
      <c r="B509" s="5" t="s">
        <v>2216</v>
      </c>
      <c r="C509" s="5" t="s">
        <v>3993</v>
      </c>
      <c r="D509" s="5" t="s">
        <v>2217</v>
      </c>
      <c r="E509" s="5" t="s">
        <v>67</v>
      </c>
      <c r="F509" s="5" t="s">
        <v>2218</v>
      </c>
      <c r="G509" s="5" t="s">
        <v>2219</v>
      </c>
      <c r="H509" s="5" t="s">
        <v>2096</v>
      </c>
      <c r="I509" s="5" t="s">
        <v>102</v>
      </c>
      <c r="J509" s="5" t="s">
        <v>2486</v>
      </c>
      <c r="K509" s="5" t="s">
        <v>288</v>
      </c>
      <c r="L509" s="5" t="s">
        <v>3050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1974</v>
      </c>
      <c r="B510" s="5" t="s">
        <v>753</v>
      </c>
      <c r="C510" s="5" t="s">
        <v>3994</v>
      </c>
      <c r="D510" s="5" t="s">
        <v>754</v>
      </c>
      <c r="E510" s="5" t="s">
        <v>67</v>
      </c>
      <c r="F510" s="5" t="s">
        <v>755</v>
      </c>
      <c r="G510" s="5" t="s">
        <v>756</v>
      </c>
      <c r="H510" s="5" t="s">
        <v>58</v>
      </c>
      <c r="I510" s="5" t="s">
        <v>102</v>
      </c>
      <c r="J510" s="5" t="s">
        <v>2486</v>
      </c>
      <c r="K510" s="5" t="s">
        <v>60</v>
      </c>
      <c r="L510" s="5" t="s">
        <v>2490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1974</v>
      </c>
      <c r="B511" s="5" t="s">
        <v>2220</v>
      </c>
      <c r="C511" s="5" t="s">
        <v>3995</v>
      </c>
      <c r="D511" s="5" t="s">
        <v>2221</v>
      </c>
      <c r="E511" s="5" t="s">
        <v>67</v>
      </c>
      <c r="F511" s="5" t="s">
        <v>2222</v>
      </c>
      <c r="G511" s="5" t="s">
        <v>2223</v>
      </c>
      <c r="H511" s="5" t="s">
        <v>2096</v>
      </c>
      <c r="I511" s="5" t="s">
        <v>102</v>
      </c>
      <c r="J511" s="5" t="s">
        <v>2486</v>
      </c>
      <c r="K511" s="5" t="s">
        <v>288</v>
      </c>
      <c r="L511" s="5" t="s">
        <v>3050</v>
      </c>
      <c r="M511" s="5"/>
      <c r="N511" s="5"/>
      <c r="O511" s="5"/>
      <c r="P511" s="5"/>
      <c r="Q511" s="5"/>
      <c r="R511" s="5"/>
      <c r="S511" s="5"/>
    </row>
    <row r="512" spans="1:19">
      <c r="A512" s="5" t="s">
        <v>1974</v>
      </c>
      <c r="B512" s="5" t="s">
        <v>3996</v>
      </c>
      <c r="C512" s="5" t="s">
        <v>3997</v>
      </c>
      <c r="D512" s="5" t="s">
        <v>3998</v>
      </c>
      <c r="E512" s="5" t="s">
        <v>2483</v>
      </c>
      <c r="F512" s="5" t="s">
        <v>3999</v>
      </c>
      <c r="G512" s="5" t="s">
        <v>4000</v>
      </c>
      <c r="H512" s="5" t="s">
        <v>58</v>
      </c>
      <c r="I512" s="5" t="s">
        <v>102</v>
      </c>
      <c r="J512" s="5" t="s">
        <v>2486</v>
      </c>
      <c r="K512" s="5" t="s">
        <v>60</v>
      </c>
      <c r="L512" s="5" t="s">
        <v>2490</v>
      </c>
      <c r="M512" s="5"/>
      <c r="N512" s="5"/>
      <c r="O512" s="5"/>
      <c r="P512" s="5"/>
      <c r="Q512" s="5"/>
      <c r="R512" s="5"/>
      <c r="S512" s="5"/>
    </row>
    <row r="513" spans="1:19">
      <c r="A513" s="5" t="s">
        <v>1974</v>
      </c>
      <c r="B513" s="5" t="s">
        <v>4001</v>
      </c>
      <c r="C513" s="5" t="s">
        <v>4002</v>
      </c>
      <c r="D513" s="5" t="s">
        <v>4003</v>
      </c>
      <c r="E513" s="5" t="s">
        <v>2483</v>
      </c>
      <c r="F513" s="5" t="s">
        <v>4004</v>
      </c>
      <c r="G513" s="5" t="s">
        <v>4005</v>
      </c>
      <c r="H513" s="5" t="s">
        <v>58</v>
      </c>
      <c r="I513" s="5" t="s">
        <v>102</v>
      </c>
      <c r="J513" s="5" t="s">
        <v>2486</v>
      </c>
      <c r="K513" s="5" t="s">
        <v>288</v>
      </c>
      <c r="L513" s="5" t="s">
        <v>3050</v>
      </c>
      <c r="M513" s="5"/>
      <c r="N513" s="5"/>
      <c r="O513" s="5"/>
      <c r="P513" s="5"/>
      <c r="Q513" s="5"/>
      <c r="R513" s="5"/>
      <c r="S513" s="5"/>
    </row>
    <row r="514" spans="1:19">
      <c r="A514" s="5" t="s">
        <v>1974</v>
      </c>
      <c r="B514" s="5" t="s">
        <v>4006</v>
      </c>
      <c r="C514" s="5" t="s">
        <v>4007</v>
      </c>
      <c r="D514" s="5" t="s">
        <v>4008</v>
      </c>
      <c r="E514" s="5" t="s">
        <v>2483</v>
      </c>
      <c r="F514" s="5" t="s">
        <v>4009</v>
      </c>
      <c r="G514" s="5" t="s">
        <v>4010</v>
      </c>
      <c r="H514" s="5" t="s">
        <v>58</v>
      </c>
      <c r="I514" s="5" t="s">
        <v>102</v>
      </c>
      <c r="J514" s="5" t="s">
        <v>2486</v>
      </c>
      <c r="K514" s="5" t="s">
        <v>288</v>
      </c>
      <c r="L514" s="5" t="s">
        <v>3050</v>
      </c>
      <c r="M514" s="5"/>
      <c r="N514" s="5"/>
      <c r="O514" s="5"/>
      <c r="P514" s="5"/>
      <c r="Q514" s="5"/>
      <c r="R514" s="5"/>
      <c r="S514" s="5"/>
    </row>
    <row r="515" spans="1:19">
      <c r="A515" s="5" t="s">
        <v>1974</v>
      </c>
      <c r="B515" s="5" t="s">
        <v>4011</v>
      </c>
      <c r="C515" s="5" t="s">
        <v>4012</v>
      </c>
      <c r="D515" s="5" t="s">
        <v>4013</v>
      </c>
      <c r="E515" s="5" t="s">
        <v>2483</v>
      </c>
      <c r="F515" s="5" t="s">
        <v>4014</v>
      </c>
      <c r="G515" s="5" t="s">
        <v>4015</v>
      </c>
      <c r="H515" s="5" t="s">
        <v>2096</v>
      </c>
      <c r="I515" s="5" t="s">
        <v>102</v>
      </c>
      <c r="J515" s="5" t="s">
        <v>2486</v>
      </c>
      <c r="K515" s="5" t="s">
        <v>110</v>
      </c>
      <c r="L515" s="5" t="s">
        <v>2547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1974</v>
      </c>
      <c r="B516" s="5" t="s">
        <v>2224</v>
      </c>
      <c r="C516" s="5" t="s">
        <v>4016</v>
      </c>
      <c r="D516" s="5" t="s">
        <v>2225</v>
      </c>
      <c r="E516" s="5" t="s">
        <v>67</v>
      </c>
      <c r="F516" s="5" t="s">
        <v>2226</v>
      </c>
      <c r="G516" s="5" t="s">
        <v>2179</v>
      </c>
      <c r="H516" s="5" t="s">
        <v>2096</v>
      </c>
      <c r="I516" s="5" t="s">
        <v>102</v>
      </c>
      <c r="J516" s="5" t="s">
        <v>2486</v>
      </c>
      <c r="K516" s="5" t="s">
        <v>110</v>
      </c>
      <c r="L516" s="5" t="s">
        <v>2547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1974</v>
      </c>
      <c r="B517" s="5" t="s">
        <v>2227</v>
      </c>
      <c r="C517" s="5" t="s">
        <v>4017</v>
      </c>
      <c r="D517" s="5" t="s">
        <v>2228</v>
      </c>
      <c r="E517" s="5" t="s">
        <v>67</v>
      </c>
      <c r="F517" s="5" t="s">
        <v>2229</v>
      </c>
      <c r="G517" s="5" t="s">
        <v>2230</v>
      </c>
      <c r="H517" s="5" t="s">
        <v>2096</v>
      </c>
      <c r="I517" s="5" t="s">
        <v>102</v>
      </c>
      <c r="J517" s="5" t="s">
        <v>2486</v>
      </c>
      <c r="K517" s="5" t="s">
        <v>269</v>
      </c>
      <c r="L517" s="5" t="s">
        <v>3156</v>
      </c>
      <c r="M517" s="5"/>
      <c r="N517" s="5"/>
      <c r="O517" s="5"/>
      <c r="P517" s="5"/>
      <c r="Q517" s="5"/>
      <c r="R517" s="5"/>
      <c r="S517" s="5"/>
    </row>
    <row r="518" spans="1:19">
      <c r="A518" s="5" t="s">
        <v>1974</v>
      </c>
      <c r="B518" s="5" t="s">
        <v>4018</v>
      </c>
      <c r="C518" s="5" t="s">
        <v>4019</v>
      </c>
      <c r="D518" s="5" t="s">
        <v>4020</v>
      </c>
      <c r="E518" s="5" t="s">
        <v>2483</v>
      </c>
      <c r="F518" s="5" t="s">
        <v>4021</v>
      </c>
      <c r="G518" s="5" t="s">
        <v>4022</v>
      </c>
      <c r="H518" s="5" t="s">
        <v>58</v>
      </c>
      <c r="I518" s="5" t="s">
        <v>102</v>
      </c>
      <c r="J518" s="5" t="s">
        <v>2486</v>
      </c>
      <c r="K518" s="5" t="s">
        <v>110</v>
      </c>
      <c r="L518" s="5" t="s">
        <v>2547</v>
      </c>
      <c r="M518" s="5"/>
      <c r="N518" s="5"/>
      <c r="O518" s="5"/>
      <c r="P518" s="5"/>
      <c r="Q518" s="5"/>
      <c r="R518" s="5"/>
      <c r="S518" s="5"/>
    </row>
    <row r="519" spans="1:19">
      <c r="A519" s="5" t="s">
        <v>1974</v>
      </c>
      <c r="B519" s="5" t="s">
        <v>4023</v>
      </c>
      <c r="C519" s="5" t="s">
        <v>4024</v>
      </c>
      <c r="D519" s="5" t="s">
        <v>4025</v>
      </c>
      <c r="E519" s="5" t="s">
        <v>2483</v>
      </c>
      <c r="F519" s="5" t="s">
        <v>4026</v>
      </c>
      <c r="G519" s="5" t="s">
        <v>4027</v>
      </c>
      <c r="H519" s="5" t="s">
        <v>2096</v>
      </c>
      <c r="I519" s="5" t="s">
        <v>102</v>
      </c>
      <c r="J519" s="5" t="s">
        <v>2486</v>
      </c>
      <c r="K519" s="5" t="s">
        <v>110</v>
      </c>
      <c r="L519" s="5" t="s">
        <v>2547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1974</v>
      </c>
      <c r="B520" s="5" t="s">
        <v>2231</v>
      </c>
      <c r="C520" s="5" t="s">
        <v>4028</v>
      </c>
      <c r="D520" s="5" t="s">
        <v>2232</v>
      </c>
      <c r="E520" s="5" t="s">
        <v>67</v>
      </c>
      <c r="F520" s="5" t="s">
        <v>2233</v>
      </c>
      <c r="G520" s="5" t="s">
        <v>2234</v>
      </c>
      <c r="H520" s="5" t="s">
        <v>2096</v>
      </c>
      <c r="I520" s="5" t="s">
        <v>102</v>
      </c>
      <c r="J520" s="5" t="s">
        <v>2486</v>
      </c>
      <c r="K520" s="5" t="s">
        <v>288</v>
      </c>
      <c r="L520" s="5" t="s">
        <v>3050</v>
      </c>
      <c r="M520" s="5"/>
      <c r="N520" s="5"/>
      <c r="O520" s="5"/>
      <c r="P520" s="5"/>
      <c r="Q520" s="5"/>
      <c r="R520" s="5"/>
      <c r="S520" s="5"/>
    </row>
    <row r="521" spans="1:19">
      <c r="A521" s="5" t="s">
        <v>1974</v>
      </c>
      <c r="B521" s="5" t="s">
        <v>4029</v>
      </c>
      <c r="C521" s="5" t="s">
        <v>4030</v>
      </c>
      <c r="D521" s="5" t="s">
        <v>4031</v>
      </c>
      <c r="E521" s="5" t="s">
        <v>2483</v>
      </c>
      <c r="F521" s="5" t="s">
        <v>4032</v>
      </c>
      <c r="G521" s="5" t="s">
        <v>4033</v>
      </c>
      <c r="H521" s="5" t="s">
        <v>58</v>
      </c>
      <c r="I521" s="5" t="s">
        <v>102</v>
      </c>
      <c r="J521" s="5" t="s">
        <v>2486</v>
      </c>
      <c r="K521" s="5" t="s">
        <v>269</v>
      </c>
      <c r="L521" s="5" t="s">
        <v>3156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1974</v>
      </c>
      <c r="B522" s="5" t="s">
        <v>2235</v>
      </c>
      <c r="C522" s="5" t="s">
        <v>4034</v>
      </c>
      <c r="D522" s="5" t="s">
        <v>2236</v>
      </c>
      <c r="E522" s="5" t="s">
        <v>67</v>
      </c>
      <c r="F522" s="5" t="s">
        <v>2237</v>
      </c>
      <c r="G522" s="5" t="s">
        <v>2238</v>
      </c>
      <c r="H522" s="5" t="s">
        <v>2096</v>
      </c>
      <c r="I522" s="5" t="s">
        <v>102</v>
      </c>
      <c r="J522" s="5" t="s">
        <v>2486</v>
      </c>
      <c r="K522" s="5" t="s">
        <v>110</v>
      </c>
      <c r="L522" s="5" t="s">
        <v>2547</v>
      </c>
      <c r="M522" s="5"/>
      <c r="N522" s="5"/>
      <c r="O522" s="5"/>
      <c r="P522" s="5"/>
      <c r="Q522" s="5"/>
      <c r="R522" s="5"/>
      <c r="S522" s="5"/>
    </row>
    <row r="523" spans="1:19">
      <c r="A523" s="5" t="s">
        <v>1974</v>
      </c>
      <c r="B523" s="5" t="s">
        <v>4035</v>
      </c>
      <c r="C523" s="5" t="s">
        <v>4036</v>
      </c>
      <c r="D523" s="5" t="s">
        <v>4037</v>
      </c>
      <c r="E523" s="5" t="s">
        <v>2483</v>
      </c>
      <c r="F523" s="5" t="s">
        <v>4038</v>
      </c>
      <c r="G523" s="5" t="s">
        <v>4039</v>
      </c>
      <c r="H523" s="5" t="s">
        <v>58</v>
      </c>
      <c r="I523" s="5" t="s">
        <v>102</v>
      </c>
      <c r="J523" s="5" t="s">
        <v>2486</v>
      </c>
      <c r="K523" s="5" t="s">
        <v>96</v>
      </c>
      <c r="L523" s="5" t="s">
        <v>2487</v>
      </c>
      <c r="M523" s="5"/>
      <c r="N523" s="5"/>
      <c r="O523" s="5"/>
      <c r="P523" s="5"/>
      <c r="Q523" s="5"/>
      <c r="R523" s="5"/>
      <c r="S523" s="5"/>
    </row>
    <row r="524" spans="1:19">
      <c r="A524" s="5" t="s">
        <v>1974</v>
      </c>
      <c r="B524" s="5" t="s">
        <v>4040</v>
      </c>
      <c r="C524" s="5" t="s">
        <v>4041</v>
      </c>
      <c r="D524" s="5" t="s">
        <v>4042</v>
      </c>
      <c r="E524" s="5" t="s">
        <v>2483</v>
      </c>
      <c r="F524" s="5" t="s">
        <v>4043</v>
      </c>
      <c r="G524" s="5" t="s">
        <v>4044</v>
      </c>
      <c r="H524" s="5" t="s">
        <v>58</v>
      </c>
      <c r="I524" s="5" t="s">
        <v>102</v>
      </c>
      <c r="J524" s="5" t="s">
        <v>2486</v>
      </c>
      <c r="K524" s="5" t="s">
        <v>96</v>
      </c>
      <c r="L524" s="5" t="s">
        <v>2487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1974</v>
      </c>
      <c r="B525" s="5" t="s">
        <v>757</v>
      </c>
      <c r="C525" s="5" t="s">
        <v>4045</v>
      </c>
      <c r="D525" s="5" t="s">
        <v>758</v>
      </c>
      <c r="E525" s="5" t="s">
        <v>67</v>
      </c>
      <c r="F525" s="5" t="s">
        <v>759</v>
      </c>
      <c r="G525" s="5" t="s">
        <v>760</v>
      </c>
      <c r="H525" s="5" t="s">
        <v>58</v>
      </c>
      <c r="I525" s="5" t="s">
        <v>102</v>
      </c>
      <c r="J525" s="5" t="s">
        <v>2486</v>
      </c>
      <c r="K525" s="5" t="s">
        <v>96</v>
      </c>
      <c r="L525" s="5" t="s">
        <v>2487</v>
      </c>
      <c r="M525" s="5"/>
      <c r="N525" s="5"/>
      <c r="O525" s="5"/>
      <c r="P525" s="5"/>
      <c r="Q525" s="5"/>
      <c r="R525" s="5"/>
      <c r="S525" s="5"/>
    </row>
    <row r="526" spans="1:19">
      <c r="A526" s="5" t="s">
        <v>1974</v>
      </c>
      <c r="B526" s="5" t="s">
        <v>4046</v>
      </c>
      <c r="C526" s="5" t="s">
        <v>4047</v>
      </c>
      <c r="D526" s="5" t="s">
        <v>4048</v>
      </c>
      <c r="E526" s="5" t="s">
        <v>2483</v>
      </c>
      <c r="F526" s="5" t="s">
        <v>4049</v>
      </c>
      <c r="G526" s="5" t="s">
        <v>4050</v>
      </c>
      <c r="H526" s="5" t="s">
        <v>58</v>
      </c>
      <c r="I526" s="5" t="s">
        <v>102</v>
      </c>
      <c r="J526" s="5" t="s">
        <v>2486</v>
      </c>
      <c r="K526" s="5" t="s">
        <v>288</v>
      </c>
      <c r="L526" s="5" t="s">
        <v>3050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1974</v>
      </c>
      <c r="B527" s="5" t="s">
        <v>2239</v>
      </c>
      <c r="C527" s="5" t="s">
        <v>4051</v>
      </c>
      <c r="D527" s="5" t="s">
        <v>2240</v>
      </c>
      <c r="E527" s="5" t="s">
        <v>67</v>
      </c>
      <c r="F527" s="5" t="s">
        <v>2241</v>
      </c>
      <c r="G527" s="5" t="s">
        <v>2242</v>
      </c>
      <c r="H527" s="5" t="s">
        <v>2096</v>
      </c>
      <c r="I527" s="5" t="s">
        <v>102</v>
      </c>
      <c r="J527" s="5" t="s">
        <v>2486</v>
      </c>
      <c r="K527" s="5" t="s">
        <v>110</v>
      </c>
      <c r="L527" s="5" t="s">
        <v>2547</v>
      </c>
      <c r="M527" s="5"/>
      <c r="N527" s="5"/>
      <c r="O527" s="5"/>
      <c r="P527" s="5"/>
      <c r="Q527" s="5"/>
      <c r="R527" s="5"/>
      <c r="S527" s="5"/>
    </row>
    <row r="528" spans="1:19">
      <c r="A528" s="5" t="s">
        <v>1974</v>
      </c>
      <c r="B528" s="5" t="s">
        <v>4052</v>
      </c>
      <c r="C528" s="5" t="s">
        <v>4053</v>
      </c>
      <c r="D528" s="5" t="s">
        <v>4054</v>
      </c>
      <c r="E528" s="5" t="s">
        <v>2483</v>
      </c>
      <c r="F528" s="5" t="s">
        <v>4055</v>
      </c>
      <c r="G528" s="5" t="s">
        <v>4056</v>
      </c>
      <c r="H528" s="5" t="s">
        <v>58</v>
      </c>
      <c r="I528" s="5" t="s">
        <v>102</v>
      </c>
      <c r="J528" s="5" t="s">
        <v>2486</v>
      </c>
      <c r="K528" s="5" t="s">
        <v>96</v>
      </c>
      <c r="L528" s="5" t="s">
        <v>2487</v>
      </c>
      <c r="M528" s="5"/>
      <c r="N528" s="5"/>
      <c r="O528" s="5"/>
      <c r="P528" s="5"/>
      <c r="Q528" s="5"/>
      <c r="R528" s="5"/>
      <c r="S528" s="5"/>
    </row>
    <row r="529" spans="1:19">
      <c r="A529" s="5" t="s">
        <v>1974</v>
      </c>
      <c r="B529" s="5" t="s">
        <v>4057</v>
      </c>
      <c r="C529" s="5" t="s">
        <v>4058</v>
      </c>
      <c r="D529" s="5" t="s">
        <v>4059</v>
      </c>
      <c r="E529" s="5" t="s">
        <v>2483</v>
      </c>
      <c r="F529" s="5" t="s">
        <v>4060</v>
      </c>
      <c r="G529" s="5" t="s">
        <v>4061</v>
      </c>
      <c r="H529" s="5" t="s">
        <v>58</v>
      </c>
      <c r="I529" s="5" t="s">
        <v>102</v>
      </c>
      <c r="J529" s="5" t="s">
        <v>2486</v>
      </c>
      <c r="K529" s="5" t="s">
        <v>110</v>
      </c>
      <c r="L529" s="5" t="s">
        <v>2547</v>
      </c>
      <c r="M529" s="5"/>
      <c r="N529" s="5"/>
      <c r="O529" s="5"/>
      <c r="P529" s="5"/>
      <c r="Q529" s="5"/>
      <c r="R529" s="5"/>
      <c r="S529" s="5"/>
    </row>
    <row r="530" spans="1:19">
      <c r="A530" s="5" t="s">
        <v>1974</v>
      </c>
      <c r="B530" s="5" t="s">
        <v>4062</v>
      </c>
      <c r="C530" s="5" t="s">
        <v>4063</v>
      </c>
      <c r="D530" s="5" t="s">
        <v>4064</v>
      </c>
      <c r="E530" s="5" t="s">
        <v>2483</v>
      </c>
      <c r="F530" s="5" t="s">
        <v>4065</v>
      </c>
      <c r="G530" s="5" t="s">
        <v>4066</v>
      </c>
      <c r="H530" s="5" t="s">
        <v>58</v>
      </c>
      <c r="I530" s="5" t="s">
        <v>102</v>
      </c>
      <c r="J530" s="5" t="s">
        <v>2486</v>
      </c>
      <c r="K530" s="5" t="s">
        <v>96</v>
      </c>
      <c r="L530" s="5" t="s">
        <v>2487</v>
      </c>
      <c r="M530" s="5"/>
      <c r="N530" s="5"/>
      <c r="O530" s="5"/>
      <c r="P530" s="5"/>
      <c r="Q530" s="5"/>
      <c r="R530" s="5"/>
      <c r="S530" s="5"/>
    </row>
    <row r="531" spans="1:19">
      <c r="A531" s="5" t="s">
        <v>1974</v>
      </c>
      <c r="B531" s="5" t="s">
        <v>4067</v>
      </c>
      <c r="C531" s="5" t="s">
        <v>4068</v>
      </c>
      <c r="D531" s="5" t="s">
        <v>4069</v>
      </c>
      <c r="E531" s="5" t="s">
        <v>2483</v>
      </c>
      <c r="F531" s="5" t="s">
        <v>4070</v>
      </c>
      <c r="G531" s="5" t="s">
        <v>4071</v>
      </c>
      <c r="H531" s="5" t="s">
        <v>58</v>
      </c>
      <c r="I531" s="5" t="s">
        <v>102</v>
      </c>
      <c r="J531" s="5" t="s">
        <v>2486</v>
      </c>
      <c r="K531" s="5" t="s">
        <v>96</v>
      </c>
      <c r="L531" s="5" t="s">
        <v>2487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1974</v>
      </c>
      <c r="B532" s="5" t="s">
        <v>761</v>
      </c>
      <c r="C532" s="5" t="s">
        <v>4072</v>
      </c>
      <c r="D532" s="5" t="s">
        <v>762</v>
      </c>
      <c r="E532" s="5" t="s">
        <v>55</v>
      </c>
      <c r="F532" s="5" t="s">
        <v>763</v>
      </c>
      <c r="G532" s="5" t="s">
        <v>764</v>
      </c>
      <c r="H532" s="5" t="s">
        <v>58</v>
      </c>
      <c r="I532" s="5" t="s">
        <v>102</v>
      </c>
      <c r="J532" s="5" t="s">
        <v>2486</v>
      </c>
      <c r="K532" s="5" t="s">
        <v>96</v>
      </c>
      <c r="L532" s="5" t="s">
        <v>2487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1974</v>
      </c>
      <c r="B533" s="5" t="s">
        <v>2243</v>
      </c>
      <c r="C533" s="5" t="s">
        <v>4073</v>
      </c>
      <c r="D533" s="5" t="s">
        <v>2244</v>
      </c>
      <c r="E533" s="5" t="s">
        <v>67</v>
      </c>
      <c r="F533" s="5" t="s">
        <v>2245</v>
      </c>
      <c r="G533" s="5" t="s">
        <v>2246</v>
      </c>
      <c r="H533" s="5" t="s">
        <v>2096</v>
      </c>
      <c r="I533" s="5" t="s">
        <v>102</v>
      </c>
      <c r="J533" s="5" t="s">
        <v>2486</v>
      </c>
      <c r="K533" s="5" t="s">
        <v>110</v>
      </c>
      <c r="L533" s="5" t="s">
        <v>2547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1974</v>
      </c>
      <c r="B534" s="5" t="s">
        <v>765</v>
      </c>
      <c r="C534" s="5" t="s">
        <v>4074</v>
      </c>
      <c r="D534" s="5" t="s">
        <v>766</v>
      </c>
      <c r="E534" s="5" t="s">
        <v>67</v>
      </c>
      <c r="F534" s="5" t="s">
        <v>767</v>
      </c>
      <c r="G534" s="5" t="s">
        <v>768</v>
      </c>
      <c r="H534" s="5" t="s">
        <v>58</v>
      </c>
      <c r="I534" s="5" t="s">
        <v>102</v>
      </c>
      <c r="J534" s="5" t="s">
        <v>2486</v>
      </c>
      <c r="K534" s="5" t="s">
        <v>269</v>
      </c>
      <c r="L534" s="5" t="s">
        <v>3156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1974</v>
      </c>
      <c r="B535" s="5" t="s">
        <v>769</v>
      </c>
      <c r="C535" s="5" t="s">
        <v>4075</v>
      </c>
      <c r="D535" s="5" t="s">
        <v>770</v>
      </c>
      <c r="E535" s="5" t="s">
        <v>174</v>
      </c>
      <c r="F535" s="5" t="s">
        <v>771</v>
      </c>
      <c r="G535" s="5" t="s">
        <v>772</v>
      </c>
      <c r="H535" s="5" t="s">
        <v>58</v>
      </c>
      <c r="I535" s="5" t="s">
        <v>131</v>
      </c>
      <c r="J535" s="5" t="s">
        <v>2607</v>
      </c>
      <c r="K535" s="5" t="s">
        <v>217</v>
      </c>
      <c r="L535" s="5" t="s">
        <v>2637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1974</v>
      </c>
      <c r="B536" s="5" t="s">
        <v>773</v>
      </c>
      <c r="C536" s="5" t="s">
        <v>4076</v>
      </c>
      <c r="D536" s="5" t="s">
        <v>774</v>
      </c>
      <c r="E536" s="5" t="s">
        <v>67</v>
      </c>
      <c r="F536" s="5" t="s">
        <v>775</v>
      </c>
      <c r="G536" s="5" t="s">
        <v>776</v>
      </c>
      <c r="H536" s="5" t="s">
        <v>58</v>
      </c>
      <c r="I536" s="5" t="s">
        <v>102</v>
      </c>
      <c r="J536" s="5" t="s">
        <v>2486</v>
      </c>
      <c r="K536" s="5" t="s">
        <v>96</v>
      </c>
      <c r="L536" s="5" t="s">
        <v>2487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1974</v>
      </c>
      <c r="B537" s="5" t="s">
        <v>777</v>
      </c>
      <c r="C537" s="5" t="s">
        <v>4077</v>
      </c>
      <c r="D537" s="5" t="s">
        <v>778</v>
      </c>
      <c r="E537" s="5" t="s">
        <v>55</v>
      </c>
      <c r="F537" s="5" t="s">
        <v>2247</v>
      </c>
      <c r="G537" s="5" t="s">
        <v>779</v>
      </c>
      <c r="H537" s="5" t="s">
        <v>58</v>
      </c>
      <c r="I537" s="5" t="s">
        <v>780</v>
      </c>
      <c r="J537" s="5" t="s">
        <v>3812</v>
      </c>
      <c r="K537" s="5" t="s">
        <v>96</v>
      </c>
      <c r="L537" s="5" t="s">
        <v>2487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1974</v>
      </c>
      <c r="B538" s="5" t="s">
        <v>781</v>
      </c>
      <c r="C538" s="5" t="s">
        <v>4078</v>
      </c>
      <c r="D538" s="5" t="s">
        <v>782</v>
      </c>
      <c r="E538" s="5" t="s">
        <v>67</v>
      </c>
      <c r="F538" s="5" t="s">
        <v>783</v>
      </c>
      <c r="G538" s="5" t="s">
        <v>784</v>
      </c>
      <c r="H538" s="5" t="s">
        <v>58</v>
      </c>
      <c r="I538" s="5" t="s">
        <v>102</v>
      </c>
      <c r="J538" s="5" t="s">
        <v>2486</v>
      </c>
      <c r="K538" s="5" t="s">
        <v>96</v>
      </c>
      <c r="L538" s="5" t="s">
        <v>2487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1974</v>
      </c>
      <c r="B539" s="5" t="s">
        <v>785</v>
      </c>
      <c r="C539" s="5" t="s">
        <v>4079</v>
      </c>
      <c r="D539" s="5" t="s">
        <v>786</v>
      </c>
      <c r="E539" s="5" t="s">
        <v>67</v>
      </c>
      <c r="F539" s="5" t="s">
        <v>783</v>
      </c>
      <c r="G539" s="5" t="s">
        <v>787</v>
      </c>
      <c r="H539" s="5" t="s">
        <v>58</v>
      </c>
      <c r="I539" s="5" t="s">
        <v>102</v>
      </c>
      <c r="J539" s="5" t="s">
        <v>2486</v>
      </c>
      <c r="K539" s="5" t="s">
        <v>96</v>
      </c>
      <c r="L539" s="5" t="s">
        <v>2487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1974</v>
      </c>
      <c r="B540" s="5" t="s">
        <v>788</v>
      </c>
      <c r="C540" s="5" t="s">
        <v>4080</v>
      </c>
      <c r="D540" s="5" t="s">
        <v>789</v>
      </c>
      <c r="E540" s="5" t="s">
        <v>55</v>
      </c>
      <c r="F540" s="5" t="s">
        <v>2248</v>
      </c>
      <c r="G540" s="5" t="s">
        <v>790</v>
      </c>
      <c r="H540" s="5" t="s">
        <v>58</v>
      </c>
      <c r="I540" s="5" t="s">
        <v>102</v>
      </c>
      <c r="J540" s="5" t="s">
        <v>2486</v>
      </c>
      <c r="K540" s="5" t="s">
        <v>269</v>
      </c>
      <c r="L540" s="5" t="s">
        <v>3156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1974</v>
      </c>
      <c r="B541" s="5" t="s">
        <v>791</v>
      </c>
      <c r="C541" s="5" t="s">
        <v>4081</v>
      </c>
      <c r="D541" s="5" t="s">
        <v>792</v>
      </c>
      <c r="E541" s="5" t="s">
        <v>55</v>
      </c>
      <c r="F541" s="5" t="s">
        <v>2249</v>
      </c>
      <c r="G541" s="5" t="s">
        <v>794</v>
      </c>
      <c r="H541" s="5" t="s">
        <v>58</v>
      </c>
      <c r="I541" s="5" t="s">
        <v>102</v>
      </c>
      <c r="J541" s="5" t="s">
        <v>2486</v>
      </c>
      <c r="K541" s="5" t="s">
        <v>96</v>
      </c>
      <c r="L541" s="5" t="s">
        <v>2487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1974</v>
      </c>
      <c r="B542" s="5" t="s">
        <v>795</v>
      </c>
      <c r="C542" s="5" t="s">
        <v>4082</v>
      </c>
      <c r="D542" s="5" t="s">
        <v>796</v>
      </c>
      <c r="E542" s="5" t="s">
        <v>55</v>
      </c>
      <c r="F542" s="5" t="s">
        <v>2250</v>
      </c>
      <c r="G542" s="5" t="s">
        <v>797</v>
      </c>
      <c r="H542" s="5" t="s">
        <v>58</v>
      </c>
      <c r="I542" s="5" t="s">
        <v>95</v>
      </c>
      <c r="J542" s="5" t="s">
        <v>2543</v>
      </c>
      <c r="K542" s="5" t="s">
        <v>269</v>
      </c>
      <c r="L542" s="5" t="s">
        <v>3156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1974</v>
      </c>
      <c r="B543" s="5" t="s">
        <v>798</v>
      </c>
      <c r="C543" s="5" t="s">
        <v>4083</v>
      </c>
      <c r="D543" s="5" t="s">
        <v>2251</v>
      </c>
      <c r="E543" s="5" t="s">
        <v>55</v>
      </c>
      <c r="F543" s="5" t="s">
        <v>2252</v>
      </c>
      <c r="G543" s="5" t="s">
        <v>800</v>
      </c>
      <c r="H543" s="5" t="s">
        <v>58</v>
      </c>
      <c r="I543" s="5" t="s">
        <v>102</v>
      </c>
      <c r="J543" s="5" t="s">
        <v>2486</v>
      </c>
      <c r="K543" s="5" t="s">
        <v>64</v>
      </c>
      <c r="L543" s="5" t="s">
        <v>2492</v>
      </c>
      <c r="M543" s="5"/>
      <c r="N543" s="5"/>
      <c r="O543" s="5"/>
      <c r="P543" s="5"/>
      <c r="Q543" s="5"/>
      <c r="R543" s="5"/>
      <c r="S543" s="5"/>
    </row>
    <row r="544" spans="1:19">
      <c r="A544" s="5" t="s">
        <v>1974</v>
      </c>
      <c r="B544" s="5" t="s">
        <v>4084</v>
      </c>
      <c r="C544" s="5" t="s">
        <v>4085</v>
      </c>
      <c r="D544" s="5" t="s">
        <v>4086</v>
      </c>
      <c r="E544" s="5" t="s">
        <v>2483</v>
      </c>
      <c r="F544" s="5" t="s">
        <v>4087</v>
      </c>
      <c r="G544" s="5" t="s">
        <v>4088</v>
      </c>
      <c r="H544" s="5" t="s">
        <v>58</v>
      </c>
      <c r="I544" s="5" t="s">
        <v>102</v>
      </c>
      <c r="J544" s="5" t="s">
        <v>2486</v>
      </c>
      <c r="K544" s="5" t="s">
        <v>288</v>
      </c>
      <c r="L544" s="5" t="s">
        <v>3050</v>
      </c>
      <c r="M544" s="5"/>
      <c r="N544" s="5"/>
      <c r="O544" s="5"/>
      <c r="P544" s="5"/>
      <c r="Q544" s="5"/>
      <c r="R544" s="5"/>
      <c r="S544" s="5"/>
    </row>
    <row r="545" spans="1:19">
      <c r="A545" s="5" t="s">
        <v>1974</v>
      </c>
      <c r="B545" s="5" t="s">
        <v>4089</v>
      </c>
      <c r="C545" s="5" t="s">
        <v>4090</v>
      </c>
      <c r="D545" s="5" t="s">
        <v>4091</v>
      </c>
      <c r="E545" s="5" t="s">
        <v>2483</v>
      </c>
      <c r="F545" s="5" t="s">
        <v>4092</v>
      </c>
      <c r="G545" s="5" t="s">
        <v>4093</v>
      </c>
      <c r="H545" s="5" t="s">
        <v>58</v>
      </c>
      <c r="I545" s="5" t="s">
        <v>102</v>
      </c>
      <c r="J545" s="5" t="s">
        <v>2486</v>
      </c>
      <c r="K545" s="5" t="s">
        <v>288</v>
      </c>
      <c r="L545" s="5" t="s">
        <v>3050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1974</v>
      </c>
      <c r="B546" s="5" t="s">
        <v>801</v>
      </c>
      <c r="C546" s="5" t="s">
        <v>4094</v>
      </c>
      <c r="D546" s="5" t="s">
        <v>802</v>
      </c>
      <c r="E546" s="5" t="s">
        <v>67</v>
      </c>
      <c r="F546" s="5" t="s">
        <v>783</v>
      </c>
      <c r="G546" s="5" t="s">
        <v>803</v>
      </c>
      <c r="H546" s="5" t="s">
        <v>58</v>
      </c>
      <c r="I546" s="5" t="s">
        <v>102</v>
      </c>
      <c r="J546" s="5" t="s">
        <v>2486</v>
      </c>
      <c r="K546" s="5" t="s">
        <v>288</v>
      </c>
      <c r="L546" s="5" t="s">
        <v>3050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1974</v>
      </c>
      <c r="B547" s="5" t="s">
        <v>804</v>
      </c>
      <c r="C547" s="5" t="s">
        <v>4095</v>
      </c>
      <c r="D547" s="5" t="s">
        <v>805</v>
      </c>
      <c r="E547" s="5" t="s">
        <v>55</v>
      </c>
      <c r="F547" s="5" t="s">
        <v>2253</v>
      </c>
      <c r="G547" s="5" t="s">
        <v>806</v>
      </c>
      <c r="H547" s="5" t="s">
        <v>130</v>
      </c>
      <c r="I547" s="5" t="s">
        <v>102</v>
      </c>
      <c r="J547" s="5" t="s">
        <v>2486</v>
      </c>
      <c r="K547" s="5" t="s">
        <v>269</v>
      </c>
      <c r="L547" s="5" t="s">
        <v>3156</v>
      </c>
      <c r="M547" s="5"/>
      <c r="N547" s="5"/>
      <c r="O547" s="5"/>
      <c r="P547" s="5"/>
      <c r="Q547" s="5"/>
      <c r="R547" s="5"/>
      <c r="S547" s="5"/>
    </row>
    <row r="548" spans="1:19">
      <c r="A548" s="5" t="s">
        <v>1974</v>
      </c>
      <c r="B548" s="5" t="s">
        <v>4096</v>
      </c>
      <c r="C548" s="5" t="s">
        <v>4097</v>
      </c>
      <c r="D548" s="5" t="s">
        <v>4098</v>
      </c>
      <c r="E548" s="5" t="s">
        <v>2483</v>
      </c>
      <c r="F548" s="5" t="s">
        <v>4099</v>
      </c>
      <c r="G548" s="5" t="s">
        <v>4100</v>
      </c>
      <c r="H548" s="5" t="s">
        <v>58</v>
      </c>
      <c r="I548" s="5" t="s">
        <v>102</v>
      </c>
      <c r="J548" s="5" t="s">
        <v>2486</v>
      </c>
      <c r="K548" s="5" t="s">
        <v>870</v>
      </c>
      <c r="L548" s="5" t="s">
        <v>4101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1974</v>
      </c>
      <c r="B549" s="5" t="s">
        <v>807</v>
      </c>
      <c r="C549" s="5" t="s">
        <v>4102</v>
      </c>
      <c r="D549" s="5" t="s">
        <v>808</v>
      </c>
      <c r="E549" s="5" t="s">
        <v>55</v>
      </c>
      <c r="F549" s="5" t="s">
        <v>809</v>
      </c>
      <c r="G549" s="5" t="s">
        <v>810</v>
      </c>
      <c r="H549" s="5" t="s">
        <v>58</v>
      </c>
      <c r="I549" s="5" t="s">
        <v>102</v>
      </c>
      <c r="J549" s="5" t="s">
        <v>2486</v>
      </c>
      <c r="K549" s="5" t="s">
        <v>110</v>
      </c>
      <c r="L549" s="5" t="s">
        <v>2547</v>
      </c>
      <c r="M549" s="5"/>
      <c r="N549" s="5"/>
      <c r="O549" s="5"/>
      <c r="P549" s="5"/>
      <c r="Q549" s="5"/>
      <c r="R549" s="5"/>
      <c r="S549" s="5"/>
    </row>
    <row r="550" spans="1:19">
      <c r="A550" s="5" t="s">
        <v>1974</v>
      </c>
      <c r="B550" s="5" t="s">
        <v>4103</v>
      </c>
      <c r="C550" s="5" t="s">
        <v>4104</v>
      </c>
      <c r="D550" s="5" t="s">
        <v>4105</v>
      </c>
      <c r="E550" s="5" t="s">
        <v>2483</v>
      </c>
      <c r="F550" s="5" t="s">
        <v>4106</v>
      </c>
      <c r="G550" s="5" t="s">
        <v>4107</v>
      </c>
      <c r="H550" s="5" t="s">
        <v>2096</v>
      </c>
      <c r="I550" s="5" t="s">
        <v>102</v>
      </c>
      <c r="J550" s="5" t="s">
        <v>2486</v>
      </c>
      <c r="K550" s="5" t="s">
        <v>110</v>
      </c>
      <c r="L550" s="5" t="s">
        <v>2547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1974</v>
      </c>
      <c r="B551" s="5" t="s">
        <v>811</v>
      </c>
      <c r="C551" s="5" t="s">
        <v>4108</v>
      </c>
      <c r="D551" s="5" t="s">
        <v>812</v>
      </c>
      <c r="E551" s="5" t="s">
        <v>55</v>
      </c>
      <c r="F551" s="5" t="s">
        <v>2254</v>
      </c>
      <c r="G551" s="5" t="s">
        <v>813</v>
      </c>
      <c r="H551" s="5" t="s">
        <v>58</v>
      </c>
      <c r="I551" s="5"/>
      <c r="J551" s="5"/>
      <c r="K551" s="5" t="s">
        <v>288</v>
      </c>
      <c r="L551" s="5" t="s">
        <v>3050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1974</v>
      </c>
      <c r="B552" s="5" t="s">
        <v>814</v>
      </c>
      <c r="C552" s="5" t="s">
        <v>4109</v>
      </c>
      <c r="D552" s="5" t="s">
        <v>815</v>
      </c>
      <c r="E552" s="5" t="s">
        <v>55</v>
      </c>
      <c r="F552" s="5" t="s">
        <v>2255</v>
      </c>
      <c r="G552" s="5" t="s">
        <v>816</v>
      </c>
      <c r="H552" s="5" t="s">
        <v>58</v>
      </c>
      <c r="I552" s="5" t="s">
        <v>102</v>
      </c>
      <c r="J552" s="5" t="s">
        <v>2486</v>
      </c>
      <c r="K552" s="5" t="s">
        <v>288</v>
      </c>
      <c r="L552" s="5" t="s">
        <v>3050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1974</v>
      </c>
      <c r="B553" s="5" t="s">
        <v>817</v>
      </c>
      <c r="C553" s="5" t="s">
        <v>4110</v>
      </c>
      <c r="D553" s="5" t="s">
        <v>818</v>
      </c>
      <c r="E553" s="5" t="s">
        <v>55</v>
      </c>
      <c r="F553" s="5" t="s">
        <v>2256</v>
      </c>
      <c r="G553" s="5" t="s">
        <v>820</v>
      </c>
      <c r="H553" s="5" t="s">
        <v>58</v>
      </c>
      <c r="I553" s="5" t="s">
        <v>102</v>
      </c>
      <c r="J553" s="5" t="s">
        <v>2486</v>
      </c>
      <c r="K553" s="5" t="s">
        <v>60</v>
      </c>
      <c r="L553" s="5" t="s">
        <v>2490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1974</v>
      </c>
      <c r="B554" s="5" t="s">
        <v>821</v>
      </c>
      <c r="C554" s="5" t="s">
        <v>4111</v>
      </c>
      <c r="D554" s="5" t="s">
        <v>822</v>
      </c>
      <c r="E554" s="5" t="s">
        <v>67</v>
      </c>
      <c r="F554" s="5" t="s">
        <v>823</v>
      </c>
      <c r="G554" s="5" t="s">
        <v>824</v>
      </c>
      <c r="H554" s="5" t="s">
        <v>58</v>
      </c>
      <c r="I554" s="5" t="s">
        <v>102</v>
      </c>
      <c r="J554" s="5" t="s">
        <v>2486</v>
      </c>
      <c r="K554" s="5" t="s">
        <v>60</v>
      </c>
      <c r="L554" s="5" t="s">
        <v>2490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1974</v>
      </c>
      <c r="B555" s="5" t="s">
        <v>825</v>
      </c>
      <c r="C555" s="5" t="s">
        <v>4112</v>
      </c>
      <c r="D555" s="5" t="s">
        <v>826</v>
      </c>
      <c r="E555" s="5" t="s">
        <v>55</v>
      </c>
      <c r="F555" s="5" t="s">
        <v>2257</v>
      </c>
      <c r="G555" s="5" t="s">
        <v>827</v>
      </c>
      <c r="H555" s="5" t="s">
        <v>58</v>
      </c>
      <c r="I555" s="5" t="s">
        <v>102</v>
      </c>
      <c r="J555" s="5" t="s">
        <v>2486</v>
      </c>
      <c r="K555" s="5" t="s">
        <v>269</v>
      </c>
      <c r="L555" s="5" t="s">
        <v>3156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1974</v>
      </c>
      <c r="B556" s="5" t="s">
        <v>828</v>
      </c>
      <c r="C556" s="5" t="s">
        <v>4113</v>
      </c>
      <c r="D556" s="5" t="s">
        <v>829</v>
      </c>
      <c r="E556" s="5" t="s">
        <v>55</v>
      </c>
      <c r="F556" s="5" t="s">
        <v>2258</v>
      </c>
      <c r="G556" s="5" t="s">
        <v>830</v>
      </c>
      <c r="H556" s="5" t="s">
        <v>130</v>
      </c>
      <c r="I556" s="5" t="s">
        <v>102</v>
      </c>
      <c r="J556" s="5" t="s">
        <v>2486</v>
      </c>
      <c r="K556" s="5" t="s">
        <v>288</v>
      </c>
      <c r="L556" s="5" t="s">
        <v>3050</v>
      </c>
      <c r="M556" s="5"/>
      <c r="N556" s="5"/>
      <c r="O556" s="5"/>
      <c r="P556" s="5"/>
      <c r="Q556" s="5"/>
      <c r="R556" s="5"/>
      <c r="S556" s="5"/>
    </row>
    <row r="557" spans="1:19">
      <c r="A557" s="5" t="s">
        <v>1974</v>
      </c>
      <c r="B557" s="5" t="s">
        <v>4114</v>
      </c>
      <c r="C557" s="5" t="s">
        <v>4115</v>
      </c>
      <c r="D557" s="5" t="s">
        <v>4116</v>
      </c>
      <c r="E557" s="5" t="s">
        <v>2483</v>
      </c>
      <c r="F557" s="5" t="s">
        <v>4117</v>
      </c>
      <c r="G557" s="5" t="s">
        <v>4118</v>
      </c>
      <c r="H557" s="5" t="s">
        <v>58</v>
      </c>
      <c r="I557" s="5" t="s">
        <v>102</v>
      </c>
      <c r="J557" s="5" t="s">
        <v>2486</v>
      </c>
      <c r="K557" s="5" t="s">
        <v>110</v>
      </c>
      <c r="L557" s="5" t="s">
        <v>2547</v>
      </c>
      <c r="M557" s="5"/>
      <c r="N557" s="5"/>
      <c r="O557" s="5"/>
      <c r="P557" s="5"/>
      <c r="Q557" s="5"/>
      <c r="R557" s="5"/>
      <c r="S557" s="5"/>
    </row>
    <row r="558" spans="1:19">
      <c r="A558" s="5" t="s">
        <v>1974</v>
      </c>
      <c r="B558" s="5" t="s">
        <v>4119</v>
      </c>
      <c r="C558" s="5" t="s">
        <v>4120</v>
      </c>
      <c r="D558" s="5" t="s">
        <v>4121</v>
      </c>
      <c r="E558" s="5" t="s">
        <v>2483</v>
      </c>
      <c r="F558" s="5" t="s">
        <v>4122</v>
      </c>
      <c r="G558" s="5" t="s">
        <v>4123</v>
      </c>
      <c r="H558" s="5" t="s">
        <v>2096</v>
      </c>
      <c r="I558" s="5" t="s">
        <v>60</v>
      </c>
      <c r="J558" s="5" t="s">
        <v>2490</v>
      </c>
      <c r="K558" s="5" t="s">
        <v>870</v>
      </c>
      <c r="L558" s="5" t="s">
        <v>4101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1974</v>
      </c>
      <c r="B559" s="5" t="s">
        <v>831</v>
      </c>
      <c r="C559" s="5" t="s">
        <v>4124</v>
      </c>
      <c r="D559" s="5" t="s">
        <v>832</v>
      </c>
      <c r="E559" s="5" t="s">
        <v>55</v>
      </c>
      <c r="F559" s="5" t="s">
        <v>2259</v>
      </c>
      <c r="G559" s="5" t="s">
        <v>833</v>
      </c>
      <c r="H559" s="5" t="s">
        <v>58</v>
      </c>
      <c r="I559" s="5" t="s">
        <v>102</v>
      </c>
      <c r="J559" s="5" t="s">
        <v>2486</v>
      </c>
      <c r="K559" s="5" t="s">
        <v>110</v>
      </c>
      <c r="L559" s="5" t="s">
        <v>2547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1974</v>
      </c>
      <c r="B560" s="5" t="s">
        <v>834</v>
      </c>
      <c r="C560" s="5" t="s">
        <v>4125</v>
      </c>
      <c r="D560" s="5" t="s">
        <v>835</v>
      </c>
      <c r="E560" s="5" t="s">
        <v>55</v>
      </c>
      <c r="F560" s="5" t="s">
        <v>2260</v>
      </c>
      <c r="G560" s="5" t="s">
        <v>836</v>
      </c>
      <c r="H560" s="5" t="s">
        <v>58</v>
      </c>
      <c r="I560" s="5" t="s">
        <v>102</v>
      </c>
      <c r="J560" s="5" t="s">
        <v>2486</v>
      </c>
      <c r="K560" s="5" t="s">
        <v>60</v>
      </c>
      <c r="L560" s="5" t="s">
        <v>2490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1974</v>
      </c>
      <c r="B561" s="5" t="s">
        <v>837</v>
      </c>
      <c r="C561" s="5" t="s">
        <v>4126</v>
      </c>
      <c r="D561" s="5" t="s">
        <v>838</v>
      </c>
      <c r="E561" s="5" t="s">
        <v>55</v>
      </c>
      <c r="F561" s="5" t="s">
        <v>2261</v>
      </c>
      <c r="G561" s="5" t="s">
        <v>839</v>
      </c>
      <c r="H561" s="5" t="s">
        <v>58</v>
      </c>
      <c r="I561" s="5" t="s">
        <v>102</v>
      </c>
      <c r="J561" s="5" t="s">
        <v>2486</v>
      </c>
      <c r="K561" s="5" t="s">
        <v>96</v>
      </c>
      <c r="L561" s="5" t="s">
        <v>2487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1974</v>
      </c>
      <c r="B562" s="5" t="s">
        <v>840</v>
      </c>
      <c r="C562" s="5" t="s">
        <v>4127</v>
      </c>
      <c r="D562" s="5" t="s">
        <v>841</v>
      </c>
      <c r="E562" s="5" t="s">
        <v>67</v>
      </c>
      <c r="F562" s="5" t="s">
        <v>842</v>
      </c>
      <c r="G562" s="5" t="s">
        <v>843</v>
      </c>
      <c r="H562" s="5" t="s">
        <v>58</v>
      </c>
      <c r="I562" s="5" t="s">
        <v>102</v>
      </c>
      <c r="J562" s="5" t="s">
        <v>2486</v>
      </c>
      <c r="K562" s="5" t="s">
        <v>60</v>
      </c>
      <c r="L562" s="5" t="s">
        <v>2490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1974</v>
      </c>
      <c r="B563" s="5" t="s">
        <v>844</v>
      </c>
      <c r="C563" s="5" t="s">
        <v>4128</v>
      </c>
      <c r="D563" s="5" t="s">
        <v>845</v>
      </c>
      <c r="E563" s="5" t="s">
        <v>67</v>
      </c>
      <c r="F563" s="5" t="s">
        <v>846</v>
      </c>
      <c r="G563" s="5" t="s">
        <v>847</v>
      </c>
      <c r="H563" s="5" t="s">
        <v>58</v>
      </c>
      <c r="I563" s="5" t="s">
        <v>102</v>
      </c>
      <c r="J563" s="5" t="s">
        <v>2486</v>
      </c>
      <c r="K563" s="5" t="s">
        <v>60</v>
      </c>
      <c r="L563" s="5" t="s">
        <v>2490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1974</v>
      </c>
      <c r="B564" s="5" t="s">
        <v>848</v>
      </c>
      <c r="C564" s="5" t="s">
        <v>4129</v>
      </c>
      <c r="D564" s="5" t="s">
        <v>849</v>
      </c>
      <c r="E564" s="5" t="s">
        <v>67</v>
      </c>
      <c r="F564" s="5" t="s">
        <v>850</v>
      </c>
      <c r="G564" s="5" t="s">
        <v>851</v>
      </c>
      <c r="H564" s="5" t="s">
        <v>58</v>
      </c>
      <c r="I564" s="5" t="s">
        <v>102</v>
      </c>
      <c r="J564" s="5" t="s">
        <v>2486</v>
      </c>
      <c r="K564" s="5" t="s">
        <v>60</v>
      </c>
      <c r="L564" s="5" t="s">
        <v>2490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1974</v>
      </c>
      <c r="B565" s="5" t="s">
        <v>852</v>
      </c>
      <c r="C565" s="5" t="s">
        <v>4130</v>
      </c>
      <c r="D565" s="5" t="s">
        <v>853</v>
      </c>
      <c r="E565" s="5" t="s">
        <v>55</v>
      </c>
      <c r="F565" s="5" t="s">
        <v>2262</v>
      </c>
      <c r="G565" s="5" t="s">
        <v>854</v>
      </c>
      <c r="H565" s="5" t="s">
        <v>58</v>
      </c>
      <c r="I565" s="5" t="s">
        <v>102</v>
      </c>
      <c r="J565" s="5" t="s">
        <v>2486</v>
      </c>
      <c r="K565" s="5" t="s">
        <v>60</v>
      </c>
      <c r="L565" s="5" t="s">
        <v>2490</v>
      </c>
      <c r="M565" s="5"/>
      <c r="N565" s="5"/>
      <c r="O565" s="5"/>
      <c r="P565" s="5"/>
      <c r="Q565" s="5"/>
      <c r="R565" s="5"/>
      <c r="S565" s="5"/>
    </row>
    <row r="566" spans="1:19">
      <c r="A566" s="5" t="s">
        <v>1974</v>
      </c>
      <c r="B566" s="5" t="s">
        <v>4131</v>
      </c>
      <c r="C566" s="5" t="s">
        <v>4132</v>
      </c>
      <c r="D566" s="5" t="s">
        <v>4879</v>
      </c>
      <c r="E566" s="5" t="s">
        <v>2500</v>
      </c>
      <c r="F566" s="5" t="s">
        <v>3189</v>
      </c>
      <c r="G566" s="5" t="s">
        <v>4134</v>
      </c>
      <c r="H566" s="5" t="s">
        <v>182</v>
      </c>
      <c r="I566" s="5" t="s">
        <v>2503</v>
      </c>
      <c r="J566" s="5" t="s">
        <v>2504</v>
      </c>
      <c r="K566" s="5" t="s">
        <v>1034</v>
      </c>
      <c r="L566" s="5" t="s">
        <v>2566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1974</v>
      </c>
      <c r="B567" s="5" t="s">
        <v>855</v>
      </c>
      <c r="C567" s="5" t="s">
        <v>4135</v>
      </c>
      <c r="D567" s="5" t="s">
        <v>856</v>
      </c>
      <c r="E567" s="5" t="s">
        <v>67</v>
      </c>
      <c r="F567" s="5" t="s">
        <v>857</v>
      </c>
      <c r="G567" s="5" t="s">
        <v>858</v>
      </c>
      <c r="H567" s="5" t="s">
        <v>58</v>
      </c>
      <c r="I567" s="5" t="s">
        <v>102</v>
      </c>
      <c r="J567" s="5" t="s">
        <v>2486</v>
      </c>
      <c r="K567" s="5" t="s">
        <v>288</v>
      </c>
      <c r="L567" s="5" t="s">
        <v>3050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1974</v>
      </c>
      <c r="B568" s="5" t="s">
        <v>2263</v>
      </c>
      <c r="C568" s="5" t="s">
        <v>4136</v>
      </c>
      <c r="D568" s="5" t="s">
        <v>2264</v>
      </c>
      <c r="E568" s="5" t="s">
        <v>67</v>
      </c>
      <c r="F568" s="5" t="s">
        <v>2265</v>
      </c>
      <c r="G568" s="5" t="s">
        <v>2266</v>
      </c>
      <c r="H568" s="5" t="s">
        <v>2096</v>
      </c>
      <c r="I568" s="5" t="s">
        <v>102</v>
      </c>
      <c r="J568" s="5" t="s">
        <v>2486</v>
      </c>
      <c r="K568" s="5" t="s">
        <v>288</v>
      </c>
      <c r="L568" s="5" t="s">
        <v>3050</v>
      </c>
      <c r="M568" s="5"/>
      <c r="N568" s="5"/>
      <c r="O568" s="5"/>
      <c r="P568" s="5"/>
      <c r="Q568" s="5"/>
      <c r="R568" s="5"/>
      <c r="S568" s="5"/>
    </row>
    <row r="569" spans="1:19">
      <c r="A569" s="5" t="s">
        <v>1974</v>
      </c>
      <c r="B569" s="5" t="s">
        <v>4137</v>
      </c>
      <c r="C569" s="5" t="s">
        <v>4138</v>
      </c>
      <c r="D569" s="5" t="s">
        <v>4139</v>
      </c>
      <c r="E569" s="5" t="s">
        <v>2483</v>
      </c>
      <c r="F569" s="5" t="s">
        <v>4140</v>
      </c>
      <c r="G569" s="5" t="s">
        <v>4141</v>
      </c>
      <c r="H569" s="5" t="s">
        <v>58</v>
      </c>
      <c r="I569" s="5" t="s">
        <v>102</v>
      </c>
      <c r="J569" s="5" t="s">
        <v>2486</v>
      </c>
      <c r="K569" s="5" t="s">
        <v>96</v>
      </c>
      <c r="L569" s="5" t="s">
        <v>2487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1974</v>
      </c>
      <c r="B570" s="5" t="s">
        <v>859</v>
      </c>
      <c r="C570" s="5" t="s">
        <v>4142</v>
      </c>
      <c r="D570" s="5" t="s">
        <v>860</v>
      </c>
      <c r="E570" s="5" t="s">
        <v>67</v>
      </c>
      <c r="F570" s="5" t="s">
        <v>861</v>
      </c>
      <c r="G570" s="5" t="s">
        <v>862</v>
      </c>
      <c r="H570" s="5" t="s">
        <v>58</v>
      </c>
      <c r="I570" s="5" t="s">
        <v>102</v>
      </c>
      <c r="J570" s="5" t="s">
        <v>2486</v>
      </c>
      <c r="K570" s="5" t="s">
        <v>288</v>
      </c>
      <c r="L570" s="5" t="s">
        <v>3050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1974</v>
      </c>
      <c r="B571" s="5" t="s">
        <v>863</v>
      </c>
      <c r="C571" s="5" t="s">
        <v>4143</v>
      </c>
      <c r="D571" s="5" t="s">
        <v>864</v>
      </c>
      <c r="E571" s="5" t="s">
        <v>67</v>
      </c>
      <c r="F571" s="5" t="s">
        <v>842</v>
      </c>
      <c r="G571" s="5" t="s">
        <v>865</v>
      </c>
      <c r="H571" s="5" t="s">
        <v>58</v>
      </c>
      <c r="I571" s="5" t="s">
        <v>102</v>
      </c>
      <c r="J571" s="5" t="s">
        <v>2486</v>
      </c>
      <c r="K571" s="5" t="s">
        <v>288</v>
      </c>
      <c r="L571" s="5" t="s">
        <v>3050</v>
      </c>
      <c r="M571" s="5"/>
      <c r="N571" s="5"/>
      <c r="O571" s="5"/>
      <c r="P571" s="5"/>
      <c r="Q571" s="5"/>
      <c r="R571" s="5"/>
      <c r="S571" s="5"/>
    </row>
    <row r="572" spans="1:19">
      <c r="A572" s="5" t="s">
        <v>1974</v>
      </c>
      <c r="B572" s="5" t="s">
        <v>4144</v>
      </c>
      <c r="C572" s="5" t="s">
        <v>4145</v>
      </c>
      <c r="D572" s="5" t="s">
        <v>4146</v>
      </c>
      <c r="E572" s="5" t="s">
        <v>2483</v>
      </c>
      <c r="F572" s="5" t="s">
        <v>4147</v>
      </c>
      <c r="G572" s="5" t="s">
        <v>4148</v>
      </c>
      <c r="H572" s="5" t="s">
        <v>58</v>
      </c>
      <c r="I572" s="5" t="s">
        <v>102</v>
      </c>
      <c r="J572" s="5" t="s">
        <v>2486</v>
      </c>
      <c r="K572" s="5" t="s">
        <v>288</v>
      </c>
      <c r="L572" s="5" t="s">
        <v>3050</v>
      </c>
      <c r="M572" s="5"/>
      <c r="N572" s="5"/>
      <c r="O572" s="5"/>
      <c r="P572" s="5"/>
      <c r="Q572" s="5"/>
      <c r="R572" s="5"/>
      <c r="S572" s="5"/>
    </row>
    <row r="573" spans="1:19">
      <c r="A573" s="5" t="s">
        <v>1974</v>
      </c>
      <c r="B573" s="5" t="s">
        <v>4149</v>
      </c>
      <c r="C573" s="5" t="s">
        <v>4150</v>
      </c>
      <c r="D573" s="5" t="s">
        <v>4151</v>
      </c>
      <c r="E573" s="5" t="s">
        <v>2483</v>
      </c>
      <c r="F573" s="5" t="s">
        <v>4152</v>
      </c>
      <c r="G573" s="5" t="s">
        <v>4153</v>
      </c>
      <c r="H573" s="5" t="s">
        <v>58</v>
      </c>
      <c r="I573" s="5" t="s">
        <v>102</v>
      </c>
      <c r="J573" s="5" t="s">
        <v>2486</v>
      </c>
      <c r="K573" s="5" t="s">
        <v>110</v>
      </c>
      <c r="L573" s="5" t="s">
        <v>2547</v>
      </c>
      <c r="M573" s="5"/>
      <c r="N573" s="5"/>
      <c r="O573" s="5"/>
      <c r="P573" s="5"/>
      <c r="Q573" s="5"/>
      <c r="R573" s="5"/>
      <c r="S573" s="5"/>
    </row>
    <row r="574" spans="1:19">
      <c r="A574" s="5" t="s">
        <v>1974</v>
      </c>
      <c r="B574" s="5" t="s">
        <v>4154</v>
      </c>
      <c r="C574" s="5" t="s">
        <v>4155</v>
      </c>
      <c r="D574" s="5" t="s">
        <v>4156</v>
      </c>
      <c r="E574" s="5" t="s">
        <v>2483</v>
      </c>
      <c r="F574" s="5" t="s">
        <v>4157</v>
      </c>
      <c r="G574" s="5" t="s">
        <v>4158</v>
      </c>
      <c r="H574" s="5" t="s">
        <v>58</v>
      </c>
      <c r="I574" s="5" t="s">
        <v>102</v>
      </c>
      <c r="J574" s="5" t="s">
        <v>2486</v>
      </c>
      <c r="K574" s="5" t="s">
        <v>96</v>
      </c>
      <c r="L574" s="5" t="s">
        <v>2487</v>
      </c>
      <c r="M574" s="5"/>
      <c r="N574" s="5"/>
      <c r="O574" s="5"/>
      <c r="P574" s="5"/>
      <c r="Q574" s="5"/>
      <c r="R574" s="5"/>
      <c r="S574" s="5"/>
    </row>
    <row r="575" spans="1:19">
      <c r="A575" s="5" t="s">
        <v>1974</v>
      </c>
      <c r="B575" s="5" t="s">
        <v>4159</v>
      </c>
      <c r="C575" s="5" t="s">
        <v>4160</v>
      </c>
      <c r="D575" s="5" t="s">
        <v>4161</v>
      </c>
      <c r="E575" s="5" t="s">
        <v>2483</v>
      </c>
      <c r="F575" s="5" t="s">
        <v>4162</v>
      </c>
      <c r="G575" s="5" t="s">
        <v>4163</v>
      </c>
      <c r="H575" s="5" t="s">
        <v>182</v>
      </c>
      <c r="I575" s="5" t="s">
        <v>137</v>
      </c>
      <c r="J575" s="5" t="s">
        <v>2609</v>
      </c>
      <c r="K575" s="5" t="s">
        <v>399</v>
      </c>
      <c r="L575" s="5" t="s">
        <v>3377</v>
      </c>
      <c r="M575" s="5"/>
      <c r="N575" s="5"/>
      <c r="O575" s="5"/>
      <c r="P575" s="5"/>
      <c r="Q575" s="5"/>
      <c r="R575" s="5"/>
      <c r="S575" s="5"/>
    </row>
    <row r="576" spans="1:19">
      <c r="A576" s="5" t="s">
        <v>1974</v>
      </c>
      <c r="B576" s="5" t="s">
        <v>4164</v>
      </c>
      <c r="C576" s="5" t="s">
        <v>4165</v>
      </c>
      <c r="D576" s="5" t="s">
        <v>4166</v>
      </c>
      <c r="E576" s="5" t="s">
        <v>2483</v>
      </c>
      <c r="F576" s="5" t="s">
        <v>4167</v>
      </c>
      <c r="G576" s="5" t="s">
        <v>4168</v>
      </c>
      <c r="H576" s="5" t="s">
        <v>130</v>
      </c>
      <c r="I576" s="5" t="s">
        <v>102</v>
      </c>
      <c r="J576" s="5" t="s">
        <v>2486</v>
      </c>
      <c r="K576" s="5" t="s">
        <v>399</v>
      </c>
      <c r="L576" s="5" t="s">
        <v>3377</v>
      </c>
      <c r="M576" s="5"/>
      <c r="N576" s="5"/>
      <c r="O576" s="5"/>
      <c r="P576" s="5"/>
      <c r="Q576" s="5"/>
      <c r="R576" s="5"/>
      <c r="S576" s="5"/>
    </row>
    <row r="577" spans="1:19">
      <c r="A577" s="5" t="s">
        <v>1974</v>
      </c>
      <c r="B577" s="5" t="s">
        <v>4169</v>
      </c>
      <c r="C577" s="5" t="s">
        <v>4170</v>
      </c>
      <c r="D577" s="5" t="s">
        <v>4171</v>
      </c>
      <c r="E577" s="5" t="s">
        <v>2483</v>
      </c>
      <c r="F577" s="5" t="s">
        <v>4172</v>
      </c>
      <c r="G577" s="5" t="s">
        <v>4173</v>
      </c>
      <c r="H577" s="5" t="s">
        <v>58</v>
      </c>
      <c r="I577" s="5" t="s">
        <v>102</v>
      </c>
      <c r="J577" s="5" t="s">
        <v>2486</v>
      </c>
      <c r="K577" s="5" t="s">
        <v>96</v>
      </c>
      <c r="L577" s="5" t="s">
        <v>2487</v>
      </c>
      <c r="M577" s="5"/>
      <c r="N577" s="5"/>
      <c r="O577" s="5"/>
      <c r="P577" s="5"/>
      <c r="Q577" s="5"/>
      <c r="R577" s="5"/>
      <c r="S577" s="5"/>
    </row>
    <row r="578" spans="1:19">
      <c r="A578" s="5" t="s">
        <v>1974</v>
      </c>
      <c r="B578" s="5" t="s">
        <v>4174</v>
      </c>
      <c r="C578" s="5" t="s">
        <v>4175</v>
      </c>
      <c r="D578" s="5" t="s">
        <v>4176</v>
      </c>
      <c r="E578" s="5" t="s">
        <v>2483</v>
      </c>
      <c r="F578" s="5" t="s">
        <v>4177</v>
      </c>
      <c r="G578" s="5" t="s">
        <v>4178</v>
      </c>
      <c r="H578" s="5" t="s">
        <v>58</v>
      </c>
      <c r="I578" s="5" t="s">
        <v>102</v>
      </c>
      <c r="J578" s="5" t="s">
        <v>2486</v>
      </c>
      <c r="K578" s="5" t="s">
        <v>96</v>
      </c>
      <c r="L578" s="5" t="s">
        <v>2487</v>
      </c>
      <c r="M578" s="5"/>
      <c r="N578" s="5"/>
      <c r="O578" s="5"/>
      <c r="P578" s="5"/>
      <c r="Q578" s="5"/>
      <c r="R578" s="5"/>
      <c r="S578" s="5"/>
    </row>
    <row r="579" spans="1:19">
      <c r="A579" s="5" t="s">
        <v>1974</v>
      </c>
      <c r="B579" s="5" t="s">
        <v>4179</v>
      </c>
      <c r="C579" s="5" t="s">
        <v>4180</v>
      </c>
      <c r="D579" s="5" t="s">
        <v>4181</v>
      </c>
      <c r="E579" s="5" t="s">
        <v>2483</v>
      </c>
      <c r="F579" s="5" t="s">
        <v>4182</v>
      </c>
      <c r="G579" s="5" t="s">
        <v>4183</v>
      </c>
      <c r="H579" s="5" t="s">
        <v>58</v>
      </c>
      <c r="I579" s="5" t="s">
        <v>102</v>
      </c>
      <c r="J579" s="5" t="s">
        <v>2486</v>
      </c>
      <c r="K579" s="5" t="s">
        <v>288</v>
      </c>
      <c r="L579" s="5" t="s">
        <v>3050</v>
      </c>
      <c r="M579" s="5"/>
      <c r="N579" s="5"/>
      <c r="O579" s="5"/>
      <c r="P579" s="5"/>
      <c r="Q579" s="5"/>
      <c r="R579" s="5"/>
      <c r="S579" s="5"/>
    </row>
    <row r="580" spans="1:19">
      <c r="A580" s="5" t="s">
        <v>1974</v>
      </c>
      <c r="B580" s="5" t="s">
        <v>4184</v>
      </c>
      <c r="C580" s="5" t="s">
        <v>4185</v>
      </c>
      <c r="D580" s="5" t="s">
        <v>4186</v>
      </c>
      <c r="E580" s="5" t="s">
        <v>2483</v>
      </c>
      <c r="F580" s="5" t="s">
        <v>4187</v>
      </c>
      <c r="G580" s="5" t="s">
        <v>4188</v>
      </c>
      <c r="H580" s="5" t="s">
        <v>58</v>
      </c>
      <c r="I580" s="5" t="s">
        <v>102</v>
      </c>
      <c r="J580" s="5" t="s">
        <v>2486</v>
      </c>
      <c r="K580" s="5" t="s">
        <v>110</v>
      </c>
      <c r="L580" s="5" t="s">
        <v>2547</v>
      </c>
      <c r="M580" s="5"/>
      <c r="N580" s="5"/>
      <c r="O580" s="5"/>
      <c r="P580" s="5"/>
      <c r="Q580" s="5"/>
      <c r="R580" s="5"/>
      <c r="S580" s="5"/>
    </row>
    <row r="581" spans="1:19">
      <c r="A581" s="5" t="s">
        <v>1974</v>
      </c>
      <c r="B581" s="5" t="s">
        <v>4189</v>
      </c>
      <c r="C581" s="5" t="s">
        <v>4190</v>
      </c>
      <c r="D581" s="5" t="s">
        <v>4191</v>
      </c>
      <c r="E581" s="5" t="s">
        <v>2483</v>
      </c>
      <c r="F581" s="5" t="s">
        <v>4192</v>
      </c>
      <c r="G581" s="5" t="s">
        <v>4193</v>
      </c>
      <c r="H581" s="5" t="s">
        <v>58</v>
      </c>
      <c r="I581" s="5" t="s">
        <v>102</v>
      </c>
      <c r="J581" s="5" t="s">
        <v>2486</v>
      </c>
      <c r="K581" s="5" t="s">
        <v>110</v>
      </c>
      <c r="L581" s="5" t="s">
        <v>2547</v>
      </c>
      <c r="M581" s="5"/>
      <c r="N581" s="5"/>
      <c r="O581" s="5"/>
      <c r="P581" s="5"/>
      <c r="Q581" s="5"/>
      <c r="R581" s="5"/>
      <c r="S581" s="5"/>
    </row>
    <row r="582" spans="1:19">
      <c r="A582" s="5" t="s">
        <v>1974</v>
      </c>
      <c r="B582" s="5" t="s">
        <v>4194</v>
      </c>
      <c r="C582" s="5" t="s">
        <v>4195</v>
      </c>
      <c r="D582" s="5" t="s">
        <v>4196</v>
      </c>
      <c r="E582" s="5" t="s">
        <v>2483</v>
      </c>
      <c r="F582" s="5" t="s">
        <v>4140</v>
      </c>
      <c r="G582" s="5" t="s">
        <v>4197</v>
      </c>
      <c r="H582" s="5" t="s">
        <v>58</v>
      </c>
      <c r="I582" s="5" t="s">
        <v>102</v>
      </c>
      <c r="J582" s="5" t="s">
        <v>2486</v>
      </c>
      <c r="K582" s="5" t="s">
        <v>96</v>
      </c>
      <c r="L582" s="5" t="s">
        <v>2487</v>
      </c>
      <c r="M582" s="5"/>
      <c r="N582" s="5"/>
      <c r="O582" s="5"/>
      <c r="P582" s="5"/>
      <c r="Q582" s="5"/>
      <c r="R582" s="5"/>
      <c r="S582" s="5"/>
    </row>
    <row r="583" spans="1:19">
      <c r="A583" s="5" t="s">
        <v>1974</v>
      </c>
      <c r="B583" s="5" t="s">
        <v>4198</v>
      </c>
      <c r="C583" s="5" t="s">
        <v>4199</v>
      </c>
      <c r="D583" s="5" t="s">
        <v>4200</v>
      </c>
      <c r="E583" s="5" t="s">
        <v>2483</v>
      </c>
      <c r="F583" s="5" t="s">
        <v>4201</v>
      </c>
      <c r="G583" s="5" t="s">
        <v>4202</v>
      </c>
      <c r="H583" s="5" t="s">
        <v>58</v>
      </c>
      <c r="I583" s="5" t="s">
        <v>102</v>
      </c>
      <c r="J583" s="5" t="s">
        <v>2486</v>
      </c>
      <c r="K583" s="5" t="s">
        <v>110</v>
      </c>
      <c r="L583" s="5" t="s">
        <v>2547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1974</v>
      </c>
      <c r="B584" s="5" t="s">
        <v>866</v>
      </c>
      <c r="C584" s="5" t="s">
        <v>4203</v>
      </c>
      <c r="D584" s="5" t="s">
        <v>867</v>
      </c>
      <c r="E584" s="5" t="s">
        <v>174</v>
      </c>
      <c r="F584" s="5" t="s">
        <v>868</v>
      </c>
      <c r="G584" s="5" t="s">
        <v>869</v>
      </c>
      <c r="H584" s="5" t="s">
        <v>58</v>
      </c>
      <c r="I584" s="5" t="s">
        <v>95</v>
      </c>
      <c r="J584" s="5" t="s">
        <v>2543</v>
      </c>
      <c r="K584" s="5" t="s">
        <v>870</v>
      </c>
      <c r="L584" s="5" t="s">
        <v>4101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1974</v>
      </c>
      <c r="B585" s="5" t="s">
        <v>871</v>
      </c>
      <c r="C585" s="5" t="s">
        <v>4204</v>
      </c>
      <c r="D585" s="5" t="s">
        <v>872</v>
      </c>
      <c r="E585" s="5" t="s">
        <v>55</v>
      </c>
      <c r="F585" s="5" t="s">
        <v>873</v>
      </c>
      <c r="G585" s="5" t="s">
        <v>874</v>
      </c>
      <c r="H585" s="5" t="s">
        <v>182</v>
      </c>
      <c r="I585" s="5" t="s">
        <v>84</v>
      </c>
      <c r="J585" s="5" t="s">
        <v>2534</v>
      </c>
      <c r="K585" s="5" t="s">
        <v>288</v>
      </c>
      <c r="L585" s="5" t="s">
        <v>3050</v>
      </c>
      <c r="M585" s="5"/>
      <c r="N585" s="5"/>
      <c r="O585" s="5"/>
      <c r="P585" s="5"/>
      <c r="Q585" s="5"/>
      <c r="R585" s="5"/>
      <c r="S585" s="5"/>
    </row>
    <row r="586" spans="1:19">
      <c r="A586" s="5" t="s">
        <v>1974</v>
      </c>
      <c r="B586" s="5" t="s">
        <v>4205</v>
      </c>
      <c r="C586" s="5" t="s">
        <v>4206</v>
      </c>
      <c r="D586" s="5" t="s">
        <v>4207</v>
      </c>
      <c r="E586" s="5" t="s">
        <v>2483</v>
      </c>
      <c r="F586" s="5" t="s">
        <v>4208</v>
      </c>
      <c r="G586" s="5" t="s">
        <v>4209</v>
      </c>
      <c r="H586" s="5" t="s">
        <v>58</v>
      </c>
      <c r="I586" s="5" t="s">
        <v>102</v>
      </c>
      <c r="J586" s="5" t="s">
        <v>2486</v>
      </c>
      <c r="K586" s="5" t="s">
        <v>96</v>
      </c>
      <c r="L586" s="5" t="s">
        <v>2487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1974</v>
      </c>
      <c r="B587" s="5" t="s">
        <v>2267</v>
      </c>
      <c r="C587" s="5" t="s">
        <v>4210</v>
      </c>
      <c r="D587" s="5" t="s">
        <v>2268</v>
      </c>
      <c r="E587" s="5" t="s">
        <v>55</v>
      </c>
      <c r="F587" s="5" t="s">
        <v>2269</v>
      </c>
      <c r="G587" s="5" t="s">
        <v>2270</v>
      </c>
      <c r="H587" s="5" t="s">
        <v>182</v>
      </c>
      <c r="I587" s="5" t="s">
        <v>95</v>
      </c>
      <c r="J587" s="5" t="s">
        <v>2543</v>
      </c>
      <c r="K587" s="5" t="s">
        <v>870</v>
      </c>
      <c r="L587" s="5" t="s">
        <v>4101</v>
      </c>
      <c r="M587" s="5"/>
      <c r="N587" s="5"/>
      <c r="O587" s="5"/>
      <c r="P587" s="5"/>
      <c r="Q587" s="5"/>
      <c r="R587" s="5"/>
      <c r="S587" s="5"/>
    </row>
    <row r="588" spans="1:19">
      <c r="A588" s="5" t="s">
        <v>1974</v>
      </c>
      <c r="B588" s="5" t="s">
        <v>4211</v>
      </c>
      <c r="C588" s="5" t="s">
        <v>4212</v>
      </c>
      <c r="D588" s="5" t="s">
        <v>4213</v>
      </c>
      <c r="E588" s="5" t="s">
        <v>2483</v>
      </c>
      <c r="F588" s="5" t="s">
        <v>4214</v>
      </c>
      <c r="G588" s="5" t="s">
        <v>4215</v>
      </c>
      <c r="H588" s="5" t="s">
        <v>58</v>
      </c>
      <c r="I588" s="5" t="s">
        <v>95</v>
      </c>
      <c r="J588" s="5" t="s">
        <v>2543</v>
      </c>
      <c r="K588" s="5" t="s">
        <v>64</v>
      </c>
      <c r="L588" s="5" t="s">
        <v>2492</v>
      </c>
      <c r="M588" s="5"/>
      <c r="N588" s="5"/>
      <c r="O588" s="5"/>
      <c r="P588" s="5"/>
      <c r="Q588" s="5"/>
      <c r="R588" s="5"/>
      <c r="S588" s="5"/>
    </row>
    <row r="589" spans="1:19">
      <c r="A589" s="5" t="s">
        <v>1974</v>
      </c>
      <c r="B589" s="5" t="s">
        <v>4216</v>
      </c>
      <c r="C589" s="5" t="s">
        <v>4217</v>
      </c>
      <c r="D589" s="5" t="s">
        <v>4218</v>
      </c>
      <c r="E589" s="5" t="s">
        <v>2483</v>
      </c>
      <c r="F589" s="5" t="s">
        <v>4219</v>
      </c>
      <c r="G589" s="5" t="s">
        <v>4220</v>
      </c>
      <c r="H589" s="5" t="s">
        <v>2096</v>
      </c>
      <c r="I589" s="5" t="s">
        <v>102</v>
      </c>
      <c r="J589" s="5" t="s">
        <v>2486</v>
      </c>
      <c r="K589" s="5" t="s">
        <v>1034</v>
      </c>
      <c r="L589" s="5" t="s">
        <v>2566</v>
      </c>
      <c r="M589" s="5"/>
      <c r="N589" s="5"/>
      <c r="O589" s="5"/>
      <c r="P589" s="5"/>
      <c r="Q589" s="5"/>
      <c r="R589" s="5"/>
      <c r="S589" s="5"/>
    </row>
    <row r="590" spans="1:19">
      <c r="A590" s="5" t="s">
        <v>1974</v>
      </c>
      <c r="B590" s="5" t="s">
        <v>4221</v>
      </c>
      <c r="C590" s="5" t="s">
        <v>4222</v>
      </c>
      <c r="D590" s="5" t="s">
        <v>4223</v>
      </c>
      <c r="E590" s="5" t="s">
        <v>2483</v>
      </c>
      <c r="F590" s="5" t="s">
        <v>4224</v>
      </c>
      <c r="G590" s="5" t="s">
        <v>4225</v>
      </c>
      <c r="H590" s="5" t="s">
        <v>58</v>
      </c>
      <c r="I590" s="5" t="s">
        <v>102</v>
      </c>
      <c r="J590" s="5" t="s">
        <v>2486</v>
      </c>
      <c r="K590" s="5" t="s">
        <v>96</v>
      </c>
      <c r="L590" s="5" t="s">
        <v>2487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1974</v>
      </c>
      <c r="B591" s="5" t="s">
        <v>875</v>
      </c>
      <c r="C591" s="5" t="s">
        <v>4226</v>
      </c>
      <c r="D591" s="5" t="s">
        <v>876</v>
      </c>
      <c r="E591" s="5" t="s">
        <v>99</v>
      </c>
      <c r="F591" s="5" t="s">
        <v>2271</v>
      </c>
      <c r="G591" s="5" t="s">
        <v>878</v>
      </c>
      <c r="H591" s="5" t="s">
        <v>182</v>
      </c>
      <c r="I591" s="5" t="s">
        <v>217</v>
      </c>
      <c r="J591" s="5" t="s">
        <v>2637</v>
      </c>
      <c r="K591" s="5" t="s">
        <v>132</v>
      </c>
      <c r="L591" s="5" t="s">
        <v>2505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1974</v>
      </c>
      <c r="B592" s="5" t="s">
        <v>879</v>
      </c>
      <c r="C592" s="5" t="s">
        <v>4227</v>
      </c>
      <c r="D592" s="5" t="s">
        <v>880</v>
      </c>
      <c r="E592" s="5" t="s">
        <v>55</v>
      </c>
      <c r="F592" s="5" t="s">
        <v>2272</v>
      </c>
      <c r="G592" s="5" t="s">
        <v>881</v>
      </c>
      <c r="H592" s="5" t="s">
        <v>58</v>
      </c>
      <c r="I592" s="5" t="s">
        <v>102</v>
      </c>
      <c r="J592" s="5" t="s">
        <v>2486</v>
      </c>
      <c r="K592" s="5" t="s">
        <v>64</v>
      </c>
      <c r="L592" s="5" t="s">
        <v>2492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1974</v>
      </c>
      <c r="B593" s="5" t="s">
        <v>882</v>
      </c>
      <c r="C593" s="5" t="s">
        <v>4228</v>
      </c>
      <c r="D593" s="5" t="s">
        <v>883</v>
      </c>
      <c r="E593" s="5" t="s">
        <v>67</v>
      </c>
      <c r="F593" s="5" t="s">
        <v>884</v>
      </c>
      <c r="G593" s="5" t="s">
        <v>885</v>
      </c>
      <c r="H593" s="5" t="s">
        <v>58</v>
      </c>
      <c r="I593" s="5" t="s">
        <v>102</v>
      </c>
      <c r="J593" s="5" t="s">
        <v>2486</v>
      </c>
      <c r="K593" s="5" t="s">
        <v>64</v>
      </c>
      <c r="L593" s="5" t="s">
        <v>2492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1974</v>
      </c>
      <c r="B594" s="5" t="s">
        <v>886</v>
      </c>
      <c r="C594" s="5" t="s">
        <v>4229</v>
      </c>
      <c r="D594" s="5" t="s">
        <v>887</v>
      </c>
      <c r="E594" s="5" t="s">
        <v>67</v>
      </c>
      <c r="F594" s="5" t="s">
        <v>884</v>
      </c>
      <c r="G594" s="5" t="s">
        <v>888</v>
      </c>
      <c r="H594" s="5" t="s">
        <v>58</v>
      </c>
      <c r="I594" s="5" t="s">
        <v>102</v>
      </c>
      <c r="J594" s="5" t="s">
        <v>2486</v>
      </c>
      <c r="K594" s="5" t="s">
        <v>64</v>
      </c>
      <c r="L594" s="5" t="s">
        <v>2492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2007</v>
      </c>
      <c r="B595" s="5" t="s">
        <v>2273</v>
      </c>
      <c r="C595" s="5" t="s">
        <v>4230</v>
      </c>
      <c r="D595" s="5" t="s">
        <v>2274</v>
      </c>
      <c r="E595" s="5" t="s">
        <v>67</v>
      </c>
      <c r="F595" s="5" t="s">
        <v>2275</v>
      </c>
      <c r="G595" s="5" t="s">
        <v>2276</v>
      </c>
      <c r="H595" s="5" t="s">
        <v>58</v>
      </c>
      <c r="I595" s="5" t="s">
        <v>259</v>
      </c>
      <c r="J595" s="5" t="s">
        <v>2743</v>
      </c>
      <c r="K595" s="5" t="s">
        <v>95</v>
      </c>
      <c r="L595" s="5" t="s">
        <v>2543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1974</v>
      </c>
      <c r="B596" s="5" t="s">
        <v>889</v>
      </c>
      <c r="C596" s="5" t="s">
        <v>4231</v>
      </c>
      <c r="D596" s="5" t="s">
        <v>890</v>
      </c>
      <c r="E596" s="5" t="s">
        <v>99</v>
      </c>
      <c r="F596" s="5" t="s">
        <v>891</v>
      </c>
      <c r="G596" s="5" t="s">
        <v>892</v>
      </c>
      <c r="H596" s="5" t="s">
        <v>58</v>
      </c>
      <c r="I596" s="5" t="s">
        <v>217</v>
      </c>
      <c r="J596" s="5" t="s">
        <v>2637</v>
      </c>
      <c r="K596" s="5" t="s">
        <v>288</v>
      </c>
      <c r="L596" s="5" t="s">
        <v>3050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1974</v>
      </c>
      <c r="B597" s="5" t="s">
        <v>893</v>
      </c>
      <c r="C597" s="5" t="s">
        <v>4232</v>
      </c>
      <c r="D597" s="5" t="s">
        <v>894</v>
      </c>
      <c r="E597" s="5" t="s">
        <v>55</v>
      </c>
      <c r="F597" s="5" t="s">
        <v>2277</v>
      </c>
      <c r="G597" s="5" t="s">
        <v>896</v>
      </c>
      <c r="H597" s="5" t="s">
        <v>182</v>
      </c>
      <c r="I597" s="5" t="s">
        <v>95</v>
      </c>
      <c r="J597" s="5" t="s">
        <v>2543</v>
      </c>
      <c r="K597" s="5" t="s">
        <v>288</v>
      </c>
      <c r="L597" s="5" t="s">
        <v>3050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1974</v>
      </c>
      <c r="B598" s="5" t="s">
        <v>2278</v>
      </c>
      <c r="C598" s="5" t="s">
        <v>4233</v>
      </c>
      <c r="D598" s="5" t="s">
        <v>2279</v>
      </c>
      <c r="E598" s="5" t="s">
        <v>55</v>
      </c>
      <c r="F598" s="5" t="s">
        <v>2280</v>
      </c>
      <c r="G598" s="5" t="s">
        <v>2281</v>
      </c>
      <c r="H598" s="5" t="s">
        <v>130</v>
      </c>
      <c r="I598" s="5" t="s">
        <v>95</v>
      </c>
      <c r="J598" s="5" t="s">
        <v>2543</v>
      </c>
      <c r="K598" s="5" t="s">
        <v>288</v>
      </c>
      <c r="L598" s="5" t="s">
        <v>3050</v>
      </c>
      <c r="M598" s="5"/>
      <c r="N598" s="5"/>
      <c r="O598" s="5"/>
      <c r="P598" s="5"/>
      <c r="Q598" s="5"/>
      <c r="R598" s="5"/>
      <c r="S598" s="5"/>
    </row>
    <row r="599" spans="1:19">
      <c r="A599" s="5" t="s">
        <v>1974</v>
      </c>
      <c r="B599" s="5" t="s">
        <v>4234</v>
      </c>
      <c r="C599" s="5" t="s">
        <v>4235</v>
      </c>
      <c r="D599" s="5" t="s">
        <v>4236</v>
      </c>
      <c r="E599" s="5" t="s">
        <v>2483</v>
      </c>
      <c r="F599" s="5" t="s">
        <v>4237</v>
      </c>
      <c r="G599" s="5" t="s">
        <v>4238</v>
      </c>
      <c r="H599" s="5" t="s">
        <v>182</v>
      </c>
      <c r="I599" s="5" t="s">
        <v>137</v>
      </c>
      <c r="J599" s="5" t="s">
        <v>2609</v>
      </c>
      <c r="K599" s="5" t="s">
        <v>399</v>
      </c>
      <c r="L599" s="5" t="s">
        <v>3377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1974</v>
      </c>
      <c r="B600" s="5" t="s">
        <v>897</v>
      </c>
      <c r="C600" s="5" t="s">
        <v>4239</v>
      </c>
      <c r="D600" s="5" t="s">
        <v>898</v>
      </c>
      <c r="E600" s="5" t="s">
        <v>174</v>
      </c>
      <c r="F600" s="5" t="s">
        <v>891</v>
      </c>
      <c r="G600" s="5" t="s">
        <v>899</v>
      </c>
      <c r="H600" s="5" t="s">
        <v>58</v>
      </c>
      <c r="I600" s="5" t="s">
        <v>177</v>
      </c>
      <c r="J600" s="5" t="s">
        <v>3831</v>
      </c>
      <c r="K600" s="5" t="s">
        <v>288</v>
      </c>
      <c r="L600" s="5" t="s">
        <v>3050</v>
      </c>
      <c r="M600" s="5"/>
      <c r="N600" s="5"/>
      <c r="O600" s="5"/>
      <c r="P600" s="5"/>
      <c r="Q600" s="5"/>
      <c r="R600" s="5"/>
      <c r="S600" s="5"/>
    </row>
    <row r="601" spans="1:19">
      <c r="A601" s="5" t="s">
        <v>1974</v>
      </c>
      <c r="B601" s="5" t="s">
        <v>4240</v>
      </c>
      <c r="C601" s="5" t="s">
        <v>4241</v>
      </c>
      <c r="D601" s="5" t="s">
        <v>4242</v>
      </c>
      <c r="E601" s="5" t="s">
        <v>2483</v>
      </c>
      <c r="F601" s="5" t="s">
        <v>4243</v>
      </c>
      <c r="G601" s="5" t="s">
        <v>4244</v>
      </c>
      <c r="H601" s="5" t="s">
        <v>58</v>
      </c>
      <c r="I601" s="5" t="s">
        <v>137</v>
      </c>
      <c r="J601" s="5" t="s">
        <v>2609</v>
      </c>
      <c r="K601" s="5" t="s">
        <v>399</v>
      </c>
      <c r="L601" s="5" t="s">
        <v>3377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1974</v>
      </c>
      <c r="B602" s="5" t="s">
        <v>900</v>
      </c>
      <c r="C602" s="5" t="s">
        <v>4245</v>
      </c>
      <c r="D602" s="5" t="s">
        <v>901</v>
      </c>
      <c r="E602" s="5" t="s">
        <v>67</v>
      </c>
      <c r="F602" s="5" t="s">
        <v>902</v>
      </c>
      <c r="G602" s="5" t="s">
        <v>903</v>
      </c>
      <c r="H602" s="5" t="s">
        <v>58</v>
      </c>
      <c r="I602" s="5" t="s">
        <v>102</v>
      </c>
      <c r="J602" s="5" t="s">
        <v>2486</v>
      </c>
      <c r="K602" s="5" t="s">
        <v>60</v>
      </c>
      <c r="L602" s="5" t="s">
        <v>2490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1974</v>
      </c>
      <c r="B603" s="5" t="s">
        <v>904</v>
      </c>
      <c r="C603" s="5" t="s">
        <v>4246</v>
      </c>
      <c r="D603" s="5" t="s">
        <v>905</v>
      </c>
      <c r="E603" s="5" t="s">
        <v>174</v>
      </c>
      <c r="F603" s="5" t="s">
        <v>2282</v>
      </c>
      <c r="G603" s="5" t="s">
        <v>906</v>
      </c>
      <c r="H603" s="5" t="s">
        <v>58</v>
      </c>
      <c r="I603" s="5" t="s">
        <v>177</v>
      </c>
      <c r="J603" s="5" t="s">
        <v>3831</v>
      </c>
      <c r="K603" s="5" t="s">
        <v>288</v>
      </c>
      <c r="L603" s="5" t="s">
        <v>3050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1974</v>
      </c>
      <c r="B604" s="5" t="s">
        <v>907</v>
      </c>
      <c r="C604" s="5" t="s">
        <v>4247</v>
      </c>
      <c r="D604" s="5" t="s">
        <v>908</v>
      </c>
      <c r="E604" s="5" t="s">
        <v>174</v>
      </c>
      <c r="F604" s="5" t="s">
        <v>2282</v>
      </c>
      <c r="G604" s="5" t="s">
        <v>909</v>
      </c>
      <c r="H604" s="5" t="s">
        <v>58</v>
      </c>
      <c r="I604" s="5" t="s">
        <v>217</v>
      </c>
      <c r="J604" s="5" t="s">
        <v>2637</v>
      </c>
      <c r="K604" s="5" t="s">
        <v>288</v>
      </c>
      <c r="L604" s="5" t="s">
        <v>3050</v>
      </c>
      <c r="M604" s="5"/>
      <c r="N604" s="5"/>
      <c r="O604" s="5"/>
      <c r="P604" s="5"/>
      <c r="Q604" s="5"/>
      <c r="R604" s="5"/>
      <c r="S604" s="5"/>
    </row>
    <row r="605" spans="1:19">
      <c r="A605" s="5" t="s">
        <v>1974</v>
      </c>
      <c r="B605" s="5" t="s">
        <v>4248</v>
      </c>
      <c r="C605" s="5" t="s">
        <v>4249</v>
      </c>
      <c r="D605" s="5" t="s">
        <v>4250</v>
      </c>
      <c r="E605" s="5" t="s">
        <v>2500</v>
      </c>
      <c r="F605" s="5" t="s">
        <v>3189</v>
      </c>
      <c r="G605" s="5" t="s">
        <v>4251</v>
      </c>
      <c r="H605" s="5" t="s">
        <v>130</v>
      </c>
      <c r="I605" s="5" t="s">
        <v>2503</v>
      </c>
      <c r="J605" s="5" t="s">
        <v>2504</v>
      </c>
      <c r="K605" s="5" t="s">
        <v>137</v>
      </c>
      <c r="L605" s="5" t="s">
        <v>2609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1974</v>
      </c>
      <c r="B606" s="5" t="s">
        <v>910</v>
      </c>
      <c r="C606" s="5" t="s">
        <v>4252</v>
      </c>
      <c r="D606" s="5" t="s">
        <v>911</v>
      </c>
      <c r="E606" s="5" t="s">
        <v>99</v>
      </c>
      <c r="F606" s="5" t="s">
        <v>912</v>
      </c>
      <c r="G606" s="5" t="s">
        <v>913</v>
      </c>
      <c r="H606" s="5" t="s">
        <v>58</v>
      </c>
      <c r="I606" s="5" t="s">
        <v>217</v>
      </c>
      <c r="J606" s="5" t="s">
        <v>2637</v>
      </c>
      <c r="K606" s="5" t="s">
        <v>288</v>
      </c>
      <c r="L606" s="5" t="s">
        <v>3050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1974</v>
      </c>
      <c r="B607" s="5" t="s">
        <v>2283</v>
      </c>
      <c r="C607" s="5" t="s">
        <v>4253</v>
      </c>
      <c r="D607" s="5" t="s">
        <v>2284</v>
      </c>
      <c r="E607" s="5" t="s">
        <v>55</v>
      </c>
      <c r="F607" s="5" t="s">
        <v>2285</v>
      </c>
      <c r="G607" s="5" t="s">
        <v>2286</v>
      </c>
      <c r="H607" s="5" t="s">
        <v>182</v>
      </c>
      <c r="I607" s="5" t="s">
        <v>95</v>
      </c>
      <c r="J607" s="5" t="s">
        <v>2543</v>
      </c>
      <c r="K607" s="5" t="s">
        <v>288</v>
      </c>
      <c r="L607" s="5" t="s">
        <v>3050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1974</v>
      </c>
      <c r="B608" s="5" t="s">
        <v>914</v>
      </c>
      <c r="C608" s="5" t="s">
        <v>4254</v>
      </c>
      <c r="D608" s="5" t="s">
        <v>915</v>
      </c>
      <c r="E608" s="5" t="s">
        <v>99</v>
      </c>
      <c r="F608" s="5" t="s">
        <v>916</v>
      </c>
      <c r="G608" s="5" t="s">
        <v>917</v>
      </c>
      <c r="H608" s="5" t="s">
        <v>58</v>
      </c>
      <c r="I608" s="5" t="s">
        <v>217</v>
      </c>
      <c r="J608" s="5" t="s">
        <v>2637</v>
      </c>
      <c r="K608" s="5" t="s">
        <v>288</v>
      </c>
      <c r="L608" s="5" t="s">
        <v>3050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1974</v>
      </c>
      <c r="B609" s="5" t="s">
        <v>918</v>
      </c>
      <c r="C609" s="5" t="s">
        <v>4255</v>
      </c>
      <c r="D609" s="5" t="s">
        <v>919</v>
      </c>
      <c r="E609" s="5" t="s">
        <v>174</v>
      </c>
      <c r="F609" s="5" t="s">
        <v>2287</v>
      </c>
      <c r="G609" s="5" t="s">
        <v>920</v>
      </c>
      <c r="H609" s="5" t="s">
        <v>58</v>
      </c>
      <c r="I609" s="5" t="s">
        <v>177</v>
      </c>
      <c r="J609" s="5" t="s">
        <v>3831</v>
      </c>
      <c r="K609" s="5" t="s">
        <v>288</v>
      </c>
      <c r="L609" s="5" t="s">
        <v>3050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2007</v>
      </c>
      <c r="B610" s="5" t="s">
        <v>921</v>
      </c>
      <c r="C610" s="5" t="s">
        <v>4256</v>
      </c>
      <c r="D610" s="5" t="s">
        <v>922</v>
      </c>
      <c r="E610" s="5" t="s">
        <v>1991</v>
      </c>
      <c r="F610" s="5" t="s">
        <v>2288</v>
      </c>
      <c r="G610" s="5" t="s">
        <v>924</v>
      </c>
      <c r="H610" s="5" t="s">
        <v>58</v>
      </c>
      <c r="I610" s="5" t="s">
        <v>399</v>
      </c>
      <c r="J610" s="5" t="s">
        <v>3377</v>
      </c>
      <c r="K610" s="5" t="s">
        <v>259</v>
      </c>
      <c r="L610" s="5" t="s">
        <v>2743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1974</v>
      </c>
      <c r="B611" s="5" t="s">
        <v>925</v>
      </c>
      <c r="C611" s="5" t="s">
        <v>4257</v>
      </c>
      <c r="D611" s="5" t="s">
        <v>926</v>
      </c>
      <c r="E611" s="5" t="s">
        <v>174</v>
      </c>
      <c r="F611" s="5" t="s">
        <v>2289</v>
      </c>
      <c r="G611" s="5" t="s">
        <v>927</v>
      </c>
      <c r="H611" s="5" t="s">
        <v>58</v>
      </c>
      <c r="I611" s="5" t="s">
        <v>177</v>
      </c>
      <c r="J611" s="5" t="s">
        <v>3831</v>
      </c>
      <c r="K611" s="5" t="s">
        <v>288</v>
      </c>
      <c r="L611" s="5" t="s">
        <v>3050</v>
      </c>
      <c r="M611" s="5"/>
      <c r="N611" s="5"/>
      <c r="O611" s="5"/>
      <c r="P611" s="5"/>
      <c r="Q611" s="5"/>
      <c r="R611" s="5"/>
      <c r="S611" s="5"/>
    </row>
    <row r="612" spans="1:19">
      <c r="A612" s="5" t="s">
        <v>1974</v>
      </c>
      <c r="B612" s="5" t="s">
        <v>4258</v>
      </c>
      <c r="C612" s="5" t="s">
        <v>4259</v>
      </c>
      <c r="D612" s="5" t="s">
        <v>4260</v>
      </c>
      <c r="E612" s="5" t="s">
        <v>2500</v>
      </c>
      <c r="F612" s="5" t="s">
        <v>4261</v>
      </c>
      <c r="G612" s="5" t="s">
        <v>4262</v>
      </c>
      <c r="H612" s="5" t="s">
        <v>130</v>
      </c>
      <c r="I612" s="5" t="s">
        <v>2503</v>
      </c>
      <c r="J612" s="5" t="s">
        <v>2504</v>
      </c>
      <c r="K612" s="5" t="s">
        <v>60</v>
      </c>
      <c r="L612" s="5" t="s">
        <v>2490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1974</v>
      </c>
      <c r="B613" s="5" t="s">
        <v>928</v>
      </c>
      <c r="C613" s="5" t="s">
        <v>4263</v>
      </c>
      <c r="D613" s="5" t="s">
        <v>929</v>
      </c>
      <c r="E613" s="5" t="s">
        <v>99</v>
      </c>
      <c r="F613" s="5" t="s">
        <v>2290</v>
      </c>
      <c r="G613" s="5" t="s">
        <v>930</v>
      </c>
      <c r="H613" s="5" t="s">
        <v>58</v>
      </c>
      <c r="I613" s="5" t="s">
        <v>217</v>
      </c>
      <c r="J613" s="5" t="s">
        <v>2637</v>
      </c>
      <c r="K613" s="5" t="s">
        <v>288</v>
      </c>
      <c r="L613" s="5" t="s">
        <v>3050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1974</v>
      </c>
      <c r="B614" s="5" t="s">
        <v>931</v>
      </c>
      <c r="C614" s="5" t="s">
        <v>4264</v>
      </c>
      <c r="D614" s="5" t="s">
        <v>932</v>
      </c>
      <c r="E614" s="5" t="s">
        <v>67</v>
      </c>
      <c r="F614" s="5" t="s">
        <v>933</v>
      </c>
      <c r="G614" s="5" t="s">
        <v>934</v>
      </c>
      <c r="H614" s="5" t="s">
        <v>182</v>
      </c>
      <c r="I614" s="5" t="s">
        <v>137</v>
      </c>
      <c r="J614" s="5" t="s">
        <v>2609</v>
      </c>
      <c r="K614" s="5" t="s">
        <v>132</v>
      </c>
      <c r="L614" s="5" t="s">
        <v>2505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1974</v>
      </c>
      <c r="B615" s="5" t="s">
        <v>935</v>
      </c>
      <c r="C615" s="5" t="s">
        <v>4265</v>
      </c>
      <c r="D615" s="5" t="s">
        <v>936</v>
      </c>
      <c r="E615" s="5" t="s">
        <v>55</v>
      </c>
      <c r="F615" s="5" t="s">
        <v>2291</v>
      </c>
      <c r="G615" s="5" t="s">
        <v>937</v>
      </c>
      <c r="H615" s="5" t="s">
        <v>58</v>
      </c>
      <c r="I615" s="5" t="s">
        <v>102</v>
      </c>
      <c r="J615" s="5" t="s">
        <v>2486</v>
      </c>
      <c r="K615" s="5" t="s">
        <v>870</v>
      </c>
      <c r="L615" s="5" t="s">
        <v>4101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1974</v>
      </c>
      <c r="B616" s="5" t="s">
        <v>938</v>
      </c>
      <c r="C616" s="5" t="s">
        <v>4266</v>
      </c>
      <c r="D616" s="5" t="s">
        <v>939</v>
      </c>
      <c r="E616" s="5" t="s">
        <v>174</v>
      </c>
      <c r="F616" s="5" t="s">
        <v>2292</v>
      </c>
      <c r="G616" s="5" t="s">
        <v>940</v>
      </c>
      <c r="H616" s="5" t="s">
        <v>58</v>
      </c>
      <c r="I616" s="5" t="s">
        <v>177</v>
      </c>
      <c r="J616" s="5" t="s">
        <v>3831</v>
      </c>
      <c r="K616" s="5" t="s">
        <v>288</v>
      </c>
      <c r="L616" s="5" t="s">
        <v>3050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1974</v>
      </c>
      <c r="B617" s="5" t="s">
        <v>2293</v>
      </c>
      <c r="C617" s="5" t="s">
        <v>4267</v>
      </c>
      <c r="D617" s="5" t="s">
        <v>2294</v>
      </c>
      <c r="E617" s="5" t="s">
        <v>55</v>
      </c>
      <c r="F617" s="5" t="s">
        <v>2295</v>
      </c>
      <c r="G617" s="5" t="s">
        <v>2296</v>
      </c>
      <c r="H617" s="5" t="s">
        <v>182</v>
      </c>
      <c r="I617" s="5" t="s">
        <v>95</v>
      </c>
      <c r="J617" s="5" t="s">
        <v>2543</v>
      </c>
      <c r="K617" s="5" t="s">
        <v>870</v>
      </c>
      <c r="L617" s="5" t="s">
        <v>4101</v>
      </c>
      <c r="M617" s="5"/>
      <c r="N617" s="5"/>
      <c r="O617" s="5"/>
      <c r="P617" s="5"/>
      <c r="Q617" s="5"/>
      <c r="R617" s="5"/>
      <c r="S617" s="5"/>
    </row>
    <row r="618" spans="1:19">
      <c r="A618" s="5" t="s">
        <v>1974</v>
      </c>
      <c r="B618" s="5" t="s">
        <v>4268</v>
      </c>
      <c r="C618" s="5" t="s">
        <v>4269</v>
      </c>
      <c r="D618" s="5" t="s">
        <v>4270</v>
      </c>
      <c r="E618" s="5" t="s">
        <v>2483</v>
      </c>
      <c r="F618" s="5" t="s">
        <v>4271</v>
      </c>
      <c r="G618" s="5" t="s">
        <v>4272</v>
      </c>
      <c r="H618" s="5" t="s">
        <v>182</v>
      </c>
      <c r="I618" s="5" t="s">
        <v>131</v>
      </c>
      <c r="J618" s="5" t="s">
        <v>2607</v>
      </c>
      <c r="K618" s="5" t="s">
        <v>132</v>
      </c>
      <c r="L618" s="5" t="s">
        <v>2505</v>
      </c>
      <c r="M618" s="5"/>
      <c r="N618" s="5"/>
      <c r="O618" s="5"/>
      <c r="P618" s="5"/>
      <c r="Q618" s="5"/>
      <c r="R618" s="5"/>
      <c r="S618" s="5"/>
    </row>
    <row r="619" spans="1:19">
      <c r="A619" s="5" t="s">
        <v>1974</v>
      </c>
      <c r="B619" s="5" t="s">
        <v>4273</v>
      </c>
      <c r="C619" s="5" t="s">
        <v>4274</v>
      </c>
      <c r="D619" s="5" t="s">
        <v>4275</v>
      </c>
      <c r="E619" s="5" t="s">
        <v>2483</v>
      </c>
      <c r="F619" s="5" t="s">
        <v>4276</v>
      </c>
      <c r="G619" s="5" t="s">
        <v>4277</v>
      </c>
      <c r="H619" s="5" t="s">
        <v>58</v>
      </c>
      <c r="I619" s="5" t="s">
        <v>102</v>
      </c>
      <c r="J619" s="5" t="s">
        <v>2486</v>
      </c>
      <c r="K619" s="5" t="s">
        <v>399</v>
      </c>
      <c r="L619" s="5" t="s">
        <v>3377</v>
      </c>
      <c r="M619" s="5"/>
      <c r="N619" s="5"/>
      <c r="O619" s="5"/>
      <c r="P619" s="5"/>
      <c r="Q619" s="5"/>
      <c r="R619" s="5"/>
      <c r="S619" s="5"/>
    </row>
    <row r="620" spans="1:19">
      <c r="A620" s="5" t="s">
        <v>1974</v>
      </c>
      <c r="B620" s="5" t="s">
        <v>4278</v>
      </c>
      <c r="C620" s="5" t="s">
        <v>4279</v>
      </c>
      <c r="D620" s="5" t="s">
        <v>4280</v>
      </c>
      <c r="E620" s="5" t="s">
        <v>2483</v>
      </c>
      <c r="F620" s="5" t="s">
        <v>4281</v>
      </c>
      <c r="G620" s="5" t="s">
        <v>4282</v>
      </c>
      <c r="H620" s="5" t="s">
        <v>58</v>
      </c>
      <c r="I620" s="5" t="s">
        <v>102</v>
      </c>
      <c r="J620" s="5" t="s">
        <v>2486</v>
      </c>
      <c r="K620" s="5" t="s">
        <v>110</v>
      </c>
      <c r="L620" s="5" t="s">
        <v>2547</v>
      </c>
      <c r="M620" s="5"/>
      <c r="N620" s="5"/>
      <c r="O620" s="5"/>
      <c r="P620" s="5"/>
      <c r="Q620" s="5"/>
      <c r="R620" s="5"/>
      <c r="S620" s="5"/>
    </row>
    <row r="621" spans="1:19">
      <c r="A621" s="5" t="s">
        <v>1974</v>
      </c>
      <c r="B621" s="5" t="s">
        <v>4283</v>
      </c>
      <c r="C621" s="5" t="s">
        <v>4284</v>
      </c>
      <c r="D621" s="5" t="s">
        <v>4285</v>
      </c>
      <c r="E621" s="5" t="s">
        <v>2483</v>
      </c>
      <c r="F621" s="5" t="s">
        <v>996</v>
      </c>
      <c r="G621" s="5" t="s">
        <v>4286</v>
      </c>
      <c r="H621" s="5" t="s">
        <v>58</v>
      </c>
      <c r="I621" s="5" t="s">
        <v>102</v>
      </c>
      <c r="J621" s="5" t="s">
        <v>2486</v>
      </c>
      <c r="K621" s="5" t="s">
        <v>110</v>
      </c>
      <c r="L621" s="5" t="s">
        <v>2547</v>
      </c>
      <c r="M621" s="5"/>
      <c r="N621" s="5"/>
      <c r="O621" s="5"/>
      <c r="P621" s="5"/>
      <c r="Q621" s="5"/>
      <c r="R621" s="5"/>
      <c r="S621" s="5"/>
    </row>
    <row r="622" spans="1:19">
      <c r="A622" s="5" t="s">
        <v>1974</v>
      </c>
      <c r="B622" s="5" t="s">
        <v>4287</v>
      </c>
      <c r="C622" s="5" t="s">
        <v>4288</v>
      </c>
      <c r="D622" s="5" t="s">
        <v>4289</v>
      </c>
      <c r="E622" s="5" t="s">
        <v>2483</v>
      </c>
      <c r="F622" s="5" t="s">
        <v>128</v>
      </c>
      <c r="G622" s="5" t="s">
        <v>4290</v>
      </c>
      <c r="H622" s="5" t="s">
        <v>58</v>
      </c>
      <c r="I622" s="5" t="s">
        <v>102</v>
      </c>
      <c r="J622" s="5" t="s">
        <v>2486</v>
      </c>
      <c r="K622" s="5" t="s">
        <v>96</v>
      </c>
      <c r="L622" s="5" t="s">
        <v>2487</v>
      </c>
      <c r="M622" s="5"/>
      <c r="N622" s="5"/>
      <c r="O622" s="5"/>
      <c r="P622" s="5"/>
      <c r="Q622" s="5"/>
      <c r="R622" s="5"/>
      <c r="S622" s="5"/>
    </row>
    <row r="623" spans="1:19">
      <c r="A623" s="5" t="s">
        <v>1974</v>
      </c>
      <c r="B623" s="5" t="s">
        <v>4291</v>
      </c>
      <c r="C623" s="5" t="s">
        <v>4292</v>
      </c>
      <c r="D623" s="5" t="s">
        <v>4293</v>
      </c>
      <c r="E623" s="5" t="s">
        <v>2483</v>
      </c>
      <c r="F623" s="5" t="s">
        <v>4294</v>
      </c>
      <c r="G623" s="5" t="s">
        <v>4295</v>
      </c>
      <c r="H623" s="5" t="s">
        <v>58</v>
      </c>
      <c r="I623" s="5" t="s">
        <v>102</v>
      </c>
      <c r="J623" s="5" t="s">
        <v>2486</v>
      </c>
      <c r="K623" s="5" t="s">
        <v>110</v>
      </c>
      <c r="L623" s="5" t="s">
        <v>2547</v>
      </c>
      <c r="M623" s="5"/>
      <c r="N623" s="5"/>
      <c r="O623" s="5"/>
      <c r="P623" s="5"/>
      <c r="Q623" s="5"/>
      <c r="R623" s="5"/>
      <c r="S623" s="5"/>
    </row>
    <row r="624" spans="1:19">
      <c r="A624" s="5" t="s">
        <v>1974</v>
      </c>
      <c r="B624" s="5" t="s">
        <v>4296</v>
      </c>
      <c r="C624" s="5" t="s">
        <v>4297</v>
      </c>
      <c r="D624" s="5" t="s">
        <v>4298</v>
      </c>
      <c r="E624" s="5" t="s">
        <v>2483</v>
      </c>
      <c r="F624" s="5" t="s">
        <v>4294</v>
      </c>
      <c r="G624" s="5" t="s">
        <v>4299</v>
      </c>
      <c r="H624" s="5" t="s">
        <v>58</v>
      </c>
      <c r="I624" s="5" t="s">
        <v>102</v>
      </c>
      <c r="J624" s="5" t="s">
        <v>2486</v>
      </c>
      <c r="K624" s="5" t="s">
        <v>110</v>
      </c>
      <c r="L624" s="5" t="s">
        <v>2547</v>
      </c>
      <c r="M624" s="5"/>
      <c r="N624" s="5"/>
      <c r="O624" s="5"/>
      <c r="P624" s="5"/>
      <c r="Q624" s="5"/>
      <c r="R624" s="5"/>
      <c r="S624" s="5"/>
    </row>
    <row r="625" spans="1:19">
      <c r="A625" s="5" t="s">
        <v>1974</v>
      </c>
      <c r="B625" s="5" t="s">
        <v>4300</v>
      </c>
      <c r="C625" s="5" t="s">
        <v>4301</v>
      </c>
      <c r="D625" s="5" t="s">
        <v>4302</v>
      </c>
      <c r="E625" s="5" t="s">
        <v>2483</v>
      </c>
      <c r="F625" s="5" t="s">
        <v>4303</v>
      </c>
      <c r="G625" s="5" t="s">
        <v>4304</v>
      </c>
      <c r="H625" s="5" t="s">
        <v>58</v>
      </c>
      <c r="I625" s="5" t="s">
        <v>102</v>
      </c>
      <c r="J625" s="5" t="s">
        <v>2486</v>
      </c>
      <c r="K625" s="5" t="s">
        <v>96</v>
      </c>
      <c r="L625" s="5" t="s">
        <v>2487</v>
      </c>
      <c r="M625" s="5"/>
      <c r="N625" s="5"/>
      <c r="O625" s="5"/>
      <c r="P625" s="5"/>
      <c r="Q625" s="5"/>
      <c r="R625" s="5"/>
      <c r="S625" s="5"/>
    </row>
    <row r="626" spans="1:19">
      <c r="A626" s="5" t="s">
        <v>1974</v>
      </c>
      <c r="B626" s="5" t="s">
        <v>4305</v>
      </c>
      <c r="C626" s="5" t="s">
        <v>4306</v>
      </c>
      <c r="D626" s="5" t="s">
        <v>4307</v>
      </c>
      <c r="E626" s="5" t="s">
        <v>2500</v>
      </c>
      <c r="F626" s="5" t="s">
        <v>4308</v>
      </c>
      <c r="G626" s="5" t="s">
        <v>4309</v>
      </c>
      <c r="H626" s="5" t="s">
        <v>130</v>
      </c>
      <c r="I626" s="5" t="s">
        <v>2503</v>
      </c>
      <c r="J626" s="5" t="s">
        <v>2504</v>
      </c>
      <c r="K626" s="5" t="s">
        <v>288</v>
      </c>
      <c r="L626" s="5" t="s">
        <v>3050</v>
      </c>
      <c r="M626" s="5"/>
      <c r="N626" s="5"/>
      <c r="O626" s="5"/>
      <c r="P626" s="5"/>
      <c r="Q626" s="5"/>
      <c r="R626" s="5"/>
      <c r="S626" s="5"/>
    </row>
    <row r="627" spans="1:19">
      <c r="A627" s="5" t="s">
        <v>1974</v>
      </c>
      <c r="B627" s="5" t="s">
        <v>4310</v>
      </c>
      <c r="C627" s="5" t="s">
        <v>4311</v>
      </c>
      <c r="D627" s="5" t="s">
        <v>4312</v>
      </c>
      <c r="E627" s="5" t="s">
        <v>2483</v>
      </c>
      <c r="F627" s="5" t="s">
        <v>4313</v>
      </c>
      <c r="G627" s="5" t="s">
        <v>4314</v>
      </c>
      <c r="H627" s="5" t="s">
        <v>130</v>
      </c>
      <c r="I627" s="5" t="s">
        <v>102</v>
      </c>
      <c r="J627" s="5" t="s">
        <v>2486</v>
      </c>
      <c r="K627" s="5" t="s">
        <v>110</v>
      </c>
      <c r="L627" s="5" t="s">
        <v>2547</v>
      </c>
      <c r="M627" s="5"/>
      <c r="N627" s="5"/>
      <c r="O627" s="5"/>
      <c r="P627" s="5"/>
      <c r="Q627" s="5"/>
      <c r="R627" s="5"/>
      <c r="S627" s="5"/>
    </row>
    <row r="628" spans="1:19">
      <c r="A628" s="5" t="s">
        <v>1974</v>
      </c>
      <c r="B628" s="5" t="s">
        <v>4315</v>
      </c>
      <c r="C628" s="5" t="s">
        <v>4316</v>
      </c>
      <c r="D628" s="5" t="s">
        <v>4317</v>
      </c>
      <c r="E628" s="5" t="s">
        <v>2483</v>
      </c>
      <c r="F628" s="5" t="s">
        <v>4318</v>
      </c>
      <c r="G628" s="5" t="s">
        <v>4319</v>
      </c>
      <c r="H628" s="5" t="s">
        <v>130</v>
      </c>
      <c r="I628" s="5" t="s">
        <v>102</v>
      </c>
      <c r="J628" s="5" t="s">
        <v>2486</v>
      </c>
      <c r="K628" s="5" t="s">
        <v>110</v>
      </c>
      <c r="L628" s="5" t="s">
        <v>2547</v>
      </c>
      <c r="M628" s="5"/>
      <c r="N628" s="5"/>
      <c r="O628" s="5"/>
      <c r="P628" s="5"/>
      <c r="Q628" s="5"/>
      <c r="R628" s="5"/>
      <c r="S628" s="5"/>
    </row>
    <row r="629" spans="1:19">
      <c r="A629" s="5" t="s">
        <v>1974</v>
      </c>
      <c r="B629" s="5" t="s">
        <v>4320</v>
      </c>
      <c r="C629" s="5" t="s">
        <v>4321</v>
      </c>
      <c r="D629" s="5" t="s">
        <v>4322</v>
      </c>
      <c r="E629" s="5" t="s">
        <v>2500</v>
      </c>
      <c r="F629" s="5" t="s">
        <v>4261</v>
      </c>
      <c r="G629" s="5" t="s">
        <v>4323</v>
      </c>
      <c r="H629" s="5" t="s">
        <v>58</v>
      </c>
      <c r="I629" s="5" t="s">
        <v>2503</v>
      </c>
      <c r="J629" s="5" t="s">
        <v>2504</v>
      </c>
      <c r="K629" s="5" t="s">
        <v>288</v>
      </c>
      <c r="L629" s="5" t="s">
        <v>3050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1974</v>
      </c>
      <c r="B630" s="5" t="s">
        <v>2297</v>
      </c>
      <c r="C630" s="5" t="s">
        <v>4324</v>
      </c>
      <c r="D630" s="5" t="s">
        <v>2298</v>
      </c>
      <c r="E630" s="5" t="s">
        <v>55</v>
      </c>
      <c r="F630" s="5" t="s">
        <v>2299</v>
      </c>
      <c r="G630" s="5" t="s">
        <v>2300</v>
      </c>
      <c r="H630" s="5" t="s">
        <v>182</v>
      </c>
      <c r="I630" s="5" t="s">
        <v>102</v>
      </c>
      <c r="J630" s="5" t="s">
        <v>2486</v>
      </c>
      <c r="K630" s="5" t="s">
        <v>132</v>
      </c>
      <c r="L630" s="5" t="s">
        <v>2505</v>
      </c>
      <c r="M630" s="5"/>
      <c r="N630" s="5"/>
      <c r="O630" s="5"/>
      <c r="P630" s="5"/>
      <c r="Q630" s="5"/>
      <c r="R630" s="5"/>
      <c r="S630" s="5"/>
    </row>
    <row r="631" spans="1:19">
      <c r="A631" s="5" t="s">
        <v>1974</v>
      </c>
      <c r="B631" s="5" t="s">
        <v>4325</v>
      </c>
      <c r="C631" s="5" t="s">
        <v>4326</v>
      </c>
      <c r="D631" s="5" t="s">
        <v>4327</v>
      </c>
      <c r="E631" s="5" t="s">
        <v>2483</v>
      </c>
      <c r="F631" s="5" t="s">
        <v>4308</v>
      </c>
      <c r="G631" s="5" t="s">
        <v>4328</v>
      </c>
      <c r="H631" s="5" t="s">
        <v>182</v>
      </c>
      <c r="I631" s="5" t="s">
        <v>217</v>
      </c>
      <c r="J631" s="5" t="s">
        <v>2637</v>
      </c>
      <c r="K631" s="5" t="s">
        <v>132</v>
      </c>
      <c r="L631" s="5" t="s">
        <v>2505</v>
      </c>
      <c r="M631" s="5"/>
      <c r="N631" s="5"/>
      <c r="O631" s="5"/>
      <c r="P631" s="5"/>
      <c r="Q631" s="5"/>
      <c r="R631" s="5"/>
      <c r="S631" s="5"/>
    </row>
    <row r="632" spans="1:19">
      <c r="A632" s="5" t="s">
        <v>1974</v>
      </c>
      <c r="B632" s="5" t="s">
        <v>4329</v>
      </c>
      <c r="C632" s="5" t="s">
        <v>4330</v>
      </c>
      <c r="D632" s="5" t="s">
        <v>4331</v>
      </c>
      <c r="E632" s="5" t="s">
        <v>2483</v>
      </c>
      <c r="F632" s="5" t="s">
        <v>4332</v>
      </c>
      <c r="G632" s="5" t="s">
        <v>4333</v>
      </c>
      <c r="H632" s="5" t="s">
        <v>130</v>
      </c>
      <c r="I632" s="5" t="s">
        <v>102</v>
      </c>
      <c r="J632" s="5" t="s">
        <v>2486</v>
      </c>
      <c r="K632" s="5" t="s">
        <v>399</v>
      </c>
      <c r="L632" s="5" t="s">
        <v>3377</v>
      </c>
      <c r="M632" s="5"/>
      <c r="N632" s="5"/>
      <c r="O632" s="5"/>
      <c r="P632" s="5"/>
      <c r="Q632" s="5"/>
      <c r="R632" s="5"/>
      <c r="S632" s="5"/>
    </row>
    <row r="633" spans="1:19">
      <c r="A633" s="5" t="s">
        <v>1974</v>
      </c>
      <c r="B633" s="5" t="s">
        <v>4334</v>
      </c>
      <c r="C633" s="5" t="s">
        <v>4335</v>
      </c>
      <c r="D633" s="5" t="s">
        <v>4336</v>
      </c>
      <c r="E633" s="5" t="s">
        <v>2483</v>
      </c>
      <c r="F633" s="5" t="s">
        <v>4337</v>
      </c>
      <c r="G633" s="5" t="s">
        <v>4338</v>
      </c>
      <c r="H633" s="5" t="s">
        <v>58</v>
      </c>
      <c r="I633" s="5" t="s">
        <v>102</v>
      </c>
      <c r="J633" s="5" t="s">
        <v>2486</v>
      </c>
      <c r="K633" s="5" t="s">
        <v>96</v>
      </c>
      <c r="L633" s="5" t="s">
        <v>2487</v>
      </c>
      <c r="M633" s="5"/>
      <c r="N633" s="5"/>
      <c r="O633" s="5"/>
      <c r="P633" s="5"/>
      <c r="Q633" s="5"/>
      <c r="R633" s="5"/>
      <c r="S633" s="5"/>
    </row>
    <row r="634" spans="1:19">
      <c r="A634" s="5" t="s">
        <v>1974</v>
      </c>
      <c r="B634" s="5" t="s">
        <v>4339</v>
      </c>
      <c r="C634" s="5" t="s">
        <v>4340</v>
      </c>
      <c r="D634" s="5" t="s">
        <v>4341</v>
      </c>
      <c r="E634" s="5" t="s">
        <v>2500</v>
      </c>
      <c r="F634" s="5" t="s">
        <v>4342</v>
      </c>
      <c r="G634" s="5" t="s">
        <v>4343</v>
      </c>
      <c r="H634" s="5" t="s">
        <v>182</v>
      </c>
      <c r="I634" s="5" t="s">
        <v>2503</v>
      </c>
      <c r="J634" s="5" t="s">
        <v>2504</v>
      </c>
      <c r="K634" s="5" t="s">
        <v>288</v>
      </c>
      <c r="L634" s="5" t="s">
        <v>3050</v>
      </c>
      <c r="M634" s="5"/>
      <c r="N634" s="5"/>
      <c r="O634" s="5"/>
      <c r="P634" s="5"/>
      <c r="Q634" s="5"/>
      <c r="R634" s="5"/>
      <c r="S634" s="5"/>
    </row>
    <row r="635" spans="1:19">
      <c r="A635" s="5" t="s">
        <v>1974</v>
      </c>
      <c r="B635" s="5" t="s">
        <v>4344</v>
      </c>
      <c r="C635" s="5" t="s">
        <v>4345</v>
      </c>
      <c r="D635" s="5" t="s">
        <v>4346</v>
      </c>
      <c r="E635" s="5" t="s">
        <v>2483</v>
      </c>
      <c r="F635" s="5" t="s">
        <v>4347</v>
      </c>
      <c r="G635" s="5" t="s">
        <v>4343</v>
      </c>
      <c r="H635" s="5" t="s">
        <v>58</v>
      </c>
      <c r="I635" s="5" t="s">
        <v>102</v>
      </c>
      <c r="J635" s="5" t="s">
        <v>2486</v>
      </c>
      <c r="K635" s="5" t="s">
        <v>96</v>
      </c>
      <c r="L635" s="5" t="s">
        <v>2487</v>
      </c>
      <c r="M635" s="5"/>
      <c r="N635" s="5"/>
      <c r="O635" s="5"/>
      <c r="P635" s="5"/>
      <c r="Q635" s="5"/>
      <c r="R635" s="5"/>
      <c r="S635" s="5"/>
    </row>
    <row r="636" spans="1:19">
      <c r="A636" s="5" t="s">
        <v>1974</v>
      </c>
      <c r="B636" s="5" t="s">
        <v>4348</v>
      </c>
      <c r="C636" s="5" t="s">
        <v>4349</v>
      </c>
      <c r="D636" s="5" t="s">
        <v>4350</v>
      </c>
      <c r="E636" s="5" t="s">
        <v>2483</v>
      </c>
      <c r="F636" s="5" t="s">
        <v>4140</v>
      </c>
      <c r="G636" s="5" t="s">
        <v>4351</v>
      </c>
      <c r="H636" s="5" t="s">
        <v>58</v>
      </c>
      <c r="I636" s="5" t="s">
        <v>102</v>
      </c>
      <c r="J636" s="5" t="s">
        <v>2486</v>
      </c>
      <c r="K636" s="5" t="s">
        <v>96</v>
      </c>
      <c r="L636" s="5" t="s">
        <v>2487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1974</v>
      </c>
      <c r="B637" s="5" t="s">
        <v>2301</v>
      </c>
      <c r="C637" s="5" t="s">
        <v>4352</v>
      </c>
      <c r="D637" s="5" t="s">
        <v>2302</v>
      </c>
      <c r="E637" s="5" t="s">
        <v>67</v>
      </c>
      <c r="F637" s="5" t="s">
        <v>1178</v>
      </c>
      <c r="G637" s="5" t="s">
        <v>2303</v>
      </c>
      <c r="H637" s="5" t="s">
        <v>130</v>
      </c>
      <c r="I637" s="5" t="s">
        <v>259</v>
      </c>
      <c r="J637" s="5" t="s">
        <v>2743</v>
      </c>
      <c r="K637" s="5" t="s">
        <v>1175</v>
      </c>
      <c r="L637" s="5" t="s">
        <v>4353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1974</v>
      </c>
      <c r="B638" s="5" t="s">
        <v>941</v>
      </c>
      <c r="C638" s="5" t="s">
        <v>4354</v>
      </c>
      <c r="D638" s="5" t="s">
        <v>942</v>
      </c>
      <c r="E638" s="5" t="s">
        <v>67</v>
      </c>
      <c r="F638" s="5" t="s">
        <v>943</v>
      </c>
      <c r="G638" s="5" t="s">
        <v>944</v>
      </c>
      <c r="H638" s="5" t="s">
        <v>182</v>
      </c>
      <c r="I638" s="5" t="s">
        <v>95</v>
      </c>
      <c r="J638" s="5" t="s">
        <v>2543</v>
      </c>
      <c r="K638" s="5" t="s">
        <v>288</v>
      </c>
      <c r="L638" s="5" t="s">
        <v>3050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1974</v>
      </c>
      <c r="B639" s="5" t="s">
        <v>945</v>
      </c>
      <c r="C639" s="5" t="s">
        <v>4355</v>
      </c>
      <c r="D639" s="5" t="s">
        <v>946</v>
      </c>
      <c r="E639" s="5" t="s">
        <v>99</v>
      </c>
      <c r="F639" s="5" t="s">
        <v>947</v>
      </c>
      <c r="G639" s="5" t="s">
        <v>948</v>
      </c>
      <c r="H639" s="5" t="s">
        <v>58</v>
      </c>
      <c r="I639" s="5" t="s">
        <v>287</v>
      </c>
      <c r="J639" s="5" t="s">
        <v>3213</v>
      </c>
      <c r="K639" s="5" t="s">
        <v>288</v>
      </c>
      <c r="L639" s="5" t="s">
        <v>3050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1974</v>
      </c>
      <c r="B640" s="5" t="s">
        <v>949</v>
      </c>
      <c r="C640" s="5" t="s">
        <v>4356</v>
      </c>
      <c r="D640" s="5" t="s">
        <v>950</v>
      </c>
      <c r="E640" s="5" t="s">
        <v>174</v>
      </c>
      <c r="F640" s="5" t="s">
        <v>947</v>
      </c>
      <c r="G640" s="5" t="s">
        <v>952</v>
      </c>
      <c r="H640" s="5" t="s">
        <v>58</v>
      </c>
      <c r="I640" s="5" t="s">
        <v>177</v>
      </c>
      <c r="J640" s="5" t="s">
        <v>3831</v>
      </c>
      <c r="K640" s="5" t="s">
        <v>288</v>
      </c>
      <c r="L640" s="5" t="s">
        <v>3050</v>
      </c>
      <c r="M640" s="5"/>
      <c r="N640" s="5"/>
      <c r="O640" s="5"/>
      <c r="P640" s="5"/>
      <c r="Q640" s="5"/>
      <c r="R640" s="5"/>
      <c r="S640" s="5"/>
    </row>
    <row r="641" spans="1:19">
      <c r="A641" s="5" t="s">
        <v>1974</v>
      </c>
      <c r="B641" s="5" t="s">
        <v>4357</v>
      </c>
      <c r="C641" s="5" t="s">
        <v>4358</v>
      </c>
      <c r="D641" s="5" t="s">
        <v>4359</v>
      </c>
      <c r="E641" s="5" t="s">
        <v>2500</v>
      </c>
      <c r="F641" s="5" t="s">
        <v>4261</v>
      </c>
      <c r="G641" s="5" t="s">
        <v>4360</v>
      </c>
      <c r="H641" s="5" t="s">
        <v>130</v>
      </c>
      <c r="I641" s="5" t="s">
        <v>2503</v>
      </c>
      <c r="J641" s="5" t="s">
        <v>2504</v>
      </c>
      <c r="K641" s="5" t="s">
        <v>288</v>
      </c>
      <c r="L641" s="5" t="s">
        <v>3050</v>
      </c>
      <c r="M641" s="5"/>
      <c r="N641" s="5"/>
      <c r="O641" s="5"/>
      <c r="P641" s="5"/>
      <c r="Q641" s="5"/>
      <c r="R641" s="5"/>
      <c r="S641" s="5"/>
    </row>
    <row r="642" spans="1:19">
      <c r="A642" s="5" t="s">
        <v>1974</v>
      </c>
      <c r="B642" s="5" t="s">
        <v>4361</v>
      </c>
      <c r="C642" s="5" t="s">
        <v>4362</v>
      </c>
      <c r="D642" s="5" t="s">
        <v>4363</v>
      </c>
      <c r="E642" s="5" t="s">
        <v>2500</v>
      </c>
      <c r="F642" s="5" t="s">
        <v>4364</v>
      </c>
      <c r="G642" s="5" t="s">
        <v>4365</v>
      </c>
      <c r="H642" s="5" t="s">
        <v>182</v>
      </c>
      <c r="I642" s="5" t="s">
        <v>2503</v>
      </c>
      <c r="J642" s="5" t="s">
        <v>2504</v>
      </c>
      <c r="K642" s="5" t="s">
        <v>288</v>
      </c>
      <c r="L642" s="5" t="s">
        <v>3050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1974</v>
      </c>
      <c r="B643" s="5" t="s">
        <v>953</v>
      </c>
      <c r="C643" s="5" t="s">
        <v>4366</v>
      </c>
      <c r="D643" s="5" t="s">
        <v>954</v>
      </c>
      <c r="E643" s="5" t="s">
        <v>67</v>
      </c>
      <c r="F643" s="5" t="s">
        <v>955</v>
      </c>
      <c r="G643" s="5" t="s">
        <v>956</v>
      </c>
      <c r="H643" s="5" t="s">
        <v>130</v>
      </c>
      <c r="I643" s="5" t="s">
        <v>102</v>
      </c>
      <c r="J643" s="5" t="s">
        <v>2486</v>
      </c>
      <c r="K643" s="5" t="s">
        <v>957</v>
      </c>
      <c r="L643" s="5" t="s">
        <v>4367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1974</v>
      </c>
      <c r="B644" s="5" t="s">
        <v>958</v>
      </c>
      <c r="C644" s="5" t="s">
        <v>4368</v>
      </c>
      <c r="D644" s="5" t="s">
        <v>959</v>
      </c>
      <c r="E644" s="5" t="s">
        <v>55</v>
      </c>
      <c r="F644" s="5" t="s">
        <v>960</v>
      </c>
      <c r="G644" s="5" t="s">
        <v>961</v>
      </c>
      <c r="H644" s="5" t="s">
        <v>130</v>
      </c>
      <c r="I644" s="5" t="s">
        <v>102</v>
      </c>
      <c r="J644" s="5" t="s">
        <v>2486</v>
      </c>
      <c r="K644" s="5" t="s">
        <v>962</v>
      </c>
      <c r="L644" s="5" t="s">
        <v>4369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1974</v>
      </c>
      <c r="B645" s="5" t="s">
        <v>963</v>
      </c>
      <c r="C645" s="5" t="s">
        <v>4370</v>
      </c>
      <c r="D645" s="5" t="s">
        <v>964</v>
      </c>
      <c r="E645" s="5" t="s">
        <v>99</v>
      </c>
      <c r="F645" s="5" t="s">
        <v>947</v>
      </c>
      <c r="G645" s="5" t="s">
        <v>965</v>
      </c>
      <c r="H645" s="5" t="s">
        <v>58</v>
      </c>
      <c r="I645" s="5" t="s">
        <v>217</v>
      </c>
      <c r="J645" s="5" t="s">
        <v>2637</v>
      </c>
      <c r="K645" s="5" t="s">
        <v>288</v>
      </c>
      <c r="L645" s="5" t="s">
        <v>3050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1974</v>
      </c>
      <c r="B646" s="5" t="s">
        <v>966</v>
      </c>
      <c r="C646" s="5" t="s">
        <v>4371</v>
      </c>
      <c r="D646" s="5" t="s">
        <v>967</v>
      </c>
      <c r="E646" s="5" t="s">
        <v>67</v>
      </c>
      <c r="F646" s="5" t="s">
        <v>2304</v>
      </c>
      <c r="G646" s="5" t="s">
        <v>969</v>
      </c>
      <c r="H646" s="5" t="s">
        <v>182</v>
      </c>
      <c r="I646" s="5" t="s">
        <v>95</v>
      </c>
      <c r="J646" s="5" t="s">
        <v>2543</v>
      </c>
      <c r="K646" s="5" t="s">
        <v>970</v>
      </c>
      <c r="L646" s="5" t="s">
        <v>4372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1974</v>
      </c>
      <c r="B647" s="5" t="s">
        <v>971</v>
      </c>
      <c r="C647" s="5" t="s">
        <v>4373</v>
      </c>
      <c r="D647" s="5" t="s">
        <v>972</v>
      </c>
      <c r="E647" s="5" t="s">
        <v>67</v>
      </c>
      <c r="F647" s="5" t="s">
        <v>2304</v>
      </c>
      <c r="G647" s="5" t="s">
        <v>974</v>
      </c>
      <c r="H647" s="5" t="s">
        <v>58</v>
      </c>
      <c r="I647" s="5" t="s">
        <v>95</v>
      </c>
      <c r="J647" s="5" t="s">
        <v>2543</v>
      </c>
      <c r="K647" s="5" t="s">
        <v>970</v>
      </c>
      <c r="L647" s="5" t="s">
        <v>4372</v>
      </c>
      <c r="M647" s="5"/>
      <c r="N647" s="5"/>
      <c r="O647" s="5"/>
      <c r="P647" s="5"/>
      <c r="Q647" s="5"/>
      <c r="R647" s="5"/>
      <c r="S647" s="5"/>
    </row>
    <row r="648" spans="1:19">
      <c r="A648" s="5" t="s">
        <v>1974</v>
      </c>
      <c r="B648" s="5" t="s">
        <v>4374</v>
      </c>
      <c r="C648" s="5" t="s">
        <v>4375</v>
      </c>
      <c r="D648" s="5" t="s">
        <v>4376</v>
      </c>
      <c r="E648" s="5" t="s">
        <v>2500</v>
      </c>
      <c r="F648" s="5" t="s">
        <v>4364</v>
      </c>
      <c r="G648" s="5" t="s">
        <v>4377</v>
      </c>
      <c r="H648" s="5" t="s">
        <v>130</v>
      </c>
      <c r="I648" s="5" t="s">
        <v>2503</v>
      </c>
      <c r="J648" s="5" t="s">
        <v>2504</v>
      </c>
      <c r="K648" s="5" t="s">
        <v>288</v>
      </c>
      <c r="L648" s="5" t="s">
        <v>3050</v>
      </c>
      <c r="M648" s="5"/>
      <c r="N648" s="5"/>
      <c r="O648" s="5"/>
      <c r="P648" s="5"/>
      <c r="Q648" s="5"/>
      <c r="R648" s="5"/>
      <c r="S648" s="5"/>
    </row>
    <row r="649" spans="1:19">
      <c r="A649" s="5" t="s">
        <v>1974</v>
      </c>
      <c r="B649" s="5" t="s">
        <v>4378</v>
      </c>
      <c r="C649" s="5" t="s">
        <v>4379</v>
      </c>
      <c r="D649" s="5" t="s">
        <v>4380</v>
      </c>
      <c r="E649" s="5" t="s">
        <v>2500</v>
      </c>
      <c r="F649" s="5" t="s">
        <v>4381</v>
      </c>
      <c r="G649" s="5" t="s">
        <v>4382</v>
      </c>
      <c r="H649" s="5" t="s">
        <v>182</v>
      </c>
      <c r="I649" s="5" t="s">
        <v>2503</v>
      </c>
      <c r="J649" s="5" t="s">
        <v>2504</v>
      </c>
      <c r="K649" s="5" t="s">
        <v>870</v>
      </c>
      <c r="L649" s="5" t="s">
        <v>4101</v>
      </c>
      <c r="M649" s="5"/>
      <c r="N649" s="5"/>
      <c r="O649" s="5"/>
      <c r="P649" s="5"/>
      <c r="Q649" s="5"/>
      <c r="R649" s="5"/>
      <c r="S649" s="5"/>
    </row>
    <row r="650" spans="1:19">
      <c r="A650" s="5" t="s">
        <v>1974</v>
      </c>
      <c r="B650" s="5" t="s">
        <v>4383</v>
      </c>
      <c r="C650" s="5" t="s">
        <v>4384</v>
      </c>
      <c r="D650" s="5" t="s">
        <v>4385</v>
      </c>
      <c r="E650" s="5" t="s">
        <v>2500</v>
      </c>
      <c r="F650" s="5" t="s">
        <v>4342</v>
      </c>
      <c r="G650" s="5" t="s">
        <v>4386</v>
      </c>
      <c r="H650" s="5" t="s">
        <v>182</v>
      </c>
      <c r="I650" s="5" t="s">
        <v>2503</v>
      </c>
      <c r="J650" s="5" t="s">
        <v>2504</v>
      </c>
      <c r="K650" s="5" t="s">
        <v>870</v>
      </c>
      <c r="L650" s="5" t="s">
        <v>4101</v>
      </c>
      <c r="M650" s="5"/>
      <c r="N650" s="5"/>
      <c r="O650" s="5"/>
      <c r="P650" s="5"/>
      <c r="Q650" s="5"/>
      <c r="R650" s="5"/>
      <c r="S650" s="5"/>
    </row>
    <row r="651" spans="1:19">
      <c r="A651" s="5" t="s">
        <v>1974</v>
      </c>
      <c r="B651" s="5" t="s">
        <v>4387</v>
      </c>
      <c r="C651" s="5" t="s">
        <v>4388</v>
      </c>
      <c r="D651" s="5" t="s">
        <v>4389</v>
      </c>
      <c r="E651" s="5" t="s">
        <v>2500</v>
      </c>
      <c r="F651" s="5" t="s">
        <v>4390</v>
      </c>
      <c r="G651" s="5" t="s">
        <v>4391</v>
      </c>
      <c r="H651" s="5" t="s">
        <v>130</v>
      </c>
      <c r="I651" s="5" t="s">
        <v>2503</v>
      </c>
      <c r="J651" s="5" t="s">
        <v>2504</v>
      </c>
      <c r="K651" s="5" t="s">
        <v>870</v>
      </c>
      <c r="L651" s="5" t="s">
        <v>4101</v>
      </c>
      <c r="M651" s="5"/>
      <c r="N651" s="5"/>
      <c r="O651" s="5"/>
      <c r="P651" s="5"/>
      <c r="Q651" s="5"/>
      <c r="R651" s="5"/>
      <c r="S651" s="5"/>
    </row>
    <row r="652" spans="1:19">
      <c r="A652" s="5" t="s">
        <v>1974</v>
      </c>
      <c r="B652" s="5" t="s">
        <v>4392</v>
      </c>
      <c r="C652" s="5" t="s">
        <v>4393</v>
      </c>
      <c r="D652" s="5" t="s">
        <v>4394</v>
      </c>
      <c r="E652" s="5" t="s">
        <v>2500</v>
      </c>
      <c r="F652" s="5" t="s">
        <v>4395</v>
      </c>
      <c r="G652" s="5" t="s">
        <v>4396</v>
      </c>
      <c r="H652" s="5" t="s">
        <v>182</v>
      </c>
      <c r="I652" s="5" t="s">
        <v>2503</v>
      </c>
      <c r="J652" s="5" t="s">
        <v>2504</v>
      </c>
      <c r="K652" s="5" t="s">
        <v>870</v>
      </c>
      <c r="L652" s="5" t="s">
        <v>4101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1974</v>
      </c>
      <c r="B653" s="5" t="s">
        <v>975</v>
      </c>
      <c r="C653" s="5" t="s">
        <v>4397</v>
      </c>
      <c r="D653" s="5" t="s">
        <v>976</v>
      </c>
      <c r="E653" s="5" t="s">
        <v>99</v>
      </c>
      <c r="F653" s="5" t="s">
        <v>977</v>
      </c>
      <c r="G653" s="5" t="s">
        <v>978</v>
      </c>
      <c r="H653" s="5" t="s">
        <v>58</v>
      </c>
      <c r="I653" s="5" t="s">
        <v>217</v>
      </c>
      <c r="J653" s="5" t="s">
        <v>2637</v>
      </c>
      <c r="K653" s="5" t="s">
        <v>288</v>
      </c>
      <c r="L653" s="5" t="s">
        <v>3050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1974</v>
      </c>
      <c r="B654" s="5" t="s">
        <v>979</v>
      </c>
      <c r="C654" s="5" t="s">
        <v>4398</v>
      </c>
      <c r="D654" s="5" t="s">
        <v>980</v>
      </c>
      <c r="E654" s="5" t="s">
        <v>174</v>
      </c>
      <c r="F654" s="5" t="s">
        <v>977</v>
      </c>
      <c r="G654" s="5" t="s">
        <v>981</v>
      </c>
      <c r="H654" s="5" t="s">
        <v>58</v>
      </c>
      <c r="I654" s="5" t="s">
        <v>177</v>
      </c>
      <c r="J654" s="5" t="s">
        <v>3831</v>
      </c>
      <c r="K654" s="5" t="s">
        <v>288</v>
      </c>
      <c r="L654" s="5" t="s">
        <v>3050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1974</v>
      </c>
      <c r="B655" s="5" t="s">
        <v>982</v>
      </c>
      <c r="C655" s="5" t="s">
        <v>4399</v>
      </c>
      <c r="D655" s="5" t="s">
        <v>983</v>
      </c>
      <c r="E655" s="5" t="s">
        <v>174</v>
      </c>
      <c r="F655" s="5" t="s">
        <v>977</v>
      </c>
      <c r="G655" s="5" t="s">
        <v>984</v>
      </c>
      <c r="H655" s="5" t="s">
        <v>58</v>
      </c>
      <c r="I655" s="5" t="s">
        <v>177</v>
      </c>
      <c r="J655" s="5" t="s">
        <v>3831</v>
      </c>
      <c r="K655" s="5" t="s">
        <v>288</v>
      </c>
      <c r="L655" s="5" t="s">
        <v>3050</v>
      </c>
      <c r="M655" s="5"/>
      <c r="N655" s="5"/>
      <c r="O655" s="5"/>
      <c r="P655" s="5"/>
      <c r="Q655" s="5"/>
      <c r="R655" s="5"/>
      <c r="S655" s="5"/>
    </row>
    <row r="656" spans="1:19">
      <c r="A656" s="5" t="s">
        <v>1974</v>
      </c>
      <c r="B656" s="5" t="s">
        <v>4400</v>
      </c>
      <c r="C656" s="5" t="s">
        <v>4401</v>
      </c>
      <c r="D656" s="5" t="s">
        <v>4402</v>
      </c>
      <c r="E656" s="5" t="s">
        <v>2500</v>
      </c>
      <c r="F656" s="5" t="s">
        <v>4403</v>
      </c>
      <c r="G656" s="5" t="s">
        <v>4404</v>
      </c>
      <c r="H656" s="5" t="s">
        <v>130</v>
      </c>
      <c r="I656" s="5" t="s">
        <v>2503</v>
      </c>
      <c r="J656" s="5" t="s">
        <v>2504</v>
      </c>
      <c r="K656" s="5" t="s">
        <v>288</v>
      </c>
      <c r="L656" s="5" t="s">
        <v>3050</v>
      </c>
      <c r="M656" s="5"/>
      <c r="N656" s="5"/>
      <c r="O656" s="5"/>
      <c r="P656" s="5"/>
      <c r="Q656" s="5"/>
      <c r="R656" s="5"/>
      <c r="S656" s="5"/>
    </row>
    <row r="657" spans="1:19">
      <c r="A657" s="5" t="s">
        <v>1974</v>
      </c>
      <c r="B657" s="5" t="s">
        <v>4405</v>
      </c>
      <c r="C657" s="5" t="s">
        <v>4406</v>
      </c>
      <c r="D657" s="5" t="s">
        <v>4407</v>
      </c>
      <c r="E657" s="5" t="s">
        <v>2500</v>
      </c>
      <c r="F657" s="5" t="s">
        <v>4403</v>
      </c>
      <c r="G657" s="5" t="s">
        <v>4408</v>
      </c>
      <c r="H657" s="5" t="s">
        <v>130</v>
      </c>
      <c r="I657" s="5" t="s">
        <v>2503</v>
      </c>
      <c r="J657" s="5" t="s">
        <v>2504</v>
      </c>
      <c r="K657" s="5" t="s">
        <v>870</v>
      </c>
      <c r="L657" s="5" t="s">
        <v>4101</v>
      </c>
      <c r="M657" s="5"/>
      <c r="N657" s="5"/>
      <c r="O657" s="5"/>
      <c r="P657" s="5"/>
      <c r="Q657" s="5"/>
      <c r="R657" s="5"/>
      <c r="S657" s="5"/>
    </row>
    <row r="658" spans="1:19">
      <c r="A658" s="5" t="s">
        <v>1974</v>
      </c>
      <c r="B658" s="5" t="s">
        <v>4409</v>
      </c>
      <c r="C658" s="5" t="s">
        <v>4410</v>
      </c>
      <c r="D658" s="5" t="s">
        <v>4411</v>
      </c>
      <c r="E658" s="5" t="s">
        <v>2500</v>
      </c>
      <c r="F658" s="5" t="s">
        <v>4412</v>
      </c>
      <c r="G658" s="5" t="s">
        <v>4413</v>
      </c>
      <c r="H658" s="5" t="s">
        <v>58</v>
      </c>
      <c r="I658" s="5" t="s">
        <v>2503</v>
      </c>
      <c r="J658" s="5" t="s">
        <v>2504</v>
      </c>
      <c r="K658" s="5" t="s">
        <v>60</v>
      </c>
      <c r="L658" s="5" t="s">
        <v>2490</v>
      </c>
      <c r="M658" s="5"/>
      <c r="N658" s="5"/>
      <c r="O658" s="5"/>
      <c r="P658" s="5"/>
      <c r="Q658" s="5"/>
      <c r="R658" s="5"/>
      <c r="S658" s="5"/>
    </row>
    <row r="659" spans="1:19">
      <c r="A659" s="5" t="s">
        <v>1974</v>
      </c>
      <c r="B659" s="5" t="s">
        <v>4414</v>
      </c>
      <c r="C659" s="5" t="s">
        <v>4415</v>
      </c>
      <c r="D659" s="5" t="s">
        <v>4416</v>
      </c>
      <c r="E659" s="5" t="s">
        <v>2500</v>
      </c>
      <c r="F659" s="5" t="s">
        <v>4390</v>
      </c>
      <c r="G659" s="5" t="s">
        <v>4417</v>
      </c>
      <c r="H659" s="5" t="s">
        <v>130</v>
      </c>
      <c r="I659" s="5" t="s">
        <v>2503</v>
      </c>
      <c r="J659" s="5" t="s">
        <v>2504</v>
      </c>
      <c r="K659" s="5" t="s">
        <v>288</v>
      </c>
      <c r="L659" s="5" t="s">
        <v>3050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1974</v>
      </c>
      <c r="B660" s="5" t="s">
        <v>2305</v>
      </c>
      <c r="C660" s="5" t="s">
        <v>4418</v>
      </c>
      <c r="D660" s="5" t="s">
        <v>2306</v>
      </c>
      <c r="E660" s="5" t="s">
        <v>67</v>
      </c>
      <c r="F660" s="5" t="s">
        <v>2307</v>
      </c>
      <c r="G660" s="5" t="s">
        <v>2308</v>
      </c>
      <c r="H660" s="5" t="s">
        <v>2096</v>
      </c>
      <c r="I660" s="5" t="s">
        <v>287</v>
      </c>
      <c r="J660" s="5" t="s">
        <v>3213</v>
      </c>
      <c r="K660" s="5" t="s">
        <v>997</v>
      </c>
      <c r="L660" s="5" t="s">
        <v>4419</v>
      </c>
      <c r="M660" s="5"/>
      <c r="N660" s="5"/>
      <c r="O660" s="5"/>
      <c r="P660" s="5"/>
      <c r="Q660" s="5"/>
      <c r="R660" s="5"/>
      <c r="S660" s="5"/>
    </row>
    <row r="661" spans="1:19">
      <c r="A661" s="5" t="s">
        <v>1974</v>
      </c>
      <c r="B661" s="5" t="s">
        <v>4420</v>
      </c>
      <c r="C661" s="5" t="s">
        <v>4421</v>
      </c>
      <c r="D661" s="5" t="s">
        <v>4422</v>
      </c>
      <c r="E661" s="5" t="s">
        <v>2500</v>
      </c>
      <c r="F661" s="5" t="s">
        <v>4423</v>
      </c>
      <c r="G661" s="5" t="s">
        <v>4424</v>
      </c>
      <c r="H661" s="5" t="s">
        <v>130</v>
      </c>
      <c r="I661" s="5" t="s">
        <v>2503</v>
      </c>
      <c r="J661" s="5" t="s">
        <v>2504</v>
      </c>
      <c r="K661" s="5" t="s">
        <v>870</v>
      </c>
      <c r="L661" s="5" t="s">
        <v>4101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1974</v>
      </c>
      <c r="B662" s="5" t="s">
        <v>985</v>
      </c>
      <c r="C662" s="5" t="s">
        <v>4425</v>
      </c>
      <c r="D662" s="5" t="s">
        <v>986</v>
      </c>
      <c r="E662" s="5" t="s">
        <v>67</v>
      </c>
      <c r="F662" s="5" t="s">
        <v>987</v>
      </c>
      <c r="G662" s="5" t="s">
        <v>987</v>
      </c>
      <c r="H662" s="5" t="s">
        <v>130</v>
      </c>
      <c r="I662" s="5" t="s">
        <v>102</v>
      </c>
      <c r="J662" s="5" t="s">
        <v>2486</v>
      </c>
      <c r="K662" s="5" t="s">
        <v>988</v>
      </c>
      <c r="L662" s="5" t="s">
        <v>4426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1974</v>
      </c>
      <c r="B663" s="5" t="s">
        <v>989</v>
      </c>
      <c r="C663" s="5" t="s">
        <v>4427</v>
      </c>
      <c r="D663" s="5" t="s">
        <v>990</v>
      </c>
      <c r="E663" s="5" t="s">
        <v>67</v>
      </c>
      <c r="F663" s="5" t="s">
        <v>2309</v>
      </c>
      <c r="G663" s="5" t="s">
        <v>992</v>
      </c>
      <c r="H663" s="5" t="s">
        <v>58</v>
      </c>
      <c r="I663" s="5" t="s">
        <v>386</v>
      </c>
      <c r="J663" s="5" t="s">
        <v>3367</v>
      </c>
      <c r="K663" s="5" t="s">
        <v>110</v>
      </c>
      <c r="L663" s="5" t="s">
        <v>2547</v>
      </c>
      <c r="M663" s="5"/>
      <c r="N663" s="5"/>
      <c r="O663" s="5"/>
      <c r="P663" s="5"/>
      <c r="Q663" s="5"/>
      <c r="R663" s="5"/>
      <c r="S663" s="5"/>
    </row>
    <row r="664" spans="1:19">
      <c r="A664" s="5" t="s">
        <v>1974</v>
      </c>
      <c r="B664" s="5" t="s">
        <v>4428</v>
      </c>
      <c r="C664" s="5" t="s">
        <v>4429</v>
      </c>
      <c r="D664" s="5" t="s">
        <v>4430</v>
      </c>
      <c r="E664" s="5" t="s">
        <v>2500</v>
      </c>
      <c r="F664" s="5" t="s">
        <v>4390</v>
      </c>
      <c r="G664" s="5" t="s">
        <v>4431</v>
      </c>
      <c r="H664" s="5" t="s">
        <v>130</v>
      </c>
      <c r="I664" s="5" t="s">
        <v>2503</v>
      </c>
      <c r="J664" s="5" t="s">
        <v>2504</v>
      </c>
      <c r="K664" s="5" t="s">
        <v>870</v>
      </c>
      <c r="L664" s="5" t="s">
        <v>4101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1974</v>
      </c>
      <c r="B665" s="5" t="s">
        <v>993</v>
      </c>
      <c r="C665" s="5" t="s">
        <v>4432</v>
      </c>
      <c r="D665" s="5" t="s">
        <v>994</v>
      </c>
      <c r="E665" s="5" t="s">
        <v>67</v>
      </c>
      <c r="F665" s="5" t="s">
        <v>2307</v>
      </c>
      <c r="G665" s="5" t="s">
        <v>996</v>
      </c>
      <c r="H665" s="5" t="s">
        <v>58</v>
      </c>
      <c r="I665" s="5" t="s">
        <v>287</v>
      </c>
      <c r="J665" s="5" t="s">
        <v>3213</v>
      </c>
      <c r="K665" s="5" t="s">
        <v>997</v>
      </c>
      <c r="L665" s="5" t="s">
        <v>4419</v>
      </c>
      <c r="M665" s="5"/>
      <c r="N665" s="5"/>
      <c r="O665" s="5"/>
      <c r="P665" s="5"/>
      <c r="Q665" s="5"/>
      <c r="R665" s="5"/>
      <c r="S665" s="5"/>
    </row>
    <row r="666" spans="1:19">
      <c r="A666" s="5" t="s">
        <v>1974</v>
      </c>
      <c r="B666" s="5" t="s">
        <v>998</v>
      </c>
      <c r="C666" s="5" t="s">
        <v>4433</v>
      </c>
      <c r="D666" s="5" t="s">
        <v>999</v>
      </c>
      <c r="E666" s="5" t="s">
        <v>2483</v>
      </c>
      <c r="F666" s="5" t="s">
        <v>4434</v>
      </c>
      <c r="G666" s="5" t="s">
        <v>1001</v>
      </c>
      <c r="H666" s="5" t="s">
        <v>58</v>
      </c>
      <c r="I666" s="5" t="s">
        <v>102</v>
      </c>
      <c r="J666" s="5" t="s">
        <v>2486</v>
      </c>
      <c r="K666" s="5" t="s">
        <v>288</v>
      </c>
      <c r="L666" s="5" t="s">
        <v>3050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1974</v>
      </c>
      <c r="B667" s="5" t="s">
        <v>2310</v>
      </c>
      <c r="C667" s="5" t="s">
        <v>4435</v>
      </c>
      <c r="D667" s="5" t="s">
        <v>2311</v>
      </c>
      <c r="E667" s="5" t="s">
        <v>67</v>
      </c>
      <c r="F667" s="5" t="s">
        <v>2307</v>
      </c>
      <c r="G667" s="5" t="s">
        <v>347</v>
      </c>
      <c r="H667" s="5" t="s">
        <v>2096</v>
      </c>
      <c r="I667" s="5" t="s">
        <v>287</v>
      </c>
      <c r="J667" s="5" t="s">
        <v>3213</v>
      </c>
      <c r="K667" s="5" t="s">
        <v>997</v>
      </c>
      <c r="L667" s="5" t="s">
        <v>4419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1974</v>
      </c>
      <c r="B668" s="5" t="s">
        <v>1002</v>
      </c>
      <c r="C668" s="5" t="s">
        <v>4436</v>
      </c>
      <c r="D668" s="5" t="s">
        <v>1003</v>
      </c>
      <c r="E668" s="5" t="s">
        <v>55</v>
      </c>
      <c r="F668" s="5" t="s">
        <v>2312</v>
      </c>
      <c r="G668" s="5" t="s">
        <v>1005</v>
      </c>
      <c r="H668" s="5" t="s">
        <v>182</v>
      </c>
      <c r="I668" s="5" t="s">
        <v>217</v>
      </c>
      <c r="J668" s="5" t="s">
        <v>2637</v>
      </c>
      <c r="K668" s="5" t="s">
        <v>132</v>
      </c>
      <c r="L668" s="5" t="s">
        <v>2505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1974</v>
      </c>
      <c r="B669" s="5" t="s">
        <v>1006</v>
      </c>
      <c r="C669" s="5" t="s">
        <v>4437</v>
      </c>
      <c r="D669" s="5" t="s">
        <v>1007</v>
      </c>
      <c r="E669" s="5" t="s">
        <v>67</v>
      </c>
      <c r="F669" s="5" t="s">
        <v>2307</v>
      </c>
      <c r="G669" s="5" t="s">
        <v>1008</v>
      </c>
      <c r="H669" s="5" t="s">
        <v>130</v>
      </c>
      <c r="I669" s="5" t="s">
        <v>287</v>
      </c>
      <c r="J669" s="5" t="s">
        <v>3213</v>
      </c>
      <c r="K669" s="5" t="s">
        <v>997</v>
      </c>
      <c r="L669" s="5" t="s">
        <v>4419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1974</v>
      </c>
      <c r="B670" s="5" t="s">
        <v>1009</v>
      </c>
      <c r="C670" s="5" t="s">
        <v>4438</v>
      </c>
      <c r="D670" s="5" t="s">
        <v>1010</v>
      </c>
      <c r="E670" s="5" t="s">
        <v>67</v>
      </c>
      <c r="F670" s="5" t="s">
        <v>1011</v>
      </c>
      <c r="G670" s="5" t="s">
        <v>1011</v>
      </c>
      <c r="H670" s="5" t="s">
        <v>58</v>
      </c>
      <c r="I670" s="5" t="s">
        <v>102</v>
      </c>
      <c r="J670" s="5" t="s">
        <v>2486</v>
      </c>
      <c r="K670" s="5" t="s">
        <v>988</v>
      </c>
      <c r="L670" s="5" t="s">
        <v>4426</v>
      </c>
      <c r="M670" s="5"/>
      <c r="N670" s="5"/>
      <c r="O670" s="5"/>
      <c r="P670" s="5"/>
      <c r="Q670" s="5"/>
      <c r="R670" s="5"/>
      <c r="S670" s="5"/>
    </row>
    <row r="671" spans="1:19">
      <c r="A671" s="5" t="s">
        <v>1974</v>
      </c>
      <c r="B671" s="5" t="s">
        <v>4439</v>
      </c>
      <c r="C671" s="5" t="s">
        <v>4440</v>
      </c>
      <c r="D671" s="5" t="s">
        <v>4441</v>
      </c>
      <c r="E671" s="5" t="s">
        <v>2483</v>
      </c>
      <c r="F671" s="5" t="s">
        <v>4442</v>
      </c>
      <c r="G671" s="5" t="s">
        <v>4443</v>
      </c>
      <c r="H671" s="5" t="s">
        <v>130</v>
      </c>
      <c r="I671" s="5" t="s">
        <v>217</v>
      </c>
      <c r="J671" s="5" t="s">
        <v>2637</v>
      </c>
      <c r="K671" s="5" t="s">
        <v>132</v>
      </c>
      <c r="L671" s="5" t="s">
        <v>2505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1974</v>
      </c>
      <c r="B672" s="5" t="s">
        <v>1012</v>
      </c>
      <c r="C672" s="5" t="s">
        <v>4444</v>
      </c>
      <c r="D672" s="5" t="s">
        <v>1013</v>
      </c>
      <c r="E672" s="5" t="s">
        <v>67</v>
      </c>
      <c r="F672" s="5" t="s">
        <v>2307</v>
      </c>
      <c r="G672" s="5" t="s">
        <v>1014</v>
      </c>
      <c r="H672" s="5" t="s">
        <v>130</v>
      </c>
      <c r="I672" s="5" t="s">
        <v>287</v>
      </c>
      <c r="J672" s="5" t="s">
        <v>3213</v>
      </c>
      <c r="K672" s="5" t="s">
        <v>997</v>
      </c>
      <c r="L672" s="5" t="s">
        <v>4419</v>
      </c>
      <c r="M672" s="5"/>
      <c r="N672" s="5"/>
      <c r="O672" s="5"/>
      <c r="P672" s="5"/>
      <c r="Q672" s="5"/>
      <c r="R672" s="5"/>
      <c r="S672" s="5"/>
    </row>
    <row r="673" spans="1:19">
      <c r="A673" s="5" t="s">
        <v>1974</v>
      </c>
      <c r="B673" s="5" t="s">
        <v>4445</v>
      </c>
      <c r="C673" s="5" t="s">
        <v>4446</v>
      </c>
      <c r="D673" s="5" t="s">
        <v>4447</v>
      </c>
      <c r="E673" s="5" t="s">
        <v>2483</v>
      </c>
      <c r="F673" s="5" t="s">
        <v>4448</v>
      </c>
      <c r="G673" s="5" t="s">
        <v>4449</v>
      </c>
      <c r="H673" s="5" t="s">
        <v>182</v>
      </c>
      <c r="I673" s="5" t="s">
        <v>60</v>
      </c>
      <c r="J673" s="5" t="s">
        <v>2490</v>
      </c>
      <c r="K673" s="5" t="s">
        <v>399</v>
      </c>
      <c r="L673" s="5" t="s">
        <v>3377</v>
      </c>
      <c r="M673" s="5"/>
      <c r="N673" s="5"/>
      <c r="O673" s="5"/>
      <c r="P673" s="5"/>
      <c r="Q673" s="5"/>
      <c r="R673" s="5"/>
      <c r="S673" s="5"/>
    </row>
    <row r="674" spans="1:19">
      <c r="A674" s="5" t="s">
        <v>1974</v>
      </c>
      <c r="B674" s="5" t="s">
        <v>4450</v>
      </c>
      <c r="C674" s="5" t="s">
        <v>4451</v>
      </c>
      <c r="D674" s="5" t="s">
        <v>4452</v>
      </c>
      <c r="E674" s="5" t="s">
        <v>2500</v>
      </c>
      <c r="F674" s="5" t="s">
        <v>3189</v>
      </c>
      <c r="G674" s="5" t="s">
        <v>4453</v>
      </c>
      <c r="H674" s="5" t="s">
        <v>182</v>
      </c>
      <c r="I674" s="5" t="s">
        <v>2503</v>
      </c>
      <c r="J674" s="5" t="s">
        <v>2504</v>
      </c>
      <c r="K674" s="5" t="s">
        <v>132</v>
      </c>
      <c r="L674" s="5" t="s">
        <v>2505</v>
      </c>
      <c r="M674" s="5"/>
      <c r="N674" s="5"/>
      <c r="O674" s="5"/>
      <c r="P674" s="5"/>
      <c r="Q674" s="5"/>
      <c r="R674" s="5"/>
      <c r="S674" s="5"/>
    </row>
    <row r="675" spans="1:19">
      <c r="A675" s="5" t="s">
        <v>1974</v>
      </c>
      <c r="B675" s="5" t="s">
        <v>4454</v>
      </c>
      <c r="C675" s="5" t="s">
        <v>4455</v>
      </c>
      <c r="D675" s="5" t="s">
        <v>4456</v>
      </c>
      <c r="E675" s="5" t="s">
        <v>2500</v>
      </c>
      <c r="F675" s="5" t="s">
        <v>3189</v>
      </c>
      <c r="G675" s="5" t="s">
        <v>4457</v>
      </c>
      <c r="H675" s="5" t="s">
        <v>130</v>
      </c>
      <c r="I675" s="5" t="s">
        <v>2503</v>
      </c>
      <c r="J675" s="5" t="s">
        <v>2504</v>
      </c>
      <c r="K675" s="5" t="s">
        <v>132</v>
      </c>
      <c r="L675" s="5" t="s">
        <v>2505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1974</v>
      </c>
      <c r="B676" s="5" t="s">
        <v>1015</v>
      </c>
      <c r="C676" s="5" t="s">
        <v>4458</v>
      </c>
      <c r="D676" s="5" t="s">
        <v>1016</v>
      </c>
      <c r="E676" s="5" t="s">
        <v>67</v>
      </c>
      <c r="F676" s="5" t="s">
        <v>2313</v>
      </c>
      <c r="G676" s="5" t="s">
        <v>1018</v>
      </c>
      <c r="H676" s="5" t="s">
        <v>58</v>
      </c>
      <c r="I676" s="5" t="s">
        <v>60</v>
      </c>
      <c r="J676" s="5" t="s">
        <v>2490</v>
      </c>
      <c r="K676" s="5" t="s">
        <v>288</v>
      </c>
      <c r="L676" s="5" t="s">
        <v>3050</v>
      </c>
      <c r="M676" s="5"/>
      <c r="N676" s="5"/>
      <c r="O676" s="5"/>
      <c r="P676" s="5"/>
      <c r="Q676" s="5"/>
      <c r="R676" s="5"/>
      <c r="S676" s="5"/>
    </row>
    <row r="677" spans="1:19">
      <c r="A677" s="5" t="s">
        <v>1974</v>
      </c>
      <c r="B677" s="5" t="s">
        <v>4459</v>
      </c>
      <c r="C677" s="5" t="s">
        <v>4460</v>
      </c>
      <c r="D677" s="5" t="s">
        <v>4461</v>
      </c>
      <c r="E677" s="5" t="s">
        <v>2500</v>
      </c>
      <c r="F677" s="5" t="s">
        <v>4462</v>
      </c>
      <c r="G677" s="5" t="s">
        <v>4463</v>
      </c>
      <c r="H677" s="5" t="s">
        <v>130</v>
      </c>
      <c r="I677" s="5" t="s">
        <v>2503</v>
      </c>
      <c r="J677" s="5" t="s">
        <v>2504</v>
      </c>
      <c r="K677" s="5" t="s">
        <v>288</v>
      </c>
      <c r="L677" s="5" t="s">
        <v>3050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1974</v>
      </c>
      <c r="B678" s="5" t="s">
        <v>2314</v>
      </c>
      <c r="C678" s="5" t="s">
        <v>4464</v>
      </c>
      <c r="D678" s="5" t="s">
        <v>2315</v>
      </c>
      <c r="E678" s="5" t="s">
        <v>67</v>
      </c>
      <c r="F678" s="5" t="s">
        <v>2316</v>
      </c>
      <c r="G678" s="5" t="s">
        <v>2317</v>
      </c>
      <c r="H678" s="5" t="s">
        <v>130</v>
      </c>
      <c r="I678" s="5" t="s">
        <v>217</v>
      </c>
      <c r="J678" s="5" t="s">
        <v>2637</v>
      </c>
      <c r="K678" s="5" t="s">
        <v>1034</v>
      </c>
      <c r="L678" s="5" t="s">
        <v>2566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1974</v>
      </c>
      <c r="B679" s="5" t="s">
        <v>1019</v>
      </c>
      <c r="C679" s="5" t="s">
        <v>4465</v>
      </c>
      <c r="D679" s="5" t="s">
        <v>1020</v>
      </c>
      <c r="E679" s="5" t="s">
        <v>67</v>
      </c>
      <c r="F679" s="5" t="s">
        <v>2318</v>
      </c>
      <c r="G679" s="5" t="s">
        <v>1022</v>
      </c>
      <c r="H679" s="5" t="s">
        <v>130</v>
      </c>
      <c r="I679" s="5" t="s">
        <v>102</v>
      </c>
      <c r="J679" s="5" t="s">
        <v>2486</v>
      </c>
      <c r="K679" s="5" t="s">
        <v>970</v>
      </c>
      <c r="L679" s="5" t="s">
        <v>4372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1974</v>
      </c>
      <c r="B680" s="5" t="s">
        <v>1023</v>
      </c>
      <c r="C680" s="5" t="s">
        <v>4466</v>
      </c>
      <c r="D680" s="5" t="s">
        <v>1024</v>
      </c>
      <c r="E680" s="5" t="s">
        <v>67</v>
      </c>
      <c r="F680" s="5" t="s">
        <v>2319</v>
      </c>
      <c r="G680" s="5" t="s">
        <v>1026</v>
      </c>
      <c r="H680" s="5" t="s">
        <v>58</v>
      </c>
      <c r="I680" s="5" t="s">
        <v>102</v>
      </c>
      <c r="J680" s="5" t="s">
        <v>2486</v>
      </c>
      <c r="K680" s="5" t="s">
        <v>970</v>
      </c>
      <c r="L680" s="5" t="s">
        <v>4372</v>
      </c>
      <c r="M680" s="5"/>
      <c r="N680" s="5"/>
      <c r="O680" s="5"/>
      <c r="P680" s="5"/>
      <c r="Q680" s="5"/>
      <c r="R680" s="5"/>
      <c r="S680" s="5"/>
    </row>
    <row r="681" spans="1:19">
      <c r="A681" s="5" t="s">
        <v>1974</v>
      </c>
      <c r="B681" s="5" t="s">
        <v>4467</v>
      </c>
      <c r="C681" s="5" t="s">
        <v>4468</v>
      </c>
      <c r="D681" s="5" t="s">
        <v>4469</v>
      </c>
      <c r="E681" s="5" t="s">
        <v>2500</v>
      </c>
      <c r="F681" s="5" t="s">
        <v>4470</v>
      </c>
      <c r="G681" s="5" t="s">
        <v>4471</v>
      </c>
      <c r="H681" s="5" t="s">
        <v>130</v>
      </c>
      <c r="I681" s="5" t="s">
        <v>2503</v>
      </c>
      <c r="J681" s="5" t="s">
        <v>2504</v>
      </c>
      <c r="K681" s="5" t="s">
        <v>288</v>
      </c>
      <c r="L681" s="5" t="s">
        <v>3050</v>
      </c>
      <c r="M681" s="5"/>
      <c r="N681" s="5"/>
      <c r="O681" s="5"/>
      <c r="P681" s="5"/>
      <c r="Q681" s="5"/>
      <c r="R681" s="5"/>
      <c r="S681" s="5"/>
    </row>
    <row r="682" spans="1:19">
      <c r="A682" s="5" t="s">
        <v>1974</v>
      </c>
      <c r="B682" s="5" t="s">
        <v>4472</v>
      </c>
      <c r="C682" s="5" t="s">
        <v>4473</v>
      </c>
      <c r="D682" s="5" t="s">
        <v>4474</v>
      </c>
      <c r="E682" s="5" t="s">
        <v>2500</v>
      </c>
      <c r="F682" s="5" t="s">
        <v>4470</v>
      </c>
      <c r="G682" s="5" t="s">
        <v>4475</v>
      </c>
      <c r="H682" s="5" t="s">
        <v>58</v>
      </c>
      <c r="I682" s="5" t="s">
        <v>2503</v>
      </c>
      <c r="J682" s="5" t="s">
        <v>2504</v>
      </c>
      <c r="K682" s="5" t="s">
        <v>288</v>
      </c>
      <c r="L682" s="5" t="s">
        <v>3050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1974</v>
      </c>
      <c r="B683" s="5" t="s">
        <v>1027</v>
      </c>
      <c r="C683" s="5" t="s">
        <v>4476</v>
      </c>
      <c r="D683" s="5" t="s">
        <v>1028</v>
      </c>
      <c r="E683" s="5" t="s">
        <v>174</v>
      </c>
      <c r="F683" s="5" t="s">
        <v>1130</v>
      </c>
      <c r="G683" s="5" t="s">
        <v>1029</v>
      </c>
      <c r="H683" s="5" t="s">
        <v>58</v>
      </c>
      <c r="I683" s="5" t="s">
        <v>177</v>
      </c>
      <c r="J683" s="5" t="s">
        <v>3831</v>
      </c>
      <c r="K683" s="5" t="s">
        <v>962</v>
      </c>
      <c r="L683" s="5" t="s">
        <v>4369</v>
      </c>
      <c r="M683" s="5"/>
      <c r="N683" s="5"/>
      <c r="O683" s="5"/>
      <c r="P683" s="5"/>
      <c r="Q683" s="5"/>
      <c r="R683" s="5"/>
      <c r="S683" s="5"/>
    </row>
    <row r="684" spans="1:19">
      <c r="A684" s="5" t="s">
        <v>1974</v>
      </c>
      <c r="B684" s="5" t="s">
        <v>4477</v>
      </c>
      <c r="C684" s="5" t="s">
        <v>4478</v>
      </c>
      <c r="D684" s="5" t="s">
        <v>4479</v>
      </c>
      <c r="E684" s="5" t="s">
        <v>2500</v>
      </c>
      <c r="F684" s="5" t="s">
        <v>4390</v>
      </c>
      <c r="G684" s="5" t="s">
        <v>4480</v>
      </c>
      <c r="H684" s="5" t="s">
        <v>130</v>
      </c>
      <c r="I684" s="5" t="s">
        <v>2503</v>
      </c>
      <c r="J684" s="5" t="s">
        <v>2504</v>
      </c>
      <c r="K684" s="5" t="s">
        <v>288</v>
      </c>
      <c r="L684" s="5" t="s">
        <v>3050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1974</v>
      </c>
      <c r="B685" s="5" t="s">
        <v>2320</v>
      </c>
      <c r="C685" s="5" t="s">
        <v>4481</v>
      </c>
      <c r="D685" s="5" t="s">
        <v>2321</v>
      </c>
      <c r="E685" s="5" t="s">
        <v>67</v>
      </c>
      <c r="F685" s="5" t="s">
        <v>1033</v>
      </c>
      <c r="G685" s="5" t="s">
        <v>2322</v>
      </c>
      <c r="H685" s="5" t="s">
        <v>130</v>
      </c>
      <c r="I685" s="5" t="s">
        <v>217</v>
      </c>
      <c r="J685" s="5" t="s">
        <v>2637</v>
      </c>
      <c r="K685" s="5" t="s">
        <v>1034</v>
      </c>
      <c r="L685" s="5" t="s">
        <v>2566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1974</v>
      </c>
      <c r="B686" s="5" t="s">
        <v>1030</v>
      </c>
      <c r="C686" s="5" t="s">
        <v>4482</v>
      </c>
      <c r="D686" s="5" t="s">
        <v>1031</v>
      </c>
      <c r="E686" s="5" t="s">
        <v>67</v>
      </c>
      <c r="F686" s="5" t="s">
        <v>1032</v>
      </c>
      <c r="G686" s="5" t="s">
        <v>1033</v>
      </c>
      <c r="H686" s="5" t="s">
        <v>130</v>
      </c>
      <c r="I686" s="5" t="s">
        <v>217</v>
      </c>
      <c r="J686" s="5" t="s">
        <v>2637</v>
      </c>
      <c r="K686" s="5" t="s">
        <v>1034</v>
      </c>
      <c r="L686" s="5" t="s">
        <v>2566</v>
      </c>
      <c r="M686" s="5"/>
      <c r="N686" s="5"/>
      <c r="O686" s="5"/>
      <c r="P686" s="5"/>
      <c r="Q686" s="5"/>
      <c r="R686" s="5"/>
      <c r="S686" s="5"/>
    </row>
    <row r="687" spans="1:19">
      <c r="A687" s="5" t="s">
        <v>1974</v>
      </c>
      <c r="B687" s="5" t="s">
        <v>4483</v>
      </c>
      <c r="C687" s="5" t="s">
        <v>4484</v>
      </c>
      <c r="D687" s="5" t="s">
        <v>4485</v>
      </c>
      <c r="E687" s="5" t="s">
        <v>2500</v>
      </c>
      <c r="F687" s="5" t="s">
        <v>4486</v>
      </c>
      <c r="G687" s="5" t="s">
        <v>1033</v>
      </c>
      <c r="H687" s="5" t="s">
        <v>130</v>
      </c>
      <c r="I687" s="5" t="s">
        <v>2503</v>
      </c>
      <c r="J687" s="5" t="s">
        <v>2504</v>
      </c>
      <c r="K687" s="5" t="s">
        <v>288</v>
      </c>
      <c r="L687" s="5" t="s">
        <v>3050</v>
      </c>
      <c r="M687" s="5"/>
      <c r="N687" s="5"/>
      <c r="O687" s="5"/>
      <c r="P687" s="5"/>
      <c r="Q687" s="5"/>
      <c r="R687" s="5"/>
      <c r="S687" s="5"/>
    </row>
    <row r="688" spans="1:19">
      <c r="A688" s="5" t="s">
        <v>1974</v>
      </c>
      <c r="B688" s="5" t="s">
        <v>4487</v>
      </c>
      <c r="C688" s="5" t="s">
        <v>4488</v>
      </c>
      <c r="D688" s="5" t="s">
        <v>4489</v>
      </c>
      <c r="E688" s="5" t="s">
        <v>2483</v>
      </c>
      <c r="F688" s="5" t="s">
        <v>4490</v>
      </c>
      <c r="G688" s="5" t="s">
        <v>4491</v>
      </c>
      <c r="H688" s="5" t="s">
        <v>130</v>
      </c>
      <c r="I688" s="5" t="s">
        <v>217</v>
      </c>
      <c r="J688" s="5" t="s">
        <v>2637</v>
      </c>
      <c r="K688" s="5" t="s">
        <v>1034</v>
      </c>
      <c r="L688" s="5" t="s">
        <v>2566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1974</v>
      </c>
      <c r="B689" s="5" t="s">
        <v>1035</v>
      </c>
      <c r="C689" s="5" t="s">
        <v>4492</v>
      </c>
      <c r="D689" s="5" t="s">
        <v>1036</v>
      </c>
      <c r="E689" s="5" t="s">
        <v>67</v>
      </c>
      <c r="F689" s="5" t="s">
        <v>2323</v>
      </c>
      <c r="G689" s="5" t="s">
        <v>1038</v>
      </c>
      <c r="H689" s="5" t="s">
        <v>130</v>
      </c>
      <c r="I689" s="5" t="s">
        <v>386</v>
      </c>
      <c r="J689" s="5" t="s">
        <v>3367</v>
      </c>
      <c r="K689" s="5" t="s">
        <v>64</v>
      </c>
      <c r="L689" s="5" t="s">
        <v>2492</v>
      </c>
      <c r="M689" s="5"/>
      <c r="N689" s="5"/>
      <c r="O689" s="5"/>
      <c r="P689" s="5"/>
      <c r="Q689" s="5"/>
      <c r="R689" s="5"/>
      <c r="S689" s="5"/>
    </row>
    <row r="690" spans="1:19">
      <c r="A690" s="5" t="s">
        <v>1974</v>
      </c>
      <c r="B690" s="5" t="s">
        <v>4493</v>
      </c>
      <c r="C690" s="5" t="s">
        <v>4494</v>
      </c>
      <c r="D690" s="5" t="s">
        <v>4495</v>
      </c>
      <c r="E690" s="5" t="s">
        <v>2483</v>
      </c>
      <c r="F690" s="5" t="s">
        <v>4496</v>
      </c>
      <c r="G690" s="5" t="s">
        <v>4497</v>
      </c>
      <c r="H690" s="5" t="s">
        <v>2096</v>
      </c>
      <c r="I690" s="5" t="s">
        <v>84</v>
      </c>
      <c r="J690" s="5" t="s">
        <v>2534</v>
      </c>
      <c r="K690" s="5" t="s">
        <v>132</v>
      </c>
      <c r="L690" s="5" t="s">
        <v>2505</v>
      </c>
      <c r="M690" s="5"/>
      <c r="N690" s="5"/>
      <c r="O690" s="5"/>
      <c r="P690" s="5"/>
      <c r="Q690" s="5"/>
      <c r="R690" s="5"/>
      <c r="S690" s="5"/>
    </row>
    <row r="691" spans="1:19">
      <c r="A691" s="5" t="s">
        <v>1974</v>
      </c>
      <c r="B691" s="5" t="s">
        <v>4498</v>
      </c>
      <c r="C691" s="5" t="s">
        <v>4499</v>
      </c>
      <c r="D691" s="5" t="s">
        <v>4500</v>
      </c>
      <c r="E691" s="5" t="s">
        <v>2500</v>
      </c>
      <c r="F691" s="5" t="s">
        <v>4395</v>
      </c>
      <c r="G691" s="5" t="s">
        <v>4501</v>
      </c>
      <c r="H691" s="5" t="s">
        <v>182</v>
      </c>
      <c r="I691" s="5" t="s">
        <v>2503</v>
      </c>
      <c r="J691" s="5" t="s">
        <v>2504</v>
      </c>
      <c r="K691" s="5" t="s">
        <v>288</v>
      </c>
      <c r="L691" s="5" t="s">
        <v>3050</v>
      </c>
      <c r="M691" s="5"/>
      <c r="N691" s="5"/>
      <c r="O691" s="5"/>
      <c r="P691" s="5"/>
      <c r="Q691" s="5"/>
      <c r="R691" s="5"/>
      <c r="S691" s="5"/>
    </row>
    <row r="692" spans="1:19">
      <c r="A692" s="5" t="s">
        <v>1974</v>
      </c>
      <c r="B692" s="5" t="s">
        <v>4502</v>
      </c>
      <c r="C692" s="5" t="s">
        <v>4503</v>
      </c>
      <c r="D692" s="5" t="s">
        <v>4504</v>
      </c>
      <c r="E692" s="5" t="s">
        <v>2500</v>
      </c>
      <c r="F692" s="5" t="s">
        <v>4381</v>
      </c>
      <c r="G692" s="5" t="s">
        <v>4505</v>
      </c>
      <c r="H692" s="5" t="s">
        <v>130</v>
      </c>
      <c r="I692" s="5" t="s">
        <v>2503</v>
      </c>
      <c r="J692" s="5" t="s">
        <v>2504</v>
      </c>
      <c r="K692" s="5" t="s">
        <v>288</v>
      </c>
      <c r="L692" s="5" t="s">
        <v>3050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1974</v>
      </c>
      <c r="B693" s="5" t="s">
        <v>2324</v>
      </c>
      <c r="C693" s="5" t="s">
        <v>4506</v>
      </c>
      <c r="D693" s="5" t="s">
        <v>2325</v>
      </c>
      <c r="E693" s="5" t="s">
        <v>67</v>
      </c>
      <c r="F693" s="5" t="s">
        <v>2326</v>
      </c>
      <c r="G693" s="5" t="s">
        <v>2327</v>
      </c>
      <c r="H693" s="5" t="s">
        <v>130</v>
      </c>
      <c r="I693" s="5" t="s">
        <v>217</v>
      </c>
      <c r="J693" s="5" t="s">
        <v>2637</v>
      </c>
      <c r="K693" s="5" t="s">
        <v>1034</v>
      </c>
      <c r="L693" s="5" t="s">
        <v>2566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1974</v>
      </c>
      <c r="B694" s="5" t="s">
        <v>1039</v>
      </c>
      <c r="C694" s="5" t="s">
        <v>4507</v>
      </c>
      <c r="D694" s="5" t="s">
        <v>1040</v>
      </c>
      <c r="E694" s="5" t="s">
        <v>67</v>
      </c>
      <c r="F694" s="5" t="s">
        <v>2318</v>
      </c>
      <c r="G694" s="5" t="s">
        <v>1042</v>
      </c>
      <c r="H694" s="5" t="s">
        <v>2096</v>
      </c>
      <c r="I694" s="5" t="s">
        <v>102</v>
      </c>
      <c r="J694" s="5" t="s">
        <v>2486</v>
      </c>
      <c r="K694" s="5" t="s">
        <v>970</v>
      </c>
      <c r="L694" s="5" t="s">
        <v>4372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1974</v>
      </c>
      <c r="B695" s="5" t="s">
        <v>1043</v>
      </c>
      <c r="C695" s="5" t="s">
        <v>4508</v>
      </c>
      <c r="D695" s="5" t="s">
        <v>1044</v>
      </c>
      <c r="E695" s="5" t="s">
        <v>174</v>
      </c>
      <c r="F695" s="5" t="s">
        <v>2328</v>
      </c>
      <c r="G695" s="5" t="s">
        <v>1045</v>
      </c>
      <c r="H695" s="5" t="s">
        <v>130</v>
      </c>
      <c r="I695" s="5" t="s">
        <v>177</v>
      </c>
      <c r="J695" s="5" t="s">
        <v>3831</v>
      </c>
      <c r="K695" s="5" t="s">
        <v>957</v>
      </c>
      <c r="L695" s="5" t="s">
        <v>4367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1974</v>
      </c>
      <c r="B696" s="5" t="s">
        <v>1046</v>
      </c>
      <c r="C696" s="5" t="s">
        <v>4509</v>
      </c>
      <c r="D696" s="5" t="s">
        <v>1047</v>
      </c>
      <c r="E696" s="5" t="s">
        <v>67</v>
      </c>
      <c r="F696" s="5" t="s">
        <v>1120</v>
      </c>
      <c r="G696" s="5" t="s">
        <v>1048</v>
      </c>
      <c r="H696" s="5" t="s">
        <v>130</v>
      </c>
      <c r="I696" s="5" t="s">
        <v>287</v>
      </c>
      <c r="J696" s="5" t="s">
        <v>3213</v>
      </c>
      <c r="K696" s="5" t="s">
        <v>997</v>
      </c>
      <c r="L696" s="5" t="s">
        <v>4419</v>
      </c>
      <c r="M696" s="5"/>
      <c r="N696" s="5"/>
      <c r="O696" s="5"/>
      <c r="P696" s="5"/>
      <c r="Q696" s="5"/>
      <c r="R696" s="5"/>
      <c r="S696" s="5"/>
    </row>
    <row r="697" spans="1:19">
      <c r="A697" s="5" t="s">
        <v>1974</v>
      </c>
      <c r="B697" s="5" t="s">
        <v>4510</v>
      </c>
      <c r="C697" s="5" t="s">
        <v>4511</v>
      </c>
      <c r="D697" s="5" t="s">
        <v>4469</v>
      </c>
      <c r="E697" s="5" t="s">
        <v>2500</v>
      </c>
      <c r="F697" s="5" t="s">
        <v>4470</v>
      </c>
      <c r="G697" s="5" t="s">
        <v>4512</v>
      </c>
      <c r="H697" s="5" t="s">
        <v>182</v>
      </c>
      <c r="I697" s="5" t="s">
        <v>2503</v>
      </c>
      <c r="J697" s="5" t="s">
        <v>2504</v>
      </c>
      <c r="K697" s="5" t="s">
        <v>288</v>
      </c>
      <c r="L697" s="5" t="s">
        <v>3050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1974</v>
      </c>
      <c r="B698" s="5" t="s">
        <v>1049</v>
      </c>
      <c r="C698" s="5" t="s">
        <v>4513</v>
      </c>
      <c r="D698" s="5" t="s">
        <v>1050</v>
      </c>
      <c r="E698" s="5" t="s">
        <v>67</v>
      </c>
      <c r="F698" s="5" t="s">
        <v>2329</v>
      </c>
      <c r="G698" s="5" t="s">
        <v>1052</v>
      </c>
      <c r="H698" s="5" t="s">
        <v>130</v>
      </c>
      <c r="I698" s="5" t="s">
        <v>102</v>
      </c>
      <c r="J698" s="5" t="s">
        <v>2486</v>
      </c>
      <c r="K698" s="5" t="s">
        <v>970</v>
      </c>
      <c r="L698" s="5" t="s">
        <v>4372</v>
      </c>
      <c r="M698" s="5"/>
      <c r="N698" s="5"/>
      <c r="O698" s="5"/>
      <c r="P698" s="5"/>
      <c r="Q698" s="5"/>
      <c r="R698" s="5"/>
      <c r="S698" s="5"/>
    </row>
    <row r="699" spans="1:19">
      <c r="A699" s="5" t="s">
        <v>1974</v>
      </c>
      <c r="B699" s="5" t="s">
        <v>4514</v>
      </c>
      <c r="C699" s="5" t="s">
        <v>4515</v>
      </c>
      <c r="D699" s="5" t="s">
        <v>4516</v>
      </c>
      <c r="E699" s="5" t="s">
        <v>2500</v>
      </c>
      <c r="F699" s="5" t="s">
        <v>4470</v>
      </c>
      <c r="G699" s="5" t="s">
        <v>4517</v>
      </c>
      <c r="H699" s="5" t="s">
        <v>182</v>
      </c>
      <c r="I699" s="5" t="s">
        <v>2503</v>
      </c>
      <c r="J699" s="5" t="s">
        <v>2504</v>
      </c>
      <c r="K699" s="5" t="s">
        <v>288</v>
      </c>
      <c r="L699" s="5" t="s">
        <v>3050</v>
      </c>
      <c r="M699" s="5"/>
      <c r="N699" s="5"/>
      <c r="O699" s="5"/>
      <c r="P699" s="5"/>
      <c r="Q699" s="5"/>
      <c r="R699" s="5"/>
      <c r="S699" s="5"/>
    </row>
    <row r="700" spans="1:19">
      <c r="A700" s="5" t="s">
        <v>1974</v>
      </c>
      <c r="B700" s="5" t="s">
        <v>4518</v>
      </c>
      <c r="C700" s="5" t="s">
        <v>4519</v>
      </c>
      <c r="D700" s="5" t="s">
        <v>4520</v>
      </c>
      <c r="E700" s="5" t="s">
        <v>2483</v>
      </c>
      <c r="F700" s="5" t="s">
        <v>4521</v>
      </c>
      <c r="G700" s="5" t="s">
        <v>4522</v>
      </c>
      <c r="H700" s="5" t="s">
        <v>182</v>
      </c>
      <c r="I700" s="5" t="s">
        <v>102</v>
      </c>
      <c r="J700" s="5" t="s">
        <v>2486</v>
      </c>
      <c r="K700" s="5" t="s">
        <v>288</v>
      </c>
      <c r="L700" s="5" t="s">
        <v>3050</v>
      </c>
      <c r="M700" s="5"/>
      <c r="N700" s="5"/>
      <c r="O700" s="5"/>
      <c r="P700" s="5"/>
      <c r="Q700" s="5"/>
      <c r="R700" s="5"/>
      <c r="S700" s="5"/>
    </row>
    <row r="701" spans="1:19">
      <c r="A701" s="5" t="s">
        <v>1974</v>
      </c>
      <c r="B701" s="5" t="s">
        <v>4523</v>
      </c>
      <c r="C701" s="5" t="s">
        <v>4524</v>
      </c>
      <c r="D701" s="5" t="s">
        <v>4525</v>
      </c>
      <c r="E701" s="5" t="s">
        <v>2500</v>
      </c>
      <c r="F701" s="5" t="s">
        <v>4526</v>
      </c>
      <c r="G701" s="5" t="s">
        <v>4527</v>
      </c>
      <c r="H701" s="5" t="s">
        <v>130</v>
      </c>
      <c r="I701" s="5" t="s">
        <v>2503</v>
      </c>
      <c r="J701" s="5" t="s">
        <v>2504</v>
      </c>
      <c r="K701" s="5" t="s">
        <v>288</v>
      </c>
      <c r="L701" s="5" t="s">
        <v>3050</v>
      </c>
      <c r="M701" s="5"/>
      <c r="N701" s="5"/>
      <c r="O701" s="5"/>
      <c r="P701" s="5"/>
      <c r="Q701" s="5"/>
      <c r="R701" s="5"/>
      <c r="S701" s="5"/>
    </row>
    <row r="702" spans="1:19">
      <c r="A702" s="5" t="s">
        <v>1974</v>
      </c>
      <c r="B702" s="5" t="s">
        <v>4528</v>
      </c>
      <c r="C702" s="5" t="s">
        <v>4529</v>
      </c>
      <c r="D702" s="5" t="s">
        <v>4530</v>
      </c>
      <c r="E702" s="5" t="s">
        <v>2500</v>
      </c>
      <c r="F702" s="5" t="s">
        <v>4526</v>
      </c>
      <c r="G702" s="5" t="s">
        <v>4531</v>
      </c>
      <c r="H702" s="5" t="s">
        <v>130</v>
      </c>
      <c r="I702" s="5" t="s">
        <v>2503</v>
      </c>
      <c r="J702" s="5" t="s">
        <v>2504</v>
      </c>
      <c r="K702" s="5" t="s">
        <v>288</v>
      </c>
      <c r="L702" s="5" t="s">
        <v>3050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1974</v>
      </c>
      <c r="B703" s="5" t="s">
        <v>1053</v>
      </c>
      <c r="C703" s="5" t="s">
        <v>4532</v>
      </c>
      <c r="D703" s="5" t="s">
        <v>1054</v>
      </c>
      <c r="E703" s="5" t="s">
        <v>67</v>
      </c>
      <c r="F703" s="5" t="s">
        <v>1055</v>
      </c>
      <c r="G703" s="5" t="s">
        <v>1056</v>
      </c>
      <c r="H703" s="5" t="s">
        <v>130</v>
      </c>
      <c r="I703" s="5" t="s">
        <v>102</v>
      </c>
      <c r="J703" s="5" t="s">
        <v>2486</v>
      </c>
      <c r="K703" s="5" t="s">
        <v>957</v>
      </c>
      <c r="L703" s="5" t="s">
        <v>4367</v>
      </c>
      <c r="M703" s="5"/>
      <c r="N703" s="5"/>
      <c r="O703" s="5"/>
      <c r="P703" s="5"/>
      <c r="Q703" s="5"/>
      <c r="R703" s="5"/>
      <c r="S703" s="5"/>
    </row>
    <row r="704" spans="1:19">
      <c r="A704" s="5" t="s">
        <v>1974</v>
      </c>
      <c r="B704" s="5" t="s">
        <v>4533</v>
      </c>
      <c r="C704" s="5" t="s">
        <v>4534</v>
      </c>
      <c r="D704" s="5" t="s">
        <v>4469</v>
      </c>
      <c r="E704" s="5" t="s">
        <v>2500</v>
      </c>
      <c r="F704" s="5" t="s">
        <v>4423</v>
      </c>
      <c r="G704" s="5" t="s">
        <v>4535</v>
      </c>
      <c r="H704" s="5" t="s">
        <v>130</v>
      </c>
      <c r="I704" s="5" t="s">
        <v>2503</v>
      </c>
      <c r="J704" s="5" t="s">
        <v>2504</v>
      </c>
      <c r="K704" s="5" t="s">
        <v>288</v>
      </c>
      <c r="L704" s="5" t="s">
        <v>3050</v>
      </c>
      <c r="M704" s="5"/>
      <c r="N704" s="5"/>
      <c r="O704" s="5"/>
      <c r="P704" s="5"/>
      <c r="Q704" s="5"/>
      <c r="R704" s="5"/>
      <c r="S704" s="5"/>
    </row>
    <row r="705" spans="1:19">
      <c r="A705" s="5" t="s">
        <v>1974</v>
      </c>
      <c r="B705" s="5" t="s">
        <v>4536</v>
      </c>
      <c r="C705" s="5" t="s">
        <v>4537</v>
      </c>
      <c r="D705" s="5" t="s">
        <v>4538</v>
      </c>
      <c r="E705" s="5" t="s">
        <v>2500</v>
      </c>
      <c r="F705" s="5" t="s">
        <v>4462</v>
      </c>
      <c r="G705" s="5" t="s">
        <v>4539</v>
      </c>
      <c r="H705" s="5" t="s">
        <v>130</v>
      </c>
      <c r="I705" s="5" t="s">
        <v>2503</v>
      </c>
      <c r="J705" s="5" t="s">
        <v>2504</v>
      </c>
      <c r="K705" s="5" t="s">
        <v>288</v>
      </c>
      <c r="L705" s="5" t="s">
        <v>3050</v>
      </c>
      <c r="M705" s="5"/>
      <c r="N705" s="5"/>
      <c r="O705" s="5"/>
      <c r="P705" s="5"/>
      <c r="Q705" s="5"/>
      <c r="R705" s="5"/>
      <c r="S705" s="5"/>
    </row>
    <row r="706" spans="1:19">
      <c r="A706" s="5" t="s">
        <v>1974</v>
      </c>
      <c r="B706" s="5" t="s">
        <v>4540</v>
      </c>
      <c r="C706" s="5" t="s">
        <v>4541</v>
      </c>
      <c r="D706" s="5" t="s">
        <v>4542</v>
      </c>
      <c r="E706" s="5" t="s">
        <v>2500</v>
      </c>
      <c r="F706" s="5" t="s">
        <v>1660</v>
      </c>
      <c r="G706" s="5" t="s">
        <v>4543</v>
      </c>
      <c r="H706" s="5" t="s">
        <v>130</v>
      </c>
      <c r="I706" s="5" t="s">
        <v>2503</v>
      </c>
      <c r="J706" s="5" t="s">
        <v>2504</v>
      </c>
      <c r="K706" s="5" t="s">
        <v>288</v>
      </c>
      <c r="L706" s="5" t="s">
        <v>3050</v>
      </c>
      <c r="M706" s="5"/>
      <c r="N706" s="5"/>
      <c r="O706" s="5"/>
      <c r="P706" s="5"/>
      <c r="Q706" s="5"/>
      <c r="R706" s="5"/>
      <c r="S706" s="5"/>
    </row>
    <row r="707" spans="1:19">
      <c r="A707" s="5" t="s">
        <v>1974</v>
      </c>
      <c r="B707" s="5" t="s">
        <v>4544</v>
      </c>
      <c r="C707" s="5" t="s">
        <v>4545</v>
      </c>
      <c r="D707" s="5" t="s">
        <v>4546</v>
      </c>
      <c r="E707" s="5" t="s">
        <v>2483</v>
      </c>
      <c r="F707" s="5" t="s">
        <v>4547</v>
      </c>
      <c r="G707" s="5" t="s">
        <v>4548</v>
      </c>
      <c r="H707" s="5" t="s">
        <v>182</v>
      </c>
      <c r="I707" s="5" t="s">
        <v>137</v>
      </c>
      <c r="J707" s="5" t="s">
        <v>2609</v>
      </c>
      <c r="K707" s="5" t="s">
        <v>132</v>
      </c>
      <c r="L707" s="5" t="s">
        <v>2505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1974</v>
      </c>
      <c r="B708" s="5" t="s">
        <v>1057</v>
      </c>
      <c r="C708" s="5" t="s">
        <v>4549</v>
      </c>
      <c r="D708" s="5" t="s">
        <v>1058</v>
      </c>
      <c r="E708" s="5" t="s">
        <v>67</v>
      </c>
      <c r="F708" s="5" t="s">
        <v>2330</v>
      </c>
      <c r="G708" s="5" t="s">
        <v>1059</v>
      </c>
      <c r="H708" s="5" t="s">
        <v>130</v>
      </c>
      <c r="I708" s="5" t="s">
        <v>287</v>
      </c>
      <c r="J708" s="5" t="s">
        <v>3213</v>
      </c>
      <c r="K708" s="5" t="s">
        <v>997</v>
      </c>
      <c r="L708" s="5" t="s">
        <v>4419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1974</v>
      </c>
      <c r="B709" s="5" t="s">
        <v>1060</v>
      </c>
      <c r="C709" s="5" t="s">
        <v>4550</v>
      </c>
      <c r="D709" s="5" t="s">
        <v>1061</v>
      </c>
      <c r="E709" s="5" t="s">
        <v>67</v>
      </c>
      <c r="F709" s="5" t="s">
        <v>2331</v>
      </c>
      <c r="G709" s="5" t="s">
        <v>1063</v>
      </c>
      <c r="H709" s="5" t="s">
        <v>58</v>
      </c>
      <c r="I709" s="5" t="s">
        <v>60</v>
      </c>
      <c r="J709" s="5" t="s">
        <v>2490</v>
      </c>
      <c r="K709" s="5" t="s">
        <v>288</v>
      </c>
      <c r="L709" s="5" t="s">
        <v>3050</v>
      </c>
      <c r="M709" s="5"/>
      <c r="N709" s="5"/>
      <c r="O709" s="5"/>
      <c r="P709" s="5"/>
      <c r="Q709" s="5"/>
      <c r="R709" s="5"/>
      <c r="S709" s="5"/>
    </row>
    <row r="710" spans="1:19">
      <c r="A710" s="5" t="s">
        <v>1974</v>
      </c>
      <c r="B710" s="5" t="s">
        <v>4551</v>
      </c>
      <c r="C710" s="5" t="s">
        <v>4552</v>
      </c>
      <c r="D710" s="5" t="s">
        <v>4553</v>
      </c>
      <c r="E710" s="5" t="s">
        <v>2483</v>
      </c>
      <c r="F710" s="5" t="s">
        <v>4554</v>
      </c>
      <c r="G710" s="5" t="s">
        <v>2131</v>
      </c>
      <c r="H710" s="5" t="s">
        <v>58</v>
      </c>
      <c r="I710" s="5" t="s">
        <v>102</v>
      </c>
      <c r="J710" s="5" t="s">
        <v>2486</v>
      </c>
      <c r="K710" s="5" t="s">
        <v>288</v>
      </c>
      <c r="L710" s="5" t="s">
        <v>3050</v>
      </c>
      <c r="M710" s="5"/>
      <c r="N710" s="5"/>
      <c r="O710" s="5"/>
      <c r="P710" s="5"/>
      <c r="Q710" s="5"/>
      <c r="R710" s="5"/>
      <c r="S710" s="5"/>
    </row>
    <row r="711" spans="1:19">
      <c r="A711" s="5" t="s">
        <v>1974</v>
      </c>
      <c r="B711" s="5" t="s">
        <v>4555</v>
      </c>
      <c r="C711" s="5" t="s">
        <v>4556</v>
      </c>
      <c r="D711" s="5" t="s">
        <v>4557</v>
      </c>
      <c r="E711" s="5" t="s">
        <v>2500</v>
      </c>
      <c r="F711" s="5" t="s">
        <v>4558</v>
      </c>
      <c r="G711" s="5" t="s">
        <v>4559</v>
      </c>
      <c r="H711" s="5" t="s">
        <v>58</v>
      </c>
      <c r="I711" s="5" t="s">
        <v>2503</v>
      </c>
      <c r="J711" s="5" t="s">
        <v>2504</v>
      </c>
      <c r="K711" s="5" t="s">
        <v>288</v>
      </c>
      <c r="L711" s="5" t="s">
        <v>3050</v>
      </c>
      <c r="M711" s="5"/>
      <c r="N711" s="5"/>
      <c r="O711" s="5"/>
      <c r="P711" s="5"/>
      <c r="Q711" s="5"/>
      <c r="R711" s="5"/>
      <c r="S711" s="5"/>
    </row>
    <row r="712" spans="1:19">
      <c r="A712" s="5" t="s">
        <v>1974</v>
      </c>
      <c r="B712" s="5" t="s">
        <v>4560</v>
      </c>
      <c r="C712" s="5" t="s">
        <v>4561</v>
      </c>
      <c r="D712" s="5" t="s">
        <v>4562</v>
      </c>
      <c r="E712" s="5" t="s">
        <v>2483</v>
      </c>
      <c r="F712" s="5" t="s">
        <v>4563</v>
      </c>
      <c r="G712" s="5" t="s">
        <v>4564</v>
      </c>
      <c r="H712" s="5" t="s">
        <v>182</v>
      </c>
      <c r="I712" s="5" t="s">
        <v>102</v>
      </c>
      <c r="J712" s="5" t="s">
        <v>2486</v>
      </c>
      <c r="K712" s="5" t="s">
        <v>870</v>
      </c>
      <c r="L712" s="5" t="s">
        <v>4101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1974</v>
      </c>
      <c r="B713" s="5" t="s">
        <v>1064</v>
      </c>
      <c r="C713" s="5" t="s">
        <v>4565</v>
      </c>
      <c r="D713" s="5" t="s">
        <v>1065</v>
      </c>
      <c r="E713" s="5" t="s">
        <v>67</v>
      </c>
      <c r="F713" s="5" t="s">
        <v>2332</v>
      </c>
      <c r="G713" s="5" t="s">
        <v>1066</v>
      </c>
      <c r="H713" s="5" t="s">
        <v>130</v>
      </c>
      <c r="I713" s="5" t="s">
        <v>287</v>
      </c>
      <c r="J713" s="5" t="s">
        <v>3213</v>
      </c>
      <c r="K713" s="5" t="s">
        <v>997</v>
      </c>
      <c r="L713" s="5" t="s">
        <v>4419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1974</v>
      </c>
      <c r="B714" s="5" t="s">
        <v>1067</v>
      </c>
      <c r="C714" s="5" t="s">
        <v>4566</v>
      </c>
      <c r="D714" s="5" t="s">
        <v>1068</v>
      </c>
      <c r="E714" s="5" t="s">
        <v>99</v>
      </c>
      <c r="F714" s="5" t="s">
        <v>1069</v>
      </c>
      <c r="G714" s="5" t="s">
        <v>1070</v>
      </c>
      <c r="H714" s="5" t="s">
        <v>130</v>
      </c>
      <c r="I714" s="5" t="s">
        <v>259</v>
      </c>
      <c r="J714" s="5" t="s">
        <v>2743</v>
      </c>
      <c r="K714" s="5" t="s">
        <v>1071</v>
      </c>
      <c r="L714" s="5" t="s">
        <v>4567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1974</v>
      </c>
      <c r="B715" s="5" t="s">
        <v>1072</v>
      </c>
      <c r="C715" s="5" t="s">
        <v>4568</v>
      </c>
      <c r="D715" s="5" t="s">
        <v>1073</v>
      </c>
      <c r="E715" s="5" t="s">
        <v>67</v>
      </c>
      <c r="F715" s="5" t="s">
        <v>1074</v>
      </c>
      <c r="G715" s="5" t="s">
        <v>955</v>
      </c>
      <c r="H715" s="5" t="s">
        <v>130</v>
      </c>
      <c r="I715" s="5" t="s">
        <v>102</v>
      </c>
      <c r="J715" s="5" t="s">
        <v>2486</v>
      </c>
      <c r="K715" s="5" t="s">
        <v>957</v>
      </c>
      <c r="L715" s="5" t="s">
        <v>4367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1974</v>
      </c>
      <c r="B716" s="5" t="s">
        <v>1075</v>
      </c>
      <c r="C716" s="5" t="s">
        <v>4569</v>
      </c>
      <c r="D716" s="5" t="s">
        <v>1076</v>
      </c>
      <c r="E716" s="5" t="s">
        <v>174</v>
      </c>
      <c r="F716" s="5" t="s">
        <v>1130</v>
      </c>
      <c r="G716" s="5" t="s">
        <v>1077</v>
      </c>
      <c r="H716" s="5" t="s">
        <v>130</v>
      </c>
      <c r="I716" s="5" t="s">
        <v>177</v>
      </c>
      <c r="J716" s="5" t="s">
        <v>3831</v>
      </c>
      <c r="K716" s="5" t="s">
        <v>962</v>
      </c>
      <c r="L716" s="5" t="s">
        <v>4369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1974</v>
      </c>
      <c r="B717" s="5" t="s">
        <v>1078</v>
      </c>
      <c r="C717" s="5" t="s">
        <v>4570</v>
      </c>
      <c r="D717" s="5" t="s">
        <v>1079</v>
      </c>
      <c r="E717" s="5" t="s">
        <v>174</v>
      </c>
      <c r="F717" s="5" t="s">
        <v>2328</v>
      </c>
      <c r="G717" s="5" t="s">
        <v>1080</v>
      </c>
      <c r="H717" s="5" t="s">
        <v>130</v>
      </c>
      <c r="I717" s="5" t="s">
        <v>177</v>
      </c>
      <c r="J717" s="5" t="s">
        <v>3831</v>
      </c>
      <c r="K717" s="5" t="s">
        <v>962</v>
      </c>
      <c r="L717" s="5" t="s">
        <v>4369</v>
      </c>
      <c r="M717" s="5"/>
      <c r="N717" s="5"/>
      <c r="O717" s="5"/>
      <c r="P717" s="5"/>
      <c r="Q717" s="5"/>
      <c r="R717" s="5"/>
      <c r="S717" s="5"/>
    </row>
    <row r="718" spans="1:19">
      <c r="A718" s="5" t="s">
        <v>1974</v>
      </c>
      <c r="B718" s="5" t="s">
        <v>4571</v>
      </c>
      <c r="C718" s="5" t="s">
        <v>4572</v>
      </c>
      <c r="D718" s="5" t="s">
        <v>4573</v>
      </c>
      <c r="E718" s="5" t="s">
        <v>2483</v>
      </c>
      <c r="F718" s="5" t="s">
        <v>4574</v>
      </c>
      <c r="G718" s="5" t="s">
        <v>4575</v>
      </c>
      <c r="H718" s="5" t="s">
        <v>182</v>
      </c>
      <c r="I718" s="5" t="s">
        <v>102</v>
      </c>
      <c r="J718" s="5" t="s">
        <v>2486</v>
      </c>
      <c r="K718" s="5" t="s">
        <v>870</v>
      </c>
      <c r="L718" s="5" t="s">
        <v>4101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1974</v>
      </c>
      <c r="B719" s="5" t="s">
        <v>2333</v>
      </c>
      <c r="C719" s="5" t="s">
        <v>4576</v>
      </c>
      <c r="D719" s="5" t="s">
        <v>2334</v>
      </c>
      <c r="E719" s="5" t="s">
        <v>214</v>
      </c>
      <c r="F719" s="5" t="s">
        <v>2335</v>
      </c>
      <c r="G719" s="5" t="s">
        <v>2336</v>
      </c>
      <c r="H719" s="5" t="s">
        <v>182</v>
      </c>
      <c r="I719" s="5" t="s">
        <v>177</v>
      </c>
      <c r="J719" s="5" t="s">
        <v>3831</v>
      </c>
      <c r="K719" s="5" t="s">
        <v>870</v>
      </c>
      <c r="L719" s="5" t="s">
        <v>4101</v>
      </c>
      <c r="M719" s="5"/>
      <c r="N719" s="5"/>
      <c r="O719" s="5"/>
      <c r="P719" s="5"/>
      <c r="Q719" s="5"/>
      <c r="R719" s="5"/>
      <c r="S719" s="5"/>
    </row>
    <row r="720" spans="1:19">
      <c r="A720" s="5" t="s">
        <v>1974</v>
      </c>
      <c r="B720" s="5" t="s">
        <v>4577</v>
      </c>
      <c r="C720" s="5" t="s">
        <v>4578</v>
      </c>
      <c r="D720" s="5" t="s">
        <v>4579</v>
      </c>
      <c r="E720" s="5" t="s">
        <v>2483</v>
      </c>
      <c r="F720" s="5" t="s">
        <v>4580</v>
      </c>
      <c r="G720" s="5" t="s">
        <v>4581</v>
      </c>
      <c r="H720" s="5" t="s">
        <v>182</v>
      </c>
      <c r="I720" s="5" t="s">
        <v>102</v>
      </c>
      <c r="J720" s="5" t="s">
        <v>2486</v>
      </c>
      <c r="K720" s="5" t="s">
        <v>870</v>
      </c>
      <c r="L720" s="5" t="s">
        <v>4101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1974</v>
      </c>
      <c r="B721" s="5" t="s">
        <v>1081</v>
      </c>
      <c r="C721" s="5" t="s">
        <v>4582</v>
      </c>
      <c r="D721" s="5" t="s">
        <v>1082</v>
      </c>
      <c r="E721" s="5" t="s">
        <v>99</v>
      </c>
      <c r="F721" s="5" t="s">
        <v>1083</v>
      </c>
      <c r="G721" s="5" t="s">
        <v>1084</v>
      </c>
      <c r="H721" s="5" t="s">
        <v>130</v>
      </c>
      <c r="I721" s="5" t="s">
        <v>259</v>
      </c>
      <c r="J721" s="5" t="s">
        <v>2743</v>
      </c>
      <c r="K721" s="5" t="s">
        <v>1071</v>
      </c>
      <c r="L721" s="5" t="s">
        <v>4567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1974</v>
      </c>
      <c r="B722" s="5" t="s">
        <v>2337</v>
      </c>
      <c r="C722" s="5" t="s">
        <v>4583</v>
      </c>
      <c r="D722" s="5" t="s">
        <v>2338</v>
      </c>
      <c r="E722" s="5" t="s">
        <v>67</v>
      </c>
      <c r="F722" s="5" t="s">
        <v>2339</v>
      </c>
      <c r="G722" s="5" t="s">
        <v>2339</v>
      </c>
      <c r="H722" s="5" t="s">
        <v>2096</v>
      </c>
      <c r="I722" s="5" t="s">
        <v>95</v>
      </c>
      <c r="J722" s="5" t="s">
        <v>2543</v>
      </c>
      <c r="K722" s="5" t="s">
        <v>988</v>
      </c>
      <c r="L722" s="5" t="s">
        <v>4426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1974</v>
      </c>
      <c r="B723" s="5" t="s">
        <v>1085</v>
      </c>
      <c r="C723" s="5" t="s">
        <v>4584</v>
      </c>
      <c r="D723" s="5" t="s">
        <v>1086</v>
      </c>
      <c r="E723" s="5" t="s">
        <v>67</v>
      </c>
      <c r="F723" s="5" t="s">
        <v>2340</v>
      </c>
      <c r="G723" s="5" t="s">
        <v>1088</v>
      </c>
      <c r="H723" s="5" t="s">
        <v>58</v>
      </c>
      <c r="I723" s="5" t="s">
        <v>102</v>
      </c>
      <c r="J723" s="5" t="s">
        <v>2486</v>
      </c>
      <c r="K723" s="5" t="s">
        <v>970</v>
      </c>
      <c r="L723" s="5" t="s">
        <v>4372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1974</v>
      </c>
      <c r="B724" s="5" t="s">
        <v>1089</v>
      </c>
      <c r="C724" s="5" t="s">
        <v>4585</v>
      </c>
      <c r="D724" s="5" t="s">
        <v>1090</v>
      </c>
      <c r="E724" s="5" t="s">
        <v>67</v>
      </c>
      <c r="F724" s="5" t="s">
        <v>2341</v>
      </c>
      <c r="G724" s="5" t="s">
        <v>1091</v>
      </c>
      <c r="H724" s="5" t="s">
        <v>130</v>
      </c>
      <c r="I724" s="5" t="s">
        <v>287</v>
      </c>
      <c r="J724" s="5" t="s">
        <v>3213</v>
      </c>
      <c r="K724" s="5" t="s">
        <v>997</v>
      </c>
      <c r="L724" s="5" t="s">
        <v>4419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1974</v>
      </c>
      <c r="B725" s="5" t="s">
        <v>1092</v>
      </c>
      <c r="C725" s="5" t="s">
        <v>4586</v>
      </c>
      <c r="D725" s="5" t="s">
        <v>1093</v>
      </c>
      <c r="E725" s="5" t="s">
        <v>67</v>
      </c>
      <c r="F725" s="5" t="s">
        <v>2342</v>
      </c>
      <c r="G725" s="5" t="s">
        <v>1095</v>
      </c>
      <c r="H725" s="5" t="s">
        <v>130</v>
      </c>
      <c r="I725" s="5" t="s">
        <v>259</v>
      </c>
      <c r="J725" s="5" t="s">
        <v>2743</v>
      </c>
      <c r="K725" s="5" t="s">
        <v>1071</v>
      </c>
      <c r="L725" s="5" t="s">
        <v>4567</v>
      </c>
      <c r="M725" s="5"/>
      <c r="N725" s="5"/>
      <c r="O725" s="5"/>
      <c r="P725" s="5"/>
      <c r="Q725" s="5"/>
      <c r="R725" s="5"/>
      <c r="S725" s="5"/>
    </row>
    <row r="726" spans="1:19">
      <c r="A726" s="5" t="s">
        <v>1974</v>
      </c>
      <c r="B726" s="5" t="s">
        <v>4587</v>
      </c>
      <c r="C726" s="5" t="s">
        <v>4588</v>
      </c>
      <c r="D726" s="5" t="s">
        <v>4589</v>
      </c>
      <c r="E726" s="5" t="s">
        <v>2483</v>
      </c>
      <c r="F726" s="5" t="s">
        <v>4590</v>
      </c>
      <c r="G726" s="5" t="s">
        <v>4591</v>
      </c>
      <c r="H726" s="5" t="s">
        <v>58</v>
      </c>
      <c r="I726" s="5" t="s">
        <v>102</v>
      </c>
      <c r="J726" s="5" t="s">
        <v>2486</v>
      </c>
      <c r="K726" s="5" t="s">
        <v>60</v>
      </c>
      <c r="L726" s="5" t="s">
        <v>2490</v>
      </c>
      <c r="M726" s="5"/>
      <c r="N726" s="5"/>
      <c r="O726" s="5"/>
      <c r="P726" s="5"/>
      <c r="Q726" s="5"/>
      <c r="R726" s="5"/>
      <c r="S726" s="5"/>
    </row>
    <row r="727" spans="1:19">
      <c r="A727" s="5" t="s">
        <v>1974</v>
      </c>
      <c r="B727" s="5" t="s">
        <v>4592</v>
      </c>
      <c r="C727" s="5" t="s">
        <v>4593</v>
      </c>
      <c r="D727" s="5" t="s">
        <v>4594</v>
      </c>
      <c r="E727" s="5" t="s">
        <v>2483</v>
      </c>
      <c r="F727" s="5" t="s">
        <v>4595</v>
      </c>
      <c r="G727" s="5" t="s">
        <v>4596</v>
      </c>
      <c r="H727" s="5" t="s">
        <v>58</v>
      </c>
      <c r="I727" s="5" t="s">
        <v>102</v>
      </c>
      <c r="J727" s="5" t="s">
        <v>2486</v>
      </c>
      <c r="K727" s="5" t="s">
        <v>60</v>
      </c>
      <c r="L727" s="5" t="s">
        <v>2490</v>
      </c>
      <c r="M727" s="5"/>
      <c r="N727" s="5"/>
      <c r="O727" s="5"/>
      <c r="P727" s="5"/>
      <c r="Q727" s="5"/>
      <c r="R727" s="5"/>
      <c r="S727" s="5"/>
    </row>
    <row r="728" spans="1:19">
      <c r="A728" s="5" t="s">
        <v>1974</v>
      </c>
      <c r="B728" s="5" t="s">
        <v>4597</v>
      </c>
      <c r="C728" s="5" t="s">
        <v>4598</v>
      </c>
      <c r="D728" s="5" t="s">
        <v>4599</v>
      </c>
      <c r="E728" s="5" t="s">
        <v>2483</v>
      </c>
      <c r="F728" s="5" t="s">
        <v>2474</v>
      </c>
      <c r="G728" s="5" t="s">
        <v>4600</v>
      </c>
      <c r="H728" s="5" t="s">
        <v>58</v>
      </c>
      <c r="I728" s="5" t="s">
        <v>102</v>
      </c>
      <c r="J728" s="5" t="s">
        <v>2486</v>
      </c>
      <c r="K728" s="5" t="s">
        <v>60</v>
      </c>
      <c r="L728" s="5" t="s">
        <v>2490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1974</v>
      </c>
      <c r="B729" s="5" t="s">
        <v>1096</v>
      </c>
      <c r="C729" s="5" t="s">
        <v>4601</v>
      </c>
      <c r="D729" s="5" t="s">
        <v>1097</v>
      </c>
      <c r="E729" s="5" t="s">
        <v>174</v>
      </c>
      <c r="F729" s="5" t="s">
        <v>2328</v>
      </c>
      <c r="G729" s="5" t="s">
        <v>1098</v>
      </c>
      <c r="H729" s="5" t="s">
        <v>182</v>
      </c>
      <c r="I729" s="5" t="s">
        <v>177</v>
      </c>
      <c r="J729" s="5" t="s">
        <v>3831</v>
      </c>
      <c r="K729" s="5" t="s">
        <v>957</v>
      </c>
      <c r="L729" s="5" t="s">
        <v>4367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1974</v>
      </c>
      <c r="B730" s="5" t="s">
        <v>1100</v>
      </c>
      <c r="C730" s="5" t="s">
        <v>4602</v>
      </c>
      <c r="D730" s="5" t="s">
        <v>1101</v>
      </c>
      <c r="E730" s="5" t="s">
        <v>67</v>
      </c>
      <c r="F730" s="5" t="s">
        <v>1102</v>
      </c>
      <c r="G730" s="5" t="s">
        <v>1103</v>
      </c>
      <c r="H730" s="5" t="s">
        <v>58</v>
      </c>
      <c r="I730" s="5" t="s">
        <v>102</v>
      </c>
      <c r="J730" s="5" t="s">
        <v>2486</v>
      </c>
      <c r="K730" s="5" t="s">
        <v>64</v>
      </c>
      <c r="L730" s="5" t="s">
        <v>2492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1974</v>
      </c>
      <c r="B731" s="5" t="s">
        <v>1104</v>
      </c>
      <c r="C731" s="5" t="s">
        <v>4603</v>
      </c>
      <c r="D731" s="5" t="s">
        <v>1105</v>
      </c>
      <c r="E731" s="5" t="s">
        <v>67</v>
      </c>
      <c r="F731" s="5" t="s">
        <v>1106</v>
      </c>
      <c r="G731" s="5" t="s">
        <v>1074</v>
      </c>
      <c r="H731" s="5" t="s">
        <v>130</v>
      </c>
      <c r="I731" s="5" t="s">
        <v>102</v>
      </c>
      <c r="J731" s="5" t="s">
        <v>2486</v>
      </c>
      <c r="K731" s="5" t="s">
        <v>957</v>
      </c>
      <c r="L731" s="5" t="s">
        <v>4367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1974</v>
      </c>
      <c r="B732" s="5" t="s">
        <v>1107</v>
      </c>
      <c r="C732" s="5" t="s">
        <v>4604</v>
      </c>
      <c r="D732" s="5" t="s">
        <v>1108</v>
      </c>
      <c r="E732" s="5" t="s">
        <v>67</v>
      </c>
      <c r="F732" s="5" t="s">
        <v>1106</v>
      </c>
      <c r="G732" s="5" t="s">
        <v>1109</v>
      </c>
      <c r="H732" s="5" t="s">
        <v>182</v>
      </c>
      <c r="I732" s="5" t="s">
        <v>95</v>
      </c>
      <c r="J732" s="5" t="s">
        <v>2543</v>
      </c>
      <c r="K732" s="5" t="s">
        <v>988</v>
      </c>
      <c r="L732" s="5" t="s">
        <v>4426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1974</v>
      </c>
      <c r="B733" s="5" t="s">
        <v>1110</v>
      </c>
      <c r="C733" s="5" t="s">
        <v>4605</v>
      </c>
      <c r="D733" s="5" t="s">
        <v>1111</v>
      </c>
      <c r="E733" s="5" t="s">
        <v>99</v>
      </c>
      <c r="F733" s="5" t="s">
        <v>1112</v>
      </c>
      <c r="G733" s="5" t="s">
        <v>1113</v>
      </c>
      <c r="H733" s="5" t="s">
        <v>182</v>
      </c>
      <c r="I733" s="5" t="s">
        <v>217</v>
      </c>
      <c r="J733" s="5" t="s">
        <v>2637</v>
      </c>
      <c r="K733" s="5" t="s">
        <v>957</v>
      </c>
      <c r="L733" s="5" t="s">
        <v>4367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1974</v>
      </c>
      <c r="B734" s="5" t="s">
        <v>1114</v>
      </c>
      <c r="C734" s="5" t="s">
        <v>4606</v>
      </c>
      <c r="D734" s="5" t="s">
        <v>1115</v>
      </c>
      <c r="E734" s="5" t="s">
        <v>174</v>
      </c>
      <c r="F734" s="5" t="s">
        <v>1112</v>
      </c>
      <c r="G734" s="5" t="s">
        <v>1117</v>
      </c>
      <c r="H734" s="5" t="s">
        <v>58</v>
      </c>
      <c r="I734" s="5" t="s">
        <v>177</v>
      </c>
      <c r="J734" s="5" t="s">
        <v>3831</v>
      </c>
      <c r="K734" s="5" t="s">
        <v>970</v>
      </c>
      <c r="L734" s="5" t="s">
        <v>4372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1974</v>
      </c>
      <c r="B735" s="5" t="s">
        <v>1118</v>
      </c>
      <c r="C735" s="5" t="s">
        <v>4607</v>
      </c>
      <c r="D735" s="5" t="s">
        <v>1119</v>
      </c>
      <c r="E735" s="5" t="s">
        <v>99</v>
      </c>
      <c r="F735" s="5" t="s">
        <v>1112</v>
      </c>
      <c r="G735" s="5" t="s">
        <v>1120</v>
      </c>
      <c r="H735" s="5" t="s">
        <v>58</v>
      </c>
      <c r="I735" s="5" t="s">
        <v>287</v>
      </c>
      <c r="J735" s="5" t="s">
        <v>3213</v>
      </c>
      <c r="K735" s="5" t="s">
        <v>997</v>
      </c>
      <c r="L735" s="5" t="s">
        <v>4419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1974</v>
      </c>
      <c r="B736" s="5" t="s">
        <v>1121</v>
      </c>
      <c r="C736" s="5" t="s">
        <v>4608</v>
      </c>
      <c r="D736" s="5" t="s">
        <v>1122</v>
      </c>
      <c r="E736" s="5" t="s">
        <v>174</v>
      </c>
      <c r="F736" s="5" t="s">
        <v>2343</v>
      </c>
      <c r="G736" s="5" t="s">
        <v>1123</v>
      </c>
      <c r="H736" s="5" t="s">
        <v>182</v>
      </c>
      <c r="I736" s="5" t="s">
        <v>177</v>
      </c>
      <c r="J736" s="5" t="s">
        <v>3831</v>
      </c>
      <c r="K736" s="5" t="s">
        <v>997</v>
      </c>
      <c r="L736" s="5" t="s">
        <v>4419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1974</v>
      </c>
      <c r="B737" s="5" t="s">
        <v>2344</v>
      </c>
      <c r="C737" s="5" t="s">
        <v>4609</v>
      </c>
      <c r="D737" s="5" t="s">
        <v>2345</v>
      </c>
      <c r="E737" s="5" t="s">
        <v>55</v>
      </c>
      <c r="F737" s="5" t="s">
        <v>2346</v>
      </c>
      <c r="G737" s="5" t="s">
        <v>2347</v>
      </c>
      <c r="H737" s="5" t="s">
        <v>2096</v>
      </c>
      <c r="I737" s="5" t="s">
        <v>102</v>
      </c>
      <c r="J737" s="5" t="s">
        <v>2486</v>
      </c>
      <c r="K737" s="5" t="s">
        <v>96</v>
      </c>
      <c r="L737" s="5" t="s">
        <v>2487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1974</v>
      </c>
      <c r="B738" s="5" t="s">
        <v>2348</v>
      </c>
      <c r="C738" s="5" t="s">
        <v>4610</v>
      </c>
      <c r="D738" s="5" t="s">
        <v>2349</v>
      </c>
      <c r="E738" s="5" t="s">
        <v>67</v>
      </c>
      <c r="F738" s="5" t="s">
        <v>2350</v>
      </c>
      <c r="G738" s="5" t="s">
        <v>1126</v>
      </c>
      <c r="H738" s="5" t="s">
        <v>2096</v>
      </c>
      <c r="I738" s="5" t="s">
        <v>95</v>
      </c>
      <c r="J738" s="5" t="s">
        <v>2543</v>
      </c>
      <c r="K738" s="5" t="s">
        <v>988</v>
      </c>
      <c r="L738" s="5" t="s">
        <v>4426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1974</v>
      </c>
      <c r="B739" s="5" t="s">
        <v>1124</v>
      </c>
      <c r="C739" s="5" t="s">
        <v>4611</v>
      </c>
      <c r="D739" s="5" t="s">
        <v>1125</v>
      </c>
      <c r="E739" s="5" t="s">
        <v>174</v>
      </c>
      <c r="F739" s="5" t="s">
        <v>2343</v>
      </c>
      <c r="G739" s="5" t="s">
        <v>1126</v>
      </c>
      <c r="H739" s="5" t="s">
        <v>130</v>
      </c>
      <c r="I739" s="5" t="s">
        <v>177</v>
      </c>
      <c r="J739" s="5" t="s">
        <v>3831</v>
      </c>
      <c r="K739" s="5" t="s">
        <v>962</v>
      </c>
      <c r="L739" s="5" t="s">
        <v>4369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1974</v>
      </c>
      <c r="B740" s="5" t="s">
        <v>1128</v>
      </c>
      <c r="C740" s="5" t="s">
        <v>4612</v>
      </c>
      <c r="D740" s="5" t="s">
        <v>1129</v>
      </c>
      <c r="E740" s="5" t="s">
        <v>67</v>
      </c>
      <c r="F740" s="5" t="s">
        <v>1130</v>
      </c>
      <c r="G740" s="5" t="s">
        <v>1131</v>
      </c>
      <c r="H740" s="5" t="s">
        <v>130</v>
      </c>
      <c r="I740" s="5" t="s">
        <v>102</v>
      </c>
      <c r="J740" s="5" t="s">
        <v>2486</v>
      </c>
      <c r="K740" s="5" t="s">
        <v>288</v>
      </c>
      <c r="L740" s="5" t="s">
        <v>3050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1974</v>
      </c>
      <c r="B741" s="5" t="s">
        <v>1132</v>
      </c>
      <c r="C741" s="5" t="s">
        <v>4613</v>
      </c>
      <c r="D741" s="5" t="s">
        <v>1133</v>
      </c>
      <c r="E741" s="5" t="s">
        <v>174</v>
      </c>
      <c r="F741" s="5" t="s">
        <v>1155</v>
      </c>
      <c r="G741" s="5" t="s">
        <v>1134</v>
      </c>
      <c r="H741" s="5" t="s">
        <v>130</v>
      </c>
      <c r="I741" s="5" t="s">
        <v>177</v>
      </c>
      <c r="J741" s="5" t="s">
        <v>3831</v>
      </c>
      <c r="K741" s="5" t="s">
        <v>957</v>
      </c>
      <c r="L741" s="5" t="s">
        <v>4367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1974</v>
      </c>
      <c r="B742" s="5" t="s">
        <v>1135</v>
      </c>
      <c r="C742" s="5" t="s">
        <v>4614</v>
      </c>
      <c r="D742" s="5" t="s">
        <v>1136</v>
      </c>
      <c r="E742" s="5" t="s">
        <v>174</v>
      </c>
      <c r="F742" s="5" t="s">
        <v>1155</v>
      </c>
      <c r="G742" s="5" t="s">
        <v>1137</v>
      </c>
      <c r="H742" s="5" t="s">
        <v>182</v>
      </c>
      <c r="I742" s="5" t="s">
        <v>177</v>
      </c>
      <c r="J742" s="5" t="s">
        <v>3831</v>
      </c>
      <c r="K742" s="5" t="s">
        <v>997</v>
      </c>
      <c r="L742" s="5" t="s">
        <v>4419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1974</v>
      </c>
      <c r="B743" s="5" t="s">
        <v>2351</v>
      </c>
      <c r="C743" s="5" t="s">
        <v>4615</v>
      </c>
      <c r="D743" s="5" t="s">
        <v>2352</v>
      </c>
      <c r="E743" s="5" t="s">
        <v>99</v>
      </c>
      <c r="F743" s="5" t="s">
        <v>2353</v>
      </c>
      <c r="G743" s="5" t="s">
        <v>1140</v>
      </c>
      <c r="H743" s="5" t="s">
        <v>2096</v>
      </c>
      <c r="I743" s="5" t="s">
        <v>217</v>
      </c>
      <c r="J743" s="5" t="s">
        <v>2637</v>
      </c>
      <c r="K743" s="5" t="s">
        <v>132</v>
      </c>
      <c r="L743" s="5" t="s">
        <v>2505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1974</v>
      </c>
      <c r="B744" s="5" t="s">
        <v>1138</v>
      </c>
      <c r="C744" s="5" t="s">
        <v>4616</v>
      </c>
      <c r="D744" s="5" t="s">
        <v>1139</v>
      </c>
      <c r="E744" s="5" t="s">
        <v>67</v>
      </c>
      <c r="F744" s="5" t="s">
        <v>1130</v>
      </c>
      <c r="G744" s="5" t="s">
        <v>1140</v>
      </c>
      <c r="H744" s="5" t="s">
        <v>182</v>
      </c>
      <c r="I744" s="5" t="s">
        <v>102</v>
      </c>
      <c r="J744" s="5" t="s">
        <v>2486</v>
      </c>
      <c r="K744" s="5" t="s">
        <v>288</v>
      </c>
      <c r="L744" s="5" t="s">
        <v>3050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1974</v>
      </c>
      <c r="B745" s="5" t="s">
        <v>1141</v>
      </c>
      <c r="C745" s="5" t="s">
        <v>4617</v>
      </c>
      <c r="D745" s="5" t="s">
        <v>1142</v>
      </c>
      <c r="E745" s="5" t="s">
        <v>99</v>
      </c>
      <c r="F745" s="5" t="s">
        <v>1571</v>
      </c>
      <c r="G745" s="5" t="s">
        <v>1144</v>
      </c>
      <c r="H745" s="5" t="s">
        <v>58</v>
      </c>
      <c r="I745" s="5" t="s">
        <v>217</v>
      </c>
      <c r="J745" s="5" t="s">
        <v>2637</v>
      </c>
      <c r="K745" s="5" t="s">
        <v>970</v>
      </c>
      <c r="L745" s="5" t="s">
        <v>4372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1974</v>
      </c>
      <c r="B746" s="5" t="s">
        <v>1145</v>
      </c>
      <c r="C746" s="5" t="s">
        <v>4618</v>
      </c>
      <c r="D746" s="5" t="s">
        <v>2354</v>
      </c>
      <c r="E746" s="5" t="s">
        <v>174</v>
      </c>
      <c r="F746" s="5" t="s">
        <v>1571</v>
      </c>
      <c r="G746" s="5" t="s">
        <v>1148</v>
      </c>
      <c r="H746" s="5" t="s">
        <v>58</v>
      </c>
      <c r="I746" s="5" t="s">
        <v>177</v>
      </c>
      <c r="J746" s="5" t="s">
        <v>3831</v>
      </c>
      <c r="K746" s="5" t="s">
        <v>970</v>
      </c>
      <c r="L746" s="5" t="s">
        <v>4372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1974</v>
      </c>
      <c r="B747" s="5" t="s">
        <v>1149</v>
      </c>
      <c r="C747" s="5" t="s">
        <v>4619</v>
      </c>
      <c r="D747" s="5" t="s">
        <v>2355</v>
      </c>
      <c r="E747" s="5" t="s">
        <v>174</v>
      </c>
      <c r="F747" s="5" t="s">
        <v>1571</v>
      </c>
      <c r="G747" s="5" t="s">
        <v>1152</v>
      </c>
      <c r="H747" s="5" t="s">
        <v>182</v>
      </c>
      <c r="I747" s="5" t="s">
        <v>177</v>
      </c>
      <c r="J747" s="5" t="s">
        <v>3831</v>
      </c>
      <c r="K747" s="5" t="s">
        <v>957</v>
      </c>
      <c r="L747" s="5" t="s">
        <v>4367</v>
      </c>
      <c r="M747" s="5"/>
      <c r="N747" s="5"/>
      <c r="O747" s="5"/>
      <c r="P747" s="5"/>
      <c r="Q747" s="5"/>
      <c r="R747" s="5"/>
      <c r="S747" s="5"/>
    </row>
    <row r="748" spans="1:19">
      <c r="A748" s="5" t="s">
        <v>1974</v>
      </c>
      <c r="B748" s="5" t="s">
        <v>4620</v>
      </c>
      <c r="C748" s="5" t="s">
        <v>4621</v>
      </c>
      <c r="D748" s="5" t="s">
        <v>4622</v>
      </c>
      <c r="E748" s="5" t="s">
        <v>2500</v>
      </c>
      <c r="F748" s="5" t="s">
        <v>4547</v>
      </c>
      <c r="G748" s="5" t="s">
        <v>4623</v>
      </c>
      <c r="H748" s="5" t="s">
        <v>2096</v>
      </c>
      <c r="I748" s="5" t="s">
        <v>2503</v>
      </c>
      <c r="J748" s="5" t="s">
        <v>2504</v>
      </c>
      <c r="K748" s="5" t="s">
        <v>132</v>
      </c>
      <c r="L748" s="5" t="s">
        <v>2505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1974</v>
      </c>
      <c r="B749" s="5" t="s">
        <v>1153</v>
      </c>
      <c r="C749" s="5" t="s">
        <v>4624</v>
      </c>
      <c r="D749" s="5" t="s">
        <v>1154</v>
      </c>
      <c r="E749" s="5" t="s">
        <v>99</v>
      </c>
      <c r="F749" s="5" t="s">
        <v>1155</v>
      </c>
      <c r="G749" s="5" t="s">
        <v>1156</v>
      </c>
      <c r="H749" s="5" t="s">
        <v>58</v>
      </c>
      <c r="I749" s="5" t="s">
        <v>287</v>
      </c>
      <c r="J749" s="5" t="s">
        <v>3213</v>
      </c>
      <c r="K749" s="5" t="s">
        <v>957</v>
      </c>
      <c r="L749" s="5" t="s">
        <v>4367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1974</v>
      </c>
      <c r="B750" s="5" t="s">
        <v>2356</v>
      </c>
      <c r="C750" s="5" t="s">
        <v>4625</v>
      </c>
      <c r="D750" s="5" t="s">
        <v>2357</v>
      </c>
      <c r="E750" s="5" t="s">
        <v>67</v>
      </c>
      <c r="F750" s="5" t="s">
        <v>2358</v>
      </c>
      <c r="G750" s="5" t="s">
        <v>2359</v>
      </c>
      <c r="H750" s="5" t="s">
        <v>58</v>
      </c>
      <c r="I750" s="5" t="s">
        <v>217</v>
      </c>
      <c r="J750" s="5" t="s">
        <v>2637</v>
      </c>
      <c r="K750" s="5" t="s">
        <v>1034</v>
      </c>
      <c r="L750" s="5" t="s">
        <v>2566</v>
      </c>
      <c r="M750" s="5"/>
      <c r="N750" s="5"/>
      <c r="O750" s="5"/>
      <c r="P750" s="5"/>
      <c r="Q750" s="5"/>
      <c r="R750" s="5"/>
      <c r="S750" s="5"/>
    </row>
    <row r="751" spans="1:19">
      <c r="A751" s="5" t="s">
        <v>1974</v>
      </c>
      <c r="B751" s="5" t="s">
        <v>4626</v>
      </c>
      <c r="C751" s="5" t="s">
        <v>4627</v>
      </c>
      <c r="D751" s="5" t="s">
        <v>4628</v>
      </c>
      <c r="E751" s="5" t="s">
        <v>2500</v>
      </c>
      <c r="F751" s="5" t="s">
        <v>4629</v>
      </c>
      <c r="G751" s="5" t="s">
        <v>4630</v>
      </c>
      <c r="H751" s="5" t="s">
        <v>58</v>
      </c>
      <c r="I751" s="5" t="s">
        <v>2503</v>
      </c>
      <c r="J751" s="5" t="s">
        <v>2504</v>
      </c>
      <c r="K751" s="5" t="s">
        <v>64</v>
      </c>
      <c r="L751" s="5" t="s">
        <v>2492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1974</v>
      </c>
      <c r="B752" s="5" t="s">
        <v>1157</v>
      </c>
      <c r="C752" s="5" t="s">
        <v>4631</v>
      </c>
      <c r="D752" s="5" t="s">
        <v>1158</v>
      </c>
      <c r="E752" s="5" t="s">
        <v>67</v>
      </c>
      <c r="F752" s="5" t="s">
        <v>1159</v>
      </c>
      <c r="G752" s="5" t="s">
        <v>1160</v>
      </c>
      <c r="H752" s="5" t="s">
        <v>58</v>
      </c>
      <c r="I752" s="5" t="s">
        <v>102</v>
      </c>
      <c r="J752" s="5" t="s">
        <v>2486</v>
      </c>
      <c r="K752" s="5" t="s">
        <v>96</v>
      </c>
      <c r="L752" s="5" t="s">
        <v>2487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1974</v>
      </c>
      <c r="B753" s="5" t="s">
        <v>1161</v>
      </c>
      <c r="C753" s="5" t="s">
        <v>4632</v>
      </c>
      <c r="D753" s="5" t="s">
        <v>1162</v>
      </c>
      <c r="E753" s="5" t="s">
        <v>67</v>
      </c>
      <c r="F753" s="5" t="s">
        <v>1163</v>
      </c>
      <c r="G753" s="5" t="s">
        <v>1164</v>
      </c>
      <c r="H753" s="5" t="s">
        <v>58</v>
      </c>
      <c r="I753" s="5" t="s">
        <v>102</v>
      </c>
      <c r="J753" s="5" t="s">
        <v>2486</v>
      </c>
      <c r="K753" s="5" t="s">
        <v>96</v>
      </c>
      <c r="L753" s="5" t="s">
        <v>2487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1974</v>
      </c>
      <c r="B754" s="5" t="s">
        <v>2360</v>
      </c>
      <c r="C754" s="5" t="s">
        <v>4633</v>
      </c>
      <c r="D754" s="5" t="s">
        <v>2361</v>
      </c>
      <c r="E754" s="5" t="s">
        <v>67</v>
      </c>
      <c r="F754" s="5" t="s">
        <v>2362</v>
      </c>
      <c r="G754" s="5" t="s">
        <v>2358</v>
      </c>
      <c r="H754" s="5" t="s">
        <v>58</v>
      </c>
      <c r="I754" s="5" t="s">
        <v>217</v>
      </c>
      <c r="J754" s="5" t="s">
        <v>2637</v>
      </c>
      <c r="K754" s="5" t="s">
        <v>1034</v>
      </c>
      <c r="L754" s="5" t="s">
        <v>2566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1974</v>
      </c>
      <c r="B755" s="5" t="s">
        <v>2363</v>
      </c>
      <c r="C755" s="5" t="s">
        <v>4634</v>
      </c>
      <c r="D755" s="5" t="s">
        <v>2364</v>
      </c>
      <c r="E755" s="5" t="s">
        <v>174</v>
      </c>
      <c r="F755" s="5" t="s">
        <v>2365</v>
      </c>
      <c r="G755" s="5" t="s">
        <v>2366</v>
      </c>
      <c r="H755" s="5" t="s">
        <v>2096</v>
      </c>
      <c r="I755" s="5" t="s">
        <v>177</v>
      </c>
      <c r="J755" s="5" t="s">
        <v>3831</v>
      </c>
      <c r="K755" s="5" t="s">
        <v>970</v>
      </c>
      <c r="L755" s="5" t="s">
        <v>4372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1974</v>
      </c>
      <c r="B756" s="5" t="s">
        <v>1165</v>
      </c>
      <c r="C756" s="5" t="s">
        <v>4635</v>
      </c>
      <c r="D756" s="5" t="s">
        <v>1166</v>
      </c>
      <c r="E756" s="5" t="s">
        <v>174</v>
      </c>
      <c r="F756" s="5" t="s">
        <v>2365</v>
      </c>
      <c r="G756" s="5" t="s">
        <v>1167</v>
      </c>
      <c r="H756" s="5" t="s">
        <v>58</v>
      </c>
      <c r="I756" s="5" t="s">
        <v>217</v>
      </c>
      <c r="J756" s="5" t="s">
        <v>2637</v>
      </c>
      <c r="K756" s="5" t="s">
        <v>997</v>
      </c>
      <c r="L756" s="5" t="s">
        <v>4419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1974</v>
      </c>
      <c r="B757" s="5" t="s">
        <v>1168</v>
      </c>
      <c r="C757" s="5" t="s">
        <v>4636</v>
      </c>
      <c r="D757" s="5" t="s">
        <v>1169</v>
      </c>
      <c r="E757" s="5" t="s">
        <v>67</v>
      </c>
      <c r="F757" s="5" t="s">
        <v>1170</v>
      </c>
      <c r="G757" s="5" t="s">
        <v>1167</v>
      </c>
      <c r="H757" s="5" t="s">
        <v>58</v>
      </c>
      <c r="I757" s="5" t="s">
        <v>102</v>
      </c>
      <c r="J757" s="5" t="s">
        <v>2486</v>
      </c>
      <c r="K757" s="5" t="s">
        <v>96</v>
      </c>
      <c r="L757" s="5" t="s">
        <v>2487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1974</v>
      </c>
      <c r="B758" s="5" t="s">
        <v>1171</v>
      </c>
      <c r="C758" s="5" t="s">
        <v>4637</v>
      </c>
      <c r="D758" s="5" t="s">
        <v>1172</v>
      </c>
      <c r="E758" s="5" t="s">
        <v>67</v>
      </c>
      <c r="F758" s="5" t="s">
        <v>1178</v>
      </c>
      <c r="G758" s="5" t="s">
        <v>1174</v>
      </c>
      <c r="H758" s="5" t="s">
        <v>182</v>
      </c>
      <c r="I758" s="5" t="s">
        <v>259</v>
      </c>
      <c r="J758" s="5" t="s">
        <v>2743</v>
      </c>
      <c r="K758" s="5" t="s">
        <v>1175</v>
      </c>
      <c r="L758" s="5" t="s">
        <v>4353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1974</v>
      </c>
      <c r="B759" s="5" t="s">
        <v>1176</v>
      </c>
      <c r="C759" s="5" t="s">
        <v>4638</v>
      </c>
      <c r="D759" s="5" t="s">
        <v>1177</v>
      </c>
      <c r="E759" s="5" t="s">
        <v>67</v>
      </c>
      <c r="F759" s="5" t="s">
        <v>1178</v>
      </c>
      <c r="G759" s="5" t="s">
        <v>1179</v>
      </c>
      <c r="H759" s="5" t="s">
        <v>58</v>
      </c>
      <c r="I759" s="5" t="s">
        <v>259</v>
      </c>
      <c r="J759" s="5" t="s">
        <v>2743</v>
      </c>
      <c r="K759" s="5" t="s">
        <v>1175</v>
      </c>
      <c r="L759" s="5" t="s">
        <v>4353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1974</v>
      </c>
      <c r="B760" s="5" t="s">
        <v>1180</v>
      </c>
      <c r="C760" s="5" t="s">
        <v>4639</v>
      </c>
      <c r="D760" s="5" t="s">
        <v>1181</v>
      </c>
      <c r="E760" s="5" t="s">
        <v>67</v>
      </c>
      <c r="F760" s="5" t="s">
        <v>1178</v>
      </c>
      <c r="G760" s="5" t="s">
        <v>1182</v>
      </c>
      <c r="H760" s="5" t="s">
        <v>130</v>
      </c>
      <c r="I760" s="5" t="s">
        <v>102</v>
      </c>
      <c r="J760" s="5" t="s">
        <v>2486</v>
      </c>
      <c r="K760" s="5" t="s">
        <v>1175</v>
      </c>
      <c r="L760" s="5" t="s">
        <v>4353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1974</v>
      </c>
      <c r="B761" s="5" t="s">
        <v>1183</v>
      </c>
      <c r="C761" s="5" t="s">
        <v>4640</v>
      </c>
      <c r="D761" s="5" t="s">
        <v>1184</v>
      </c>
      <c r="E761" s="5" t="s">
        <v>99</v>
      </c>
      <c r="F761" s="5" t="s">
        <v>2365</v>
      </c>
      <c r="G761" s="5" t="s">
        <v>1186</v>
      </c>
      <c r="H761" s="5" t="s">
        <v>58</v>
      </c>
      <c r="I761" s="5" t="s">
        <v>287</v>
      </c>
      <c r="J761" s="5" t="s">
        <v>3213</v>
      </c>
      <c r="K761" s="5" t="s">
        <v>970</v>
      </c>
      <c r="L761" s="5" t="s">
        <v>4372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1974</v>
      </c>
      <c r="B762" s="5" t="s">
        <v>1187</v>
      </c>
      <c r="C762" s="5" t="s">
        <v>4641</v>
      </c>
      <c r="D762" s="5" t="s">
        <v>1188</v>
      </c>
      <c r="E762" s="5" t="s">
        <v>174</v>
      </c>
      <c r="F762" s="5" t="s">
        <v>2367</v>
      </c>
      <c r="G762" s="5" t="s">
        <v>1189</v>
      </c>
      <c r="H762" s="5" t="s">
        <v>130</v>
      </c>
      <c r="I762" s="5" t="s">
        <v>177</v>
      </c>
      <c r="J762" s="5" t="s">
        <v>3831</v>
      </c>
      <c r="K762" s="5" t="s">
        <v>988</v>
      </c>
      <c r="L762" s="5" t="s">
        <v>4426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1974</v>
      </c>
      <c r="B763" s="5" t="s">
        <v>1190</v>
      </c>
      <c r="C763" s="5" t="s">
        <v>4642</v>
      </c>
      <c r="D763" s="5" t="s">
        <v>1191</v>
      </c>
      <c r="E763" s="5" t="s">
        <v>99</v>
      </c>
      <c r="F763" s="5" t="s">
        <v>1192</v>
      </c>
      <c r="G763" s="5" t="s">
        <v>1193</v>
      </c>
      <c r="H763" s="5" t="s">
        <v>182</v>
      </c>
      <c r="I763" s="5" t="s">
        <v>217</v>
      </c>
      <c r="J763" s="5" t="s">
        <v>2637</v>
      </c>
      <c r="K763" s="5" t="s">
        <v>997</v>
      </c>
      <c r="L763" s="5" t="s">
        <v>4419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1974</v>
      </c>
      <c r="B764" s="5" t="s">
        <v>1194</v>
      </c>
      <c r="C764" s="5" t="s">
        <v>4643</v>
      </c>
      <c r="D764" s="5" t="s">
        <v>1195</v>
      </c>
      <c r="E764" s="5" t="s">
        <v>174</v>
      </c>
      <c r="F764" s="5" t="s">
        <v>1210</v>
      </c>
      <c r="G764" s="5" t="s">
        <v>1196</v>
      </c>
      <c r="H764" s="5" t="s">
        <v>182</v>
      </c>
      <c r="I764" s="5" t="s">
        <v>177</v>
      </c>
      <c r="J764" s="5" t="s">
        <v>3831</v>
      </c>
      <c r="K764" s="5" t="s">
        <v>997</v>
      </c>
      <c r="L764" s="5" t="s">
        <v>4419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1974</v>
      </c>
      <c r="B765" s="5" t="s">
        <v>1197</v>
      </c>
      <c r="C765" s="5" t="s">
        <v>4644</v>
      </c>
      <c r="D765" s="5" t="s">
        <v>1198</v>
      </c>
      <c r="E765" s="5" t="s">
        <v>174</v>
      </c>
      <c r="F765" s="5" t="s">
        <v>1210</v>
      </c>
      <c r="G765" s="5" t="s">
        <v>1199</v>
      </c>
      <c r="H765" s="5" t="s">
        <v>130</v>
      </c>
      <c r="I765" s="5" t="s">
        <v>177</v>
      </c>
      <c r="J765" s="5" t="s">
        <v>3831</v>
      </c>
      <c r="K765" s="5" t="s">
        <v>988</v>
      </c>
      <c r="L765" s="5" t="s">
        <v>4426</v>
      </c>
      <c r="M765" s="5"/>
      <c r="N765" s="5"/>
      <c r="O765" s="5"/>
      <c r="P765" s="5"/>
      <c r="Q765" s="5"/>
      <c r="R765" s="5"/>
      <c r="S765" s="5"/>
    </row>
    <row r="766" spans="1:19">
      <c r="A766" s="5" t="s">
        <v>1974</v>
      </c>
      <c r="B766" s="5" t="s">
        <v>4645</v>
      </c>
      <c r="C766" s="5" t="s">
        <v>4646</v>
      </c>
      <c r="D766" s="5" t="s">
        <v>4647</v>
      </c>
      <c r="E766" s="5" t="s">
        <v>2500</v>
      </c>
      <c r="F766" s="5" t="s">
        <v>4648</v>
      </c>
      <c r="G766" s="5" t="s">
        <v>4649</v>
      </c>
      <c r="H766" s="5" t="s">
        <v>182</v>
      </c>
      <c r="I766" s="5" t="s">
        <v>2503</v>
      </c>
      <c r="J766" s="5" t="s">
        <v>2504</v>
      </c>
      <c r="K766" s="5" t="s">
        <v>870</v>
      </c>
      <c r="L766" s="5" t="s">
        <v>4101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1974</v>
      </c>
      <c r="B767" s="5" t="s">
        <v>1200</v>
      </c>
      <c r="C767" s="5" t="s">
        <v>4650</v>
      </c>
      <c r="D767" s="5" t="s">
        <v>1201</v>
      </c>
      <c r="E767" s="5" t="s">
        <v>67</v>
      </c>
      <c r="F767" s="5" t="s">
        <v>1202</v>
      </c>
      <c r="G767" s="5" t="s">
        <v>1203</v>
      </c>
      <c r="H767" s="5" t="s">
        <v>130</v>
      </c>
      <c r="I767" s="5" t="s">
        <v>102</v>
      </c>
      <c r="J767" s="5" t="s">
        <v>2486</v>
      </c>
      <c r="K767" s="5" t="s">
        <v>957</v>
      </c>
      <c r="L767" s="5" t="s">
        <v>4367</v>
      </c>
      <c r="M767" s="5"/>
      <c r="N767" s="5"/>
      <c r="O767" s="5"/>
      <c r="P767" s="5"/>
      <c r="Q767" s="5"/>
      <c r="R767" s="5"/>
      <c r="S767" s="5"/>
    </row>
    <row r="768" spans="1:19">
      <c r="A768" s="5" t="s">
        <v>1974</v>
      </c>
      <c r="B768" s="5" t="s">
        <v>4651</v>
      </c>
      <c r="C768" s="5" t="s">
        <v>4652</v>
      </c>
      <c r="D768" s="5" t="s">
        <v>4653</v>
      </c>
      <c r="E768" s="5" t="s">
        <v>2500</v>
      </c>
      <c r="F768" s="5" t="s">
        <v>4654</v>
      </c>
      <c r="G768" s="5" t="s">
        <v>1203</v>
      </c>
      <c r="H768" s="5" t="s">
        <v>182</v>
      </c>
      <c r="I768" s="5" t="s">
        <v>2503</v>
      </c>
      <c r="J768" s="5" t="s">
        <v>2504</v>
      </c>
      <c r="K768" s="5" t="s">
        <v>870</v>
      </c>
      <c r="L768" s="5" t="s">
        <v>4101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1974</v>
      </c>
      <c r="B769" s="5" t="s">
        <v>1204</v>
      </c>
      <c r="C769" s="5" t="s">
        <v>4655</v>
      </c>
      <c r="D769" s="5" t="s">
        <v>1205</v>
      </c>
      <c r="E769" s="5" t="s">
        <v>99</v>
      </c>
      <c r="F769" s="5" t="s">
        <v>1210</v>
      </c>
      <c r="G769" s="5" t="s">
        <v>1207</v>
      </c>
      <c r="H769" s="5" t="s">
        <v>58</v>
      </c>
      <c r="I769" s="5" t="s">
        <v>217</v>
      </c>
      <c r="J769" s="5" t="s">
        <v>2637</v>
      </c>
      <c r="K769" s="5" t="s">
        <v>970</v>
      </c>
      <c r="L769" s="5" t="s">
        <v>4372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1974</v>
      </c>
      <c r="B770" s="5" t="s">
        <v>1208</v>
      </c>
      <c r="C770" s="5" t="s">
        <v>4656</v>
      </c>
      <c r="D770" s="5" t="s">
        <v>1209</v>
      </c>
      <c r="E770" s="5" t="s">
        <v>99</v>
      </c>
      <c r="F770" s="5" t="s">
        <v>1210</v>
      </c>
      <c r="G770" s="5" t="s">
        <v>1211</v>
      </c>
      <c r="H770" s="5" t="s">
        <v>58</v>
      </c>
      <c r="I770" s="5" t="s">
        <v>217</v>
      </c>
      <c r="J770" s="5" t="s">
        <v>2637</v>
      </c>
      <c r="K770" s="5" t="s">
        <v>988</v>
      </c>
      <c r="L770" s="5" t="s">
        <v>4426</v>
      </c>
      <c r="M770" s="5"/>
      <c r="N770" s="5"/>
      <c r="O770" s="5"/>
      <c r="P770" s="5"/>
      <c r="Q770" s="5"/>
      <c r="R770" s="5"/>
      <c r="S770" s="5"/>
    </row>
    <row r="771" spans="1:19">
      <c r="A771" s="5" t="s">
        <v>1974</v>
      </c>
      <c r="B771" s="5" t="s">
        <v>4657</v>
      </c>
      <c r="C771" s="5" t="s">
        <v>4658</v>
      </c>
      <c r="D771" s="5" t="s">
        <v>4659</v>
      </c>
      <c r="E771" s="5" t="s">
        <v>2483</v>
      </c>
      <c r="F771" s="5" t="s">
        <v>4580</v>
      </c>
      <c r="G771" s="5" t="s">
        <v>4660</v>
      </c>
      <c r="H771" s="5" t="s">
        <v>182</v>
      </c>
      <c r="I771" s="5" t="s">
        <v>102</v>
      </c>
      <c r="J771" s="5" t="s">
        <v>2486</v>
      </c>
      <c r="K771" s="5" t="s">
        <v>870</v>
      </c>
      <c r="L771" s="5" t="s">
        <v>4101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1974</v>
      </c>
      <c r="B772" s="5" t="s">
        <v>1212</v>
      </c>
      <c r="C772" s="5" t="s">
        <v>4661</v>
      </c>
      <c r="D772" s="5" t="s">
        <v>1213</v>
      </c>
      <c r="E772" s="5" t="s">
        <v>99</v>
      </c>
      <c r="F772" s="5" t="s">
        <v>1214</v>
      </c>
      <c r="G772" s="5" t="s">
        <v>1215</v>
      </c>
      <c r="H772" s="5" t="s">
        <v>130</v>
      </c>
      <c r="I772" s="5" t="s">
        <v>217</v>
      </c>
      <c r="J772" s="5" t="s">
        <v>2637</v>
      </c>
      <c r="K772" s="5" t="s">
        <v>962</v>
      </c>
      <c r="L772" s="5" t="s">
        <v>4369</v>
      </c>
      <c r="M772" s="5"/>
      <c r="N772" s="5"/>
      <c r="O772" s="5"/>
      <c r="P772" s="5"/>
      <c r="Q772" s="5"/>
      <c r="R772" s="5"/>
      <c r="S772" s="5"/>
    </row>
    <row r="773" spans="1:19">
      <c r="A773" s="5" t="s">
        <v>1974</v>
      </c>
      <c r="B773" s="5" t="s">
        <v>4662</v>
      </c>
      <c r="C773" s="5" t="s">
        <v>4663</v>
      </c>
      <c r="D773" s="5" t="s">
        <v>4664</v>
      </c>
      <c r="E773" s="5" t="s">
        <v>2483</v>
      </c>
      <c r="F773" s="5" t="s">
        <v>4665</v>
      </c>
      <c r="G773" s="5" t="s">
        <v>4666</v>
      </c>
      <c r="H773" s="5" t="s">
        <v>58</v>
      </c>
      <c r="I773" s="5" t="s">
        <v>102</v>
      </c>
      <c r="J773" s="5" t="s">
        <v>2486</v>
      </c>
      <c r="K773" s="5" t="s">
        <v>870</v>
      </c>
      <c r="L773" s="5" t="s">
        <v>4101</v>
      </c>
      <c r="M773" s="5"/>
      <c r="N773" s="5"/>
      <c r="O773" s="5"/>
      <c r="P773" s="5"/>
      <c r="Q773" s="5"/>
      <c r="R773" s="5"/>
      <c r="S773" s="5"/>
    </row>
    <row r="774" spans="1:19">
      <c r="A774" s="5" t="s">
        <v>1974</v>
      </c>
      <c r="B774" s="5" t="s">
        <v>4667</v>
      </c>
      <c r="C774" s="5" t="s">
        <v>4668</v>
      </c>
      <c r="D774" s="5" t="s">
        <v>4659</v>
      </c>
      <c r="E774" s="5" t="s">
        <v>2483</v>
      </c>
      <c r="F774" s="5" t="s">
        <v>4669</v>
      </c>
      <c r="G774" s="5" t="s">
        <v>4670</v>
      </c>
      <c r="H774" s="5" t="s">
        <v>182</v>
      </c>
      <c r="I774" s="5" t="s">
        <v>102</v>
      </c>
      <c r="J774" s="5" t="s">
        <v>2486</v>
      </c>
      <c r="K774" s="5" t="s">
        <v>870</v>
      </c>
      <c r="L774" s="5" t="s">
        <v>4101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1974</v>
      </c>
      <c r="B775" s="5" t="s">
        <v>1216</v>
      </c>
      <c r="C775" s="5" t="s">
        <v>4671</v>
      </c>
      <c r="D775" s="5" t="s">
        <v>1217</v>
      </c>
      <c r="E775" s="5" t="s">
        <v>99</v>
      </c>
      <c r="F775" s="5" t="s">
        <v>1214</v>
      </c>
      <c r="G775" s="5" t="s">
        <v>1218</v>
      </c>
      <c r="H775" s="5" t="s">
        <v>130</v>
      </c>
      <c r="I775" s="5" t="s">
        <v>217</v>
      </c>
      <c r="J775" s="5" t="s">
        <v>2637</v>
      </c>
      <c r="K775" s="5" t="s">
        <v>988</v>
      </c>
      <c r="L775" s="5" t="s">
        <v>4426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1974</v>
      </c>
      <c r="B776" s="5" t="s">
        <v>1219</v>
      </c>
      <c r="C776" s="5" t="s">
        <v>4672</v>
      </c>
      <c r="D776" s="5" t="s">
        <v>1220</v>
      </c>
      <c r="E776" s="5" t="s">
        <v>99</v>
      </c>
      <c r="F776" s="5" t="s">
        <v>1221</v>
      </c>
      <c r="G776" s="5" t="s">
        <v>1222</v>
      </c>
      <c r="H776" s="5" t="s">
        <v>130</v>
      </c>
      <c r="I776" s="5" t="s">
        <v>287</v>
      </c>
      <c r="J776" s="5" t="s">
        <v>3213</v>
      </c>
      <c r="K776" s="5" t="s">
        <v>988</v>
      </c>
      <c r="L776" s="5" t="s">
        <v>4426</v>
      </c>
      <c r="M776" s="5"/>
      <c r="N776" s="5"/>
      <c r="O776" s="5"/>
      <c r="P776" s="5"/>
      <c r="Q776" s="5"/>
      <c r="R776" s="5"/>
      <c r="S776" s="5"/>
    </row>
    <row r="777" spans="1:19">
      <c r="A777" s="5" t="s">
        <v>1974</v>
      </c>
      <c r="B777" s="5" t="s">
        <v>4673</v>
      </c>
      <c r="C777" s="5" t="s">
        <v>4674</v>
      </c>
      <c r="D777" s="5" t="s">
        <v>4675</v>
      </c>
      <c r="E777" s="5" t="s">
        <v>2483</v>
      </c>
      <c r="F777" s="5" t="s">
        <v>4676</v>
      </c>
      <c r="G777" s="5" t="s">
        <v>4677</v>
      </c>
      <c r="H777" s="5" t="s">
        <v>182</v>
      </c>
      <c r="I777" s="5" t="s">
        <v>102</v>
      </c>
      <c r="J777" s="5" t="s">
        <v>2486</v>
      </c>
      <c r="K777" s="5" t="s">
        <v>870</v>
      </c>
      <c r="L777" s="5" t="s">
        <v>4101</v>
      </c>
      <c r="M777" s="5"/>
      <c r="N777" s="5"/>
      <c r="O777" s="5"/>
      <c r="P777" s="5"/>
      <c r="Q777" s="5"/>
      <c r="R777" s="5"/>
      <c r="S777" s="5"/>
    </row>
    <row r="778" spans="1:19">
      <c r="A778" s="5" t="s">
        <v>1974</v>
      </c>
      <c r="B778" s="5" t="s">
        <v>4678</v>
      </c>
      <c r="C778" s="5" t="s">
        <v>4679</v>
      </c>
      <c r="D778" s="5" t="s">
        <v>4680</v>
      </c>
      <c r="E778" s="5" t="s">
        <v>2483</v>
      </c>
      <c r="F778" s="5" t="s">
        <v>4681</v>
      </c>
      <c r="G778" s="5" t="s">
        <v>4682</v>
      </c>
      <c r="H778" s="5" t="s">
        <v>182</v>
      </c>
      <c r="I778" s="5" t="s">
        <v>102</v>
      </c>
      <c r="J778" s="5" t="s">
        <v>2486</v>
      </c>
      <c r="K778" s="5" t="s">
        <v>870</v>
      </c>
      <c r="L778" s="5" t="s">
        <v>4101</v>
      </c>
      <c r="M778" s="5"/>
      <c r="N778" s="5"/>
      <c r="O778" s="5"/>
      <c r="P778" s="5"/>
      <c r="Q778" s="5"/>
      <c r="R778" s="5"/>
      <c r="S778" s="5"/>
    </row>
    <row r="779" spans="1:19">
      <c r="A779" s="5" t="s">
        <v>1974</v>
      </c>
      <c r="B779" s="5" t="s">
        <v>4683</v>
      </c>
      <c r="C779" s="5" t="s">
        <v>4684</v>
      </c>
      <c r="D779" s="5" t="s">
        <v>4685</v>
      </c>
      <c r="E779" s="5" t="s">
        <v>2500</v>
      </c>
      <c r="F779" s="5" t="s">
        <v>4395</v>
      </c>
      <c r="G779" s="5" t="s">
        <v>4686</v>
      </c>
      <c r="H779" s="5" t="s">
        <v>182</v>
      </c>
      <c r="I779" s="5" t="s">
        <v>2503</v>
      </c>
      <c r="J779" s="5" t="s">
        <v>2504</v>
      </c>
      <c r="K779" s="5" t="s">
        <v>870</v>
      </c>
      <c r="L779" s="5" t="s">
        <v>4101</v>
      </c>
      <c r="M779" s="5"/>
      <c r="N779" s="5"/>
      <c r="O779" s="5"/>
      <c r="P779" s="5"/>
      <c r="Q779" s="5"/>
      <c r="R779" s="5"/>
      <c r="S779" s="5"/>
    </row>
    <row r="780" spans="1:19">
      <c r="A780" s="5" t="s">
        <v>1974</v>
      </c>
      <c r="B780" s="5" t="s">
        <v>4687</v>
      </c>
      <c r="C780" s="5" t="s">
        <v>4688</v>
      </c>
      <c r="D780" s="5" t="s">
        <v>4689</v>
      </c>
      <c r="E780" s="5" t="s">
        <v>2500</v>
      </c>
      <c r="F780" s="5" t="s">
        <v>4690</v>
      </c>
      <c r="G780" s="5" t="s">
        <v>4691</v>
      </c>
      <c r="H780" s="5" t="s">
        <v>130</v>
      </c>
      <c r="I780" s="5" t="s">
        <v>2503</v>
      </c>
      <c r="J780" s="5" t="s">
        <v>2504</v>
      </c>
      <c r="K780" s="5" t="s">
        <v>870</v>
      </c>
      <c r="L780" s="5" t="s">
        <v>4101</v>
      </c>
      <c r="M780" s="5"/>
      <c r="N780" s="5"/>
      <c r="O780" s="5"/>
      <c r="P780" s="5"/>
      <c r="Q780" s="5"/>
      <c r="R780" s="5"/>
      <c r="S780" s="5"/>
    </row>
    <row r="781" spans="1:19">
      <c r="A781" s="5" t="s">
        <v>1974</v>
      </c>
      <c r="B781" s="5" t="s">
        <v>4692</v>
      </c>
      <c r="C781" s="5" t="s">
        <v>4693</v>
      </c>
      <c r="D781" s="5" t="s">
        <v>4694</v>
      </c>
      <c r="E781" s="5" t="s">
        <v>2483</v>
      </c>
      <c r="F781" s="5" t="s">
        <v>4695</v>
      </c>
      <c r="G781" s="5" t="s">
        <v>4696</v>
      </c>
      <c r="H781" s="5" t="s">
        <v>130</v>
      </c>
      <c r="I781" s="5" t="s">
        <v>102</v>
      </c>
      <c r="J781" s="5" t="s">
        <v>2486</v>
      </c>
      <c r="K781" s="5" t="s">
        <v>870</v>
      </c>
      <c r="L781" s="5" t="s">
        <v>4101</v>
      </c>
      <c r="M781" s="5"/>
      <c r="N781" s="5"/>
      <c r="O781" s="5"/>
      <c r="P781" s="5"/>
      <c r="Q781" s="5"/>
      <c r="R781" s="5"/>
      <c r="S781" s="5"/>
    </row>
    <row r="782" spans="1:19">
      <c r="A782" s="5" t="s">
        <v>1974</v>
      </c>
      <c r="B782" s="5" t="s">
        <v>4697</v>
      </c>
      <c r="C782" s="5" t="s">
        <v>4698</v>
      </c>
      <c r="D782" s="5" t="s">
        <v>4699</v>
      </c>
      <c r="E782" s="5" t="s">
        <v>2500</v>
      </c>
      <c r="F782" s="5" t="s">
        <v>4381</v>
      </c>
      <c r="G782" s="5" t="s">
        <v>4700</v>
      </c>
      <c r="H782" s="5" t="s">
        <v>130</v>
      </c>
      <c r="I782" s="5" t="s">
        <v>2503</v>
      </c>
      <c r="J782" s="5" t="s">
        <v>2504</v>
      </c>
      <c r="K782" s="5" t="s">
        <v>870</v>
      </c>
      <c r="L782" s="5" t="s">
        <v>4101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1974</v>
      </c>
      <c r="B783" s="5" t="s">
        <v>2368</v>
      </c>
      <c r="C783" s="5" t="s">
        <v>4701</v>
      </c>
      <c r="D783" s="5" t="s">
        <v>2369</v>
      </c>
      <c r="E783" s="5" t="s">
        <v>67</v>
      </c>
      <c r="F783" s="5" t="s">
        <v>2370</v>
      </c>
      <c r="G783" s="5" t="s">
        <v>2371</v>
      </c>
      <c r="H783" s="5" t="s">
        <v>58</v>
      </c>
      <c r="I783" s="5"/>
      <c r="J783" s="5"/>
      <c r="K783" s="5" t="s">
        <v>1034</v>
      </c>
      <c r="L783" s="5" t="s">
        <v>2566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1974</v>
      </c>
      <c r="B784" s="5" t="s">
        <v>1223</v>
      </c>
      <c r="C784" s="5" t="s">
        <v>4702</v>
      </c>
      <c r="D784" s="5" t="s">
        <v>2372</v>
      </c>
      <c r="E784" s="5" t="s">
        <v>174</v>
      </c>
      <c r="F784" s="5" t="s">
        <v>1221</v>
      </c>
      <c r="G784" s="5" t="s">
        <v>1225</v>
      </c>
      <c r="H784" s="5" t="s">
        <v>182</v>
      </c>
      <c r="I784" s="5" t="s">
        <v>177</v>
      </c>
      <c r="J784" s="5" t="s">
        <v>3831</v>
      </c>
      <c r="K784" s="5" t="s">
        <v>997</v>
      </c>
      <c r="L784" s="5" t="s">
        <v>4419</v>
      </c>
      <c r="M784" s="5"/>
      <c r="N784" s="5"/>
      <c r="O784" s="5"/>
      <c r="P784" s="5"/>
      <c r="Q784" s="5"/>
      <c r="R784" s="5"/>
      <c r="S784" s="5"/>
    </row>
    <row r="785" spans="1:19">
      <c r="A785" s="5" t="s">
        <v>1974</v>
      </c>
      <c r="B785" s="5" t="s">
        <v>4703</v>
      </c>
      <c r="C785" s="5" t="s">
        <v>4704</v>
      </c>
      <c r="D785" s="5" t="s">
        <v>4705</v>
      </c>
      <c r="E785" s="5" t="s">
        <v>2483</v>
      </c>
      <c r="F785" s="5" t="s">
        <v>873</v>
      </c>
      <c r="G785" s="5" t="s">
        <v>4706</v>
      </c>
      <c r="H785" s="5" t="s">
        <v>182</v>
      </c>
      <c r="I785" s="5" t="s">
        <v>102</v>
      </c>
      <c r="J785" s="5" t="s">
        <v>2486</v>
      </c>
      <c r="K785" s="5" t="s">
        <v>870</v>
      </c>
      <c r="L785" s="5" t="s">
        <v>4101</v>
      </c>
      <c r="M785" s="5"/>
      <c r="N785" s="5"/>
      <c r="O785" s="5"/>
      <c r="P785" s="5"/>
      <c r="Q785" s="5"/>
      <c r="R785" s="5"/>
      <c r="S785" s="5"/>
    </row>
    <row r="786" spans="1:19">
      <c r="A786" s="5" t="s">
        <v>1974</v>
      </c>
      <c r="B786" s="5" t="s">
        <v>4707</v>
      </c>
      <c r="C786" s="5" t="s">
        <v>4708</v>
      </c>
      <c r="D786" s="5" t="s">
        <v>4709</v>
      </c>
      <c r="E786" s="5" t="s">
        <v>2483</v>
      </c>
      <c r="F786" s="5" t="s">
        <v>4710</v>
      </c>
      <c r="G786" s="5" t="s">
        <v>4711</v>
      </c>
      <c r="H786" s="5" t="s">
        <v>182</v>
      </c>
      <c r="I786" s="5" t="s">
        <v>102</v>
      </c>
      <c r="J786" s="5" t="s">
        <v>2486</v>
      </c>
      <c r="K786" s="5" t="s">
        <v>870</v>
      </c>
      <c r="L786" s="5" t="s">
        <v>4101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1974</v>
      </c>
      <c r="B787" s="5" t="s">
        <v>1226</v>
      </c>
      <c r="C787" s="5" t="s">
        <v>4712</v>
      </c>
      <c r="D787" s="5" t="s">
        <v>2373</v>
      </c>
      <c r="E787" s="5" t="s">
        <v>67</v>
      </c>
      <c r="F787" s="5" t="s">
        <v>1276</v>
      </c>
      <c r="G787" s="5" t="s">
        <v>1229</v>
      </c>
      <c r="H787" s="5" t="s">
        <v>182</v>
      </c>
      <c r="I787" s="5" t="s">
        <v>95</v>
      </c>
      <c r="J787" s="5" t="s">
        <v>2543</v>
      </c>
      <c r="K787" s="5" t="s">
        <v>1175</v>
      </c>
      <c r="L787" s="5" t="s">
        <v>4353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1974</v>
      </c>
      <c r="B788" s="5" t="s">
        <v>2374</v>
      </c>
      <c r="C788" s="5" t="s">
        <v>4713</v>
      </c>
      <c r="D788" s="5" t="s">
        <v>2375</v>
      </c>
      <c r="E788" s="5" t="s">
        <v>99</v>
      </c>
      <c r="F788" s="5" t="s">
        <v>1221</v>
      </c>
      <c r="G788" s="5" t="s">
        <v>2376</v>
      </c>
      <c r="H788" s="5" t="s">
        <v>2096</v>
      </c>
      <c r="I788" s="5" t="s">
        <v>287</v>
      </c>
      <c r="J788" s="5" t="s">
        <v>3213</v>
      </c>
      <c r="K788" s="5" t="s">
        <v>988</v>
      </c>
      <c r="L788" s="5" t="s">
        <v>4426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1974</v>
      </c>
      <c r="B789" s="5" t="s">
        <v>1230</v>
      </c>
      <c r="C789" s="5" t="s">
        <v>4714</v>
      </c>
      <c r="D789" s="5" t="s">
        <v>1231</v>
      </c>
      <c r="E789" s="5" t="s">
        <v>67</v>
      </c>
      <c r="F789" s="5" t="s">
        <v>1232</v>
      </c>
      <c r="G789" s="5" t="s">
        <v>1233</v>
      </c>
      <c r="H789" s="5" t="s">
        <v>182</v>
      </c>
      <c r="I789" s="5" t="s">
        <v>102</v>
      </c>
      <c r="J789" s="5" t="s">
        <v>2486</v>
      </c>
      <c r="K789" s="5" t="s">
        <v>957</v>
      </c>
      <c r="L789" s="5" t="s">
        <v>4367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1974</v>
      </c>
      <c r="B790" s="5" t="s">
        <v>1234</v>
      </c>
      <c r="C790" s="5" t="s">
        <v>4715</v>
      </c>
      <c r="D790" s="5" t="s">
        <v>1235</v>
      </c>
      <c r="E790" s="5" t="s">
        <v>67</v>
      </c>
      <c r="F790" s="5" t="s">
        <v>1236</v>
      </c>
      <c r="G790" s="5" t="s">
        <v>1237</v>
      </c>
      <c r="H790" s="5" t="s">
        <v>182</v>
      </c>
      <c r="I790" s="5" t="s">
        <v>102</v>
      </c>
      <c r="J790" s="5" t="s">
        <v>2486</v>
      </c>
      <c r="K790" s="5" t="s">
        <v>1071</v>
      </c>
      <c r="L790" s="5" t="s">
        <v>4567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1974</v>
      </c>
      <c r="B791" s="5" t="s">
        <v>1238</v>
      </c>
      <c r="C791" s="5" t="s">
        <v>4716</v>
      </c>
      <c r="D791" s="5" t="s">
        <v>1239</v>
      </c>
      <c r="E791" s="5" t="s">
        <v>67</v>
      </c>
      <c r="F791" s="5" t="s">
        <v>1240</v>
      </c>
      <c r="G791" s="5" t="s">
        <v>1241</v>
      </c>
      <c r="H791" s="5" t="s">
        <v>58</v>
      </c>
      <c r="I791" s="5" t="s">
        <v>259</v>
      </c>
      <c r="J791" s="5" t="s">
        <v>2743</v>
      </c>
      <c r="K791" s="5" t="s">
        <v>1071</v>
      </c>
      <c r="L791" s="5" t="s">
        <v>4567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1974</v>
      </c>
      <c r="B792" s="5" t="s">
        <v>1242</v>
      </c>
      <c r="C792" s="5" t="s">
        <v>4717</v>
      </c>
      <c r="D792" s="5" t="s">
        <v>1243</v>
      </c>
      <c r="E792" s="5" t="s">
        <v>67</v>
      </c>
      <c r="F792" s="5" t="s">
        <v>1244</v>
      </c>
      <c r="G792" s="5" t="s">
        <v>1245</v>
      </c>
      <c r="H792" s="5" t="s">
        <v>182</v>
      </c>
      <c r="I792" s="5" t="s">
        <v>259</v>
      </c>
      <c r="J792" s="5" t="s">
        <v>2743</v>
      </c>
      <c r="K792" s="5" t="s">
        <v>1246</v>
      </c>
      <c r="L792" s="5" t="s">
        <v>4718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1974</v>
      </c>
      <c r="B793" s="5" t="s">
        <v>1247</v>
      </c>
      <c r="C793" s="5" t="s">
        <v>4719</v>
      </c>
      <c r="D793" s="5" t="s">
        <v>1248</v>
      </c>
      <c r="E793" s="5" t="s">
        <v>67</v>
      </c>
      <c r="F793" s="5" t="s">
        <v>1249</v>
      </c>
      <c r="G793" s="5" t="s">
        <v>1250</v>
      </c>
      <c r="H793" s="5" t="s">
        <v>130</v>
      </c>
      <c r="I793" s="5" t="s">
        <v>95</v>
      </c>
      <c r="J793" s="5" t="s">
        <v>2543</v>
      </c>
      <c r="K793" s="5" t="s">
        <v>957</v>
      </c>
      <c r="L793" s="5" t="s">
        <v>4367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1974</v>
      </c>
      <c r="B794" s="5" t="s">
        <v>1251</v>
      </c>
      <c r="C794" s="5" t="s">
        <v>4720</v>
      </c>
      <c r="D794" s="5" t="s">
        <v>1252</v>
      </c>
      <c r="E794" s="5" t="s">
        <v>174</v>
      </c>
      <c r="F794" s="5" t="s">
        <v>2377</v>
      </c>
      <c r="G794" s="5" t="s">
        <v>1253</v>
      </c>
      <c r="H794" s="5" t="s">
        <v>58</v>
      </c>
      <c r="I794" s="5" t="s">
        <v>177</v>
      </c>
      <c r="J794" s="5" t="s">
        <v>3831</v>
      </c>
      <c r="K794" s="5" t="s">
        <v>988</v>
      </c>
      <c r="L794" s="5" t="s">
        <v>4426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1974</v>
      </c>
      <c r="B795" s="5" t="s">
        <v>1254</v>
      </c>
      <c r="C795" s="5" t="s">
        <v>4721</v>
      </c>
      <c r="D795" s="5" t="s">
        <v>1255</v>
      </c>
      <c r="E795" s="5" t="s">
        <v>67</v>
      </c>
      <c r="F795" s="5" t="s">
        <v>1256</v>
      </c>
      <c r="G795" s="5" t="s">
        <v>1257</v>
      </c>
      <c r="H795" s="5" t="s">
        <v>130</v>
      </c>
      <c r="I795" s="5" t="s">
        <v>95</v>
      </c>
      <c r="J795" s="5" t="s">
        <v>2543</v>
      </c>
      <c r="K795" s="5" t="s">
        <v>957</v>
      </c>
      <c r="L795" s="5" t="s">
        <v>4367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1974</v>
      </c>
      <c r="B796" s="5" t="s">
        <v>1258</v>
      </c>
      <c r="C796" s="5" t="s">
        <v>4722</v>
      </c>
      <c r="D796" s="5" t="s">
        <v>1259</v>
      </c>
      <c r="E796" s="5" t="s">
        <v>67</v>
      </c>
      <c r="F796" s="5" t="s">
        <v>1260</v>
      </c>
      <c r="G796" s="5" t="s">
        <v>1261</v>
      </c>
      <c r="H796" s="5" t="s">
        <v>58</v>
      </c>
      <c r="I796" s="5" t="s">
        <v>102</v>
      </c>
      <c r="J796" s="5" t="s">
        <v>2486</v>
      </c>
      <c r="K796" s="5" t="s">
        <v>96</v>
      </c>
      <c r="L796" s="5" t="s">
        <v>2487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1974</v>
      </c>
      <c r="B797" s="5" t="s">
        <v>1263</v>
      </c>
      <c r="C797" s="5" t="s">
        <v>4723</v>
      </c>
      <c r="D797" s="5" t="s">
        <v>1264</v>
      </c>
      <c r="E797" s="5" t="s">
        <v>67</v>
      </c>
      <c r="F797" s="5" t="s">
        <v>1265</v>
      </c>
      <c r="G797" s="5" t="s">
        <v>1232</v>
      </c>
      <c r="H797" s="5" t="s">
        <v>182</v>
      </c>
      <c r="I797" s="5" t="s">
        <v>102</v>
      </c>
      <c r="J797" s="5" t="s">
        <v>2486</v>
      </c>
      <c r="K797" s="5" t="s">
        <v>957</v>
      </c>
      <c r="L797" s="5" t="s">
        <v>4367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1974</v>
      </c>
      <c r="B798" s="5" t="s">
        <v>1266</v>
      </c>
      <c r="C798" s="5" t="s">
        <v>4724</v>
      </c>
      <c r="D798" s="5" t="s">
        <v>1267</v>
      </c>
      <c r="E798" s="5" t="s">
        <v>67</v>
      </c>
      <c r="F798" s="5" t="s">
        <v>2378</v>
      </c>
      <c r="G798" s="5" t="s">
        <v>1269</v>
      </c>
      <c r="H798" s="5" t="s">
        <v>58</v>
      </c>
      <c r="I798" s="5" t="s">
        <v>102</v>
      </c>
      <c r="J798" s="5" t="s">
        <v>2486</v>
      </c>
      <c r="K798" s="5" t="s">
        <v>970</v>
      </c>
      <c r="L798" s="5" t="s">
        <v>4372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1974</v>
      </c>
      <c r="B799" s="5" t="s">
        <v>1270</v>
      </c>
      <c r="C799" s="5" t="s">
        <v>4725</v>
      </c>
      <c r="D799" s="5" t="s">
        <v>1271</v>
      </c>
      <c r="E799" s="5" t="s">
        <v>67</v>
      </c>
      <c r="F799" s="5" t="s">
        <v>1272</v>
      </c>
      <c r="G799" s="5" t="s">
        <v>1273</v>
      </c>
      <c r="H799" s="5" t="s">
        <v>182</v>
      </c>
      <c r="I799" s="5" t="s">
        <v>95</v>
      </c>
      <c r="J799" s="5" t="s">
        <v>2543</v>
      </c>
      <c r="K799" s="5" t="s">
        <v>997</v>
      </c>
      <c r="L799" s="5" t="s">
        <v>4419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1974</v>
      </c>
      <c r="B800" s="5" t="s">
        <v>1274</v>
      </c>
      <c r="C800" s="5" t="s">
        <v>4726</v>
      </c>
      <c r="D800" s="5" t="s">
        <v>1275</v>
      </c>
      <c r="E800" s="5" t="s">
        <v>67</v>
      </c>
      <c r="F800" s="5" t="s">
        <v>1276</v>
      </c>
      <c r="G800" s="5" t="s">
        <v>1277</v>
      </c>
      <c r="H800" s="5" t="s">
        <v>182</v>
      </c>
      <c r="I800" s="5" t="s">
        <v>102</v>
      </c>
      <c r="J800" s="5" t="s">
        <v>2486</v>
      </c>
      <c r="K800" s="5" t="s">
        <v>1175</v>
      </c>
      <c r="L800" s="5" t="s">
        <v>4353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1974</v>
      </c>
      <c r="B801" s="5" t="s">
        <v>1278</v>
      </c>
      <c r="C801" s="5" t="s">
        <v>4727</v>
      </c>
      <c r="D801" s="5" t="s">
        <v>1279</v>
      </c>
      <c r="E801" s="5" t="s">
        <v>67</v>
      </c>
      <c r="F801" s="5" t="s">
        <v>1280</v>
      </c>
      <c r="G801" s="5" t="s">
        <v>1272</v>
      </c>
      <c r="H801" s="5" t="s">
        <v>182</v>
      </c>
      <c r="I801" s="5" t="s">
        <v>95</v>
      </c>
      <c r="J801" s="5" t="s">
        <v>2543</v>
      </c>
      <c r="K801" s="5" t="s">
        <v>997</v>
      </c>
      <c r="L801" s="5" t="s">
        <v>4419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1974</v>
      </c>
      <c r="B802" s="5" t="s">
        <v>1281</v>
      </c>
      <c r="C802" s="5" t="s">
        <v>4728</v>
      </c>
      <c r="D802" s="5" t="s">
        <v>1282</v>
      </c>
      <c r="E802" s="5" t="s">
        <v>67</v>
      </c>
      <c r="F802" s="5" t="s">
        <v>2379</v>
      </c>
      <c r="G802" s="5" t="s">
        <v>1283</v>
      </c>
      <c r="H802" s="5" t="s">
        <v>58</v>
      </c>
      <c r="I802" s="5" t="s">
        <v>102</v>
      </c>
      <c r="J802" s="5" t="s">
        <v>2486</v>
      </c>
      <c r="K802" s="5" t="s">
        <v>970</v>
      </c>
      <c r="L802" s="5" t="s">
        <v>4372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1974</v>
      </c>
      <c r="B803" s="5" t="s">
        <v>1284</v>
      </c>
      <c r="C803" s="5" t="s">
        <v>4729</v>
      </c>
      <c r="D803" s="5" t="s">
        <v>1285</v>
      </c>
      <c r="E803" s="5" t="s">
        <v>67</v>
      </c>
      <c r="F803" s="5" t="s">
        <v>1236</v>
      </c>
      <c r="G803" s="5" t="s">
        <v>1287</v>
      </c>
      <c r="H803" s="5" t="s">
        <v>182</v>
      </c>
      <c r="I803" s="5" t="s">
        <v>102</v>
      </c>
      <c r="J803" s="5" t="s">
        <v>2486</v>
      </c>
      <c r="K803" s="5" t="s">
        <v>1071</v>
      </c>
      <c r="L803" s="5" t="s">
        <v>4567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1974</v>
      </c>
      <c r="B804" s="5" t="s">
        <v>1288</v>
      </c>
      <c r="C804" s="5" t="s">
        <v>4730</v>
      </c>
      <c r="D804" s="5" t="s">
        <v>1289</v>
      </c>
      <c r="E804" s="5" t="s">
        <v>67</v>
      </c>
      <c r="F804" s="5" t="s">
        <v>1375</v>
      </c>
      <c r="G804" s="5" t="s">
        <v>1265</v>
      </c>
      <c r="H804" s="5" t="s">
        <v>182</v>
      </c>
      <c r="I804" s="5" t="s">
        <v>102</v>
      </c>
      <c r="J804" s="5" t="s">
        <v>2486</v>
      </c>
      <c r="K804" s="5" t="s">
        <v>957</v>
      </c>
      <c r="L804" s="5" t="s">
        <v>4367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1974</v>
      </c>
      <c r="B805" s="5" t="s">
        <v>1290</v>
      </c>
      <c r="C805" s="5" t="s">
        <v>4731</v>
      </c>
      <c r="D805" s="5" t="s">
        <v>1291</v>
      </c>
      <c r="E805" s="5" t="s">
        <v>67</v>
      </c>
      <c r="F805" s="5" t="s">
        <v>2380</v>
      </c>
      <c r="G805" s="5" t="s">
        <v>1265</v>
      </c>
      <c r="H805" s="5" t="s">
        <v>58</v>
      </c>
      <c r="I805" s="5" t="s">
        <v>102</v>
      </c>
      <c r="J805" s="5" t="s">
        <v>2486</v>
      </c>
      <c r="K805" s="5" t="s">
        <v>970</v>
      </c>
      <c r="L805" s="5" t="s">
        <v>4372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1974</v>
      </c>
      <c r="B806" s="5" t="s">
        <v>1292</v>
      </c>
      <c r="C806" s="5" t="s">
        <v>4732</v>
      </c>
      <c r="D806" s="5" t="s">
        <v>1293</v>
      </c>
      <c r="E806" s="5" t="s">
        <v>67</v>
      </c>
      <c r="F806" s="5" t="s">
        <v>1294</v>
      </c>
      <c r="G806" s="5" t="s">
        <v>1294</v>
      </c>
      <c r="H806" s="5" t="s">
        <v>182</v>
      </c>
      <c r="I806" s="5" t="s">
        <v>95</v>
      </c>
      <c r="J806" s="5" t="s">
        <v>2543</v>
      </c>
      <c r="K806" s="5" t="s">
        <v>962</v>
      </c>
      <c r="L806" s="5" t="s">
        <v>4369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1974</v>
      </c>
      <c r="B807" s="5" t="s">
        <v>1295</v>
      </c>
      <c r="C807" s="5" t="s">
        <v>4733</v>
      </c>
      <c r="D807" s="5" t="s">
        <v>1296</v>
      </c>
      <c r="E807" s="5" t="s">
        <v>99</v>
      </c>
      <c r="F807" s="5" t="s">
        <v>1297</v>
      </c>
      <c r="G807" s="5" t="s">
        <v>1298</v>
      </c>
      <c r="H807" s="5" t="s">
        <v>58</v>
      </c>
      <c r="I807" s="5" t="s">
        <v>217</v>
      </c>
      <c r="J807" s="5" t="s">
        <v>2637</v>
      </c>
      <c r="K807" s="5" t="s">
        <v>988</v>
      </c>
      <c r="L807" s="5" t="s">
        <v>4426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1974</v>
      </c>
      <c r="B808" s="5" t="s">
        <v>2381</v>
      </c>
      <c r="C808" s="5" t="s">
        <v>4734</v>
      </c>
      <c r="D808" s="5" t="s">
        <v>2382</v>
      </c>
      <c r="E808" s="5" t="s">
        <v>67</v>
      </c>
      <c r="F808" s="5" t="s">
        <v>2383</v>
      </c>
      <c r="G808" s="5" t="s">
        <v>2384</v>
      </c>
      <c r="H808" s="5" t="s">
        <v>2096</v>
      </c>
      <c r="I808" s="5" t="s">
        <v>217</v>
      </c>
      <c r="J808" s="5" t="s">
        <v>2637</v>
      </c>
      <c r="K808" s="5" t="s">
        <v>132</v>
      </c>
      <c r="L808" s="5" t="s">
        <v>2505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1974</v>
      </c>
      <c r="B809" s="5" t="s">
        <v>1299</v>
      </c>
      <c r="C809" s="5" t="s">
        <v>4735</v>
      </c>
      <c r="D809" s="5" t="s">
        <v>1300</v>
      </c>
      <c r="E809" s="5" t="s">
        <v>67</v>
      </c>
      <c r="F809" s="5" t="s">
        <v>1301</v>
      </c>
      <c r="G809" s="5" t="s">
        <v>1302</v>
      </c>
      <c r="H809" s="5" t="s">
        <v>182</v>
      </c>
      <c r="I809" s="5" t="s">
        <v>95</v>
      </c>
      <c r="J809" s="5" t="s">
        <v>2543</v>
      </c>
      <c r="K809" s="5" t="s">
        <v>997</v>
      </c>
      <c r="L809" s="5" t="s">
        <v>4419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1974</v>
      </c>
      <c r="B810" s="5" t="s">
        <v>1303</v>
      </c>
      <c r="C810" s="5" t="s">
        <v>4736</v>
      </c>
      <c r="D810" s="5" t="s">
        <v>1304</v>
      </c>
      <c r="E810" s="5" t="s">
        <v>67</v>
      </c>
      <c r="F810" s="5" t="s">
        <v>2385</v>
      </c>
      <c r="G810" s="5" t="s">
        <v>1305</v>
      </c>
      <c r="H810" s="5" t="s">
        <v>58</v>
      </c>
      <c r="I810" s="5" t="s">
        <v>1306</v>
      </c>
      <c r="J810" s="5" t="s">
        <v>2717</v>
      </c>
      <c r="K810" s="5" t="s">
        <v>970</v>
      </c>
      <c r="L810" s="5" t="s">
        <v>4372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1974</v>
      </c>
      <c r="B811" s="5" t="s">
        <v>1307</v>
      </c>
      <c r="C811" s="5" t="s">
        <v>4737</v>
      </c>
      <c r="D811" s="5" t="s">
        <v>1308</v>
      </c>
      <c r="E811" s="5" t="s">
        <v>67</v>
      </c>
      <c r="F811" s="5" t="s">
        <v>1276</v>
      </c>
      <c r="G811" s="5" t="s">
        <v>1305</v>
      </c>
      <c r="H811" s="5" t="s">
        <v>182</v>
      </c>
      <c r="I811" s="5" t="s">
        <v>259</v>
      </c>
      <c r="J811" s="5" t="s">
        <v>2743</v>
      </c>
      <c r="K811" s="5" t="s">
        <v>1175</v>
      </c>
      <c r="L811" s="5" t="s">
        <v>4353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1974</v>
      </c>
      <c r="B812" s="5" t="s">
        <v>1310</v>
      </c>
      <c r="C812" s="5" t="s">
        <v>4738</v>
      </c>
      <c r="D812" s="5" t="s">
        <v>1311</v>
      </c>
      <c r="E812" s="5" t="s">
        <v>67</v>
      </c>
      <c r="F812" s="5" t="s">
        <v>1276</v>
      </c>
      <c r="G812" s="5" t="s">
        <v>1312</v>
      </c>
      <c r="H812" s="5" t="s">
        <v>130</v>
      </c>
      <c r="I812" s="5" t="s">
        <v>259</v>
      </c>
      <c r="J812" s="5" t="s">
        <v>2743</v>
      </c>
      <c r="K812" s="5" t="s">
        <v>1175</v>
      </c>
      <c r="L812" s="5" t="s">
        <v>4353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1974</v>
      </c>
      <c r="B813" s="5" t="s">
        <v>1313</v>
      </c>
      <c r="C813" s="5" t="s">
        <v>4739</v>
      </c>
      <c r="D813" s="5" t="s">
        <v>1314</v>
      </c>
      <c r="E813" s="5" t="s">
        <v>67</v>
      </c>
      <c r="F813" s="5" t="s">
        <v>2380</v>
      </c>
      <c r="G813" s="5" t="s">
        <v>1315</v>
      </c>
      <c r="H813" s="5" t="s">
        <v>58</v>
      </c>
      <c r="I813" s="5" t="s">
        <v>102</v>
      </c>
      <c r="J813" s="5" t="s">
        <v>2486</v>
      </c>
      <c r="K813" s="5" t="s">
        <v>970</v>
      </c>
      <c r="L813" s="5" t="s">
        <v>4372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1974</v>
      </c>
      <c r="B814" s="5" t="s">
        <v>1316</v>
      </c>
      <c r="C814" s="5" t="s">
        <v>4740</v>
      </c>
      <c r="D814" s="5" t="s">
        <v>1317</v>
      </c>
      <c r="E814" s="5" t="s">
        <v>174</v>
      </c>
      <c r="F814" s="5" t="s">
        <v>2386</v>
      </c>
      <c r="G814" s="5" t="s">
        <v>1318</v>
      </c>
      <c r="H814" s="5" t="s">
        <v>58</v>
      </c>
      <c r="I814" s="5" t="s">
        <v>217</v>
      </c>
      <c r="J814" s="5" t="s">
        <v>2637</v>
      </c>
      <c r="K814" s="5" t="s">
        <v>988</v>
      </c>
      <c r="L814" s="5" t="s">
        <v>4426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1974</v>
      </c>
      <c r="B815" s="5" t="s">
        <v>1319</v>
      </c>
      <c r="C815" s="5" t="s">
        <v>4741</v>
      </c>
      <c r="D815" s="5" t="s">
        <v>2387</v>
      </c>
      <c r="E815" s="5" t="s">
        <v>67</v>
      </c>
      <c r="F815" s="5" t="s">
        <v>1276</v>
      </c>
      <c r="G815" s="5" t="s">
        <v>1321</v>
      </c>
      <c r="H815" s="5" t="s">
        <v>182</v>
      </c>
      <c r="I815" s="5" t="s">
        <v>259</v>
      </c>
      <c r="J815" s="5" t="s">
        <v>2743</v>
      </c>
      <c r="K815" s="5" t="s">
        <v>1175</v>
      </c>
      <c r="L815" s="5" t="s">
        <v>4353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1974</v>
      </c>
      <c r="B816" s="5" t="s">
        <v>1322</v>
      </c>
      <c r="C816" s="5" t="s">
        <v>4742</v>
      </c>
      <c r="D816" s="5" t="s">
        <v>1323</v>
      </c>
      <c r="E816" s="5" t="s">
        <v>67</v>
      </c>
      <c r="F816" s="5" t="s">
        <v>1324</v>
      </c>
      <c r="G816" s="5" t="s">
        <v>1325</v>
      </c>
      <c r="H816" s="5" t="s">
        <v>130</v>
      </c>
      <c r="I816" s="5" t="s">
        <v>95</v>
      </c>
      <c r="J816" s="5" t="s">
        <v>2543</v>
      </c>
      <c r="K816" s="5" t="s">
        <v>957</v>
      </c>
      <c r="L816" s="5" t="s">
        <v>4367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1974</v>
      </c>
      <c r="B817" s="5" t="s">
        <v>1327</v>
      </c>
      <c r="C817" s="5" t="s">
        <v>4743</v>
      </c>
      <c r="D817" s="5" t="s">
        <v>2388</v>
      </c>
      <c r="E817" s="5" t="s">
        <v>67</v>
      </c>
      <c r="F817" s="5" t="s">
        <v>1276</v>
      </c>
      <c r="G817" s="5" t="s">
        <v>1330</v>
      </c>
      <c r="H817" s="5" t="s">
        <v>182</v>
      </c>
      <c r="I817" s="5" t="s">
        <v>259</v>
      </c>
      <c r="J817" s="5" t="s">
        <v>2743</v>
      </c>
      <c r="K817" s="5" t="s">
        <v>1175</v>
      </c>
      <c r="L817" s="5" t="s">
        <v>4353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1974</v>
      </c>
      <c r="B818" s="5" t="s">
        <v>2389</v>
      </c>
      <c r="C818" s="5" t="s">
        <v>4744</v>
      </c>
      <c r="D818" s="5" t="s">
        <v>2390</v>
      </c>
      <c r="E818" s="5" t="s">
        <v>67</v>
      </c>
      <c r="F818" s="5" t="s">
        <v>2391</v>
      </c>
      <c r="G818" s="5" t="s">
        <v>2383</v>
      </c>
      <c r="H818" s="5" t="s">
        <v>2096</v>
      </c>
      <c r="I818" s="5" t="s">
        <v>217</v>
      </c>
      <c r="J818" s="5" t="s">
        <v>2637</v>
      </c>
      <c r="K818" s="5" t="s">
        <v>132</v>
      </c>
      <c r="L818" s="5" t="s">
        <v>2505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1974</v>
      </c>
      <c r="B819" s="5" t="s">
        <v>1331</v>
      </c>
      <c r="C819" s="5" t="s">
        <v>4745</v>
      </c>
      <c r="D819" s="5" t="s">
        <v>1332</v>
      </c>
      <c r="E819" s="5" t="s">
        <v>67</v>
      </c>
      <c r="F819" s="5" t="s">
        <v>1333</v>
      </c>
      <c r="G819" s="5" t="s">
        <v>1334</v>
      </c>
      <c r="H819" s="5" t="s">
        <v>182</v>
      </c>
      <c r="I819" s="5" t="s">
        <v>95</v>
      </c>
      <c r="J819" s="5" t="s">
        <v>2543</v>
      </c>
      <c r="K819" s="5" t="s">
        <v>957</v>
      </c>
      <c r="L819" s="5" t="s">
        <v>4367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1974</v>
      </c>
      <c r="B820" s="5" t="s">
        <v>1335</v>
      </c>
      <c r="C820" s="5" t="s">
        <v>4746</v>
      </c>
      <c r="D820" s="5" t="s">
        <v>1336</v>
      </c>
      <c r="E820" s="5" t="s">
        <v>67</v>
      </c>
      <c r="F820" s="5" t="s">
        <v>1337</v>
      </c>
      <c r="G820" s="5" t="s">
        <v>1338</v>
      </c>
      <c r="H820" s="5" t="s">
        <v>58</v>
      </c>
      <c r="I820" s="5" t="s">
        <v>95</v>
      </c>
      <c r="J820" s="5" t="s">
        <v>2543</v>
      </c>
      <c r="K820" s="5" t="s">
        <v>957</v>
      </c>
      <c r="L820" s="5" t="s">
        <v>4367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1974</v>
      </c>
      <c r="B821" s="5" t="s">
        <v>1339</v>
      </c>
      <c r="C821" s="5" t="s">
        <v>4747</v>
      </c>
      <c r="D821" s="5" t="s">
        <v>1340</v>
      </c>
      <c r="E821" s="5" t="s">
        <v>174</v>
      </c>
      <c r="F821" s="5" t="s">
        <v>2386</v>
      </c>
      <c r="G821" s="5" t="s">
        <v>1341</v>
      </c>
      <c r="H821" s="5" t="s">
        <v>182</v>
      </c>
      <c r="I821" s="5" t="s">
        <v>177</v>
      </c>
      <c r="J821" s="5" t="s">
        <v>3831</v>
      </c>
      <c r="K821" s="5" t="s">
        <v>1175</v>
      </c>
      <c r="L821" s="5" t="s">
        <v>4353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1974</v>
      </c>
      <c r="B822" s="5" t="s">
        <v>1342</v>
      </c>
      <c r="C822" s="5" t="s">
        <v>4748</v>
      </c>
      <c r="D822" s="5" t="s">
        <v>1343</v>
      </c>
      <c r="E822" s="5" t="s">
        <v>99</v>
      </c>
      <c r="F822" s="5" t="s">
        <v>1344</v>
      </c>
      <c r="G822" s="5" t="s">
        <v>1345</v>
      </c>
      <c r="H822" s="5" t="s">
        <v>130</v>
      </c>
      <c r="I822" s="5" t="s">
        <v>217</v>
      </c>
      <c r="J822" s="5" t="s">
        <v>2637</v>
      </c>
      <c r="K822" s="5" t="s">
        <v>962</v>
      </c>
      <c r="L822" s="5" t="s">
        <v>4369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1974</v>
      </c>
      <c r="B823" s="5" t="s">
        <v>1346</v>
      </c>
      <c r="C823" s="5" t="s">
        <v>4749</v>
      </c>
      <c r="D823" s="5" t="s">
        <v>1347</v>
      </c>
      <c r="E823" s="5" t="s">
        <v>99</v>
      </c>
      <c r="F823" s="5" t="s">
        <v>1344</v>
      </c>
      <c r="G823" s="5" t="s">
        <v>1348</v>
      </c>
      <c r="H823" s="5" t="s">
        <v>58</v>
      </c>
      <c r="I823" s="5" t="s">
        <v>217</v>
      </c>
      <c r="J823" s="5" t="s">
        <v>2637</v>
      </c>
      <c r="K823" s="5" t="s">
        <v>962</v>
      </c>
      <c r="L823" s="5" t="s">
        <v>4369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1974</v>
      </c>
      <c r="B824" s="5" t="s">
        <v>1349</v>
      </c>
      <c r="C824" s="5" t="s">
        <v>4750</v>
      </c>
      <c r="D824" s="5" t="s">
        <v>1350</v>
      </c>
      <c r="E824" s="5" t="s">
        <v>99</v>
      </c>
      <c r="F824" s="5" t="s">
        <v>1351</v>
      </c>
      <c r="G824" s="5" t="s">
        <v>1352</v>
      </c>
      <c r="H824" s="5" t="s">
        <v>130</v>
      </c>
      <c r="I824" s="5" t="s">
        <v>287</v>
      </c>
      <c r="J824" s="5" t="s">
        <v>3213</v>
      </c>
      <c r="K824" s="5" t="s">
        <v>962</v>
      </c>
      <c r="L824" s="5" t="s">
        <v>4369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1974</v>
      </c>
      <c r="B825" s="5" t="s">
        <v>1353</v>
      </c>
      <c r="C825" s="5" t="s">
        <v>4751</v>
      </c>
      <c r="D825" s="5" t="s">
        <v>1354</v>
      </c>
      <c r="E825" s="5" t="s">
        <v>67</v>
      </c>
      <c r="F825" s="5" t="s">
        <v>2392</v>
      </c>
      <c r="G825" s="5" t="s">
        <v>1355</v>
      </c>
      <c r="H825" s="5" t="s">
        <v>58</v>
      </c>
      <c r="I825" s="5" t="s">
        <v>102</v>
      </c>
      <c r="J825" s="5" t="s">
        <v>2486</v>
      </c>
      <c r="K825" s="5" t="s">
        <v>970</v>
      </c>
      <c r="L825" s="5" t="s">
        <v>4372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1974</v>
      </c>
      <c r="B826" s="5" t="s">
        <v>1356</v>
      </c>
      <c r="C826" s="5" t="s">
        <v>4752</v>
      </c>
      <c r="D826" s="5" t="s">
        <v>1357</v>
      </c>
      <c r="E826" s="5" t="s">
        <v>67</v>
      </c>
      <c r="F826" s="5" t="s">
        <v>1359</v>
      </c>
      <c r="G826" s="5" t="s">
        <v>1359</v>
      </c>
      <c r="H826" s="5" t="s">
        <v>130</v>
      </c>
      <c r="I826" s="5" t="s">
        <v>259</v>
      </c>
      <c r="J826" s="5" t="s">
        <v>2743</v>
      </c>
      <c r="K826" s="5" t="s">
        <v>1246</v>
      </c>
      <c r="L826" s="5" t="s">
        <v>4718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1974</v>
      </c>
      <c r="B827" s="5" t="s">
        <v>1360</v>
      </c>
      <c r="C827" s="5" t="s">
        <v>4753</v>
      </c>
      <c r="D827" s="5" t="s">
        <v>1361</v>
      </c>
      <c r="E827" s="5" t="s">
        <v>67</v>
      </c>
      <c r="F827" s="5" t="s">
        <v>1362</v>
      </c>
      <c r="G827" s="5" t="s">
        <v>1362</v>
      </c>
      <c r="H827" s="5" t="s">
        <v>182</v>
      </c>
      <c r="I827" s="5" t="s">
        <v>95</v>
      </c>
      <c r="J827" s="5" t="s">
        <v>2543</v>
      </c>
      <c r="K827" s="5" t="s">
        <v>962</v>
      </c>
      <c r="L827" s="5" t="s">
        <v>4369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1974</v>
      </c>
      <c r="B828" s="5" t="s">
        <v>1363</v>
      </c>
      <c r="C828" s="5" t="s">
        <v>4754</v>
      </c>
      <c r="D828" s="5" t="s">
        <v>1364</v>
      </c>
      <c r="E828" s="5" t="s">
        <v>67</v>
      </c>
      <c r="F828" s="5" t="s">
        <v>1365</v>
      </c>
      <c r="G828" s="5" t="s">
        <v>1365</v>
      </c>
      <c r="H828" s="5" t="s">
        <v>58</v>
      </c>
      <c r="I828" s="5" t="s">
        <v>259</v>
      </c>
      <c r="J828" s="5" t="s">
        <v>2743</v>
      </c>
      <c r="K828" s="5" t="s">
        <v>1246</v>
      </c>
      <c r="L828" s="5" t="s">
        <v>4718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1974</v>
      </c>
      <c r="B829" s="5" t="s">
        <v>1366</v>
      </c>
      <c r="C829" s="5" t="s">
        <v>4755</v>
      </c>
      <c r="D829" s="5" t="s">
        <v>2393</v>
      </c>
      <c r="E829" s="5" t="s">
        <v>67</v>
      </c>
      <c r="F829" s="5" t="s">
        <v>1276</v>
      </c>
      <c r="G829" s="5" t="s">
        <v>1365</v>
      </c>
      <c r="H829" s="5" t="s">
        <v>182</v>
      </c>
      <c r="I829" s="5" t="s">
        <v>95</v>
      </c>
      <c r="J829" s="5" t="s">
        <v>2543</v>
      </c>
      <c r="K829" s="5" t="s">
        <v>1175</v>
      </c>
      <c r="L829" s="5" t="s">
        <v>4353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1974</v>
      </c>
      <c r="B830" s="5" t="s">
        <v>1369</v>
      </c>
      <c r="C830" s="5" t="s">
        <v>4756</v>
      </c>
      <c r="D830" s="5" t="s">
        <v>1370</v>
      </c>
      <c r="E830" s="5" t="s">
        <v>99</v>
      </c>
      <c r="F830" s="5" t="s">
        <v>1371</v>
      </c>
      <c r="G830" s="5" t="s">
        <v>1372</v>
      </c>
      <c r="H830" s="5" t="s">
        <v>130</v>
      </c>
      <c r="I830" s="5" t="s">
        <v>217</v>
      </c>
      <c r="J830" s="5" t="s">
        <v>2637</v>
      </c>
      <c r="K830" s="5" t="s">
        <v>988</v>
      </c>
      <c r="L830" s="5" t="s">
        <v>4426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1974</v>
      </c>
      <c r="B831" s="5" t="s">
        <v>1373</v>
      </c>
      <c r="C831" s="5" t="s">
        <v>4757</v>
      </c>
      <c r="D831" s="5" t="s">
        <v>1374</v>
      </c>
      <c r="E831" s="5" t="s">
        <v>174</v>
      </c>
      <c r="F831" s="5" t="s">
        <v>1371</v>
      </c>
      <c r="G831" s="5" t="s">
        <v>1375</v>
      </c>
      <c r="H831" s="5" t="s">
        <v>182</v>
      </c>
      <c r="I831" s="5" t="s">
        <v>177</v>
      </c>
      <c r="J831" s="5" t="s">
        <v>3831</v>
      </c>
      <c r="K831" s="5" t="s">
        <v>957</v>
      </c>
      <c r="L831" s="5" t="s">
        <v>4367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1974</v>
      </c>
      <c r="B832" s="5" t="s">
        <v>1376</v>
      </c>
      <c r="C832" s="5" t="s">
        <v>4758</v>
      </c>
      <c r="D832" s="5" t="s">
        <v>1377</v>
      </c>
      <c r="E832" s="5" t="s">
        <v>174</v>
      </c>
      <c r="F832" s="5" t="s">
        <v>1371</v>
      </c>
      <c r="G832" s="5" t="s">
        <v>1375</v>
      </c>
      <c r="H832" s="5" t="s">
        <v>130</v>
      </c>
      <c r="I832" s="5" t="s">
        <v>177</v>
      </c>
      <c r="J832" s="5" t="s">
        <v>3831</v>
      </c>
      <c r="K832" s="5" t="s">
        <v>988</v>
      </c>
      <c r="L832" s="5" t="s">
        <v>4426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1974</v>
      </c>
      <c r="B833" s="5" t="s">
        <v>1378</v>
      </c>
      <c r="C833" s="5" t="s">
        <v>4759</v>
      </c>
      <c r="D833" s="5" t="s">
        <v>1379</v>
      </c>
      <c r="E833" s="5" t="s">
        <v>67</v>
      </c>
      <c r="F833" s="5" t="s">
        <v>1427</v>
      </c>
      <c r="G833" s="5" t="s">
        <v>1381</v>
      </c>
      <c r="H833" s="5" t="s">
        <v>182</v>
      </c>
      <c r="I833" s="5" t="s">
        <v>102</v>
      </c>
      <c r="J833" s="5" t="s">
        <v>2486</v>
      </c>
      <c r="K833" s="5" t="s">
        <v>957</v>
      </c>
      <c r="L833" s="5" t="s">
        <v>4367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1974</v>
      </c>
      <c r="B834" s="5" t="s">
        <v>1382</v>
      </c>
      <c r="C834" s="5" t="s">
        <v>4760</v>
      </c>
      <c r="D834" s="5" t="s">
        <v>1383</v>
      </c>
      <c r="E834" s="5" t="s">
        <v>67</v>
      </c>
      <c r="F834" s="5" t="s">
        <v>2394</v>
      </c>
      <c r="G834" s="5" t="s">
        <v>1385</v>
      </c>
      <c r="H834" s="5" t="s">
        <v>130</v>
      </c>
      <c r="I834" s="5" t="s">
        <v>102</v>
      </c>
      <c r="J834" s="5" t="s">
        <v>2486</v>
      </c>
      <c r="K834" s="5" t="s">
        <v>970</v>
      </c>
      <c r="L834" s="5" t="s">
        <v>4372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1974</v>
      </c>
      <c r="B835" s="5" t="s">
        <v>1386</v>
      </c>
      <c r="C835" s="5" t="s">
        <v>4761</v>
      </c>
      <c r="D835" s="5" t="s">
        <v>1387</v>
      </c>
      <c r="E835" s="5" t="s">
        <v>67</v>
      </c>
      <c r="F835" s="5" t="s">
        <v>1388</v>
      </c>
      <c r="G835" s="5" t="s">
        <v>1389</v>
      </c>
      <c r="H835" s="5" t="s">
        <v>182</v>
      </c>
      <c r="I835" s="5" t="s">
        <v>95</v>
      </c>
      <c r="J835" s="5" t="s">
        <v>2543</v>
      </c>
      <c r="K835" s="5" t="s">
        <v>997</v>
      </c>
      <c r="L835" s="5" t="s">
        <v>4419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1974</v>
      </c>
      <c r="B836" s="5" t="s">
        <v>2395</v>
      </c>
      <c r="C836" s="5" t="s">
        <v>4762</v>
      </c>
      <c r="D836" s="5" t="s">
        <v>2396</v>
      </c>
      <c r="E836" s="5" t="s">
        <v>67</v>
      </c>
      <c r="F836" s="5" t="s">
        <v>2397</v>
      </c>
      <c r="G836" s="5" t="s">
        <v>2398</v>
      </c>
      <c r="H836" s="5" t="s">
        <v>2096</v>
      </c>
      <c r="I836" s="5" t="s">
        <v>102</v>
      </c>
      <c r="J836" s="5" t="s">
        <v>2486</v>
      </c>
      <c r="K836" s="5" t="s">
        <v>957</v>
      </c>
      <c r="L836" s="5" t="s">
        <v>4367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1974</v>
      </c>
      <c r="B837" s="5" t="s">
        <v>1390</v>
      </c>
      <c r="C837" s="5" t="s">
        <v>4763</v>
      </c>
      <c r="D837" s="5" t="s">
        <v>1391</v>
      </c>
      <c r="E837" s="5" t="s">
        <v>67</v>
      </c>
      <c r="F837" s="5" t="s">
        <v>2399</v>
      </c>
      <c r="G837" s="5" t="s">
        <v>1392</v>
      </c>
      <c r="H837" s="5" t="s">
        <v>58</v>
      </c>
      <c r="I837" s="5" t="s">
        <v>102</v>
      </c>
      <c r="J837" s="5" t="s">
        <v>2486</v>
      </c>
      <c r="K837" s="5" t="s">
        <v>957</v>
      </c>
      <c r="L837" s="5" t="s">
        <v>4367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1974</v>
      </c>
      <c r="B838" s="5" t="s">
        <v>1393</v>
      </c>
      <c r="C838" s="5" t="s">
        <v>4764</v>
      </c>
      <c r="D838" s="5" t="s">
        <v>1394</v>
      </c>
      <c r="E838" s="5" t="s">
        <v>67</v>
      </c>
      <c r="F838" s="5" t="s">
        <v>1395</v>
      </c>
      <c r="G838" s="5" t="s">
        <v>1395</v>
      </c>
      <c r="H838" s="5" t="s">
        <v>130</v>
      </c>
      <c r="I838" s="5" t="s">
        <v>259</v>
      </c>
      <c r="J838" s="5" t="s">
        <v>2743</v>
      </c>
      <c r="K838" s="5" t="s">
        <v>988</v>
      </c>
      <c r="L838" s="5" t="s">
        <v>4426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1974</v>
      </c>
      <c r="B839" s="5" t="s">
        <v>1396</v>
      </c>
      <c r="C839" s="5" t="s">
        <v>4765</v>
      </c>
      <c r="D839" s="5" t="s">
        <v>1397</v>
      </c>
      <c r="E839" s="5" t="s">
        <v>67</v>
      </c>
      <c r="F839" s="5" t="s">
        <v>1398</v>
      </c>
      <c r="G839" s="5" t="s">
        <v>1399</v>
      </c>
      <c r="H839" s="5" t="s">
        <v>182</v>
      </c>
      <c r="I839" s="5" t="s">
        <v>95</v>
      </c>
      <c r="J839" s="5" t="s">
        <v>2543</v>
      </c>
      <c r="K839" s="5" t="s">
        <v>997</v>
      </c>
      <c r="L839" s="5" t="s">
        <v>4419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1974</v>
      </c>
      <c r="B840" s="5" t="s">
        <v>1400</v>
      </c>
      <c r="C840" s="5" t="s">
        <v>4766</v>
      </c>
      <c r="D840" s="5" t="s">
        <v>1401</v>
      </c>
      <c r="E840" s="5" t="s">
        <v>67</v>
      </c>
      <c r="F840" s="5" t="s">
        <v>1402</v>
      </c>
      <c r="G840" s="5" t="s">
        <v>1402</v>
      </c>
      <c r="H840" s="5" t="s">
        <v>130</v>
      </c>
      <c r="I840" s="5" t="s">
        <v>259</v>
      </c>
      <c r="J840" s="5" t="s">
        <v>2743</v>
      </c>
      <c r="K840" s="5" t="s">
        <v>988</v>
      </c>
      <c r="L840" s="5" t="s">
        <v>4426</v>
      </c>
      <c r="M840" s="5"/>
      <c r="N840" s="5"/>
      <c r="O840" s="5"/>
      <c r="P840" s="5"/>
      <c r="Q840" s="5"/>
      <c r="R840" s="5"/>
      <c r="S840" s="5"/>
    </row>
    <row r="841" spans="1:19">
      <c r="A841" s="5" t="s">
        <v>1974</v>
      </c>
      <c r="B841" s="5" t="s">
        <v>4767</v>
      </c>
      <c r="C841" s="5" t="s">
        <v>4768</v>
      </c>
      <c r="D841" s="5" t="s">
        <v>4769</v>
      </c>
      <c r="E841" s="5" t="s">
        <v>2483</v>
      </c>
      <c r="F841" s="5" t="s">
        <v>4770</v>
      </c>
      <c r="G841" s="5" t="s">
        <v>4771</v>
      </c>
      <c r="H841" s="5" t="s">
        <v>182</v>
      </c>
      <c r="I841" s="5" t="s">
        <v>259</v>
      </c>
      <c r="J841" s="5" t="s">
        <v>2743</v>
      </c>
      <c r="K841" s="5" t="s">
        <v>988</v>
      </c>
      <c r="L841" s="5" t="s">
        <v>4426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1974</v>
      </c>
      <c r="B842" s="5" t="s">
        <v>1403</v>
      </c>
      <c r="C842" s="5" t="s">
        <v>4772</v>
      </c>
      <c r="D842" s="5" t="s">
        <v>2400</v>
      </c>
      <c r="E842" s="5" t="s">
        <v>174</v>
      </c>
      <c r="F842" s="5" t="s">
        <v>1371</v>
      </c>
      <c r="G842" s="5" t="s">
        <v>1406</v>
      </c>
      <c r="H842" s="5" t="s">
        <v>130</v>
      </c>
      <c r="I842" s="5" t="s">
        <v>177</v>
      </c>
      <c r="J842" s="5" t="s">
        <v>3831</v>
      </c>
      <c r="K842" s="5" t="s">
        <v>1175</v>
      </c>
      <c r="L842" s="5" t="s">
        <v>4353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1974</v>
      </c>
      <c r="B843" s="5" t="s">
        <v>1407</v>
      </c>
      <c r="C843" s="5" t="s">
        <v>4773</v>
      </c>
      <c r="D843" s="5" t="s">
        <v>1408</v>
      </c>
      <c r="E843" s="5" t="s">
        <v>174</v>
      </c>
      <c r="F843" s="5" t="s">
        <v>1575</v>
      </c>
      <c r="G843" s="5" t="s">
        <v>1409</v>
      </c>
      <c r="H843" s="5" t="s">
        <v>130</v>
      </c>
      <c r="I843" s="5" t="s">
        <v>217</v>
      </c>
      <c r="J843" s="5" t="s">
        <v>2637</v>
      </c>
      <c r="K843" s="5" t="s">
        <v>1175</v>
      </c>
      <c r="L843" s="5" t="s">
        <v>4353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1974</v>
      </c>
      <c r="B844" s="5" t="s">
        <v>2401</v>
      </c>
      <c r="C844" s="5" t="s">
        <v>4774</v>
      </c>
      <c r="D844" s="5" t="s">
        <v>2402</v>
      </c>
      <c r="E844" s="5" t="s">
        <v>67</v>
      </c>
      <c r="F844" s="5" t="s">
        <v>2403</v>
      </c>
      <c r="G844" s="5" t="s">
        <v>2404</v>
      </c>
      <c r="H844" s="5" t="s">
        <v>2096</v>
      </c>
      <c r="I844" s="5" t="s">
        <v>217</v>
      </c>
      <c r="J844" s="5" t="s">
        <v>2637</v>
      </c>
      <c r="K844" s="5" t="s">
        <v>132</v>
      </c>
      <c r="L844" s="5" t="s">
        <v>2505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1974</v>
      </c>
      <c r="B845" s="5" t="s">
        <v>1410</v>
      </c>
      <c r="C845" s="5" t="s">
        <v>4775</v>
      </c>
      <c r="D845" s="5" t="s">
        <v>1411</v>
      </c>
      <c r="E845" s="5" t="s">
        <v>67</v>
      </c>
      <c r="F845" s="5" t="s">
        <v>2394</v>
      </c>
      <c r="G845" s="5" t="s">
        <v>1413</v>
      </c>
      <c r="H845" s="5" t="s">
        <v>58</v>
      </c>
      <c r="I845" s="5" t="s">
        <v>102</v>
      </c>
      <c r="J845" s="5" t="s">
        <v>2486</v>
      </c>
      <c r="K845" s="5" t="s">
        <v>970</v>
      </c>
      <c r="L845" s="5" t="s">
        <v>4372</v>
      </c>
      <c r="M845" s="5"/>
      <c r="N845" s="5"/>
      <c r="O845" s="5"/>
      <c r="P845" s="5"/>
      <c r="Q845" s="5"/>
      <c r="R845" s="5"/>
      <c r="S845" s="5"/>
    </row>
    <row r="846" spans="1:19">
      <c r="A846" s="5" t="s">
        <v>1974</v>
      </c>
      <c r="B846" s="5" t="s">
        <v>4776</v>
      </c>
      <c r="C846" s="5" t="s">
        <v>4777</v>
      </c>
      <c r="D846" s="5" t="s">
        <v>4778</v>
      </c>
      <c r="E846" s="5" t="s">
        <v>2483</v>
      </c>
      <c r="F846" s="5" t="s">
        <v>4779</v>
      </c>
      <c r="G846" s="5" t="s">
        <v>4780</v>
      </c>
      <c r="H846" s="5" t="s">
        <v>58</v>
      </c>
      <c r="I846" s="5" t="s">
        <v>102</v>
      </c>
      <c r="J846" s="5" t="s">
        <v>2486</v>
      </c>
      <c r="K846" s="5" t="s">
        <v>96</v>
      </c>
      <c r="L846" s="5" t="s">
        <v>2487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1974</v>
      </c>
      <c r="B847" s="5" t="s">
        <v>2405</v>
      </c>
      <c r="C847" s="5" t="s">
        <v>4781</v>
      </c>
      <c r="D847" s="5" t="s">
        <v>2406</v>
      </c>
      <c r="E847" s="5" t="s">
        <v>67</v>
      </c>
      <c r="F847" s="5" t="s">
        <v>2403</v>
      </c>
      <c r="G847" s="5" t="s">
        <v>2407</v>
      </c>
      <c r="H847" s="5" t="s">
        <v>2096</v>
      </c>
      <c r="I847" s="5" t="s">
        <v>217</v>
      </c>
      <c r="J847" s="5" t="s">
        <v>2637</v>
      </c>
      <c r="K847" s="5" t="s">
        <v>132</v>
      </c>
      <c r="L847" s="5" t="s">
        <v>2505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1974</v>
      </c>
      <c r="B848" s="5" t="s">
        <v>1414</v>
      </c>
      <c r="C848" s="5" t="s">
        <v>4782</v>
      </c>
      <c r="D848" s="5" t="s">
        <v>1415</v>
      </c>
      <c r="E848" s="5" t="s">
        <v>67</v>
      </c>
      <c r="F848" s="5" t="s">
        <v>1416</v>
      </c>
      <c r="G848" s="5" t="s">
        <v>1416</v>
      </c>
      <c r="H848" s="5" t="s">
        <v>130</v>
      </c>
      <c r="I848" s="5" t="s">
        <v>95</v>
      </c>
      <c r="J848" s="5" t="s">
        <v>2543</v>
      </c>
      <c r="K848" s="5" t="s">
        <v>988</v>
      </c>
      <c r="L848" s="5" t="s">
        <v>4426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1974</v>
      </c>
      <c r="B849" s="5" t="s">
        <v>1417</v>
      </c>
      <c r="C849" s="5" t="s">
        <v>4783</v>
      </c>
      <c r="D849" s="5" t="s">
        <v>1418</v>
      </c>
      <c r="E849" s="5" t="s">
        <v>67</v>
      </c>
      <c r="F849" s="5" t="s">
        <v>1419</v>
      </c>
      <c r="G849" s="5" t="s">
        <v>1420</v>
      </c>
      <c r="H849" s="5" t="s">
        <v>130</v>
      </c>
      <c r="I849" s="5" t="s">
        <v>259</v>
      </c>
      <c r="J849" s="5" t="s">
        <v>2743</v>
      </c>
      <c r="K849" s="5" t="s">
        <v>1246</v>
      </c>
      <c r="L849" s="5" t="s">
        <v>4718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1974</v>
      </c>
      <c r="B850" s="5" t="s">
        <v>1421</v>
      </c>
      <c r="C850" s="5" t="s">
        <v>4784</v>
      </c>
      <c r="D850" s="5" t="s">
        <v>1422</v>
      </c>
      <c r="E850" s="5" t="s">
        <v>67</v>
      </c>
      <c r="F850" s="5" t="s">
        <v>1423</v>
      </c>
      <c r="G850" s="5" t="s">
        <v>1424</v>
      </c>
      <c r="H850" s="5" t="s">
        <v>58</v>
      </c>
      <c r="I850" s="5" t="s">
        <v>259</v>
      </c>
      <c r="J850" s="5" t="s">
        <v>2743</v>
      </c>
      <c r="K850" s="5" t="s">
        <v>1246</v>
      </c>
      <c r="L850" s="5" t="s">
        <v>4718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1974</v>
      </c>
      <c r="B851" s="5" t="s">
        <v>1425</v>
      </c>
      <c r="C851" s="5" t="s">
        <v>4785</v>
      </c>
      <c r="D851" s="5" t="s">
        <v>1426</v>
      </c>
      <c r="E851" s="5" t="s">
        <v>67</v>
      </c>
      <c r="F851" s="5" t="s">
        <v>2408</v>
      </c>
      <c r="G851" s="5" t="s">
        <v>1427</v>
      </c>
      <c r="H851" s="5" t="s">
        <v>182</v>
      </c>
      <c r="I851" s="5" t="s">
        <v>102</v>
      </c>
      <c r="J851" s="5" t="s">
        <v>2486</v>
      </c>
      <c r="K851" s="5" t="s">
        <v>1071</v>
      </c>
      <c r="L851" s="5" t="s">
        <v>4567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1974</v>
      </c>
      <c r="B852" s="5" t="s">
        <v>1428</v>
      </c>
      <c r="C852" s="5" t="s">
        <v>4786</v>
      </c>
      <c r="D852" s="5" t="s">
        <v>1429</v>
      </c>
      <c r="E852" s="5" t="s">
        <v>67</v>
      </c>
      <c r="F852" s="5" t="s">
        <v>1430</v>
      </c>
      <c r="G852" s="5" t="s">
        <v>1430</v>
      </c>
      <c r="H852" s="5" t="s">
        <v>182</v>
      </c>
      <c r="I852" s="5" t="s">
        <v>102</v>
      </c>
      <c r="J852" s="5" t="s">
        <v>2486</v>
      </c>
      <c r="K852" s="5" t="s">
        <v>1071</v>
      </c>
      <c r="L852" s="5" t="s">
        <v>4567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1974</v>
      </c>
      <c r="B853" s="5" t="s">
        <v>1431</v>
      </c>
      <c r="C853" s="5" t="s">
        <v>4787</v>
      </c>
      <c r="D853" s="5" t="s">
        <v>1432</v>
      </c>
      <c r="E853" s="5" t="s">
        <v>174</v>
      </c>
      <c r="F853" s="5" t="s">
        <v>1575</v>
      </c>
      <c r="G853" s="5" t="s">
        <v>1433</v>
      </c>
      <c r="H853" s="5" t="s">
        <v>130</v>
      </c>
      <c r="I853" s="5" t="s">
        <v>217</v>
      </c>
      <c r="J853" s="5" t="s">
        <v>2637</v>
      </c>
      <c r="K853" s="5" t="s">
        <v>962</v>
      </c>
      <c r="L853" s="5" t="s">
        <v>4369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1974</v>
      </c>
      <c r="B854" s="5" t="s">
        <v>2409</v>
      </c>
      <c r="C854" s="5" t="s">
        <v>4788</v>
      </c>
      <c r="D854" s="5" t="s">
        <v>2410</v>
      </c>
      <c r="E854" s="5" t="s">
        <v>55</v>
      </c>
      <c r="F854" s="5" t="s">
        <v>2411</v>
      </c>
      <c r="G854" s="5" t="s">
        <v>2412</v>
      </c>
      <c r="H854" s="5" t="s">
        <v>2096</v>
      </c>
      <c r="I854" s="5" t="s">
        <v>102</v>
      </c>
      <c r="J854" s="5" t="s">
        <v>2486</v>
      </c>
      <c r="K854" s="5" t="s">
        <v>962</v>
      </c>
      <c r="L854" s="5" t="s">
        <v>4369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1974</v>
      </c>
      <c r="B855" s="5" t="s">
        <v>1434</v>
      </c>
      <c r="C855" s="5" t="s">
        <v>4789</v>
      </c>
      <c r="D855" s="5" t="s">
        <v>1435</v>
      </c>
      <c r="E855" s="5" t="s">
        <v>67</v>
      </c>
      <c r="F855" s="5" t="s">
        <v>1436</v>
      </c>
      <c r="G855" s="5" t="s">
        <v>1437</v>
      </c>
      <c r="H855" s="5" t="s">
        <v>182</v>
      </c>
      <c r="I855" s="5" t="s">
        <v>95</v>
      </c>
      <c r="J855" s="5" t="s">
        <v>2543</v>
      </c>
      <c r="K855" s="5" t="s">
        <v>997</v>
      </c>
      <c r="L855" s="5" t="s">
        <v>4419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1974</v>
      </c>
      <c r="B856" s="5" t="s">
        <v>1438</v>
      </c>
      <c r="C856" s="5" t="s">
        <v>4790</v>
      </c>
      <c r="D856" s="5" t="s">
        <v>1439</v>
      </c>
      <c r="E856" s="5" t="s">
        <v>174</v>
      </c>
      <c r="F856" s="5" t="s">
        <v>2413</v>
      </c>
      <c r="G856" s="5" t="s">
        <v>1440</v>
      </c>
      <c r="H856" s="5" t="s">
        <v>130</v>
      </c>
      <c r="I856" s="5" t="s">
        <v>177</v>
      </c>
      <c r="J856" s="5" t="s">
        <v>3831</v>
      </c>
      <c r="K856" s="5" t="s">
        <v>962</v>
      </c>
      <c r="L856" s="5" t="s">
        <v>4369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1974</v>
      </c>
      <c r="B857" s="5" t="s">
        <v>1441</v>
      </c>
      <c r="C857" s="5" t="s">
        <v>4791</v>
      </c>
      <c r="D857" s="5" t="s">
        <v>2414</v>
      </c>
      <c r="E857" s="5" t="s">
        <v>67</v>
      </c>
      <c r="F857" s="5" t="s">
        <v>1488</v>
      </c>
      <c r="G857" s="5" t="s">
        <v>1444</v>
      </c>
      <c r="H857" s="5" t="s">
        <v>182</v>
      </c>
      <c r="I857" s="5" t="s">
        <v>217</v>
      </c>
      <c r="J857" s="5" t="s">
        <v>2637</v>
      </c>
      <c r="K857" s="5" t="s">
        <v>132</v>
      </c>
      <c r="L857" s="5" t="s">
        <v>2505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1974</v>
      </c>
      <c r="B858" s="5" t="s">
        <v>1445</v>
      </c>
      <c r="C858" s="5" t="s">
        <v>4792</v>
      </c>
      <c r="D858" s="5" t="s">
        <v>1446</v>
      </c>
      <c r="E858" s="5" t="s">
        <v>67</v>
      </c>
      <c r="F858" s="5" t="s">
        <v>1461</v>
      </c>
      <c r="G858" s="5" t="s">
        <v>1447</v>
      </c>
      <c r="H858" s="5" t="s">
        <v>182</v>
      </c>
      <c r="I858" s="5" t="s">
        <v>259</v>
      </c>
      <c r="J858" s="5" t="s">
        <v>2743</v>
      </c>
      <c r="K858" s="5" t="s">
        <v>1175</v>
      </c>
      <c r="L858" s="5" t="s">
        <v>4353</v>
      </c>
      <c r="M858" s="5"/>
      <c r="N858" s="5"/>
      <c r="O858" s="5"/>
      <c r="P858" s="5"/>
      <c r="Q858" s="5"/>
      <c r="R858" s="5"/>
      <c r="S858" s="5"/>
    </row>
    <row r="859" spans="1:19">
      <c r="A859" s="5" t="s">
        <v>1974</v>
      </c>
      <c r="B859" s="5" t="s">
        <v>4793</v>
      </c>
      <c r="C859" s="5" t="s">
        <v>4794</v>
      </c>
      <c r="D859" s="5" t="s">
        <v>4795</v>
      </c>
      <c r="E859" s="5" t="s">
        <v>2483</v>
      </c>
      <c r="F859" s="5" t="s">
        <v>4796</v>
      </c>
      <c r="G859" s="5" t="s">
        <v>4797</v>
      </c>
      <c r="H859" s="5" t="s">
        <v>58</v>
      </c>
      <c r="I859" s="5" t="s">
        <v>102</v>
      </c>
      <c r="J859" s="5" t="s">
        <v>2486</v>
      </c>
      <c r="K859" s="5" t="s">
        <v>96</v>
      </c>
      <c r="L859" s="5" t="s">
        <v>2487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1974</v>
      </c>
      <c r="B860" s="5" t="s">
        <v>1448</v>
      </c>
      <c r="C860" s="5" t="s">
        <v>4798</v>
      </c>
      <c r="D860" s="5" t="s">
        <v>1449</v>
      </c>
      <c r="E860" s="5" t="s">
        <v>67</v>
      </c>
      <c r="F860" s="5" t="s">
        <v>2415</v>
      </c>
      <c r="G860" s="5" t="s">
        <v>1451</v>
      </c>
      <c r="H860" s="5" t="s">
        <v>58</v>
      </c>
      <c r="I860" s="5" t="s">
        <v>102</v>
      </c>
      <c r="J860" s="5" t="s">
        <v>2486</v>
      </c>
      <c r="K860" s="5" t="s">
        <v>970</v>
      </c>
      <c r="L860" s="5" t="s">
        <v>4372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1974</v>
      </c>
      <c r="B861" s="5" t="s">
        <v>1452</v>
      </c>
      <c r="C861" s="5" t="s">
        <v>4799</v>
      </c>
      <c r="D861" s="5" t="s">
        <v>1453</v>
      </c>
      <c r="E861" s="5" t="s">
        <v>67</v>
      </c>
      <c r="F861" s="5" t="s">
        <v>1454</v>
      </c>
      <c r="G861" s="5" t="s">
        <v>1455</v>
      </c>
      <c r="H861" s="5" t="s">
        <v>182</v>
      </c>
      <c r="I861" s="5" t="s">
        <v>95</v>
      </c>
      <c r="J861" s="5" t="s">
        <v>2543</v>
      </c>
      <c r="K861" s="5" t="s">
        <v>997</v>
      </c>
      <c r="L861" s="5" t="s">
        <v>4419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1974</v>
      </c>
      <c r="B862" s="5" t="s">
        <v>1456</v>
      </c>
      <c r="C862" s="5" t="s">
        <v>4800</v>
      </c>
      <c r="D862" s="5" t="s">
        <v>1457</v>
      </c>
      <c r="E862" s="5" t="s">
        <v>67</v>
      </c>
      <c r="F862" s="5" t="s">
        <v>2415</v>
      </c>
      <c r="G862" s="5" t="s">
        <v>1455</v>
      </c>
      <c r="H862" s="5" t="s">
        <v>58</v>
      </c>
      <c r="I862" s="5" t="s">
        <v>102</v>
      </c>
      <c r="J862" s="5" t="s">
        <v>2486</v>
      </c>
      <c r="K862" s="5" t="s">
        <v>970</v>
      </c>
      <c r="L862" s="5" t="s">
        <v>4372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1974</v>
      </c>
      <c r="B863" s="5" t="s">
        <v>1459</v>
      </c>
      <c r="C863" s="5" t="s">
        <v>4801</v>
      </c>
      <c r="D863" s="5" t="s">
        <v>1460</v>
      </c>
      <c r="E863" s="5" t="s">
        <v>67</v>
      </c>
      <c r="F863" s="5" t="s">
        <v>1461</v>
      </c>
      <c r="G863" s="5" t="s">
        <v>1462</v>
      </c>
      <c r="H863" s="5" t="s">
        <v>182</v>
      </c>
      <c r="I863" s="5" t="s">
        <v>1463</v>
      </c>
      <c r="J863" s="5" t="s">
        <v>4802</v>
      </c>
      <c r="K863" s="5" t="s">
        <v>1175</v>
      </c>
      <c r="L863" s="5" t="s">
        <v>4353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1974</v>
      </c>
      <c r="B864" s="5" t="s">
        <v>1464</v>
      </c>
      <c r="C864" s="5" t="s">
        <v>4803</v>
      </c>
      <c r="D864" s="5" t="s">
        <v>1465</v>
      </c>
      <c r="E864" s="5" t="s">
        <v>67</v>
      </c>
      <c r="F864" s="5" t="s">
        <v>2416</v>
      </c>
      <c r="G864" s="5" t="s">
        <v>1467</v>
      </c>
      <c r="H864" s="5" t="s">
        <v>130</v>
      </c>
      <c r="I864" s="5" t="s">
        <v>102</v>
      </c>
      <c r="J864" s="5" t="s">
        <v>2486</v>
      </c>
      <c r="K864" s="5" t="s">
        <v>399</v>
      </c>
      <c r="L864" s="5" t="s">
        <v>3377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1974</v>
      </c>
      <c r="B865" s="5" t="s">
        <v>1468</v>
      </c>
      <c r="C865" s="5" t="s">
        <v>4804</v>
      </c>
      <c r="D865" s="5" t="s">
        <v>1469</v>
      </c>
      <c r="E865" s="5" t="s">
        <v>67</v>
      </c>
      <c r="F865" s="5" t="s">
        <v>1470</v>
      </c>
      <c r="G865" s="5" t="s">
        <v>1471</v>
      </c>
      <c r="H865" s="5" t="s">
        <v>182</v>
      </c>
      <c r="I865" s="5" t="s">
        <v>95</v>
      </c>
      <c r="J865" s="5" t="s">
        <v>2543</v>
      </c>
      <c r="K865" s="5" t="s">
        <v>997</v>
      </c>
      <c r="L865" s="5" t="s">
        <v>4419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1974</v>
      </c>
      <c r="B866" s="5" t="s">
        <v>2417</v>
      </c>
      <c r="C866" s="5" t="s">
        <v>4805</v>
      </c>
      <c r="D866" s="5" t="s">
        <v>2418</v>
      </c>
      <c r="E866" s="5" t="s">
        <v>67</v>
      </c>
      <c r="F866" s="5" t="s">
        <v>2419</v>
      </c>
      <c r="G866" s="5" t="s">
        <v>2420</v>
      </c>
      <c r="H866" s="5" t="s">
        <v>2096</v>
      </c>
      <c r="I866" s="5" t="s">
        <v>102</v>
      </c>
      <c r="J866" s="5" t="s">
        <v>2486</v>
      </c>
      <c r="K866" s="5" t="s">
        <v>957</v>
      </c>
      <c r="L866" s="5" t="s">
        <v>4367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1974</v>
      </c>
      <c r="B867" s="5" t="s">
        <v>1472</v>
      </c>
      <c r="C867" s="5" t="s">
        <v>4806</v>
      </c>
      <c r="D867" s="5" t="s">
        <v>1473</v>
      </c>
      <c r="E867" s="5" t="s">
        <v>67</v>
      </c>
      <c r="F867" s="5" t="s">
        <v>1474</v>
      </c>
      <c r="G867" s="5" t="s">
        <v>1475</v>
      </c>
      <c r="H867" s="5" t="s">
        <v>182</v>
      </c>
      <c r="I867" s="5" t="s">
        <v>95</v>
      </c>
      <c r="J867" s="5" t="s">
        <v>2543</v>
      </c>
      <c r="K867" s="5" t="s">
        <v>997</v>
      </c>
      <c r="L867" s="5" t="s">
        <v>4419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1974</v>
      </c>
      <c r="B868" s="5" t="s">
        <v>1476</v>
      </c>
      <c r="C868" s="5" t="s">
        <v>4807</v>
      </c>
      <c r="D868" s="5" t="s">
        <v>1477</v>
      </c>
      <c r="E868" s="5" t="s">
        <v>67</v>
      </c>
      <c r="F868" s="5" t="s">
        <v>1461</v>
      </c>
      <c r="G868" s="5" t="s">
        <v>1478</v>
      </c>
      <c r="H868" s="5" t="s">
        <v>182</v>
      </c>
      <c r="I868" s="5" t="s">
        <v>1463</v>
      </c>
      <c r="J868" s="5" t="s">
        <v>4802</v>
      </c>
      <c r="K868" s="5" t="s">
        <v>1175</v>
      </c>
      <c r="L868" s="5" t="s">
        <v>4353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1974</v>
      </c>
      <c r="B869" s="5" t="s">
        <v>2421</v>
      </c>
      <c r="C869" s="5" t="s">
        <v>4808</v>
      </c>
      <c r="D869" s="5" t="s">
        <v>2422</v>
      </c>
      <c r="E869" s="5" t="s">
        <v>67</v>
      </c>
      <c r="F869" s="5" t="s">
        <v>2423</v>
      </c>
      <c r="G869" s="5" t="s">
        <v>2424</v>
      </c>
      <c r="H869" s="5" t="s">
        <v>2096</v>
      </c>
      <c r="I869" s="5" t="s">
        <v>102</v>
      </c>
      <c r="J869" s="5" t="s">
        <v>2486</v>
      </c>
      <c r="K869" s="5" t="s">
        <v>957</v>
      </c>
      <c r="L869" s="5" t="s">
        <v>4367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1974</v>
      </c>
      <c r="B870" s="5" t="s">
        <v>1479</v>
      </c>
      <c r="C870" s="5" t="s">
        <v>4809</v>
      </c>
      <c r="D870" s="5" t="s">
        <v>1480</v>
      </c>
      <c r="E870" s="5" t="s">
        <v>67</v>
      </c>
      <c r="F870" s="5" t="s">
        <v>2425</v>
      </c>
      <c r="G870" s="5" t="s">
        <v>1482</v>
      </c>
      <c r="H870" s="5" t="s">
        <v>58</v>
      </c>
      <c r="I870" s="5" t="s">
        <v>102</v>
      </c>
      <c r="J870" s="5" t="s">
        <v>2486</v>
      </c>
      <c r="K870" s="5" t="s">
        <v>970</v>
      </c>
      <c r="L870" s="5" t="s">
        <v>4372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1974</v>
      </c>
      <c r="B871" s="5" t="s">
        <v>1483</v>
      </c>
      <c r="C871" s="5" t="s">
        <v>4810</v>
      </c>
      <c r="D871" s="5" t="s">
        <v>1484</v>
      </c>
      <c r="E871" s="5" t="s">
        <v>174</v>
      </c>
      <c r="F871" s="5" t="s">
        <v>2413</v>
      </c>
      <c r="G871" s="5" t="s">
        <v>1485</v>
      </c>
      <c r="H871" s="5" t="s">
        <v>130</v>
      </c>
      <c r="I871" s="5" t="s">
        <v>177</v>
      </c>
      <c r="J871" s="5" t="s">
        <v>3831</v>
      </c>
      <c r="K871" s="5" t="s">
        <v>962</v>
      </c>
      <c r="L871" s="5" t="s">
        <v>4369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1974</v>
      </c>
      <c r="B872" s="5" t="s">
        <v>1486</v>
      </c>
      <c r="C872" s="5" t="s">
        <v>4811</v>
      </c>
      <c r="D872" s="5" t="s">
        <v>2426</v>
      </c>
      <c r="E872" s="5" t="s">
        <v>67</v>
      </c>
      <c r="F872" s="5" t="s">
        <v>1527</v>
      </c>
      <c r="G872" s="5" t="s">
        <v>1488</v>
      </c>
      <c r="H872" s="5" t="s">
        <v>58</v>
      </c>
      <c r="I872" s="5" t="s">
        <v>217</v>
      </c>
      <c r="J872" s="5" t="s">
        <v>2637</v>
      </c>
      <c r="K872" s="5" t="s">
        <v>132</v>
      </c>
      <c r="L872" s="5" t="s">
        <v>2505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1974</v>
      </c>
      <c r="B873" s="5" t="s">
        <v>1489</v>
      </c>
      <c r="C873" s="5" t="s">
        <v>4812</v>
      </c>
      <c r="D873" s="5" t="s">
        <v>1490</v>
      </c>
      <c r="E873" s="5" t="s">
        <v>67</v>
      </c>
      <c r="F873" s="5" t="s">
        <v>2427</v>
      </c>
      <c r="G873" s="5" t="s">
        <v>1492</v>
      </c>
      <c r="H873" s="5" t="s">
        <v>182</v>
      </c>
      <c r="I873" s="5" t="s">
        <v>1175</v>
      </c>
      <c r="J873" s="5" t="s">
        <v>4353</v>
      </c>
      <c r="K873" s="5" t="s">
        <v>1175</v>
      </c>
      <c r="L873" s="5" t="s">
        <v>4353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1974</v>
      </c>
      <c r="B874" s="5" t="s">
        <v>1493</v>
      </c>
      <c r="C874" s="5" t="s">
        <v>4813</v>
      </c>
      <c r="D874" s="5" t="s">
        <v>1494</v>
      </c>
      <c r="E874" s="5" t="s">
        <v>67</v>
      </c>
      <c r="F874" s="5" t="s">
        <v>1495</v>
      </c>
      <c r="G874" s="5" t="s">
        <v>1496</v>
      </c>
      <c r="H874" s="5" t="s">
        <v>130</v>
      </c>
      <c r="I874" s="5" t="s">
        <v>95</v>
      </c>
      <c r="J874" s="5" t="s">
        <v>2543</v>
      </c>
      <c r="K874" s="5" t="s">
        <v>957</v>
      </c>
      <c r="L874" s="5" t="s">
        <v>4367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1974</v>
      </c>
      <c r="B875" s="5" t="s">
        <v>1497</v>
      </c>
      <c r="C875" s="5" t="s">
        <v>4814</v>
      </c>
      <c r="D875" s="5" t="s">
        <v>1498</v>
      </c>
      <c r="E875" s="5" t="s">
        <v>67</v>
      </c>
      <c r="F875" s="5" t="s">
        <v>2428</v>
      </c>
      <c r="G875" s="5" t="s">
        <v>1500</v>
      </c>
      <c r="H875" s="5" t="s">
        <v>58</v>
      </c>
      <c r="I875" s="5" t="s">
        <v>1463</v>
      </c>
      <c r="J875" s="5" t="s">
        <v>4802</v>
      </c>
      <c r="K875" s="5" t="s">
        <v>1175</v>
      </c>
      <c r="L875" s="5" t="s">
        <v>4353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1974</v>
      </c>
      <c r="B876" s="5" t="s">
        <v>2429</v>
      </c>
      <c r="C876" s="5" t="s">
        <v>4815</v>
      </c>
      <c r="D876" s="5" t="s">
        <v>2430</v>
      </c>
      <c r="E876" s="5" t="s">
        <v>67</v>
      </c>
      <c r="F876" s="5" t="s">
        <v>1523</v>
      </c>
      <c r="G876" s="5" t="s">
        <v>2423</v>
      </c>
      <c r="H876" s="5" t="s">
        <v>2096</v>
      </c>
      <c r="I876" s="5" t="s">
        <v>217</v>
      </c>
      <c r="J876" s="5" t="s">
        <v>2637</v>
      </c>
      <c r="K876" s="5" t="s">
        <v>957</v>
      </c>
      <c r="L876" s="5" t="s">
        <v>4367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1974</v>
      </c>
      <c r="B877" s="5" t="s">
        <v>1501</v>
      </c>
      <c r="C877" s="5" t="s">
        <v>4816</v>
      </c>
      <c r="D877" s="5" t="s">
        <v>1502</v>
      </c>
      <c r="E877" s="5" t="s">
        <v>67</v>
      </c>
      <c r="F877" s="5" t="s">
        <v>2431</v>
      </c>
      <c r="G877" s="5" t="s">
        <v>1504</v>
      </c>
      <c r="H877" s="5" t="s">
        <v>58</v>
      </c>
      <c r="I877" s="5" t="s">
        <v>102</v>
      </c>
      <c r="J877" s="5" t="s">
        <v>2486</v>
      </c>
      <c r="K877" s="5" t="s">
        <v>970</v>
      </c>
      <c r="L877" s="5" t="s">
        <v>4372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1974</v>
      </c>
      <c r="B878" s="5" t="s">
        <v>1505</v>
      </c>
      <c r="C878" s="5" t="s">
        <v>4817</v>
      </c>
      <c r="D878" s="5" t="s">
        <v>1506</v>
      </c>
      <c r="E878" s="5" t="s">
        <v>67</v>
      </c>
      <c r="F878" s="5" t="s">
        <v>1508</v>
      </c>
      <c r="G878" s="5" t="s">
        <v>1508</v>
      </c>
      <c r="H878" s="5" t="s">
        <v>58</v>
      </c>
      <c r="I878" s="5" t="s">
        <v>137</v>
      </c>
      <c r="J878" s="5" t="s">
        <v>2609</v>
      </c>
      <c r="K878" s="5" t="s">
        <v>137</v>
      </c>
      <c r="L878" s="5" t="s">
        <v>2609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1974</v>
      </c>
      <c r="B879" s="5" t="s">
        <v>1509</v>
      </c>
      <c r="C879" s="5" t="s">
        <v>4818</v>
      </c>
      <c r="D879" s="5" t="s">
        <v>1510</v>
      </c>
      <c r="E879" s="5" t="s">
        <v>67</v>
      </c>
      <c r="F879" s="5" t="s">
        <v>2432</v>
      </c>
      <c r="G879" s="5" t="s">
        <v>1512</v>
      </c>
      <c r="H879" s="5" t="s">
        <v>182</v>
      </c>
      <c r="I879" s="5" t="s">
        <v>421</v>
      </c>
      <c r="J879" s="5" t="s">
        <v>2565</v>
      </c>
      <c r="K879" s="5" t="s">
        <v>957</v>
      </c>
      <c r="L879" s="5" t="s">
        <v>4367</v>
      </c>
      <c r="M879" s="5" t="s">
        <v>1971</v>
      </c>
      <c r="N879" s="5" t="s">
        <v>1972</v>
      </c>
      <c r="O879" s="5" t="s">
        <v>1973</v>
      </c>
      <c r="P879" s="5"/>
      <c r="Q879" s="5"/>
      <c r="R879" s="5"/>
      <c r="S879" s="5"/>
    </row>
    <row r="880" spans="1:19">
      <c r="A880" s="5" t="s">
        <v>1974</v>
      </c>
      <c r="B880" s="5" t="s">
        <v>2433</v>
      </c>
      <c r="C880" s="5" t="s">
        <v>4819</v>
      </c>
      <c r="D880" s="5" t="s">
        <v>2434</v>
      </c>
      <c r="E880" s="5" t="s">
        <v>67</v>
      </c>
      <c r="F880" s="5" t="s">
        <v>2435</v>
      </c>
      <c r="G880" s="5" t="s">
        <v>2436</v>
      </c>
      <c r="H880" s="5" t="s">
        <v>2096</v>
      </c>
      <c r="I880" s="5" t="s">
        <v>217</v>
      </c>
      <c r="J880" s="5" t="s">
        <v>2637</v>
      </c>
      <c r="K880" s="5" t="s">
        <v>957</v>
      </c>
      <c r="L880" s="5" t="s">
        <v>4367</v>
      </c>
      <c r="M880" s="5"/>
      <c r="N880" s="5"/>
      <c r="O880" s="5"/>
      <c r="P880" s="5"/>
      <c r="Q880" s="5"/>
      <c r="R880" s="5"/>
      <c r="S880" s="5"/>
    </row>
    <row r="881" spans="1:19">
      <c r="A881" s="5" t="s">
        <v>1974</v>
      </c>
      <c r="B881" s="5" t="s">
        <v>4820</v>
      </c>
      <c r="C881" s="5" t="s">
        <v>4821</v>
      </c>
      <c r="D881" s="5" t="s">
        <v>4822</v>
      </c>
      <c r="E881" s="5" t="s">
        <v>2483</v>
      </c>
      <c r="F881" s="5" t="s">
        <v>4823</v>
      </c>
      <c r="G881" s="5" t="s">
        <v>4824</v>
      </c>
      <c r="H881" s="5" t="s">
        <v>130</v>
      </c>
      <c r="I881" s="5" t="s">
        <v>102</v>
      </c>
      <c r="J881" s="5" t="s">
        <v>2486</v>
      </c>
      <c r="K881" s="5" t="s">
        <v>60</v>
      </c>
      <c r="L881" s="5" t="s">
        <v>2490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1974</v>
      </c>
      <c r="B882" s="5" t="s">
        <v>1514</v>
      </c>
      <c r="C882" s="5" t="s">
        <v>4825</v>
      </c>
      <c r="D882" s="5" t="s">
        <v>1515</v>
      </c>
      <c r="E882" s="5" t="s">
        <v>67</v>
      </c>
      <c r="F882" s="5" t="s">
        <v>1516</v>
      </c>
      <c r="G882" s="5" t="s">
        <v>1517</v>
      </c>
      <c r="H882" s="5" t="s">
        <v>182</v>
      </c>
      <c r="I882" s="5" t="s">
        <v>217</v>
      </c>
      <c r="J882" s="5" t="s">
        <v>2637</v>
      </c>
      <c r="K882" s="5" t="s">
        <v>957</v>
      </c>
      <c r="L882" s="5" t="s">
        <v>4367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1974</v>
      </c>
      <c r="B883" s="5" t="s">
        <v>1518</v>
      </c>
      <c r="C883" s="5" t="s">
        <v>4826</v>
      </c>
      <c r="D883" s="5" t="s">
        <v>1519</v>
      </c>
      <c r="E883" s="5" t="s">
        <v>67</v>
      </c>
      <c r="F883" s="5" t="s">
        <v>2415</v>
      </c>
      <c r="G883" s="5" t="s">
        <v>1520</v>
      </c>
      <c r="H883" s="5" t="s">
        <v>58</v>
      </c>
      <c r="I883" s="5" t="s">
        <v>102</v>
      </c>
      <c r="J883" s="5" t="s">
        <v>2486</v>
      </c>
      <c r="K883" s="5" t="s">
        <v>970</v>
      </c>
      <c r="L883" s="5" t="s">
        <v>4372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1974</v>
      </c>
      <c r="B884" s="5" t="s">
        <v>1521</v>
      </c>
      <c r="C884" s="5" t="s">
        <v>4827</v>
      </c>
      <c r="D884" s="5" t="s">
        <v>1522</v>
      </c>
      <c r="E884" s="5" t="s">
        <v>67</v>
      </c>
      <c r="F884" s="5" t="s">
        <v>1523</v>
      </c>
      <c r="G884" s="5" t="s">
        <v>1524</v>
      </c>
      <c r="H884" s="5" t="s">
        <v>182</v>
      </c>
      <c r="I884" s="5" t="s">
        <v>217</v>
      </c>
      <c r="J884" s="5" t="s">
        <v>2637</v>
      </c>
      <c r="K884" s="5" t="s">
        <v>957</v>
      </c>
      <c r="L884" s="5" t="s">
        <v>4367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1974</v>
      </c>
      <c r="B885" s="5" t="s">
        <v>1525</v>
      </c>
      <c r="C885" s="5" t="s">
        <v>4828</v>
      </c>
      <c r="D885" s="5" t="s">
        <v>2437</v>
      </c>
      <c r="E885" s="5" t="s">
        <v>67</v>
      </c>
      <c r="F885" s="5" t="s">
        <v>1531</v>
      </c>
      <c r="G885" s="5" t="s">
        <v>1527</v>
      </c>
      <c r="H885" s="5" t="s">
        <v>182</v>
      </c>
      <c r="I885" s="5" t="s">
        <v>217</v>
      </c>
      <c r="J885" s="5" t="s">
        <v>2637</v>
      </c>
      <c r="K885" s="5" t="s">
        <v>132</v>
      </c>
      <c r="L885" s="5" t="s">
        <v>2505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1974</v>
      </c>
      <c r="B886" s="5" t="s">
        <v>1528</v>
      </c>
      <c r="C886" s="5" t="s">
        <v>4829</v>
      </c>
      <c r="D886" s="5" t="s">
        <v>2438</v>
      </c>
      <c r="E886" s="5" t="s">
        <v>99</v>
      </c>
      <c r="F886" s="5" t="s">
        <v>2439</v>
      </c>
      <c r="G886" s="5" t="s">
        <v>1531</v>
      </c>
      <c r="H886" s="5" t="s">
        <v>182</v>
      </c>
      <c r="I886" s="5" t="s">
        <v>287</v>
      </c>
      <c r="J886" s="5" t="s">
        <v>3213</v>
      </c>
      <c r="K886" s="5" t="s">
        <v>132</v>
      </c>
      <c r="L886" s="5" t="s">
        <v>2505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1974</v>
      </c>
      <c r="B887" s="5" t="s">
        <v>1532</v>
      </c>
      <c r="C887" s="5" t="s">
        <v>4830</v>
      </c>
      <c r="D887" s="5" t="s">
        <v>1533</v>
      </c>
      <c r="E887" s="5" t="s">
        <v>67</v>
      </c>
      <c r="F887" s="5" t="s">
        <v>1534</v>
      </c>
      <c r="G887" s="5" t="s">
        <v>1535</v>
      </c>
      <c r="H887" s="5" t="s">
        <v>182</v>
      </c>
      <c r="I887" s="5" t="s">
        <v>287</v>
      </c>
      <c r="J887" s="5" t="s">
        <v>3213</v>
      </c>
      <c r="K887" s="5" t="s">
        <v>957</v>
      </c>
      <c r="L887" s="5" t="s">
        <v>4367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1974</v>
      </c>
      <c r="B888" s="5" t="s">
        <v>1536</v>
      </c>
      <c r="C888" s="5" t="s">
        <v>4831</v>
      </c>
      <c r="D888" s="5" t="s">
        <v>1537</v>
      </c>
      <c r="E888" s="5" t="s">
        <v>67</v>
      </c>
      <c r="F888" s="5" t="s">
        <v>2440</v>
      </c>
      <c r="G888" s="5" t="s">
        <v>1539</v>
      </c>
      <c r="H888" s="5" t="s">
        <v>58</v>
      </c>
      <c r="I888" s="5" t="s">
        <v>102</v>
      </c>
      <c r="J888" s="5" t="s">
        <v>2486</v>
      </c>
      <c r="K888" s="5" t="s">
        <v>957</v>
      </c>
      <c r="L888" s="5" t="s">
        <v>4367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1974</v>
      </c>
      <c r="B889" s="5" t="s">
        <v>1540</v>
      </c>
      <c r="C889" s="5" t="s">
        <v>4832</v>
      </c>
      <c r="D889" s="5" t="s">
        <v>1541</v>
      </c>
      <c r="E889" s="5" t="s">
        <v>67</v>
      </c>
      <c r="F889" s="5" t="s">
        <v>2441</v>
      </c>
      <c r="G889" s="5" t="s">
        <v>1542</v>
      </c>
      <c r="H889" s="5" t="s">
        <v>58</v>
      </c>
      <c r="I889" s="5" t="s">
        <v>386</v>
      </c>
      <c r="J889" s="5" t="s">
        <v>3367</v>
      </c>
      <c r="K889" s="5" t="s">
        <v>132</v>
      </c>
      <c r="L889" s="5" t="s">
        <v>2505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1974</v>
      </c>
      <c r="B890" s="5" t="s">
        <v>1543</v>
      </c>
      <c r="C890" s="5" t="s">
        <v>4833</v>
      </c>
      <c r="D890" s="5" t="s">
        <v>1544</v>
      </c>
      <c r="E890" s="5" t="s">
        <v>55</v>
      </c>
      <c r="F890" s="5" t="s">
        <v>1545</v>
      </c>
      <c r="G890" s="5" t="s">
        <v>1516</v>
      </c>
      <c r="H890" s="5" t="s">
        <v>182</v>
      </c>
      <c r="I890" s="5" t="s">
        <v>102</v>
      </c>
      <c r="J890" s="5" t="s">
        <v>2486</v>
      </c>
      <c r="K890" s="5" t="s">
        <v>957</v>
      </c>
      <c r="L890" s="5" t="s">
        <v>4367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1974</v>
      </c>
      <c r="B891" s="5" t="s">
        <v>1546</v>
      </c>
      <c r="C891" s="5" t="s">
        <v>4834</v>
      </c>
      <c r="D891" s="5" t="s">
        <v>1547</v>
      </c>
      <c r="E891" s="5" t="s">
        <v>67</v>
      </c>
      <c r="F891" s="5" t="s">
        <v>2442</v>
      </c>
      <c r="G891" s="5" t="s">
        <v>1548</v>
      </c>
      <c r="H891" s="5" t="s">
        <v>58</v>
      </c>
      <c r="I891" s="5" t="s">
        <v>102</v>
      </c>
      <c r="J891" s="5" t="s">
        <v>2486</v>
      </c>
      <c r="K891" s="5" t="s">
        <v>970</v>
      </c>
      <c r="L891" s="5" t="s">
        <v>4372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1974</v>
      </c>
      <c r="B892" s="5" t="s">
        <v>1549</v>
      </c>
      <c r="C892" s="5" t="s">
        <v>4835</v>
      </c>
      <c r="D892" s="5" t="s">
        <v>1550</v>
      </c>
      <c r="E892" s="5" t="s">
        <v>67</v>
      </c>
      <c r="F892" s="5" t="s">
        <v>1551</v>
      </c>
      <c r="G892" s="5" t="s">
        <v>1552</v>
      </c>
      <c r="H892" s="5" t="s">
        <v>58</v>
      </c>
      <c r="I892" s="5" t="s">
        <v>95</v>
      </c>
      <c r="J892" s="5" t="s">
        <v>2543</v>
      </c>
      <c r="K892" s="5" t="s">
        <v>997</v>
      </c>
      <c r="L892" s="5" t="s">
        <v>4419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1974</v>
      </c>
      <c r="B893" s="5" t="s">
        <v>2443</v>
      </c>
      <c r="C893" s="5" t="s">
        <v>4836</v>
      </c>
      <c r="D893" s="5" t="s">
        <v>2444</v>
      </c>
      <c r="E893" s="5" t="s">
        <v>67</v>
      </c>
      <c r="F893" s="5" t="s">
        <v>2386</v>
      </c>
      <c r="G893" s="5" t="s">
        <v>2445</v>
      </c>
      <c r="H893" s="5" t="s">
        <v>2096</v>
      </c>
      <c r="I893" s="5" t="s">
        <v>386</v>
      </c>
      <c r="J893" s="5" t="s">
        <v>3367</v>
      </c>
      <c r="K893" s="5" t="s">
        <v>132</v>
      </c>
      <c r="L893" s="5" t="s">
        <v>2505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1974</v>
      </c>
      <c r="B894" s="5" t="s">
        <v>1553</v>
      </c>
      <c r="C894" s="5" t="s">
        <v>4837</v>
      </c>
      <c r="D894" s="5" t="s">
        <v>1554</v>
      </c>
      <c r="E894" s="5" t="s">
        <v>67</v>
      </c>
      <c r="F894" s="5" t="s">
        <v>1575</v>
      </c>
      <c r="G894" s="5" t="s">
        <v>1556</v>
      </c>
      <c r="H894" s="5" t="s">
        <v>58</v>
      </c>
      <c r="I894" s="5" t="s">
        <v>386</v>
      </c>
      <c r="J894" s="5" t="s">
        <v>3367</v>
      </c>
      <c r="K894" s="5" t="s">
        <v>132</v>
      </c>
      <c r="L894" s="5" t="s">
        <v>2505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1974</v>
      </c>
      <c r="B895" s="5" t="s">
        <v>1557</v>
      </c>
      <c r="C895" s="5" t="s">
        <v>4838</v>
      </c>
      <c r="D895" s="5" t="s">
        <v>1558</v>
      </c>
      <c r="E895" s="5" t="s">
        <v>67</v>
      </c>
      <c r="F895" s="5" t="s">
        <v>2446</v>
      </c>
      <c r="G895" s="5" t="s">
        <v>1560</v>
      </c>
      <c r="H895" s="5" t="s">
        <v>58</v>
      </c>
      <c r="I895" s="5" t="s">
        <v>102</v>
      </c>
      <c r="J895" s="5" t="s">
        <v>2486</v>
      </c>
      <c r="K895" s="5" t="s">
        <v>970</v>
      </c>
      <c r="L895" s="5" t="s">
        <v>4372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1974</v>
      </c>
      <c r="B896" s="5" t="s">
        <v>1561</v>
      </c>
      <c r="C896" s="5" t="s">
        <v>4839</v>
      </c>
      <c r="D896" s="5" t="s">
        <v>1562</v>
      </c>
      <c r="E896" s="5" t="s">
        <v>67</v>
      </c>
      <c r="F896" s="5" t="s">
        <v>1563</v>
      </c>
      <c r="G896" s="5" t="s">
        <v>1564</v>
      </c>
      <c r="H896" s="5" t="s">
        <v>130</v>
      </c>
      <c r="I896" s="5" t="s">
        <v>95</v>
      </c>
      <c r="J896" s="5" t="s">
        <v>2543</v>
      </c>
      <c r="K896" s="5" t="s">
        <v>1034</v>
      </c>
      <c r="L896" s="5" t="s">
        <v>2566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1974</v>
      </c>
      <c r="B897" s="5" t="s">
        <v>1565</v>
      </c>
      <c r="C897" s="5" t="s">
        <v>4840</v>
      </c>
      <c r="D897" s="5" t="s">
        <v>1566</v>
      </c>
      <c r="E897" s="5" t="s">
        <v>67</v>
      </c>
      <c r="F897" s="5" t="s">
        <v>2447</v>
      </c>
      <c r="G897" s="5" t="s">
        <v>1130</v>
      </c>
      <c r="H897" s="5" t="s">
        <v>130</v>
      </c>
      <c r="I897" s="5" t="s">
        <v>102</v>
      </c>
      <c r="J897" s="5" t="s">
        <v>2486</v>
      </c>
      <c r="K897" s="5" t="s">
        <v>288</v>
      </c>
      <c r="L897" s="5" t="s">
        <v>3050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1974</v>
      </c>
      <c r="B898" s="5" t="s">
        <v>1568</v>
      </c>
      <c r="C898" s="5" t="s">
        <v>4841</v>
      </c>
      <c r="D898" s="5" t="s">
        <v>1569</v>
      </c>
      <c r="E898" s="5" t="s">
        <v>67</v>
      </c>
      <c r="F898" s="5" t="s">
        <v>2447</v>
      </c>
      <c r="G898" s="5" t="s">
        <v>1571</v>
      </c>
      <c r="H898" s="5" t="s">
        <v>130</v>
      </c>
      <c r="I898" s="5" t="s">
        <v>102</v>
      </c>
      <c r="J898" s="5" t="s">
        <v>2486</v>
      </c>
      <c r="K898" s="5" t="s">
        <v>288</v>
      </c>
      <c r="L898" s="5" t="s">
        <v>3050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1974</v>
      </c>
      <c r="B899" s="5" t="s">
        <v>2448</v>
      </c>
      <c r="C899" s="5" t="s">
        <v>4842</v>
      </c>
      <c r="D899" s="5" t="s">
        <v>2449</v>
      </c>
      <c r="E899" s="5" t="s">
        <v>67</v>
      </c>
      <c r="F899" s="5" t="s">
        <v>2450</v>
      </c>
      <c r="G899" s="5" t="s">
        <v>1192</v>
      </c>
      <c r="H899" s="5" t="s">
        <v>2096</v>
      </c>
      <c r="I899" s="5" t="s">
        <v>386</v>
      </c>
      <c r="J899" s="5" t="s">
        <v>3367</v>
      </c>
      <c r="K899" s="5" t="s">
        <v>132</v>
      </c>
      <c r="L899" s="5" t="s">
        <v>2505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1974</v>
      </c>
      <c r="B900" s="5" t="s">
        <v>1572</v>
      </c>
      <c r="C900" s="5" t="s">
        <v>4843</v>
      </c>
      <c r="D900" s="5" t="s">
        <v>1573</v>
      </c>
      <c r="E900" s="5" t="s">
        <v>67</v>
      </c>
      <c r="F900" s="5" t="s">
        <v>2451</v>
      </c>
      <c r="G900" s="5" t="s">
        <v>1575</v>
      </c>
      <c r="H900" s="5" t="s">
        <v>130</v>
      </c>
      <c r="I900" s="5" t="s">
        <v>259</v>
      </c>
      <c r="J900" s="5" t="s">
        <v>2743</v>
      </c>
      <c r="K900" s="5" t="s">
        <v>970</v>
      </c>
      <c r="L900" s="5" t="s">
        <v>4372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1974</v>
      </c>
      <c r="B901" s="5" t="s">
        <v>2452</v>
      </c>
      <c r="C901" s="5" t="s">
        <v>4844</v>
      </c>
      <c r="D901" s="5" t="s">
        <v>2453</v>
      </c>
      <c r="E901" s="5" t="s">
        <v>67</v>
      </c>
      <c r="F901" s="5" t="s">
        <v>2454</v>
      </c>
      <c r="G901" s="5" t="s">
        <v>2455</v>
      </c>
      <c r="H901" s="5" t="s">
        <v>2096</v>
      </c>
      <c r="I901" s="5" t="s">
        <v>259</v>
      </c>
      <c r="J901" s="5" t="s">
        <v>2743</v>
      </c>
      <c r="K901" s="5" t="s">
        <v>970</v>
      </c>
      <c r="L901" s="5" t="s">
        <v>4372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1974</v>
      </c>
      <c r="B902" s="5" t="s">
        <v>1576</v>
      </c>
      <c r="C902" s="5" t="s">
        <v>4845</v>
      </c>
      <c r="D902" s="5" t="s">
        <v>1577</v>
      </c>
      <c r="E902" s="5" t="s">
        <v>67</v>
      </c>
      <c r="F902" s="5" t="s">
        <v>1578</v>
      </c>
      <c r="G902" s="5" t="s">
        <v>1579</v>
      </c>
      <c r="H902" s="5" t="s">
        <v>182</v>
      </c>
      <c r="I902" s="5" t="s">
        <v>95</v>
      </c>
      <c r="J902" s="5" t="s">
        <v>2543</v>
      </c>
      <c r="K902" s="5" t="s">
        <v>997</v>
      </c>
      <c r="L902" s="5" t="s">
        <v>4419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1974</v>
      </c>
      <c r="B903" s="5" t="s">
        <v>1580</v>
      </c>
      <c r="C903" s="5" t="s">
        <v>4846</v>
      </c>
      <c r="D903" s="5" t="s">
        <v>1581</v>
      </c>
      <c r="E903" s="5" t="s">
        <v>67</v>
      </c>
      <c r="F903" s="5" t="s">
        <v>1582</v>
      </c>
      <c r="G903" s="5" t="s">
        <v>1563</v>
      </c>
      <c r="H903" s="5" t="s">
        <v>58</v>
      </c>
      <c r="I903" s="5" t="s">
        <v>95</v>
      </c>
      <c r="J903" s="5" t="s">
        <v>2543</v>
      </c>
      <c r="K903" s="5" t="s">
        <v>1034</v>
      </c>
      <c r="L903" s="5" t="s">
        <v>2566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1974</v>
      </c>
      <c r="B904" s="5" t="s">
        <v>1583</v>
      </c>
      <c r="C904" s="5" t="s">
        <v>4847</v>
      </c>
      <c r="D904" s="5" t="s">
        <v>1584</v>
      </c>
      <c r="E904" s="5" t="s">
        <v>67</v>
      </c>
      <c r="F904" s="5" t="s">
        <v>1585</v>
      </c>
      <c r="G904" s="5" t="s">
        <v>1582</v>
      </c>
      <c r="H904" s="5" t="s">
        <v>58</v>
      </c>
      <c r="I904" s="5" t="s">
        <v>95</v>
      </c>
      <c r="J904" s="5" t="s">
        <v>2543</v>
      </c>
      <c r="K904" s="5" t="s">
        <v>1034</v>
      </c>
      <c r="L904" s="5" t="s">
        <v>2566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1974</v>
      </c>
      <c r="B905" s="5" t="s">
        <v>1586</v>
      </c>
      <c r="C905" s="5" t="s">
        <v>4848</v>
      </c>
      <c r="D905" s="5" t="s">
        <v>1587</v>
      </c>
      <c r="E905" s="5" t="s">
        <v>67</v>
      </c>
      <c r="F905" s="5" t="s">
        <v>2447</v>
      </c>
      <c r="G905" s="5" t="s">
        <v>1588</v>
      </c>
      <c r="H905" s="5" t="s">
        <v>130</v>
      </c>
      <c r="I905" s="5" t="s">
        <v>102</v>
      </c>
      <c r="J905" s="5" t="s">
        <v>2486</v>
      </c>
      <c r="K905" s="5" t="s">
        <v>288</v>
      </c>
      <c r="L905" s="5" t="s">
        <v>3050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1974</v>
      </c>
      <c r="B906" s="5" t="s">
        <v>1589</v>
      </c>
      <c r="C906" s="5" t="s">
        <v>4849</v>
      </c>
      <c r="D906" s="5" t="s">
        <v>1590</v>
      </c>
      <c r="E906" s="5" t="s">
        <v>67</v>
      </c>
      <c r="F906" s="5" t="s">
        <v>1591</v>
      </c>
      <c r="G906" s="5" t="s">
        <v>1591</v>
      </c>
      <c r="H906" s="5" t="s">
        <v>182</v>
      </c>
      <c r="I906" s="5" t="s">
        <v>95</v>
      </c>
      <c r="J906" s="5" t="s">
        <v>2543</v>
      </c>
      <c r="K906" s="5" t="s">
        <v>962</v>
      </c>
      <c r="L906" s="5" t="s">
        <v>4369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1974</v>
      </c>
      <c r="B907" s="5" t="s">
        <v>1592</v>
      </c>
      <c r="C907" s="5" t="s">
        <v>4850</v>
      </c>
      <c r="D907" s="5" t="s">
        <v>1593</v>
      </c>
      <c r="E907" s="5" t="s">
        <v>67</v>
      </c>
      <c r="F907" s="5" t="s">
        <v>1594</v>
      </c>
      <c r="G907" s="5" t="s">
        <v>1594</v>
      </c>
      <c r="H907" s="5" t="s">
        <v>130</v>
      </c>
      <c r="I907" s="5" t="s">
        <v>259</v>
      </c>
      <c r="J907" s="5" t="s">
        <v>2743</v>
      </c>
      <c r="K907" s="5" t="s">
        <v>988</v>
      </c>
      <c r="L907" s="5" t="s">
        <v>4426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1974</v>
      </c>
      <c r="B908" s="5" t="s">
        <v>1595</v>
      </c>
      <c r="C908" s="5" t="s">
        <v>4851</v>
      </c>
      <c r="D908" s="5" t="s">
        <v>1596</v>
      </c>
      <c r="E908" s="5" t="s">
        <v>67</v>
      </c>
      <c r="F908" s="5" t="s">
        <v>1597</v>
      </c>
      <c r="G908" s="5" t="s">
        <v>1597</v>
      </c>
      <c r="H908" s="5" t="s">
        <v>182</v>
      </c>
      <c r="I908" s="5" t="s">
        <v>95</v>
      </c>
      <c r="J908" s="5" t="s">
        <v>2543</v>
      </c>
      <c r="K908" s="5" t="s">
        <v>962</v>
      </c>
      <c r="L908" s="5" t="s">
        <v>4369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1974</v>
      </c>
      <c r="B909" s="5" t="s">
        <v>1598</v>
      </c>
      <c r="C909" s="5" t="s">
        <v>4852</v>
      </c>
      <c r="D909" s="5" t="s">
        <v>1599</v>
      </c>
      <c r="E909" s="5" t="s">
        <v>67</v>
      </c>
      <c r="F909" s="5" t="s">
        <v>2456</v>
      </c>
      <c r="G909" s="5" t="s">
        <v>1601</v>
      </c>
      <c r="H909" s="5" t="s">
        <v>182</v>
      </c>
      <c r="I909" s="5" t="s">
        <v>259</v>
      </c>
      <c r="J909" s="5" t="s">
        <v>2743</v>
      </c>
      <c r="K909" s="5" t="s">
        <v>970</v>
      </c>
      <c r="L909" s="5" t="s">
        <v>4372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1974</v>
      </c>
      <c r="B910" s="5" t="s">
        <v>1602</v>
      </c>
      <c r="C910" s="5" t="s">
        <v>4853</v>
      </c>
      <c r="D910" s="5" t="s">
        <v>1603</v>
      </c>
      <c r="E910" s="5" t="s">
        <v>67</v>
      </c>
      <c r="F910" s="5" t="s">
        <v>1604</v>
      </c>
      <c r="G910" s="5" t="s">
        <v>1604</v>
      </c>
      <c r="H910" s="5" t="s">
        <v>182</v>
      </c>
      <c r="I910" s="5" t="s">
        <v>95</v>
      </c>
      <c r="J910" s="5" t="s">
        <v>2543</v>
      </c>
      <c r="K910" s="5" t="s">
        <v>962</v>
      </c>
      <c r="L910" s="5" t="s">
        <v>4369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1974</v>
      </c>
      <c r="B911" s="5" t="s">
        <v>1605</v>
      </c>
      <c r="C911" s="5" t="s">
        <v>4854</v>
      </c>
      <c r="D911" s="5" t="s">
        <v>1606</v>
      </c>
      <c r="E911" s="5" t="s">
        <v>67</v>
      </c>
      <c r="F911" s="5" t="s">
        <v>2450</v>
      </c>
      <c r="G911" s="5" t="s">
        <v>1608</v>
      </c>
      <c r="H911" s="5" t="s">
        <v>58</v>
      </c>
      <c r="I911" s="5" t="s">
        <v>259</v>
      </c>
      <c r="J911" s="5" t="s">
        <v>2743</v>
      </c>
      <c r="K911" s="5" t="s">
        <v>970</v>
      </c>
      <c r="L911" s="5" t="s">
        <v>4372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1974</v>
      </c>
      <c r="B912" s="5" t="s">
        <v>1609</v>
      </c>
      <c r="C912" s="5" t="s">
        <v>4855</v>
      </c>
      <c r="D912" s="5" t="s">
        <v>1610</v>
      </c>
      <c r="E912" s="5" t="s">
        <v>67</v>
      </c>
      <c r="F912" s="5" t="s">
        <v>1585</v>
      </c>
      <c r="G912" s="5" t="s">
        <v>1608</v>
      </c>
      <c r="H912" s="5" t="s">
        <v>58</v>
      </c>
      <c r="I912" s="5" t="s">
        <v>95</v>
      </c>
      <c r="J912" s="5" t="s">
        <v>2543</v>
      </c>
      <c r="K912" s="5" t="s">
        <v>1034</v>
      </c>
      <c r="L912" s="5" t="s">
        <v>2566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1974</v>
      </c>
      <c r="B913" s="5" t="s">
        <v>2457</v>
      </c>
      <c r="C913" s="5" t="s">
        <v>4856</v>
      </c>
      <c r="D913" s="5" t="s">
        <v>2458</v>
      </c>
      <c r="E913" s="5" t="s">
        <v>67</v>
      </c>
      <c r="F913" s="5" t="s">
        <v>2450</v>
      </c>
      <c r="G913" s="5" t="s">
        <v>2459</v>
      </c>
      <c r="H913" s="5" t="s">
        <v>2096</v>
      </c>
      <c r="I913" s="5" t="s">
        <v>386</v>
      </c>
      <c r="J913" s="5" t="s">
        <v>3367</v>
      </c>
      <c r="K913" s="5" t="s">
        <v>132</v>
      </c>
      <c r="L913" s="5" t="s">
        <v>2505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1974</v>
      </c>
      <c r="B914" s="5" t="s">
        <v>1611</v>
      </c>
      <c r="C914" s="5" t="s">
        <v>4857</v>
      </c>
      <c r="D914" s="5" t="s">
        <v>1612</v>
      </c>
      <c r="E914" s="5" t="s">
        <v>67</v>
      </c>
      <c r="F914" s="5" t="s">
        <v>1613</v>
      </c>
      <c r="G914" s="5" t="s">
        <v>1614</v>
      </c>
      <c r="H914" s="5" t="s">
        <v>182</v>
      </c>
      <c r="I914" s="5" t="s">
        <v>95</v>
      </c>
      <c r="J914" s="5" t="s">
        <v>2543</v>
      </c>
      <c r="K914" s="5" t="s">
        <v>997</v>
      </c>
      <c r="L914" s="5" t="s">
        <v>4419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1974</v>
      </c>
      <c r="B915" s="5" t="s">
        <v>1615</v>
      </c>
      <c r="C915" s="5" t="s">
        <v>4858</v>
      </c>
      <c r="D915" s="5" t="s">
        <v>1616</v>
      </c>
      <c r="E915" s="5" t="s">
        <v>67</v>
      </c>
      <c r="F915" s="5" t="s">
        <v>2460</v>
      </c>
      <c r="G915" s="5" t="s">
        <v>1585</v>
      </c>
      <c r="H915" s="5" t="s">
        <v>58</v>
      </c>
      <c r="I915" s="5" t="s">
        <v>259</v>
      </c>
      <c r="J915" s="5" t="s">
        <v>2743</v>
      </c>
      <c r="K915" s="5" t="s">
        <v>970</v>
      </c>
      <c r="L915" s="5" t="s">
        <v>4372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1974</v>
      </c>
      <c r="B916" s="5" t="s">
        <v>1617</v>
      </c>
      <c r="C916" s="5" t="s">
        <v>4859</v>
      </c>
      <c r="D916" s="5" t="s">
        <v>1618</v>
      </c>
      <c r="E916" s="5" t="s">
        <v>67</v>
      </c>
      <c r="F916" s="5" t="s">
        <v>873</v>
      </c>
      <c r="G916" s="5" t="s">
        <v>1613</v>
      </c>
      <c r="H916" s="5" t="s">
        <v>182</v>
      </c>
      <c r="I916" s="5" t="s">
        <v>95</v>
      </c>
      <c r="J916" s="5" t="s">
        <v>2543</v>
      </c>
      <c r="K916" s="5" t="s">
        <v>997</v>
      </c>
      <c r="L916" s="5" t="s">
        <v>4419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1974</v>
      </c>
      <c r="B917" s="5" t="s">
        <v>1619</v>
      </c>
      <c r="C917" s="5" t="s">
        <v>4860</v>
      </c>
      <c r="D917" s="5" t="s">
        <v>1620</v>
      </c>
      <c r="E917" s="5" t="s">
        <v>67</v>
      </c>
      <c r="F917" s="5" t="s">
        <v>1621</v>
      </c>
      <c r="G917" s="5" t="s">
        <v>1622</v>
      </c>
      <c r="H917" s="5" t="s">
        <v>58</v>
      </c>
      <c r="I917" s="5" t="s">
        <v>102</v>
      </c>
      <c r="J917" s="5" t="s">
        <v>2486</v>
      </c>
      <c r="K917" s="5" t="s">
        <v>399</v>
      </c>
      <c r="L917" s="5" t="s">
        <v>3377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1974</v>
      </c>
      <c r="B918" s="5" t="s">
        <v>1623</v>
      </c>
      <c r="C918" s="5" t="s">
        <v>4861</v>
      </c>
      <c r="D918" s="5" t="s">
        <v>1624</v>
      </c>
      <c r="E918" s="5" t="s">
        <v>67</v>
      </c>
      <c r="F918" s="5" t="s">
        <v>1625</v>
      </c>
      <c r="G918" s="5" t="s">
        <v>1625</v>
      </c>
      <c r="H918" s="5" t="s">
        <v>130</v>
      </c>
      <c r="I918" s="5" t="s">
        <v>287</v>
      </c>
      <c r="J918" s="5" t="s">
        <v>3213</v>
      </c>
      <c r="K918" s="5" t="s">
        <v>988</v>
      </c>
      <c r="L918" s="5" t="s">
        <v>4426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1974</v>
      </c>
      <c r="B919" s="5" t="s">
        <v>1626</v>
      </c>
      <c r="C919" s="5" t="s">
        <v>4862</v>
      </c>
      <c r="D919" s="5" t="s">
        <v>1627</v>
      </c>
      <c r="E919" s="5" t="s">
        <v>67</v>
      </c>
      <c r="F919" s="5" t="s">
        <v>1628</v>
      </c>
      <c r="G919" s="5" t="s">
        <v>1628</v>
      </c>
      <c r="H919" s="5" t="s">
        <v>182</v>
      </c>
      <c r="I919" s="5" t="s">
        <v>102</v>
      </c>
      <c r="J919" s="5" t="s">
        <v>2486</v>
      </c>
      <c r="K919" s="5" t="s">
        <v>962</v>
      </c>
      <c r="L919" s="5" t="s">
        <v>4369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1974</v>
      </c>
      <c r="B920" s="5" t="s">
        <v>1629</v>
      </c>
      <c r="C920" s="5" t="s">
        <v>4863</v>
      </c>
      <c r="D920" s="5" t="s">
        <v>1630</v>
      </c>
      <c r="E920" s="5" t="s">
        <v>67</v>
      </c>
      <c r="F920" s="5" t="s">
        <v>2461</v>
      </c>
      <c r="G920" s="5" t="s">
        <v>1632</v>
      </c>
      <c r="H920" s="5" t="s">
        <v>130</v>
      </c>
      <c r="I920" s="5" t="s">
        <v>259</v>
      </c>
      <c r="J920" s="5" t="s">
        <v>2743</v>
      </c>
      <c r="K920" s="5" t="s">
        <v>970</v>
      </c>
      <c r="L920" s="5" t="s">
        <v>4372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1974</v>
      </c>
      <c r="B921" s="5" t="s">
        <v>1633</v>
      </c>
      <c r="C921" s="5" t="s">
        <v>4864</v>
      </c>
      <c r="D921" s="5" t="s">
        <v>1634</v>
      </c>
      <c r="E921" s="5" t="s">
        <v>67</v>
      </c>
      <c r="F921" s="5" t="s">
        <v>2462</v>
      </c>
      <c r="G921" s="5" t="s">
        <v>1636</v>
      </c>
      <c r="H921" s="5" t="s">
        <v>130</v>
      </c>
      <c r="I921" s="5" t="s">
        <v>259</v>
      </c>
      <c r="J921" s="5" t="s">
        <v>2743</v>
      </c>
      <c r="K921" s="5" t="s">
        <v>970</v>
      </c>
      <c r="L921" s="5" t="s">
        <v>4372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1974</v>
      </c>
      <c r="B922" s="5" t="s">
        <v>1637</v>
      </c>
      <c r="C922" s="5" t="s">
        <v>4865</v>
      </c>
      <c r="D922" s="5" t="s">
        <v>2463</v>
      </c>
      <c r="E922" s="5" t="s">
        <v>67</v>
      </c>
      <c r="F922" s="5" t="s">
        <v>1545</v>
      </c>
      <c r="G922" s="5" t="s">
        <v>1640</v>
      </c>
      <c r="H922" s="5" t="s">
        <v>182</v>
      </c>
      <c r="I922" s="5" t="s">
        <v>95</v>
      </c>
      <c r="J922" s="5" t="s">
        <v>2543</v>
      </c>
      <c r="K922" s="5" t="s">
        <v>957</v>
      </c>
      <c r="L922" s="5" t="s">
        <v>4367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1974</v>
      </c>
      <c r="B923" s="5" t="s">
        <v>2464</v>
      </c>
      <c r="C923" s="5" t="s">
        <v>4866</v>
      </c>
      <c r="D923" s="5" t="s">
        <v>2465</v>
      </c>
      <c r="E923" s="5" t="s">
        <v>67</v>
      </c>
      <c r="F923" s="5" t="s">
        <v>2466</v>
      </c>
      <c r="G923" s="5" t="s">
        <v>2467</v>
      </c>
      <c r="H923" s="5" t="s">
        <v>58</v>
      </c>
      <c r="I923" s="5" t="s">
        <v>386</v>
      </c>
      <c r="J923" s="5" t="s">
        <v>3367</v>
      </c>
      <c r="K923" s="5" t="s">
        <v>250</v>
      </c>
      <c r="L923" s="5" t="s">
        <v>2896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1974</v>
      </c>
      <c r="B924" s="5" t="s">
        <v>1641</v>
      </c>
      <c r="C924" s="5" t="s">
        <v>4867</v>
      </c>
      <c r="D924" s="5" t="s">
        <v>1642</v>
      </c>
      <c r="E924" s="5" t="s">
        <v>67</v>
      </c>
      <c r="F924" s="5" t="s">
        <v>1643</v>
      </c>
      <c r="G924" s="5" t="s">
        <v>1644</v>
      </c>
      <c r="H924" s="5" t="s">
        <v>58</v>
      </c>
      <c r="I924" s="5" t="s">
        <v>102</v>
      </c>
      <c r="J924" s="5" t="s">
        <v>2486</v>
      </c>
      <c r="K924" s="5" t="s">
        <v>957</v>
      </c>
      <c r="L924" s="5" t="s">
        <v>4367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1974</v>
      </c>
      <c r="B925" s="5" t="s">
        <v>1645</v>
      </c>
      <c r="C925" s="5" t="s">
        <v>4868</v>
      </c>
      <c r="D925" s="5" t="s">
        <v>1646</v>
      </c>
      <c r="E925" s="5" t="s">
        <v>67</v>
      </c>
      <c r="F925" s="5" t="s">
        <v>2468</v>
      </c>
      <c r="G925" s="5" t="s">
        <v>1648</v>
      </c>
      <c r="H925" s="5" t="s">
        <v>58</v>
      </c>
      <c r="I925" s="5" t="s">
        <v>287</v>
      </c>
      <c r="J925" s="5" t="s">
        <v>3213</v>
      </c>
      <c r="K925" s="5" t="s">
        <v>957</v>
      </c>
      <c r="L925" s="5" t="s">
        <v>4367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1974</v>
      </c>
      <c r="B926" s="5" t="s">
        <v>1649</v>
      </c>
      <c r="C926" s="5" t="s">
        <v>4869</v>
      </c>
      <c r="D926" s="5" t="s">
        <v>1650</v>
      </c>
      <c r="E926" s="5" t="s">
        <v>67</v>
      </c>
      <c r="F926" s="5" t="s">
        <v>2469</v>
      </c>
      <c r="G926" s="5" t="s">
        <v>1652</v>
      </c>
      <c r="H926" s="5" t="s">
        <v>182</v>
      </c>
      <c r="I926" s="5" t="s">
        <v>95</v>
      </c>
      <c r="J926" s="5" t="s">
        <v>2543</v>
      </c>
      <c r="K926" s="5" t="s">
        <v>997</v>
      </c>
      <c r="L926" s="5" t="s">
        <v>4419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1974</v>
      </c>
      <c r="B927" s="5" t="s">
        <v>1653</v>
      </c>
      <c r="C927" s="5" t="s">
        <v>4870</v>
      </c>
      <c r="D927" s="5" t="s">
        <v>2470</v>
      </c>
      <c r="E927" s="5" t="s">
        <v>67</v>
      </c>
      <c r="F927" s="5" t="s">
        <v>1545</v>
      </c>
      <c r="G927" s="5" t="s">
        <v>1656</v>
      </c>
      <c r="H927" s="5" t="s">
        <v>182</v>
      </c>
      <c r="I927" s="5" t="s">
        <v>95</v>
      </c>
      <c r="J927" s="5" t="s">
        <v>2543</v>
      </c>
      <c r="K927" s="5" t="s">
        <v>957</v>
      </c>
      <c r="L927" s="5" t="s">
        <v>4367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1974</v>
      </c>
      <c r="B928" s="5" t="s">
        <v>2471</v>
      </c>
      <c r="C928" s="5" t="s">
        <v>4871</v>
      </c>
      <c r="D928" s="5" t="s">
        <v>2472</v>
      </c>
      <c r="E928" s="5" t="s">
        <v>99</v>
      </c>
      <c r="F928" s="5" t="s">
        <v>2473</v>
      </c>
      <c r="G928" s="5" t="s">
        <v>2474</v>
      </c>
      <c r="H928" s="5" t="s">
        <v>58</v>
      </c>
      <c r="I928" s="5" t="s">
        <v>217</v>
      </c>
      <c r="J928" s="5" t="s">
        <v>2637</v>
      </c>
      <c r="K928" s="5" t="s">
        <v>250</v>
      </c>
      <c r="L928" s="5" t="s">
        <v>2896</v>
      </c>
      <c r="M928" s="5"/>
      <c r="N928" s="5"/>
      <c r="O928" s="5"/>
      <c r="P928" s="5"/>
      <c r="Q928" s="5"/>
      <c r="R928" s="5"/>
      <c r="S928" s="5"/>
    </row>
    <row r="929" spans="1:19">
      <c r="A929" s="5" t="s">
        <v>1974</v>
      </c>
      <c r="B929" s="5" t="s">
        <v>4872</v>
      </c>
      <c r="C929" s="5" t="s">
        <v>4873</v>
      </c>
      <c r="D929" s="5" t="s">
        <v>4874</v>
      </c>
      <c r="E929" s="5" t="s">
        <v>2483</v>
      </c>
      <c r="F929" s="5" t="s">
        <v>4875</v>
      </c>
      <c r="G929" s="5" t="s">
        <v>4876</v>
      </c>
      <c r="H929" s="5" t="s">
        <v>58</v>
      </c>
      <c r="I929" s="5" t="s">
        <v>102</v>
      </c>
      <c r="J929" s="5" t="s">
        <v>2486</v>
      </c>
      <c r="K929" s="5" t="s">
        <v>137</v>
      </c>
      <c r="L929" s="5" t="s">
        <v>2609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1974</v>
      </c>
      <c r="B930" s="5" t="s">
        <v>1657</v>
      </c>
      <c r="C930" s="5" t="s">
        <v>4877</v>
      </c>
      <c r="D930" s="5" t="s">
        <v>1658</v>
      </c>
      <c r="E930" s="5" t="s">
        <v>67</v>
      </c>
      <c r="F930" s="5" t="s">
        <v>1659</v>
      </c>
      <c r="G930" s="5" t="s">
        <v>1660</v>
      </c>
      <c r="H930" s="5" t="s">
        <v>182</v>
      </c>
      <c r="I930" s="5" t="s">
        <v>95</v>
      </c>
      <c r="J930" s="5" t="s">
        <v>2543</v>
      </c>
      <c r="K930" s="5" t="s">
        <v>997</v>
      </c>
      <c r="L930" s="5" t="s">
        <v>4419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1974</v>
      </c>
      <c r="B931" s="5" t="s">
        <v>2475</v>
      </c>
      <c r="C931" s="5" t="s">
        <v>4878</v>
      </c>
      <c r="D931" s="5" t="s">
        <v>2476</v>
      </c>
      <c r="E931" s="5" t="s">
        <v>67</v>
      </c>
      <c r="F931" s="5" t="s">
        <v>2469</v>
      </c>
      <c r="G931" s="5" t="s">
        <v>2469</v>
      </c>
      <c r="H931" s="5" t="s">
        <v>58</v>
      </c>
      <c r="I931" s="5"/>
      <c r="J931" s="5"/>
      <c r="K931" s="5" t="s">
        <v>970</v>
      </c>
      <c r="L931" s="5" t="s">
        <v>4372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888A5AA4-01DA-4AF3-8EF4-7202B522B8E6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749D-A319-4B59-BB83-15E48700CFA4}">
  <dimension ref="A1:K512"/>
  <sheetViews>
    <sheetView workbookViewId="0">
      <selection activeCell="A2" sqref="A2"/>
    </sheetView>
  </sheetViews>
  <sheetFormatPr defaultRowHeight="15"/>
  <cols>
    <col min="1" max="1" width="11.42578125" customWidth="1"/>
    <col min="2" max="2" width="33.7109375" customWidth="1"/>
    <col min="3" max="3" width="17" bestFit="1" customWidth="1"/>
    <col min="5" max="5" width="20.28515625" bestFit="1" customWidth="1"/>
    <col min="6" max="6" width="8.42578125" bestFit="1" customWidth="1"/>
    <col min="7" max="8" width="30.7109375" bestFit="1" customWidth="1"/>
    <col min="9" max="9" width="27.85546875" bestFit="1" customWidth="1"/>
    <col min="11" max="11" width="20.28515625" bestFit="1" customWidth="1"/>
  </cols>
  <sheetData>
    <row r="1" spans="1:11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4880</v>
      </c>
      <c r="J1" s="5" t="s">
        <v>4881</v>
      </c>
      <c r="K1" s="5" t="s">
        <v>4882</v>
      </c>
    </row>
    <row r="2" spans="1:11">
      <c r="A2" s="5" t="s">
        <v>53</v>
      </c>
      <c r="B2" s="5" t="s">
        <v>54</v>
      </c>
      <c r="C2" s="5" t="s">
        <v>55</v>
      </c>
      <c r="D2" s="5" t="s">
        <v>56</v>
      </c>
      <c r="E2" s="5" t="s">
        <v>57</v>
      </c>
      <c r="F2" s="5" t="s">
        <v>58</v>
      </c>
      <c r="G2" s="5" t="s">
        <v>59</v>
      </c>
      <c r="H2" s="5" t="s">
        <v>60</v>
      </c>
      <c r="I2" s="5" t="s">
        <v>4883</v>
      </c>
      <c r="J2" s="5"/>
      <c r="K2" s="5" t="s">
        <v>4884</v>
      </c>
    </row>
    <row r="3" spans="1:11">
      <c r="A3" s="5" t="s">
        <v>61</v>
      </c>
      <c r="B3" s="5" t="s">
        <v>62</v>
      </c>
      <c r="C3" s="5" t="s">
        <v>55</v>
      </c>
      <c r="D3" s="5" t="s">
        <v>56</v>
      </c>
      <c r="E3" s="5" t="s">
        <v>63</v>
      </c>
      <c r="F3" s="5" t="s">
        <v>58</v>
      </c>
      <c r="G3" s="5" t="s">
        <v>64</v>
      </c>
      <c r="H3" s="5" t="s">
        <v>64</v>
      </c>
      <c r="I3" s="5" t="s">
        <v>4883</v>
      </c>
      <c r="J3" s="5"/>
      <c r="K3" s="5"/>
    </row>
    <row r="4" spans="1:11">
      <c r="A4" s="5" t="s">
        <v>65</v>
      </c>
      <c r="B4" s="5" t="s">
        <v>66</v>
      </c>
      <c r="C4" s="5" t="s">
        <v>67</v>
      </c>
      <c r="D4" s="5" t="s">
        <v>68</v>
      </c>
      <c r="E4" s="5" t="s">
        <v>69</v>
      </c>
      <c r="F4" s="5" t="s">
        <v>58</v>
      </c>
      <c r="G4" s="5" t="s">
        <v>70</v>
      </c>
      <c r="H4" s="5" t="s">
        <v>64</v>
      </c>
      <c r="I4" s="5"/>
      <c r="J4" s="5"/>
      <c r="K4" s="5"/>
    </row>
    <row r="5" spans="1:11">
      <c r="A5" s="5" t="s">
        <v>71</v>
      </c>
      <c r="B5" s="5" t="s">
        <v>72</v>
      </c>
      <c r="C5" s="5" t="s">
        <v>55</v>
      </c>
      <c r="D5" s="5" t="s">
        <v>56</v>
      </c>
      <c r="E5" s="5" t="s">
        <v>73</v>
      </c>
      <c r="F5" s="5" t="s">
        <v>58</v>
      </c>
      <c r="G5" s="5" t="s">
        <v>74</v>
      </c>
      <c r="H5" s="5" t="s">
        <v>64</v>
      </c>
      <c r="I5" s="5" t="s">
        <v>4883</v>
      </c>
      <c r="J5" s="5"/>
      <c r="K5" s="5"/>
    </row>
    <row r="6" spans="1:11">
      <c r="A6" s="5" t="s">
        <v>75</v>
      </c>
      <c r="B6" s="5" t="s">
        <v>76</v>
      </c>
      <c r="C6" s="5" t="s">
        <v>55</v>
      </c>
      <c r="D6" s="5" t="s">
        <v>77</v>
      </c>
      <c r="E6" s="5" t="s">
        <v>78</v>
      </c>
      <c r="F6" s="5" t="s">
        <v>58</v>
      </c>
      <c r="G6" s="5" t="s">
        <v>79</v>
      </c>
      <c r="H6" s="5" t="s">
        <v>59</v>
      </c>
      <c r="I6" s="5"/>
      <c r="J6" s="5"/>
      <c r="K6" s="5" t="s">
        <v>4885</v>
      </c>
    </row>
    <row r="7" spans="1:11">
      <c r="A7" s="5" t="s">
        <v>80</v>
      </c>
      <c r="B7" s="5" t="s">
        <v>81</v>
      </c>
      <c r="C7" s="5" t="s">
        <v>67</v>
      </c>
      <c r="D7" s="5" t="s">
        <v>82</v>
      </c>
      <c r="E7" s="5" t="s">
        <v>83</v>
      </c>
      <c r="F7" s="5" t="s">
        <v>58</v>
      </c>
      <c r="G7" s="5" t="s">
        <v>84</v>
      </c>
      <c r="H7" s="5" t="s">
        <v>85</v>
      </c>
      <c r="I7" s="5"/>
      <c r="J7" s="5"/>
      <c r="K7" s="5"/>
    </row>
    <row r="8" spans="1:11">
      <c r="A8" s="5" t="s">
        <v>86</v>
      </c>
      <c r="B8" s="5" t="s">
        <v>87</v>
      </c>
      <c r="C8" s="5" t="s">
        <v>67</v>
      </c>
      <c r="D8" s="5" t="s">
        <v>88</v>
      </c>
      <c r="E8" s="5" t="s">
        <v>89</v>
      </c>
      <c r="F8" s="5" t="s">
        <v>58</v>
      </c>
      <c r="G8" s="5" t="s">
        <v>90</v>
      </c>
      <c r="H8" s="5" t="s">
        <v>64</v>
      </c>
      <c r="I8" s="5"/>
      <c r="J8" s="5"/>
      <c r="K8" s="5"/>
    </row>
    <row r="9" spans="1:11">
      <c r="A9" s="5" t="s">
        <v>91</v>
      </c>
      <c r="B9" s="5" t="s">
        <v>92</v>
      </c>
      <c r="C9" s="5" t="s">
        <v>55</v>
      </c>
      <c r="D9" s="5" t="s">
        <v>93</v>
      </c>
      <c r="E9" s="5" t="s">
        <v>94</v>
      </c>
      <c r="F9" s="5" t="s">
        <v>58</v>
      </c>
      <c r="G9" s="5" t="s">
        <v>95</v>
      </c>
      <c r="H9" s="5" t="s">
        <v>96</v>
      </c>
      <c r="I9" s="5"/>
      <c r="J9" s="5"/>
      <c r="K9" s="5" t="s">
        <v>4886</v>
      </c>
    </row>
    <row r="10" spans="1:11">
      <c r="A10" s="5" t="s">
        <v>1979</v>
      </c>
      <c r="B10" s="5" t="s">
        <v>1980</v>
      </c>
      <c r="C10" s="5" t="s">
        <v>1991</v>
      </c>
      <c r="D10" s="5" t="s">
        <v>4887</v>
      </c>
      <c r="E10" s="5" t="s">
        <v>1981</v>
      </c>
      <c r="F10" s="5" t="s">
        <v>182</v>
      </c>
      <c r="G10" s="5" t="s">
        <v>95</v>
      </c>
      <c r="H10" s="5" t="s">
        <v>96</v>
      </c>
      <c r="I10" s="5"/>
      <c r="J10" s="5"/>
      <c r="K10" s="5"/>
    </row>
    <row r="11" spans="1:11">
      <c r="A11" s="5" t="s">
        <v>1986</v>
      </c>
      <c r="B11" s="5" t="s">
        <v>1987</v>
      </c>
      <c r="C11" s="5" t="s">
        <v>1991</v>
      </c>
      <c r="D11" s="5" t="s">
        <v>4888</v>
      </c>
      <c r="E11" s="5" t="s">
        <v>1988</v>
      </c>
      <c r="F11" s="5" t="s">
        <v>182</v>
      </c>
      <c r="G11" s="5" t="s">
        <v>95</v>
      </c>
      <c r="H11" s="5" t="s">
        <v>96</v>
      </c>
      <c r="I11" s="5"/>
      <c r="J11" s="5"/>
      <c r="K11" s="5" t="s">
        <v>4889</v>
      </c>
    </row>
    <row r="12" spans="1:11">
      <c r="A12" s="5" t="s">
        <v>1989</v>
      </c>
      <c r="B12" s="5" t="s">
        <v>1990</v>
      </c>
      <c r="C12" s="5" t="s">
        <v>1991</v>
      </c>
      <c r="D12" s="5" t="s">
        <v>1992</v>
      </c>
      <c r="E12" s="5" t="s">
        <v>1993</v>
      </c>
      <c r="F12" s="5" t="s">
        <v>58</v>
      </c>
      <c r="G12" s="5" t="s">
        <v>102</v>
      </c>
      <c r="H12" s="5" t="s">
        <v>1994</v>
      </c>
      <c r="I12" s="5"/>
      <c r="J12" s="5"/>
      <c r="K12" s="5"/>
    </row>
    <row r="13" spans="1:11">
      <c r="A13" s="5" t="s">
        <v>97</v>
      </c>
      <c r="B13" s="5" t="s">
        <v>98</v>
      </c>
      <c r="C13" s="5" t="s">
        <v>99</v>
      </c>
      <c r="D13" s="5" t="s">
        <v>100</v>
      </c>
      <c r="E13" s="5" t="s">
        <v>101</v>
      </c>
      <c r="F13" s="5" t="s">
        <v>58</v>
      </c>
      <c r="G13" s="5" t="s">
        <v>95</v>
      </c>
      <c r="H13" s="5" t="s">
        <v>102</v>
      </c>
      <c r="I13" s="5"/>
      <c r="J13" s="5"/>
      <c r="K13" s="5" t="s">
        <v>4890</v>
      </c>
    </row>
    <row r="14" spans="1:11">
      <c r="A14" s="5" t="s">
        <v>106</v>
      </c>
      <c r="B14" s="5" t="s">
        <v>107</v>
      </c>
      <c r="C14" s="5" t="s">
        <v>67</v>
      </c>
      <c r="D14" s="5" t="s">
        <v>108</v>
      </c>
      <c r="E14" s="5" t="s">
        <v>109</v>
      </c>
      <c r="F14" s="5" t="s">
        <v>58</v>
      </c>
      <c r="G14" s="5" t="s">
        <v>79</v>
      </c>
      <c r="H14" s="5" t="s">
        <v>110</v>
      </c>
      <c r="I14" s="5"/>
      <c r="J14" s="5"/>
      <c r="K14" s="5"/>
    </row>
    <row r="15" spans="1:11">
      <c r="A15" s="5" t="s">
        <v>111</v>
      </c>
      <c r="B15" s="5" t="s">
        <v>112</v>
      </c>
      <c r="C15" s="5" t="s">
        <v>67</v>
      </c>
      <c r="D15" s="5" t="s">
        <v>113</v>
      </c>
      <c r="E15" s="5" t="s">
        <v>114</v>
      </c>
      <c r="F15" s="5" t="s">
        <v>58</v>
      </c>
      <c r="G15" s="5" t="s">
        <v>90</v>
      </c>
      <c r="H15" s="5" t="s">
        <v>64</v>
      </c>
      <c r="I15" s="5"/>
      <c r="J15" s="5"/>
      <c r="K15" s="5"/>
    </row>
    <row r="16" spans="1:11">
      <c r="A16" s="5" t="s">
        <v>117</v>
      </c>
      <c r="B16" s="5" t="s">
        <v>118</v>
      </c>
      <c r="C16" s="5" t="s">
        <v>67</v>
      </c>
      <c r="D16" s="5" t="s">
        <v>119</v>
      </c>
      <c r="E16" s="5" t="s">
        <v>120</v>
      </c>
      <c r="F16" s="5" t="s">
        <v>58</v>
      </c>
      <c r="G16" s="5" t="s">
        <v>121</v>
      </c>
      <c r="H16" s="5" t="s">
        <v>110</v>
      </c>
      <c r="I16" s="5"/>
      <c r="J16" s="5"/>
      <c r="K16" s="5"/>
    </row>
    <row r="17" spans="1:11">
      <c r="A17" s="5" t="s">
        <v>122</v>
      </c>
      <c r="B17" s="5" t="s">
        <v>123</v>
      </c>
      <c r="C17" s="5" t="s">
        <v>67</v>
      </c>
      <c r="D17" s="5" t="s">
        <v>124</v>
      </c>
      <c r="E17" s="5" t="s">
        <v>125</v>
      </c>
      <c r="F17" s="5" t="s">
        <v>58</v>
      </c>
      <c r="G17" s="5" t="s">
        <v>84</v>
      </c>
      <c r="H17" s="5" t="s">
        <v>102</v>
      </c>
      <c r="I17" s="5"/>
      <c r="J17" s="5"/>
      <c r="K17" s="5"/>
    </row>
    <row r="18" spans="1:11">
      <c r="A18" s="5" t="s">
        <v>126</v>
      </c>
      <c r="B18" s="5" t="s">
        <v>127</v>
      </c>
      <c r="C18" s="5" t="s">
        <v>55</v>
      </c>
      <c r="D18" s="5" t="s">
        <v>128</v>
      </c>
      <c r="E18" s="5" t="s">
        <v>129</v>
      </c>
      <c r="F18" s="5" t="s">
        <v>130</v>
      </c>
      <c r="G18" s="5" t="s">
        <v>131</v>
      </c>
      <c r="H18" s="5" t="s">
        <v>132</v>
      </c>
      <c r="I18" s="5"/>
      <c r="J18" s="5"/>
      <c r="K18" s="5"/>
    </row>
    <row r="19" spans="1:11">
      <c r="A19" s="5" t="s">
        <v>133</v>
      </c>
      <c r="B19" s="5" t="s">
        <v>134</v>
      </c>
      <c r="C19" s="5" t="s">
        <v>67</v>
      </c>
      <c r="D19" s="5" t="s">
        <v>135</v>
      </c>
      <c r="E19" s="5" t="s">
        <v>136</v>
      </c>
      <c r="F19" s="5" t="s">
        <v>58</v>
      </c>
      <c r="G19" s="5" t="s">
        <v>137</v>
      </c>
      <c r="H19" s="5" t="s">
        <v>137</v>
      </c>
      <c r="I19" s="5"/>
      <c r="J19" s="5"/>
      <c r="K19" s="5"/>
    </row>
    <row r="20" spans="1:11">
      <c r="A20" s="5" t="s">
        <v>138</v>
      </c>
      <c r="B20" s="5" t="s">
        <v>139</v>
      </c>
      <c r="C20" s="5" t="s">
        <v>67</v>
      </c>
      <c r="D20" s="5" t="s">
        <v>140</v>
      </c>
      <c r="E20" s="5" t="s">
        <v>141</v>
      </c>
      <c r="F20" s="5" t="s">
        <v>58</v>
      </c>
      <c r="G20" s="5" t="s">
        <v>79</v>
      </c>
      <c r="H20" s="5" t="s">
        <v>110</v>
      </c>
      <c r="I20" s="5"/>
      <c r="J20" s="5"/>
      <c r="K20" s="5"/>
    </row>
    <row r="21" spans="1:11">
      <c r="A21" s="5" t="s">
        <v>1999</v>
      </c>
      <c r="B21" s="5" t="s">
        <v>2000</v>
      </c>
      <c r="C21" s="5" t="s">
        <v>1991</v>
      </c>
      <c r="D21" s="5" t="s">
        <v>2001</v>
      </c>
      <c r="E21" s="5" t="s">
        <v>2002</v>
      </c>
      <c r="F21" s="5" t="s">
        <v>182</v>
      </c>
      <c r="G21" s="5" t="s">
        <v>131</v>
      </c>
      <c r="H21" s="5" t="s">
        <v>132</v>
      </c>
      <c r="I21" s="5"/>
      <c r="J21" s="5"/>
      <c r="K21" s="5" t="s">
        <v>4891</v>
      </c>
    </row>
    <row r="22" spans="1:11">
      <c r="A22" s="5" t="s">
        <v>145</v>
      </c>
      <c r="B22" s="5" t="s">
        <v>146</v>
      </c>
      <c r="C22" s="5" t="s">
        <v>67</v>
      </c>
      <c r="D22" s="5" t="s">
        <v>140</v>
      </c>
      <c r="E22" s="5" t="s">
        <v>147</v>
      </c>
      <c r="F22" s="5" t="s">
        <v>58</v>
      </c>
      <c r="G22" s="5" t="s">
        <v>79</v>
      </c>
      <c r="H22" s="5" t="s">
        <v>110</v>
      </c>
      <c r="I22" s="5"/>
      <c r="J22" s="5"/>
      <c r="K22" s="5"/>
    </row>
    <row r="23" spans="1:11">
      <c r="A23" s="5" t="s">
        <v>148</v>
      </c>
      <c r="B23" s="5" t="s">
        <v>149</v>
      </c>
      <c r="C23" s="5" t="s">
        <v>55</v>
      </c>
      <c r="D23" s="5" t="s">
        <v>150</v>
      </c>
      <c r="E23" s="5" t="s">
        <v>151</v>
      </c>
      <c r="F23" s="5" t="s">
        <v>58</v>
      </c>
      <c r="G23" s="5" t="s">
        <v>102</v>
      </c>
      <c r="H23" s="5" t="s">
        <v>60</v>
      </c>
      <c r="I23" s="5"/>
      <c r="J23" s="5"/>
      <c r="K23" s="5"/>
    </row>
    <row r="24" spans="1:11">
      <c r="A24" s="5" t="s">
        <v>2003</v>
      </c>
      <c r="B24" s="5" t="s">
        <v>2004</v>
      </c>
      <c r="C24" s="5" t="s">
        <v>1991</v>
      </c>
      <c r="D24" s="5" t="s">
        <v>2005</v>
      </c>
      <c r="E24" s="5" t="s">
        <v>2006</v>
      </c>
      <c r="F24" s="5" t="s">
        <v>58</v>
      </c>
      <c r="G24" s="5" t="s">
        <v>102</v>
      </c>
      <c r="H24" s="5" t="s">
        <v>110</v>
      </c>
      <c r="I24" s="5"/>
      <c r="J24" s="5"/>
      <c r="K24" s="5"/>
    </row>
    <row r="25" spans="1:11">
      <c r="A25" s="5" t="s">
        <v>152</v>
      </c>
      <c r="B25" s="5" t="s">
        <v>153</v>
      </c>
      <c r="C25" s="5" t="s">
        <v>67</v>
      </c>
      <c r="D25" s="5" t="s">
        <v>154</v>
      </c>
      <c r="E25" s="5" t="s">
        <v>155</v>
      </c>
      <c r="F25" s="5" t="s">
        <v>130</v>
      </c>
      <c r="G25" s="5" t="s">
        <v>156</v>
      </c>
      <c r="H25" s="5" t="s">
        <v>96</v>
      </c>
      <c r="I25" s="5"/>
      <c r="J25" s="5"/>
      <c r="K25" s="5"/>
    </row>
    <row r="26" spans="1:11">
      <c r="A26" s="5" t="s">
        <v>2008</v>
      </c>
      <c r="B26" s="5" t="s">
        <v>2009</v>
      </c>
      <c r="C26" s="5" t="s">
        <v>1991</v>
      </c>
      <c r="D26" s="5" t="s">
        <v>4892</v>
      </c>
      <c r="E26" s="5" t="s">
        <v>2011</v>
      </c>
      <c r="F26" s="5" t="s">
        <v>58</v>
      </c>
      <c r="G26" s="5" t="s">
        <v>1034</v>
      </c>
      <c r="H26" s="5" t="s">
        <v>1034</v>
      </c>
      <c r="I26" s="5"/>
      <c r="J26" s="5"/>
      <c r="K26" s="5"/>
    </row>
    <row r="27" spans="1:11">
      <c r="A27" s="5" t="s">
        <v>157</v>
      </c>
      <c r="B27" s="5" t="s">
        <v>158</v>
      </c>
      <c r="C27" s="5" t="s">
        <v>67</v>
      </c>
      <c r="D27" s="5" t="s">
        <v>159</v>
      </c>
      <c r="E27" s="5" t="s">
        <v>159</v>
      </c>
      <c r="F27" s="5" t="s">
        <v>58</v>
      </c>
      <c r="G27" s="5" t="s">
        <v>137</v>
      </c>
      <c r="H27" s="5" t="s">
        <v>137</v>
      </c>
      <c r="I27" s="5"/>
      <c r="J27" s="5"/>
      <c r="K27" s="5"/>
    </row>
    <row r="28" spans="1:11">
      <c r="A28" s="5" t="s">
        <v>2016</v>
      </c>
      <c r="B28" s="5" t="s">
        <v>2017</v>
      </c>
      <c r="C28" s="5" t="s">
        <v>55</v>
      </c>
      <c r="D28" s="5" t="s">
        <v>2018</v>
      </c>
      <c r="E28" s="5" t="s">
        <v>2019</v>
      </c>
      <c r="F28" s="5" t="s">
        <v>130</v>
      </c>
      <c r="G28" s="5" t="s">
        <v>259</v>
      </c>
      <c r="H28" s="5" t="s">
        <v>132</v>
      </c>
      <c r="I28" s="5"/>
      <c r="J28" s="5"/>
      <c r="K28" s="5"/>
    </row>
    <row r="29" spans="1:11">
      <c r="A29" s="5" t="s">
        <v>160</v>
      </c>
      <c r="B29" s="5" t="s">
        <v>161</v>
      </c>
      <c r="C29" s="5" t="s">
        <v>1991</v>
      </c>
      <c r="D29" s="5" t="s">
        <v>2020</v>
      </c>
      <c r="E29" s="5" t="s">
        <v>163</v>
      </c>
      <c r="F29" s="5" t="s">
        <v>58</v>
      </c>
      <c r="G29" s="5" t="s">
        <v>60</v>
      </c>
      <c r="H29" s="5" t="s">
        <v>60</v>
      </c>
      <c r="I29" s="5"/>
      <c r="J29" s="5"/>
      <c r="K29" s="5"/>
    </row>
    <row r="30" spans="1:11">
      <c r="A30" s="5" t="s">
        <v>2021</v>
      </c>
      <c r="B30" s="5" t="s">
        <v>2022</v>
      </c>
      <c r="C30" s="5" t="s">
        <v>1991</v>
      </c>
      <c r="D30" s="5" t="s">
        <v>4893</v>
      </c>
      <c r="E30" s="5" t="s">
        <v>2024</v>
      </c>
      <c r="F30" s="5" t="s">
        <v>130</v>
      </c>
      <c r="G30" s="5" t="s">
        <v>102</v>
      </c>
      <c r="H30" s="5" t="s">
        <v>110</v>
      </c>
      <c r="I30" s="5"/>
      <c r="J30" s="5"/>
      <c r="K30" s="5" t="s">
        <v>4889</v>
      </c>
    </row>
    <row r="31" spans="1:11">
      <c r="A31" s="5" t="s">
        <v>164</v>
      </c>
      <c r="B31" s="5" t="s">
        <v>165</v>
      </c>
      <c r="C31" s="5" t="s">
        <v>55</v>
      </c>
      <c r="D31" s="5" t="s">
        <v>166</v>
      </c>
      <c r="E31" s="5" t="s">
        <v>167</v>
      </c>
      <c r="F31" s="5" t="s">
        <v>58</v>
      </c>
      <c r="G31" s="5" t="s">
        <v>102</v>
      </c>
      <c r="H31" s="5" t="s">
        <v>110</v>
      </c>
      <c r="I31" s="5"/>
      <c r="J31" s="5"/>
      <c r="K31" s="5"/>
    </row>
    <row r="32" spans="1:11">
      <c r="A32" s="5" t="s">
        <v>168</v>
      </c>
      <c r="B32" s="5" t="s">
        <v>169</v>
      </c>
      <c r="C32" s="5" t="s">
        <v>1991</v>
      </c>
      <c r="D32" s="5" t="s">
        <v>2025</v>
      </c>
      <c r="E32" s="5" t="s">
        <v>171</v>
      </c>
      <c r="F32" s="5" t="s">
        <v>58</v>
      </c>
      <c r="G32" s="5" t="s">
        <v>60</v>
      </c>
      <c r="H32" s="5" t="s">
        <v>60</v>
      </c>
      <c r="I32" s="5"/>
      <c r="J32" s="5"/>
      <c r="K32" s="5" t="s">
        <v>4894</v>
      </c>
    </row>
    <row r="33" spans="1:11">
      <c r="A33" s="5" t="s">
        <v>172</v>
      </c>
      <c r="B33" s="5" t="s">
        <v>173</v>
      </c>
      <c r="C33" s="5" t="s">
        <v>174</v>
      </c>
      <c r="D33" s="5" t="s">
        <v>175</v>
      </c>
      <c r="E33" s="5" t="s">
        <v>176</v>
      </c>
      <c r="F33" s="5" t="s">
        <v>58</v>
      </c>
      <c r="G33" s="5" t="s">
        <v>177</v>
      </c>
      <c r="H33" s="5" t="s">
        <v>60</v>
      </c>
      <c r="I33" s="5"/>
      <c r="J33" s="5"/>
      <c r="K33" s="5"/>
    </row>
    <row r="34" spans="1:11">
      <c r="A34" s="5" t="s">
        <v>2027</v>
      </c>
      <c r="B34" s="5" t="s">
        <v>2028</v>
      </c>
      <c r="C34" s="5" t="s">
        <v>1991</v>
      </c>
      <c r="D34" s="5" t="s">
        <v>2029</v>
      </c>
      <c r="E34" s="5" t="s">
        <v>2030</v>
      </c>
      <c r="F34" s="5" t="s">
        <v>182</v>
      </c>
      <c r="G34" s="5" t="s">
        <v>102</v>
      </c>
      <c r="H34" s="5" t="s">
        <v>132</v>
      </c>
      <c r="I34" s="5"/>
      <c r="J34" s="5"/>
      <c r="K34" s="5"/>
    </row>
    <row r="35" spans="1:11">
      <c r="A35" s="5" t="s">
        <v>178</v>
      </c>
      <c r="B35" s="5" t="s">
        <v>179</v>
      </c>
      <c r="C35" s="5" t="s">
        <v>67</v>
      </c>
      <c r="D35" s="5" t="s">
        <v>180</v>
      </c>
      <c r="E35" s="5" t="s">
        <v>181</v>
      </c>
      <c r="F35" s="5" t="s">
        <v>182</v>
      </c>
      <c r="G35" s="5" t="s">
        <v>156</v>
      </c>
      <c r="H35" s="5" t="s">
        <v>183</v>
      </c>
      <c r="I35" s="5"/>
      <c r="J35" s="5"/>
      <c r="K35" s="5"/>
    </row>
    <row r="36" spans="1:11">
      <c r="A36" s="5" t="s">
        <v>2035</v>
      </c>
      <c r="B36" s="5" t="s">
        <v>2036</v>
      </c>
      <c r="C36" s="5" t="s">
        <v>55</v>
      </c>
      <c r="D36" s="5" t="s">
        <v>2037</v>
      </c>
      <c r="E36" s="5" t="s">
        <v>2038</v>
      </c>
      <c r="F36" s="5" t="s">
        <v>58</v>
      </c>
      <c r="G36" s="5" t="s">
        <v>217</v>
      </c>
      <c r="H36" s="5" t="s">
        <v>132</v>
      </c>
      <c r="I36" s="5"/>
      <c r="J36" s="5"/>
      <c r="K36" s="5"/>
    </row>
    <row r="37" spans="1:11">
      <c r="A37" s="5" t="s">
        <v>184</v>
      </c>
      <c r="B37" s="5" t="s">
        <v>185</v>
      </c>
      <c r="C37" s="5" t="s">
        <v>67</v>
      </c>
      <c r="D37" s="5" t="s">
        <v>186</v>
      </c>
      <c r="E37" s="5" t="s">
        <v>186</v>
      </c>
      <c r="F37" s="5" t="s">
        <v>58</v>
      </c>
      <c r="G37" s="5" t="s">
        <v>137</v>
      </c>
      <c r="H37" s="5" t="s">
        <v>137</v>
      </c>
      <c r="I37" s="5"/>
      <c r="J37" s="5"/>
      <c r="K37" s="5"/>
    </row>
    <row r="38" spans="1:11">
      <c r="A38" s="5" t="s">
        <v>2039</v>
      </c>
      <c r="B38" s="5" t="s">
        <v>2040</v>
      </c>
      <c r="C38" s="5" t="s">
        <v>214</v>
      </c>
      <c r="D38" s="5" t="s">
        <v>2041</v>
      </c>
      <c r="E38" s="5" t="s">
        <v>2042</v>
      </c>
      <c r="F38" s="5" t="s">
        <v>130</v>
      </c>
      <c r="G38" s="5" t="s">
        <v>95</v>
      </c>
      <c r="H38" s="5" t="s">
        <v>1034</v>
      </c>
      <c r="I38" s="5"/>
      <c r="J38" s="5"/>
      <c r="K38" s="5" t="s">
        <v>4895</v>
      </c>
    </row>
    <row r="39" spans="1:11">
      <c r="A39" s="5" t="s">
        <v>187</v>
      </c>
      <c r="B39" s="5" t="s">
        <v>188</v>
      </c>
      <c r="C39" s="5" t="s">
        <v>67</v>
      </c>
      <c r="D39" s="5" t="s">
        <v>189</v>
      </c>
      <c r="E39" s="5" t="s">
        <v>190</v>
      </c>
      <c r="F39" s="5" t="s">
        <v>182</v>
      </c>
      <c r="G39" s="5" t="s">
        <v>156</v>
      </c>
      <c r="H39" s="5" t="s">
        <v>96</v>
      </c>
      <c r="I39" s="5"/>
      <c r="J39" s="5"/>
      <c r="K39" s="5"/>
    </row>
    <row r="40" spans="1:11">
      <c r="A40" s="5" t="s">
        <v>191</v>
      </c>
      <c r="B40" s="5" t="s">
        <v>192</v>
      </c>
      <c r="C40" s="5" t="s">
        <v>67</v>
      </c>
      <c r="D40" s="5" t="s">
        <v>193</v>
      </c>
      <c r="E40" s="5" t="s">
        <v>194</v>
      </c>
      <c r="F40" s="5" t="s">
        <v>58</v>
      </c>
      <c r="G40" s="5" t="s">
        <v>131</v>
      </c>
      <c r="H40" s="5" t="s">
        <v>64</v>
      </c>
      <c r="I40" s="5"/>
      <c r="J40" s="5"/>
      <c r="K40" s="5"/>
    </row>
    <row r="41" spans="1:11">
      <c r="A41" s="5" t="s">
        <v>195</v>
      </c>
      <c r="B41" s="5" t="s">
        <v>196</v>
      </c>
      <c r="C41" s="5" t="s">
        <v>67</v>
      </c>
      <c r="D41" s="5" t="s">
        <v>193</v>
      </c>
      <c r="E41" s="5" t="s">
        <v>197</v>
      </c>
      <c r="F41" s="5" t="s">
        <v>58</v>
      </c>
      <c r="G41" s="5" t="s">
        <v>131</v>
      </c>
      <c r="H41" s="5" t="s">
        <v>64</v>
      </c>
      <c r="I41" s="5"/>
      <c r="J41" s="5"/>
      <c r="K41" s="5"/>
    </row>
    <row r="42" spans="1:11">
      <c r="A42" s="5" t="s">
        <v>198</v>
      </c>
      <c r="B42" s="5" t="s">
        <v>199</v>
      </c>
      <c r="C42" s="5" t="s">
        <v>99</v>
      </c>
      <c r="D42" s="5" t="s">
        <v>200</v>
      </c>
      <c r="E42" s="5" t="s">
        <v>201</v>
      </c>
      <c r="F42" s="5" t="s">
        <v>130</v>
      </c>
      <c r="G42" s="5" t="s">
        <v>202</v>
      </c>
      <c r="H42" s="5" t="s">
        <v>110</v>
      </c>
      <c r="I42" s="5"/>
      <c r="J42" s="5"/>
      <c r="K42" s="5"/>
    </row>
    <row r="43" spans="1:11">
      <c r="A43" s="5" t="s">
        <v>203</v>
      </c>
      <c r="B43" s="5" t="s">
        <v>204</v>
      </c>
      <c r="C43" s="5" t="s">
        <v>67</v>
      </c>
      <c r="D43" s="5" t="s">
        <v>205</v>
      </c>
      <c r="E43" s="5" t="s">
        <v>206</v>
      </c>
      <c r="F43" s="5" t="s">
        <v>58</v>
      </c>
      <c r="G43" s="5" t="s">
        <v>131</v>
      </c>
      <c r="H43" s="5" t="s">
        <v>64</v>
      </c>
      <c r="I43" s="5"/>
      <c r="J43" s="5"/>
      <c r="K43" s="5"/>
    </row>
    <row r="44" spans="1:11">
      <c r="A44" s="5" t="s">
        <v>208</v>
      </c>
      <c r="B44" s="5" t="s">
        <v>209</v>
      </c>
      <c r="C44" s="5" t="s">
        <v>1991</v>
      </c>
      <c r="D44" s="5" t="s">
        <v>4896</v>
      </c>
      <c r="E44" s="5" t="s">
        <v>211</v>
      </c>
      <c r="F44" s="5" t="s">
        <v>130</v>
      </c>
      <c r="G44" s="5" t="s">
        <v>95</v>
      </c>
      <c r="H44" s="5" t="s">
        <v>60</v>
      </c>
      <c r="I44" s="5"/>
      <c r="J44" s="5"/>
      <c r="K44" s="5" t="s">
        <v>4889</v>
      </c>
    </row>
    <row r="45" spans="1:11">
      <c r="A45" s="5" t="s">
        <v>2044</v>
      </c>
      <c r="B45" s="5" t="s">
        <v>2045</v>
      </c>
      <c r="C45" s="5" t="s">
        <v>1991</v>
      </c>
      <c r="D45" s="5" t="s">
        <v>4897</v>
      </c>
      <c r="E45" s="5" t="s">
        <v>2047</v>
      </c>
      <c r="F45" s="5" t="s">
        <v>182</v>
      </c>
      <c r="G45" s="5" t="s">
        <v>95</v>
      </c>
      <c r="H45" s="5" t="s">
        <v>96</v>
      </c>
      <c r="I45" s="5"/>
      <c r="J45" s="5"/>
      <c r="K45" s="5" t="s">
        <v>4889</v>
      </c>
    </row>
    <row r="46" spans="1:11">
      <c r="A46" s="5" t="s">
        <v>2048</v>
      </c>
      <c r="B46" s="5" t="s">
        <v>2049</v>
      </c>
      <c r="C46" s="5" t="s">
        <v>1991</v>
      </c>
      <c r="D46" s="5" t="s">
        <v>2050</v>
      </c>
      <c r="E46" s="5" t="s">
        <v>2051</v>
      </c>
      <c r="F46" s="5" t="s">
        <v>58</v>
      </c>
      <c r="G46" s="5" t="s">
        <v>102</v>
      </c>
      <c r="H46" s="5" t="s">
        <v>110</v>
      </c>
      <c r="I46" s="5"/>
      <c r="J46" s="5"/>
      <c r="K46" s="5"/>
    </row>
    <row r="47" spans="1:11">
      <c r="A47" s="5" t="s">
        <v>212</v>
      </c>
      <c r="B47" s="5" t="s">
        <v>213</v>
      </c>
      <c r="C47" s="5" t="s">
        <v>214</v>
      </c>
      <c r="D47" s="5" t="s">
        <v>215</v>
      </c>
      <c r="E47" s="5" t="s">
        <v>216</v>
      </c>
      <c r="F47" s="5" t="s">
        <v>58</v>
      </c>
      <c r="G47" s="5" t="s">
        <v>217</v>
      </c>
      <c r="H47" s="5" t="s">
        <v>110</v>
      </c>
      <c r="I47" s="5"/>
      <c r="J47" s="5"/>
      <c r="K47" s="5"/>
    </row>
    <row r="48" spans="1:11">
      <c r="A48" s="5" t="s">
        <v>218</v>
      </c>
      <c r="B48" s="5" t="s">
        <v>219</v>
      </c>
      <c r="C48" s="5" t="s">
        <v>99</v>
      </c>
      <c r="D48" s="5" t="s">
        <v>220</v>
      </c>
      <c r="E48" s="5" t="s">
        <v>221</v>
      </c>
      <c r="F48" s="5" t="s">
        <v>58</v>
      </c>
      <c r="G48" s="5" t="s">
        <v>217</v>
      </c>
      <c r="H48" s="5" t="s">
        <v>132</v>
      </c>
      <c r="I48" s="5"/>
      <c r="J48" s="5"/>
      <c r="K48" s="5"/>
    </row>
    <row r="49" spans="1:11">
      <c r="A49" s="5" t="s">
        <v>222</v>
      </c>
      <c r="B49" s="5" t="s">
        <v>223</v>
      </c>
      <c r="C49" s="5" t="s">
        <v>55</v>
      </c>
      <c r="D49" s="5" t="s">
        <v>224</v>
      </c>
      <c r="E49" s="5" t="s">
        <v>225</v>
      </c>
      <c r="F49" s="5" t="s">
        <v>58</v>
      </c>
      <c r="G49" s="5" t="s">
        <v>217</v>
      </c>
      <c r="H49" s="5" t="s">
        <v>132</v>
      </c>
      <c r="I49" s="5"/>
      <c r="J49" s="5"/>
      <c r="K49" s="5"/>
    </row>
    <row r="50" spans="1:11">
      <c r="A50" s="5" t="s">
        <v>226</v>
      </c>
      <c r="B50" s="5" t="s">
        <v>227</v>
      </c>
      <c r="C50" s="5" t="s">
        <v>67</v>
      </c>
      <c r="D50" s="5" t="s">
        <v>228</v>
      </c>
      <c r="E50" s="5" t="s">
        <v>229</v>
      </c>
      <c r="F50" s="5" t="s">
        <v>58</v>
      </c>
      <c r="G50" s="5" t="s">
        <v>95</v>
      </c>
      <c r="H50" s="5" t="s">
        <v>96</v>
      </c>
      <c r="I50" s="5"/>
      <c r="J50" s="5"/>
      <c r="K50" s="5" t="s">
        <v>4890</v>
      </c>
    </row>
    <row r="51" spans="1:11">
      <c r="A51" s="5" t="s">
        <v>230</v>
      </c>
      <c r="B51" s="5" t="s">
        <v>231</v>
      </c>
      <c r="C51" s="5" t="s">
        <v>99</v>
      </c>
      <c r="D51" s="5" t="s">
        <v>220</v>
      </c>
      <c r="E51" s="5" t="s">
        <v>232</v>
      </c>
      <c r="F51" s="5" t="s">
        <v>130</v>
      </c>
      <c r="G51" s="5" t="s">
        <v>217</v>
      </c>
      <c r="H51" s="5" t="s">
        <v>132</v>
      </c>
      <c r="I51" s="5"/>
      <c r="J51" s="5"/>
      <c r="K51" s="5"/>
    </row>
    <row r="52" spans="1:11">
      <c r="A52" s="5" t="s">
        <v>233</v>
      </c>
      <c r="B52" s="5" t="s">
        <v>234</v>
      </c>
      <c r="C52" s="5" t="s">
        <v>67</v>
      </c>
      <c r="D52" s="5" t="s">
        <v>235</v>
      </c>
      <c r="E52" s="5" t="s">
        <v>236</v>
      </c>
      <c r="F52" s="5" t="s">
        <v>182</v>
      </c>
      <c r="G52" s="5" t="s">
        <v>156</v>
      </c>
      <c r="H52" s="5" t="s">
        <v>132</v>
      </c>
      <c r="I52" s="5"/>
      <c r="J52" s="5"/>
      <c r="K52" s="5"/>
    </row>
    <row r="53" spans="1:11">
      <c r="A53" s="5" t="s">
        <v>237</v>
      </c>
      <c r="B53" s="5" t="s">
        <v>238</v>
      </c>
      <c r="C53" s="5" t="s">
        <v>67</v>
      </c>
      <c r="D53" s="5" t="s">
        <v>239</v>
      </c>
      <c r="E53" s="5" t="s">
        <v>240</v>
      </c>
      <c r="F53" s="5" t="s">
        <v>58</v>
      </c>
      <c r="G53" s="5" t="s">
        <v>95</v>
      </c>
      <c r="H53" s="5" t="s">
        <v>132</v>
      </c>
      <c r="I53" s="5"/>
      <c r="J53" s="5"/>
      <c r="K53" s="5" t="s">
        <v>4886</v>
      </c>
    </row>
    <row r="54" spans="1:11">
      <c r="A54" s="5" t="s">
        <v>242</v>
      </c>
      <c r="B54" s="5" t="s">
        <v>243</v>
      </c>
      <c r="C54" s="5" t="s">
        <v>55</v>
      </c>
      <c r="D54" s="5" t="s">
        <v>244</v>
      </c>
      <c r="E54" s="5" t="s">
        <v>245</v>
      </c>
      <c r="F54" s="5" t="s">
        <v>58</v>
      </c>
      <c r="G54" s="5" t="s">
        <v>95</v>
      </c>
      <c r="H54" s="5" t="s">
        <v>132</v>
      </c>
      <c r="I54" s="5"/>
      <c r="J54" s="5"/>
      <c r="K54" s="5"/>
    </row>
    <row r="55" spans="1:11">
      <c r="A55" s="5" t="s">
        <v>246</v>
      </c>
      <c r="B55" s="5" t="s">
        <v>247</v>
      </c>
      <c r="C55" s="5" t="s">
        <v>99</v>
      </c>
      <c r="D55" s="5" t="s">
        <v>248</v>
      </c>
      <c r="E55" s="5" t="s">
        <v>249</v>
      </c>
      <c r="F55" s="5" t="s">
        <v>130</v>
      </c>
      <c r="G55" s="5" t="s">
        <v>250</v>
      </c>
      <c r="H55" s="5" t="s">
        <v>110</v>
      </c>
      <c r="I55" s="5"/>
      <c r="J55" s="5"/>
      <c r="K55" s="5"/>
    </row>
    <row r="56" spans="1:11">
      <c r="A56" s="5" t="s">
        <v>2054</v>
      </c>
      <c r="B56" s="5" t="s">
        <v>4898</v>
      </c>
      <c r="C56" s="5" t="s">
        <v>214</v>
      </c>
      <c r="D56" s="5" t="s">
        <v>2056</v>
      </c>
      <c r="E56" s="5" t="s">
        <v>254</v>
      </c>
      <c r="F56" s="5" t="s">
        <v>130</v>
      </c>
      <c r="G56" s="5" t="s">
        <v>95</v>
      </c>
      <c r="H56" s="5" t="s">
        <v>60</v>
      </c>
      <c r="I56" s="5"/>
      <c r="J56" s="5"/>
      <c r="K56" s="5" t="s">
        <v>4890</v>
      </c>
    </row>
    <row r="57" spans="1:11">
      <c r="A57" s="5" t="s">
        <v>251</v>
      </c>
      <c r="B57" s="5" t="s">
        <v>252</v>
      </c>
      <c r="C57" s="5" t="s">
        <v>1991</v>
      </c>
      <c r="D57" s="5" t="s">
        <v>2057</v>
      </c>
      <c r="E57" s="5" t="s">
        <v>254</v>
      </c>
      <c r="F57" s="5" t="s">
        <v>130</v>
      </c>
      <c r="G57" s="5" t="s">
        <v>60</v>
      </c>
      <c r="H57" s="5" t="s">
        <v>60</v>
      </c>
      <c r="I57" s="5"/>
      <c r="J57" s="5"/>
      <c r="K57" s="5" t="s">
        <v>4890</v>
      </c>
    </row>
    <row r="58" spans="1:11">
      <c r="A58" s="5" t="s">
        <v>255</v>
      </c>
      <c r="B58" s="5" t="s">
        <v>256</v>
      </c>
      <c r="C58" s="5" t="s">
        <v>55</v>
      </c>
      <c r="D58" s="5" t="s">
        <v>292</v>
      </c>
      <c r="E58" s="5" t="s">
        <v>258</v>
      </c>
      <c r="F58" s="5" t="s">
        <v>182</v>
      </c>
      <c r="G58" s="5" t="s">
        <v>95</v>
      </c>
      <c r="H58" s="5" t="s">
        <v>96</v>
      </c>
      <c r="I58" s="5"/>
      <c r="J58" s="5"/>
      <c r="K58" s="5" t="s">
        <v>4899</v>
      </c>
    </row>
    <row r="59" spans="1:11">
      <c r="A59" s="5" t="s">
        <v>2060</v>
      </c>
      <c r="B59" s="5" t="s">
        <v>2061</v>
      </c>
      <c r="C59" s="5" t="s">
        <v>67</v>
      </c>
      <c r="D59" s="5" t="s">
        <v>2062</v>
      </c>
      <c r="E59" s="5" t="s">
        <v>2062</v>
      </c>
      <c r="F59" s="5" t="s">
        <v>58</v>
      </c>
      <c r="G59" s="5"/>
      <c r="H59" s="5" t="s">
        <v>288</v>
      </c>
      <c r="I59" s="5"/>
      <c r="J59" s="5"/>
      <c r="K59" s="5"/>
    </row>
    <row r="60" spans="1:11">
      <c r="A60" s="5" t="s">
        <v>260</v>
      </c>
      <c r="B60" s="5" t="s">
        <v>261</v>
      </c>
      <c r="C60" s="5" t="s">
        <v>55</v>
      </c>
      <c r="D60" s="5" t="s">
        <v>262</v>
      </c>
      <c r="E60" s="5" t="s">
        <v>263</v>
      </c>
      <c r="F60" s="5" t="s">
        <v>130</v>
      </c>
      <c r="G60" s="5" t="s">
        <v>264</v>
      </c>
      <c r="H60" s="5" t="s">
        <v>64</v>
      </c>
      <c r="I60" s="5"/>
      <c r="J60" s="5"/>
      <c r="K60" s="5" t="s">
        <v>4900</v>
      </c>
    </row>
    <row r="61" spans="1:11">
      <c r="A61" s="5" t="s">
        <v>265</v>
      </c>
      <c r="B61" s="5" t="s">
        <v>266</v>
      </c>
      <c r="C61" s="5" t="s">
        <v>55</v>
      </c>
      <c r="D61" s="5" t="s">
        <v>4901</v>
      </c>
      <c r="E61" s="5" t="s">
        <v>268</v>
      </c>
      <c r="F61" s="5" t="s">
        <v>130</v>
      </c>
      <c r="G61" s="5" t="s">
        <v>264</v>
      </c>
      <c r="H61" s="5" t="s">
        <v>269</v>
      </c>
      <c r="I61" s="5"/>
      <c r="J61" s="5"/>
      <c r="K61" s="5" t="s">
        <v>4902</v>
      </c>
    </row>
    <row r="62" spans="1:11">
      <c r="A62" s="5" t="s">
        <v>270</v>
      </c>
      <c r="B62" s="5" t="s">
        <v>271</v>
      </c>
      <c r="C62" s="5" t="s">
        <v>99</v>
      </c>
      <c r="D62" s="5" t="s">
        <v>272</v>
      </c>
      <c r="E62" s="5" t="s">
        <v>273</v>
      </c>
      <c r="F62" s="5" t="s">
        <v>58</v>
      </c>
      <c r="G62" s="5" t="s">
        <v>217</v>
      </c>
      <c r="H62" s="5" t="s">
        <v>64</v>
      </c>
      <c r="I62" s="5"/>
      <c r="J62" s="5"/>
      <c r="K62" s="5"/>
    </row>
    <row r="63" spans="1:11">
      <c r="A63" s="5" t="s">
        <v>274</v>
      </c>
      <c r="B63" s="5" t="s">
        <v>275</v>
      </c>
      <c r="C63" s="5" t="s">
        <v>99</v>
      </c>
      <c r="D63" s="5" t="s">
        <v>276</v>
      </c>
      <c r="E63" s="5" t="s">
        <v>277</v>
      </c>
      <c r="F63" s="5" t="s">
        <v>58</v>
      </c>
      <c r="G63" s="5" t="s">
        <v>217</v>
      </c>
      <c r="H63" s="5" t="s">
        <v>64</v>
      </c>
      <c r="I63" s="5"/>
      <c r="J63" s="5"/>
      <c r="K63" s="5"/>
    </row>
    <row r="64" spans="1:11">
      <c r="A64" s="5" t="s">
        <v>278</v>
      </c>
      <c r="B64" s="5" t="s">
        <v>279</v>
      </c>
      <c r="C64" s="5" t="s">
        <v>67</v>
      </c>
      <c r="D64" s="5" t="s">
        <v>280</v>
      </c>
      <c r="E64" s="5" t="s">
        <v>281</v>
      </c>
      <c r="F64" s="5" t="s">
        <v>182</v>
      </c>
      <c r="G64" s="5" t="s">
        <v>102</v>
      </c>
      <c r="H64" s="5" t="s">
        <v>110</v>
      </c>
      <c r="I64" s="5"/>
      <c r="J64" s="5"/>
      <c r="K64" s="5"/>
    </row>
    <row r="65" spans="1:11">
      <c r="A65" s="5" t="s">
        <v>283</v>
      </c>
      <c r="B65" s="5" t="s">
        <v>284</v>
      </c>
      <c r="C65" s="5" t="s">
        <v>55</v>
      </c>
      <c r="D65" s="5" t="s">
        <v>285</v>
      </c>
      <c r="E65" s="5" t="s">
        <v>286</v>
      </c>
      <c r="F65" s="5" t="s">
        <v>58</v>
      </c>
      <c r="G65" s="5" t="s">
        <v>287</v>
      </c>
      <c r="H65" s="5" t="s">
        <v>288</v>
      </c>
      <c r="I65" s="5"/>
      <c r="J65" s="5"/>
      <c r="K65" s="5" t="s">
        <v>4902</v>
      </c>
    </row>
    <row r="66" spans="1:11">
      <c r="A66" s="5" t="s">
        <v>290</v>
      </c>
      <c r="B66" s="5" t="s">
        <v>291</v>
      </c>
      <c r="C66" s="5" t="s">
        <v>55</v>
      </c>
      <c r="D66" s="5" t="s">
        <v>292</v>
      </c>
      <c r="E66" s="5" t="s">
        <v>293</v>
      </c>
      <c r="F66" s="5" t="s">
        <v>58</v>
      </c>
      <c r="G66" s="5" t="s">
        <v>95</v>
      </c>
      <c r="H66" s="5" t="s">
        <v>269</v>
      </c>
      <c r="I66" s="5"/>
      <c r="J66" s="5"/>
      <c r="K66" s="5" t="s">
        <v>4900</v>
      </c>
    </row>
    <row r="67" spans="1:11">
      <c r="A67" s="5" t="s">
        <v>2072</v>
      </c>
      <c r="B67" s="5" t="s">
        <v>2073</v>
      </c>
      <c r="C67" s="5" t="s">
        <v>1991</v>
      </c>
      <c r="D67" s="5" t="s">
        <v>4903</v>
      </c>
      <c r="E67" s="5" t="s">
        <v>2074</v>
      </c>
      <c r="F67" s="5" t="s">
        <v>130</v>
      </c>
      <c r="G67" s="5" t="s">
        <v>217</v>
      </c>
      <c r="H67" s="5" t="s">
        <v>60</v>
      </c>
      <c r="I67" s="5"/>
      <c r="J67" s="5"/>
      <c r="K67" s="5" t="s">
        <v>4889</v>
      </c>
    </row>
    <row r="68" spans="1:11">
      <c r="A68" s="5" t="s">
        <v>2075</v>
      </c>
      <c r="B68" s="5" t="s">
        <v>2076</v>
      </c>
      <c r="C68" s="5" t="s">
        <v>214</v>
      </c>
      <c r="D68" s="5" t="s">
        <v>2077</v>
      </c>
      <c r="E68" s="5" t="s">
        <v>2078</v>
      </c>
      <c r="F68" s="5" t="s">
        <v>130</v>
      </c>
      <c r="G68" s="5" t="s">
        <v>95</v>
      </c>
      <c r="H68" s="5" t="s">
        <v>110</v>
      </c>
      <c r="I68" s="5"/>
      <c r="J68" s="5"/>
      <c r="K68" s="5" t="s">
        <v>4904</v>
      </c>
    </row>
    <row r="69" spans="1:11">
      <c r="A69" s="5" t="s">
        <v>294</v>
      </c>
      <c r="B69" s="5" t="s">
        <v>295</v>
      </c>
      <c r="C69" s="5" t="s">
        <v>55</v>
      </c>
      <c r="D69" s="5" t="s">
        <v>296</v>
      </c>
      <c r="E69" s="5" t="s">
        <v>297</v>
      </c>
      <c r="F69" s="5" t="s">
        <v>58</v>
      </c>
      <c r="G69" s="5" t="s">
        <v>95</v>
      </c>
      <c r="H69" s="5" t="s">
        <v>110</v>
      </c>
      <c r="I69" s="5"/>
      <c r="J69" s="5"/>
      <c r="K69" s="5"/>
    </row>
    <row r="70" spans="1:11">
      <c r="A70" s="5" t="s">
        <v>298</v>
      </c>
      <c r="B70" s="5" t="s">
        <v>299</v>
      </c>
      <c r="C70" s="5" t="s">
        <v>174</v>
      </c>
      <c r="D70" s="5" t="s">
        <v>300</v>
      </c>
      <c r="E70" s="5" t="s">
        <v>301</v>
      </c>
      <c r="F70" s="5" t="s">
        <v>58</v>
      </c>
      <c r="G70" s="5" t="s">
        <v>264</v>
      </c>
      <c r="H70" s="5" t="s">
        <v>132</v>
      </c>
      <c r="I70" s="5"/>
      <c r="J70" s="5"/>
      <c r="K70" s="5"/>
    </row>
    <row r="71" spans="1:11">
      <c r="A71" s="5" t="s">
        <v>302</v>
      </c>
      <c r="B71" s="5" t="s">
        <v>303</v>
      </c>
      <c r="C71" s="5" t="s">
        <v>174</v>
      </c>
      <c r="D71" s="5" t="s">
        <v>300</v>
      </c>
      <c r="E71" s="5" t="s">
        <v>304</v>
      </c>
      <c r="F71" s="5" t="s">
        <v>130</v>
      </c>
      <c r="G71" s="5" t="s">
        <v>264</v>
      </c>
      <c r="H71" s="5" t="s">
        <v>269</v>
      </c>
      <c r="I71" s="5"/>
      <c r="J71" s="5"/>
      <c r="K71" s="5"/>
    </row>
    <row r="72" spans="1:11">
      <c r="A72" s="5" t="s">
        <v>305</v>
      </c>
      <c r="B72" s="5" t="s">
        <v>306</v>
      </c>
      <c r="C72" s="5" t="s">
        <v>67</v>
      </c>
      <c r="D72" s="5" t="s">
        <v>307</v>
      </c>
      <c r="E72" s="5" t="s">
        <v>308</v>
      </c>
      <c r="F72" s="5" t="s">
        <v>58</v>
      </c>
      <c r="G72" s="5" t="s">
        <v>287</v>
      </c>
      <c r="H72" s="5" t="s">
        <v>269</v>
      </c>
      <c r="I72" s="5"/>
      <c r="J72" s="5"/>
      <c r="K72" s="5" t="s">
        <v>4900</v>
      </c>
    </row>
    <row r="73" spans="1:11">
      <c r="A73" s="5" t="s">
        <v>309</v>
      </c>
      <c r="B73" s="5" t="s">
        <v>310</v>
      </c>
      <c r="C73" s="5" t="s">
        <v>67</v>
      </c>
      <c r="D73" s="5" t="s">
        <v>311</v>
      </c>
      <c r="E73" s="5" t="s">
        <v>312</v>
      </c>
      <c r="F73" s="5" t="s">
        <v>130</v>
      </c>
      <c r="G73" s="5" t="s">
        <v>287</v>
      </c>
      <c r="H73" s="5" t="s">
        <v>269</v>
      </c>
      <c r="I73" s="5"/>
      <c r="J73" s="5"/>
      <c r="K73" s="5" t="s">
        <v>4900</v>
      </c>
    </row>
    <row r="74" spans="1:11">
      <c r="A74" s="5" t="s">
        <v>313</v>
      </c>
      <c r="B74" s="5" t="s">
        <v>314</v>
      </c>
      <c r="C74" s="5" t="s">
        <v>55</v>
      </c>
      <c r="D74" s="5" t="s">
        <v>285</v>
      </c>
      <c r="E74" s="5" t="s">
        <v>315</v>
      </c>
      <c r="F74" s="5" t="s">
        <v>58</v>
      </c>
      <c r="G74" s="5" t="s">
        <v>287</v>
      </c>
      <c r="H74" s="5" t="s">
        <v>269</v>
      </c>
      <c r="I74" s="5"/>
      <c r="J74" s="5"/>
      <c r="K74" s="5"/>
    </row>
    <row r="75" spans="1:11">
      <c r="A75" s="5" t="s">
        <v>316</v>
      </c>
      <c r="B75" s="5" t="s">
        <v>317</v>
      </c>
      <c r="C75" s="5" t="s">
        <v>55</v>
      </c>
      <c r="D75" s="5" t="s">
        <v>2081</v>
      </c>
      <c r="E75" s="5" t="s">
        <v>319</v>
      </c>
      <c r="F75" s="5" t="s">
        <v>130</v>
      </c>
      <c r="G75" s="5" t="s">
        <v>95</v>
      </c>
      <c r="H75" s="5" t="s">
        <v>110</v>
      </c>
      <c r="I75" s="5"/>
      <c r="J75" s="5"/>
      <c r="K75" s="5"/>
    </row>
    <row r="76" spans="1:11">
      <c r="A76" s="5" t="s">
        <v>324</v>
      </c>
      <c r="B76" s="5" t="s">
        <v>325</v>
      </c>
      <c r="C76" s="5" t="s">
        <v>67</v>
      </c>
      <c r="D76" s="5" t="s">
        <v>326</v>
      </c>
      <c r="E76" s="5" t="s">
        <v>327</v>
      </c>
      <c r="F76" s="5" t="s">
        <v>58</v>
      </c>
      <c r="G76" s="5" t="s">
        <v>287</v>
      </c>
      <c r="H76" s="5" t="s">
        <v>288</v>
      </c>
      <c r="I76" s="5"/>
      <c r="J76" s="5"/>
      <c r="K76" s="5"/>
    </row>
    <row r="77" spans="1:11">
      <c r="A77" s="5" t="s">
        <v>328</v>
      </c>
      <c r="B77" s="5" t="s">
        <v>329</v>
      </c>
      <c r="C77" s="5" t="s">
        <v>67</v>
      </c>
      <c r="D77" s="5" t="s">
        <v>326</v>
      </c>
      <c r="E77" s="5" t="s">
        <v>330</v>
      </c>
      <c r="F77" s="5" t="s">
        <v>58</v>
      </c>
      <c r="G77" s="5" t="s">
        <v>287</v>
      </c>
      <c r="H77" s="5" t="s">
        <v>288</v>
      </c>
      <c r="I77" s="5"/>
      <c r="J77" s="5"/>
      <c r="K77" s="5"/>
    </row>
    <row r="78" spans="1:11">
      <c r="A78" s="5" t="s">
        <v>331</v>
      </c>
      <c r="B78" s="5" t="s">
        <v>332</v>
      </c>
      <c r="C78" s="5" t="s">
        <v>67</v>
      </c>
      <c r="D78" s="5" t="s">
        <v>326</v>
      </c>
      <c r="E78" s="5" t="s">
        <v>333</v>
      </c>
      <c r="F78" s="5" t="s">
        <v>58</v>
      </c>
      <c r="G78" s="5" t="s">
        <v>287</v>
      </c>
      <c r="H78" s="5" t="s">
        <v>288</v>
      </c>
      <c r="I78" s="5"/>
      <c r="J78" s="5"/>
      <c r="K78" s="5"/>
    </row>
    <row r="79" spans="1:11">
      <c r="A79" s="5" t="s">
        <v>335</v>
      </c>
      <c r="B79" s="5" t="s">
        <v>336</v>
      </c>
      <c r="C79" s="5" t="s">
        <v>55</v>
      </c>
      <c r="D79" s="5" t="s">
        <v>292</v>
      </c>
      <c r="E79" s="5" t="s">
        <v>337</v>
      </c>
      <c r="F79" s="5" t="s">
        <v>58</v>
      </c>
      <c r="G79" s="5" t="s">
        <v>102</v>
      </c>
      <c r="H79" s="5" t="s">
        <v>288</v>
      </c>
      <c r="I79" s="5"/>
      <c r="J79" s="5"/>
      <c r="K79" s="5" t="s">
        <v>4900</v>
      </c>
    </row>
    <row r="80" spans="1:11">
      <c r="A80" s="5" t="s">
        <v>338</v>
      </c>
      <c r="B80" s="5" t="s">
        <v>339</v>
      </c>
      <c r="C80" s="5" t="s">
        <v>67</v>
      </c>
      <c r="D80" s="5" t="s">
        <v>326</v>
      </c>
      <c r="E80" s="5" t="s">
        <v>340</v>
      </c>
      <c r="F80" s="5" t="s">
        <v>58</v>
      </c>
      <c r="G80" s="5" t="s">
        <v>287</v>
      </c>
      <c r="H80" s="5" t="s">
        <v>288</v>
      </c>
      <c r="I80" s="5"/>
      <c r="J80" s="5"/>
      <c r="K80" s="5"/>
    </row>
    <row r="81" spans="1:11">
      <c r="A81" s="5" t="s">
        <v>341</v>
      </c>
      <c r="B81" s="5" t="s">
        <v>342</v>
      </c>
      <c r="C81" s="5" t="s">
        <v>67</v>
      </c>
      <c r="D81" s="5" t="s">
        <v>343</v>
      </c>
      <c r="E81" s="5" t="s">
        <v>344</v>
      </c>
      <c r="F81" s="5" t="s">
        <v>58</v>
      </c>
      <c r="G81" s="5" t="s">
        <v>95</v>
      </c>
      <c r="H81" s="5" t="s">
        <v>60</v>
      </c>
      <c r="I81" s="5"/>
      <c r="J81" s="5"/>
      <c r="K81" s="5" t="s">
        <v>4905</v>
      </c>
    </row>
    <row r="82" spans="1:11">
      <c r="A82" s="5" t="s">
        <v>345</v>
      </c>
      <c r="B82" s="5" t="s">
        <v>346</v>
      </c>
      <c r="C82" s="5" t="s">
        <v>67</v>
      </c>
      <c r="D82" s="5" t="s">
        <v>347</v>
      </c>
      <c r="E82" s="5" t="s">
        <v>348</v>
      </c>
      <c r="F82" s="5" t="s">
        <v>58</v>
      </c>
      <c r="G82" s="5" t="s">
        <v>287</v>
      </c>
      <c r="H82" s="5" t="s">
        <v>288</v>
      </c>
      <c r="I82" s="5"/>
      <c r="J82" s="5"/>
      <c r="K82" s="5"/>
    </row>
    <row r="83" spans="1:11">
      <c r="A83" s="5" t="s">
        <v>349</v>
      </c>
      <c r="B83" s="5" t="s">
        <v>350</v>
      </c>
      <c r="C83" s="5" t="s">
        <v>174</v>
      </c>
      <c r="D83" s="5" t="s">
        <v>351</v>
      </c>
      <c r="E83" s="5" t="s">
        <v>352</v>
      </c>
      <c r="F83" s="5" t="s">
        <v>130</v>
      </c>
      <c r="G83" s="5" t="s">
        <v>264</v>
      </c>
      <c r="H83" s="5" t="s">
        <v>288</v>
      </c>
      <c r="I83" s="5"/>
      <c r="J83" s="5"/>
      <c r="K83" s="5"/>
    </row>
    <row r="84" spans="1:11">
      <c r="A84" s="5" t="s">
        <v>353</v>
      </c>
      <c r="B84" s="5" t="s">
        <v>354</v>
      </c>
      <c r="C84" s="5" t="s">
        <v>67</v>
      </c>
      <c r="D84" s="5" t="s">
        <v>347</v>
      </c>
      <c r="E84" s="5" t="s">
        <v>355</v>
      </c>
      <c r="F84" s="5" t="s">
        <v>58</v>
      </c>
      <c r="G84" s="5" t="s">
        <v>287</v>
      </c>
      <c r="H84" s="5" t="s">
        <v>288</v>
      </c>
      <c r="I84" s="5"/>
      <c r="J84" s="5"/>
      <c r="K84" s="5"/>
    </row>
    <row r="85" spans="1:11">
      <c r="A85" s="5" t="s">
        <v>358</v>
      </c>
      <c r="B85" s="5" t="s">
        <v>359</v>
      </c>
      <c r="C85" s="5" t="s">
        <v>67</v>
      </c>
      <c r="D85" s="5" t="s">
        <v>347</v>
      </c>
      <c r="E85" s="5" t="s">
        <v>360</v>
      </c>
      <c r="F85" s="5" t="s">
        <v>58</v>
      </c>
      <c r="G85" s="5" t="s">
        <v>287</v>
      </c>
      <c r="H85" s="5" t="s">
        <v>288</v>
      </c>
      <c r="I85" s="5"/>
      <c r="J85" s="5"/>
      <c r="K85" s="5"/>
    </row>
    <row r="86" spans="1:11">
      <c r="A86" s="5" t="s">
        <v>2084</v>
      </c>
      <c r="B86" s="5" t="s">
        <v>2085</v>
      </c>
      <c r="C86" s="5" t="s">
        <v>67</v>
      </c>
      <c r="D86" s="5" t="s">
        <v>2086</v>
      </c>
      <c r="E86" s="5" t="s">
        <v>2087</v>
      </c>
      <c r="F86" s="5" t="s">
        <v>130</v>
      </c>
      <c r="G86" s="5" t="s">
        <v>95</v>
      </c>
      <c r="H86" s="5" t="s">
        <v>110</v>
      </c>
      <c r="I86" s="5"/>
      <c r="J86" s="5"/>
      <c r="K86" s="5"/>
    </row>
    <row r="87" spans="1:11">
      <c r="A87" s="5" t="s">
        <v>2088</v>
      </c>
      <c r="B87" s="5" t="s">
        <v>2089</v>
      </c>
      <c r="C87" s="5" t="s">
        <v>1991</v>
      </c>
      <c r="D87" s="5" t="s">
        <v>4906</v>
      </c>
      <c r="E87" s="5" t="s">
        <v>2091</v>
      </c>
      <c r="F87" s="5" t="s">
        <v>58</v>
      </c>
      <c r="G87" s="5" t="s">
        <v>60</v>
      </c>
      <c r="H87" s="5" t="s">
        <v>60</v>
      </c>
      <c r="I87" s="5"/>
      <c r="J87" s="5"/>
      <c r="K87" s="5"/>
    </row>
    <row r="88" spans="1:11">
      <c r="A88" s="5" t="s">
        <v>362</v>
      </c>
      <c r="B88" s="5" t="s">
        <v>363</v>
      </c>
      <c r="C88" s="5" t="s">
        <v>214</v>
      </c>
      <c r="D88" s="5" t="s">
        <v>364</v>
      </c>
      <c r="E88" s="5" t="s">
        <v>365</v>
      </c>
      <c r="F88" s="5" t="s">
        <v>58</v>
      </c>
      <c r="G88" s="5" t="s">
        <v>131</v>
      </c>
      <c r="H88" s="5" t="s">
        <v>250</v>
      </c>
      <c r="I88" s="5"/>
      <c r="J88" s="5"/>
      <c r="K88" s="5"/>
    </row>
    <row r="89" spans="1:11">
      <c r="A89" s="5" t="s">
        <v>366</v>
      </c>
      <c r="B89" s="5" t="s">
        <v>367</v>
      </c>
      <c r="C89" s="5" t="s">
        <v>174</v>
      </c>
      <c r="D89" s="5" t="s">
        <v>368</v>
      </c>
      <c r="E89" s="5" t="s">
        <v>369</v>
      </c>
      <c r="F89" s="5" t="s">
        <v>130</v>
      </c>
      <c r="G89" s="5" t="s">
        <v>264</v>
      </c>
      <c r="H89" s="5" t="s">
        <v>269</v>
      </c>
      <c r="I89" s="5"/>
      <c r="J89" s="5"/>
      <c r="K89" s="5"/>
    </row>
    <row r="90" spans="1:11">
      <c r="A90" s="5" t="s">
        <v>371</v>
      </c>
      <c r="B90" s="5" t="s">
        <v>372</v>
      </c>
      <c r="C90" s="5" t="s">
        <v>55</v>
      </c>
      <c r="D90" s="5" t="s">
        <v>2097</v>
      </c>
      <c r="E90" s="5" t="s">
        <v>374</v>
      </c>
      <c r="F90" s="5" t="s">
        <v>130</v>
      </c>
      <c r="G90" s="5" t="s">
        <v>287</v>
      </c>
      <c r="H90" s="5" t="s">
        <v>110</v>
      </c>
      <c r="I90" s="5"/>
      <c r="J90" s="5"/>
      <c r="K90" s="5"/>
    </row>
    <row r="91" spans="1:11">
      <c r="A91" s="5" t="s">
        <v>375</v>
      </c>
      <c r="B91" s="5" t="s">
        <v>376</v>
      </c>
      <c r="C91" s="5" t="s">
        <v>67</v>
      </c>
      <c r="D91" s="5" t="s">
        <v>296</v>
      </c>
      <c r="E91" s="5" t="s">
        <v>377</v>
      </c>
      <c r="F91" s="5" t="s">
        <v>182</v>
      </c>
      <c r="G91" s="5" t="s">
        <v>95</v>
      </c>
      <c r="H91" s="5" t="s">
        <v>132</v>
      </c>
      <c r="I91" s="5"/>
      <c r="J91" s="5"/>
      <c r="K91" s="5"/>
    </row>
    <row r="92" spans="1:11">
      <c r="A92" s="5" t="s">
        <v>378</v>
      </c>
      <c r="B92" s="5" t="s">
        <v>379</v>
      </c>
      <c r="C92" s="5" t="s">
        <v>67</v>
      </c>
      <c r="D92" s="5" t="s">
        <v>380</v>
      </c>
      <c r="E92" s="5" t="s">
        <v>381</v>
      </c>
      <c r="F92" s="5" t="s">
        <v>58</v>
      </c>
      <c r="G92" s="5" t="s">
        <v>102</v>
      </c>
      <c r="H92" s="5" t="s">
        <v>288</v>
      </c>
      <c r="I92" s="5"/>
      <c r="J92" s="5"/>
      <c r="K92" s="5"/>
    </row>
    <row r="93" spans="1:11">
      <c r="A93" s="5" t="s">
        <v>382</v>
      </c>
      <c r="B93" s="5" t="s">
        <v>383</v>
      </c>
      <c r="C93" s="5" t="s">
        <v>55</v>
      </c>
      <c r="D93" s="5" t="s">
        <v>384</v>
      </c>
      <c r="E93" s="5" t="s">
        <v>385</v>
      </c>
      <c r="F93" s="5" t="s">
        <v>182</v>
      </c>
      <c r="G93" s="5" t="s">
        <v>386</v>
      </c>
      <c r="H93" s="5" t="s">
        <v>132</v>
      </c>
      <c r="I93" s="5"/>
      <c r="J93" s="5"/>
      <c r="K93" s="5" t="s">
        <v>4907</v>
      </c>
    </row>
    <row r="94" spans="1:11">
      <c r="A94" s="5" t="s">
        <v>387</v>
      </c>
      <c r="B94" s="5" t="s">
        <v>388</v>
      </c>
      <c r="C94" s="5" t="s">
        <v>67</v>
      </c>
      <c r="D94" s="5" t="s">
        <v>389</v>
      </c>
      <c r="E94" s="5" t="s">
        <v>390</v>
      </c>
      <c r="F94" s="5" t="s">
        <v>58</v>
      </c>
      <c r="G94" s="5" t="s">
        <v>95</v>
      </c>
      <c r="H94" s="5" t="s">
        <v>132</v>
      </c>
      <c r="I94" s="5"/>
      <c r="J94" s="5"/>
      <c r="K94" s="5"/>
    </row>
    <row r="95" spans="1:11">
      <c r="A95" s="5" t="s">
        <v>391</v>
      </c>
      <c r="B95" s="5" t="s">
        <v>392</v>
      </c>
      <c r="C95" s="5" t="s">
        <v>67</v>
      </c>
      <c r="D95" s="5" t="s">
        <v>393</v>
      </c>
      <c r="E95" s="5" t="s">
        <v>394</v>
      </c>
      <c r="F95" s="5" t="s">
        <v>182</v>
      </c>
      <c r="G95" s="5" t="s">
        <v>95</v>
      </c>
      <c r="H95" s="5" t="s">
        <v>132</v>
      </c>
      <c r="I95" s="5"/>
      <c r="J95" s="5"/>
      <c r="K95" s="5"/>
    </row>
    <row r="96" spans="1:11">
      <c r="A96" s="5" t="s">
        <v>2098</v>
      </c>
      <c r="B96" s="5" t="s">
        <v>2099</v>
      </c>
      <c r="C96" s="5" t="s">
        <v>67</v>
      </c>
      <c r="D96" s="5" t="s">
        <v>2100</v>
      </c>
      <c r="E96" s="5" t="s">
        <v>2100</v>
      </c>
      <c r="F96" s="5" t="s">
        <v>58</v>
      </c>
      <c r="G96" s="5"/>
      <c r="H96" s="5" t="s">
        <v>269</v>
      </c>
      <c r="I96" s="5"/>
      <c r="J96" s="5"/>
      <c r="K96" s="5"/>
    </row>
    <row r="97" spans="1:11">
      <c r="A97" s="5" t="s">
        <v>395</v>
      </c>
      <c r="B97" s="5" t="s">
        <v>396</v>
      </c>
      <c r="C97" s="5" t="s">
        <v>67</v>
      </c>
      <c r="D97" s="5" t="s">
        <v>397</v>
      </c>
      <c r="E97" s="5" t="s">
        <v>398</v>
      </c>
      <c r="F97" s="5" t="s">
        <v>130</v>
      </c>
      <c r="G97" s="5" t="s">
        <v>259</v>
      </c>
      <c r="H97" s="5" t="s">
        <v>399</v>
      </c>
      <c r="I97" s="5"/>
      <c r="J97" s="5"/>
      <c r="K97" s="5"/>
    </row>
    <row r="98" spans="1:11">
      <c r="A98" s="5" t="s">
        <v>2105</v>
      </c>
      <c r="B98" s="5" t="s">
        <v>2106</v>
      </c>
      <c r="C98" s="5" t="s">
        <v>1991</v>
      </c>
      <c r="D98" s="5" t="s">
        <v>4908</v>
      </c>
      <c r="E98" s="5" t="s">
        <v>2107</v>
      </c>
      <c r="F98" s="5" t="s">
        <v>130</v>
      </c>
      <c r="G98" s="5" t="s">
        <v>60</v>
      </c>
      <c r="H98" s="5" t="s">
        <v>399</v>
      </c>
      <c r="I98" s="5"/>
      <c r="J98" s="5"/>
      <c r="K98" s="5"/>
    </row>
    <row r="99" spans="1:11">
      <c r="A99" s="5" t="s">
        <v>2112</v>
      </c>
      <c r="B99" s="5" t="s">
        <v>2113</v>
      </c>
      <c r="C99" s="5" t="s">
        <v>1991</v>
      </c>
      <c r="D99" s="5" t="s">
        <v>4909</v>
      </c>
      <c r="E99" s="5" t="s">
        <v>2114</v>
      </c>
      <c r="F99" s="5" t="s">
        <v>58</v>
      </c>
      <c r="G99" s="5" t="s">
        <v>60</v>
      </c>
      <c r="H99" s="5" t="s">
        <v>399</v>
      </c>
      <c r="I99" s="5"/>
      <c r="J99" s="5"/>
      <c r="K99" s="5"/>
    </row>
    <row r="100" spans="1:11">
      <c r="A100" s="5" t="s">
        <v>400</v>
      </c>
      <c r="B100" s="5" t="s">
        <v>401</v>
      </c>
      <c r="C100" s="5" t="s">
        <v>67</v>
      </c>
      <c r="D100" s="5" t="s">
        <v>402</v>
      </c>
      <c r="E100" s="5" t="s">
        <v>403</v>
      </c>
      <c r="F100" s="5" t="s">
        <v>58</v>
      </c>
      <c r="G100" s="5" t="s">
        <v>217</v>
      </c>
      <c r="H100" s="5" t="s">
        <v>132</v>
      </c>
      <c r="I100" s="5"/>
      <c r="J100" s="5"/>
      <c r="K100" s="5"/>
    </row>
    <row r="101" spans="1:11">
      <c r="A101" s="5" t="s">
        <v>404</v>
      </c>
      <c r="B101" s="5" t="s">
        <v>405</v>
      </c>
      <c r="C101" s="5" t="s">
        <v>67</v>
      </c>
      <c r="D101" s="5" t="s">
        <v>406</v>
      </c>
      <c r="E101" s="5" t="s">
        <v>407</v>
      </c>
      <c r="F101" s="5" t="s">
        <v>58</v>
      </c>
      <c r="G101" s="5" t="s">
        <v>95</v>
      </c>
      <c r="H101" s="5" t="s">
        <v>64</v>
      </c>
      <c r="I101" s="5"/>
      <c r="J101" s="5"/>
      <c r="K101" s="5"/>
    </row>
    <row r="102" spans="1:11">
      <c r="A102" s="5" t="s">
        <v>408</v>
      </c>
      <c r="B102" s="5" t="s">
        <v>2115</v>
      </c>
      <c r="C102" s="5" t="s">
        <v>67</v>
      </c>
      <c r="D102" s="5" t="s">
        <v>397</v>
      </c>
      <c r="E102" s="5" t="s">
        <v>411</v>
      </c>
      <c r="F102" s="5" t="s">
        <v>130</v>
      </c>
      <c r="G102" s="5" t="s">
        <v>259</v>
      </c>
      <c r="H102" s="5" t="s">
        <v>110</v>
      </c>
      <c r="I102" s="5"/>
      <c r="J102" s="5"/>
      <c r="K102" s="5"/>
    </row>
    <row r="103" spans="1:11">
      <c r="A103" s="5" t="s">
        <v>413</v>
      </c>
      <c r="B103" s="5" t="s">
        <v>414</v>
      </c>
      <c r="C103" s="5" t="s">
        <v>55</v>
      </c>
      <c r="D103" s="5" t="s">
        <v>415</v>
      </c>
      <c r="E103" s="5" t="s">
        <v>416</v>
      </c>
      <c r="F103" s="5" t="s">
        <v>58</v>
      </c>
      <c r="G103" s="5" t="s">
        <v>84</v>
      </c>
      <c r="H103" s="5" t="s">
        <v>288</v>
      </c>
      <c r="I103" s="5"/>
      <c r="J103" s="5"/>
      <c r="K103" s="5" t="s">
        <v>4910</v>
      </c>
    </row>
    <row r="104" spans="1:11">
      <c r="A104" s="5" t="s">
        <v>417</v>
      </c>
      <c r="B104" s="5" t="s">
        <v>418</v>
      </c>
      <c r="C104" s="5" t="s">
        <v>67</v>
      </c>
      <c r="D104" s="5" t="s">
        <v>419</v>
      </c>
      <c r="E104" s="5" t="s">
        <v>420</v>
      </c>
      <c r="F104" s="5" t="s">
        <v>182</v>
      </c>
      <c r="G104" s="5" t="s">
        <v>421</v>
      </c>
      <c r="H104" s="5" t="s">
        <v>132</v>
      </c>
      <c r="I104" s="5"/>
      <c r="J104" s="5"/>
      <c r="K104" s="5"/>
    </row>
    <row r="105" spans="1:11">
      <c r="A105" s="5" t="s">
        <v>422</v>
      </c>
      <c r="B105" s="5" t="s">
        <v>423</v>
      </c>
      <c r="C105" s="5" t="s">
        <v>67</v>
      </c>
      <c r="D105" s="5" t="s">
        <v>424</v>
      </c>
      <c r="E105" s="5" t="s">
        <v>425</v>
      </c>
      <c r="F105" s="5" t="s">
        <v>130</v>
      </c>
      <c r="G105" s="5" t="s">
        <v>386</v>
      </c>
      <c r="H105" s="5" t="s">
        <v>288</v>
      </c>
      <c r="I105" s="5"/>
      <c r="J105" s="5"/>
      <c r="K105" s="5" t="s">
        <v>4911</v>
      </c>
    </row>
    <row r="106" spans="1:11">
      <c r="A106" s="5" t="s">
        <v>426</v>
      </c>
      <c r="B106" s="5" t="s">
        <v>427</v>
      </c>
      <c r="C106" s="5" t="s">
        <v>55</v>
      </c>
      <c r="D106" s="5" t="s">
        <v>428</v>
      </c>
      <c r="E106" s="5" t="s">
        <v>429</v>
      </c>
      <c r="F106" s="5" t="s">
        <v>58</v>
      </c>
      <c r="G106" s="5" t="s">
        <v>84</v>
      </c>
      <c r="H106" s="5" t="s">
        <v>288</v>
      </c>
      <c r="I106" s="5"/>
      <c r="J106" s="5"/>
      <c r="K106" s="5" t="s">
        <v>4912</v>
      </c>
    </row>
    <row r="107" spans="1:11">
      <c r="A107" s="5" t="s">
        <v>430</v>
      </c>
      <c r="B107" s="5" t="s">
        <v>431</v>
      </c>
      <c r="C107" s="5" t="s">
        <v>55</v>
      </c>
      <c r="D107" s="5" t="s">
        <v>432</v>
      </c>
      <c r="E107" s="5" t="s">
        <v>433</v>
      </c>
      <c r="F107" s="5" t="s">
        <v>58</v>
      </c>
      <c r="G107" s="5" t="s">
        <v>95</v>
      </c>
      <c r="H107" s="5" t="s">
        <v>64</v>
      </c>
      <c r="I107" s="5"/>
      <c r="J107" s="5"/>
      <c r="K107" s="5"/>
    </row>
    <row r="108" spans="1:11">
      <c r="A108" s="5" t="s">
        <v>434</v>
      </c>
      <c r="B108" s="5" t="s">
        <v>435</v>
      </c>
      <c r="C108" s="5" t="s">
        <v>67</v>
      </c>
      <c r="D108" s="5" t="s">
        <v>436</v>
      </c>
      <c r="E108" s="5" t="s">
        <v>437</v>
      </c>
      <c r="F108" s="5" t="s">
        <v>58</v>
      </c>
      <c r="G108" s="5" t="s">
        <v>421</v>
      </c>
      <c r="H108" s="5" t="s">
        <v>64</v>
      </c>
      <c r="I108" s="5"/>
      <c r="J108" s="5"/>
      <c r="K108" s="5"/>
    </row>
    <row r="109" spans="1:11">
      <c r="A109" s="5" t="s">
        <v>438</v>
      </c>
      <c r="B109" s="5" t="s">
        <v>439</v>
      </c>
      <c r="C109" s="5" t="s">
        <v>55</v>
      </c>
      <c r="D109" s="5" t="s">
        <v>440</v>
      </c>
      <c r="E109" s="5" t="s">
        <v>441</v>
      </c>
      <c r="F109" s="5" t="s">
        <v>58</v>
      </c>
      <c r="G109" s="5" t="s">
        <v>95</v>
      </c>
      <c r="H109" s="5" t="s">
        <v>96</v>
      </c>
      <c r="I109" s="5"/>
      <c r="J109" s="5"/>
      <c r="K109" s="5"/>
    </row>
    <row r="110" spans="1:11">
      <c r="A110" s="5" t="s">
        <v>442</v>
      </c>
      <c r="B110" s="5" t="s">
        <v>443</v>
      </c>
      <c r="C110" s="5" t="s">
        <v>67</v>
      </c>
      <c r="D110" s="5" t="s">
        <v>444</v>
      </c>
      <c r="E110" s="5" t="s">
        <v>445</v>
      </c>
      <c r="F110" s="5" t="s">
        <v>58</v>
      </c>
      <c r="G110" s="5" t="s">
        <v>95</v>
      </c>
      <c r="H110" s="5" t="s">
        <v>269</v>
      </c>
      <c r="I110" s="5"/>
      <c r="J110" s="5"/>
      <c r="K110" s="5"/>
    </row>
    <row r="111" spans="1:11">
      <c r="A111" s="5" t="s">
        <v>446</v>
      </c>
      <c r="B111" s="5" t="s">
        <v>447</v>
      </c>
      <c r="C111" s="5" t="s">
        <v>55</v>
      </c>
      <c r="D111" s="5" t="s">
        <v>448</v>
      </c>
      <c r="E111" s="5" t="s">
        <v>449</v>
      </c>
      <c r="F111" s="5" t="s">
        <v>58</v>
      </c>
      <c r="G111" s="5" t="s">
        <v>95</v>
      </c>
      <c r="H111" s="5" t="s">
        <v>269</v>
      </c>
      <c r="I111" s="5"/>
      <c r="J111" s="5"/>
      <c r="K111" s="5"/>
    </row>
    <row r="112" spans="1:11">
      <c r="A112" s="5" t="s">
        <v>451</v>
      </c>
      <c r="B112" s="5" t="s">
        <v>452</v>
      </c>
      <c r="C112" s="5" t="s">
        <v>67</v>
      </c>
      <c r="D112" s="5" t="s">
        <v>453</v>
      </c>
      <c r="E112" s="5" t="s">
        <v>454</v>
      </c>
      <c r="F112" s="5" t="s">
        <v>58</v>
      </c>
      <c r="G112" s="5" t="s">
        <v>202</v>
      </c>
      <c r="H112" s="5" t="s">
        <v>288</v>
      </c>
      <c r="I112" s="5"/>
      <c r="J112" s="5"/>
      <c r="K112" s="5"/>
    </row>
    <row r="113" spans="1:11">
      <c r="A113" s="5" t="s">
        <v>2121</v>
      </c>
      <c r="B113" s="5" t="s">
        <v>2122</v>
      </c>
      <c r="C113" s="5" t="s">
        <v>55</v>
      </c>
      <c r="D113" s="5" t="s">
        <v>2123</v>
      </c>
      <c r="E113" s="5" t="s">
        <v>2124</v>
      </c>
      <c r="F113" s="5" t="s">
        <v>130</v>
      </c>
      <c r="G113" s="5" t="s">
        <v>102</v>
      </c>
      <c r="H113" s="5" t="s">
        <v>288</v>
      </c>
      <c r="I113" s="5"/>
      <c r="J113" s="5"/>
      <c r="K113" s="5"/>
    </row>
    <row r="114" spans="1:11">
      <c r="A114" s="5" t="s">
        <v>455</v>
      </c>
      <c r="B114" s="5" t="s">
        <v>456</v>
      </c>
      <c r="C114" s="5" t="s">
        <v>55</v>
      </c>
      <c r="D114" s="5" t="s">
        <v>457</v>
      </c>
      <c r="E114" s="5" t="s">
        <v>458</v>
      </c>
      <c r="F114" s="5" t="s">
        <v>182</v>
      </c>
      <c r="G114" s="5" t="s">
        <v>95</v>
      </c>
      <c r="H114" s="5" t="s">
        <v>132</v>
      </c>
      <c r="I114" s="5"/>
      <c r="J114" s="5"/>
      <c r="K114" s="5"/>
    </row>
    <row r="115" spans="1:11">
      <c r="A115" s="5" t="s">
        <v>459</v>
      </c>
      <c r="B115" s="5" t="s">
        <v>460</v>
      </c>
      <c r="C115" s="5" t="s">
        <v>67</v>
      </c>
      <c r="D115" s="5" t="s">
        <v>461</v>
      </c>
      <c r="E115" s="5" t="s">
        <v>462</v>
      </c>
      <c r="F115" s="5" t="s">
        <v>58</v>
      </c>
      <c r="G115" s="5" t="s">
        <v>95</v>
      </c>
      <c r="H115" s="5" t="s">
        <v>399</v>
      </c>
      <c r="I115" s="5"/>
      <c r="J115" s="5"/>
      <c r="K115" s="5"/>
    </row>
    <row r="116" spans="1:11">
      <c r="A116" s="5" t="s">
        <v>463</v>
      </c>
      <c r="B116" s="5" t="s">
        <v>464</v>
      </c>
      <c r="C116" s="5" t="s">
        <v>67</v>
      </c>
      <c r="D116" s="5" t="s">
        <v>465</v>
      </c>
      <c r="E116" s="5" t="s">
        <v>466</v>
      </c>
      <c r="F116" s="5" t="s">
        <v>130</v>
      </c>
      <c r="G116" s="5" t="s">
        <v>386</v>
      </c>
      <c r="H116" s="5" t="s">
        <v>269</v>
      </c>
      <c r="I116" s="5"/>
      <c r="J116" s="5"/>
      <c r="K116" s="5" t="s">
        <v>4910</v>
      </c>
    </row>
    <row r="117" spans="1:11">
      <c r="A117" s="5" t="s">
        <v>467</v>
      </c>
      <c r="B117" s="5" t="s">
        <v>468</v>
      </c>
      <c r="C117" s="5" t="s">
        <v>214</v>
      </c>
      <c r="D117" s="5" t="s">
        <v>469</v>
      </c>
      <c r="E117" s="5" t="s">
        <v>470</v>
      </c>
      <c r="F117" s="5" t="s">
        <v>58</v>
      </c>
      <c r="G117" s="5" t="s">
        <v>95</v>
      </c>
      <c r="H117" s="5" t="s">
        <v>288</v>
      </c>
      <c r="I117" s="5"/>
      <c r="J117" s="5"/>
      <c r="K117" s="5"/>
    </row>
    <row r="118" spans="1:11">
      <c r="A118" s="5" t="s">
        <v>471</v>
      </c>
      <c r="B118" s="5" t="s">
        <v>472</v>
      </c>
      <c r="C118" s="5" t="s">
        <v>67</v>
      </c>
      <c r="D118" s="5" t="s">
        <v>461</v>
      </c>
      <c r="E118" s="5" t="s">
        <v>473</v>
      </c>
      <c r="F118" s="5" t="s">
        <v>58</v>
      </c>
      <c r="G118" s="5" t="s">
        <v>95</v>
      </c>
      <c r="H118" s="5" t="s">
        <v>288</v>
      </c>
      <c r="I118" s="5"/>
      <c r="J118" s="5"/>
      <c r="K118" s="5"/>
    </row>
    <row r="119" spans="1:11">
      <c r="A119" s="5" t="s">
        <v>474</v>
      </c>
      <c r="B119" s="5" t="s">
        <v>475</v>
      </c>
      <c r="C119" s="5" t="s">
        <v>55</v>
      </c>
      <c r="D119" s="5" t="s">
        <v>397</v>
      </c>
      <c r="E119" s="5" t="s">
        <v>476</v>
      </c>
      <c r="F119" s="5" t="s">
        <v>130</v>
      </c>
      <c r="G119" s="5" t="s">
        <v>386</v>
      </c>
      <c r="H119" s="5" t="s">
        <v>269</v>
      </c>
      <c r="I119" s="5"/>
      <c r="J119" s="5"/>
      <c r="K119" s="5" t="s">
        <v>4911</v>
      </c>
    </row>
    <row r="120" spans="1:11">
      <c r="A120" s="5" t="s">
        <v>477</v>
      </c>
      <c r="B120" s="5" t="s">
        <v>478</v>
      </c>
      <c r="C120" s="5" t="s">
        <v>67</v>
      </c>
      <c r="D120" s="5" t="s">
        <v>479</v>
      </c>
      <c r="E120" s="5" t="s">
        <v>480</v>
      </c>
      <c r="F120" s="5" t="s">
        <v>130</v>
      </c>
      <c r="G120" s="5" t="s">
        <v>386</v>
      </c>
      <c r="H120" s="5" t="s">
        <v>269</v>
      </c>
      <c r="I120" s="5"/>
      <c r="J120" s="5"/>
      <c r="K120" s="5" t="s">
        <v>4907</v>
      </c>
    </row>
    <row r="121" spans="1:11">
      <c r="A121" s="5" t="s">
        <v>481</v>
      </c>
      <c r="B121" s="5" t="s">
        <v>482</v>
      </c>
      <c r="C121" s="5" t="s">
        <v>55</v>
      </c>
      <c r="D121" s="5" t="s">
        <v>483</v>
      </c>
      <c r="E121" s="5" t="s">
        <v>461</v>
      </c>
      <c r="F121" s="5" t="s">
        <v>58</v>
      </c>
      <c r="G121" s="5" t="s">
        <v>95</v>
      </c>
      <c r="H121" s="5" t="s">
        <v>64</v>
      </c>
      <c r="I121" s="5"/>
      <c r="J121" s="5"/>
      <c r="K121" s="5"/>
    </row>
    <row r="122" spans="1:11">
      <c r="A122" s="5" t="s">
        <v>484</v>
      </c>
      <c r="B122" s="5" t="s">
        <v>485</v>
      </c>
      <c r="C122" s="5" t="s">
        <v>67</v>
      </c>
      <c r="D122" s="5" t="s">
        <v>486</v>
      </c>
      <c r="E122" s="5" t="s">
        <v>487</v>
      </c>
      <c r="F122" s="5" t="s">
        <v>58</v>
      </c>
      <c r="G122" s="5" t="s">
        <v>386</v>
      </c>
      <c r="H122" s="5" t="s">
        <v>269</v>
      </c>
      <c r="I122" s="5"/>
      <c r="J122" s="5"/>
      <c r="K122" s="5" t="s">
        <v>4907</v>
      </c>
    </row>
    <row r="123" spans="1:11">
      <c r="A123" s="5" t="s">
        <v>488</v>
      </c>
      <c r="B123" s="5" t="s">
        <v>489</v>
      </c>
      <c r="C123" s="5" t="s">
        <v>55</v>
      </c>
      <c r="D123" s="5" t="s">
        <v>490</v>
      </c>
      <c r="E123" s="5" t="s">
        <v>491</v>
      </c>
      <c r="F123" s="5" t="s">
        <v>182</v>
      </c>
      <c r="G123" s="5" t="s">
        <v>386</v>
      </c>
      <c r="H123" s="5" t="s">
        <v>399</v>
      </c>
      <c r="I123" s="5"/>
      <c r="J123" s="5"/>
      <c r="K123" s="5" t="s">
        <v>4913</v>
      </c>
    </row>
    <row r="124" spans="1:11">
      <c r="A124" s="5" t="s">
        <v>492</v>
      </c>
      <c r="B124" s="5" t="s">
        <v>493</v>
      </c>
      <c r="C124" s="5" t="s">
        <v>55</v>
      </c>
      <c r="D124" s="5" t="s">
        <v>494</v>
      </c>
      <c r="E124" s="5" t="s">
        <v>495</v>
      </c>
      <c r="F124" s="5" t="s">
        <v>58</v>
      </c>
      <c r="G124" s="5" t="s">
        <v>102</v>
      </c>
      <c r="H124" s="5" t="s">
        <v>96</v>
      </c>
      <c r="I124" s="5"/>
      <c r="J124" s="5"/>
      <c r="K124" s="5" t="s">
        <v>4914</v>
      </c>
    </row>
    <row r="125" spans="1:11">
      <c r="A125" s="5" t="s">
        <v>496</v>
      </c>
      <c r="B125" s="5" t="s">
        <v>497</v>
      </c>
      <c r="C125" s="5" t="s">
        <v>67</v>
      </c>
      <c r="D125" s="5" t="s">
        <v>498</v>
      </c>
      <c r="E125" s="5" t="s">
        <v>499</v>
      </c>
      <c r="F125" s="5" t="s">
        <v>58</v>
      </c>
      <c r="G125" s="5" t="s">
        <v>95</v>
      </c>
      <c r="H125" s="5" t="s">
        <v>96</v>
      </c>
      <c r="I125" s="5"/>
      <c r="J125" s="5"/>
      <c r="K125" s="5"/>
    </row>
    <row r="126" spans="1:11">
      <c r="A126" s="5" t="s">
        <v>500</v>
      </c>
      <c r="B126" s="5" t="s">
        <v>501</v>
      </c>
      <c r="C126" s="5" t="s">
        <v>67</v>
      </c>
      <c r="D126" s="5" t="s">
        <v>502</v>
      </c>
      <c r="E126" s="5" t="s">
        <v>503</v>
      </c>
      <c r="F126" s="5" t="s">
        <v>58</v>
      </c>
      <c r="G126" s="5" t="s">
        <v>131</v>
      </c>
      <c r="H126" s="5" t="s">
        <v>64</v>
      </c>
      <c r="I126" s="5"/>
      <c r="J126" s="5"/>
      <c r="K126" s="5"/>
    </row>
    <row r="127" spans="1:11">
      <c r="A127" s="5" t="s">
        <v>504</v>
      </c>
      <c r="B127" s="5" t="s">
        <v>505</v>
      </c>
      <c r="C127" s="5" t="s">
        <v>67</v>
      </c>
      <c r="D127" s="5" t="s">
        <v>506</v>
      </c>
      <c r="E127" s="5" t="s">
        <v>507</v>
      </c>
      <c r="F127" s="5" t="s">
        <v>58</v>
      </c>
      <c r="G127" s="5" t="s">
        <v>95</v>
      </c>
      <c r="H127" s="5" t="s">
        <v>95</v>
      </c>
      <c r="I127" s="5"/>
      <c r="J127" s="5"/>
      <c r="K127" s="5"/>
    </row>
    <row r="128" spans="1:11">
      <c r="A128" s="5" t="s">
        <v>2125</v>
      </c>
      <c r="B128" s="5" t="s">
        <v>2126</v>
      </c>
      <c r="C128" s="5" t="s">
        <v>55</v>
      </c>
      <c r="D128" s="5" t="s">
        <v>2127</v>
      </c>
      <c r="E128" s="5" t="s">
        <v>2128</v>
      </c>
      <c r="F128" s="5" t="s">
        <v>130</v>
      </c>
      <c r="G128" s="5" t="s">
        <v>386</v>
      </c>
      <c r="H128" s="5" t="s">
        <v>288</v>
      </c>
      <c r="I128" s="5"/>
      <c r="J128" s="5"/>
      <c r="K128" s="5" t="s">
        <v>4914</v>
      </c>
    </row>
    <row r="129" spans="1:11">
      <c r="A129" s="5" t="s">
        <v>2129</v>
      </c>
      <c r="B129" s="5" t="s">
        <v>2130</v>
      </c>
      <c r="C129" s="5" t="s">
        <v>1991</v>
      </c>
      <c r="D129" s="5" t="s">
        <v>2131</v>
      </c>
      <c r="E129" s="5" t="s">
        <v>2132</v>
      </c>
      <c r="F129" s="5" t="s">
        <v>58</v>
      </c>
      <c r="G129" s="5" t="s">
        <v>60</v>
      </c>
      <c r="H129" s="5" t="s">
        <v>288</v>
      </c>
      <c r="I129" s="5"/>
      <c r="J129" s="5"/>
      <c r="K129" s="5" t="s">
        <v>4913</v>
      </c>
    </row>
    <row r="130" spans="1:11">
      <c r="A130" s="5" t="s">
        <v>2133</v>
      </c>
      <c r="B130" s="5" t="s">
        <v>2134</v>
      </c>
      <c r="C130" s="5" t="s">
        <v>1991</v>
      </c>
      <c r="D130" s="5" t="s">
        <v>4915</v>
      </c>
      <c r="E130" s="5" t="s">
        <v>2136</v>
      </c>
      <c r="F130" s="5" t="s">
        <v>182</v>
      </c>
      <c r="G130" s="5" t="s">
        <v>60</v>
      </c>
      <c r="H130" s="5" t="s">
        <v>288</v>
      </c>
      <c r="I130" s="5"/>
      <c r="J130" s="5"/>
      <c r="K130" s="5"/>
    </row>
    <row r="131" spans="1:11">
      <c r="A131" s="5" t="s">
        <v>509</v>
      </c>
      <c r="B131" s="5" t="s">
        <v>510</v>
      </c>
      <c r="C131" s="5" t="s">
        <v>67</v>
      </c>
      <c r="D131" s="5" t="s">
        <v>511</v>
      </c>
      <c r="E131" s="5" t="s">
        <v>511</v>
      </c>
      <c r="F131" s="5" t="s">
        <v>58</v>
      </c>
      <c r="G131" s="5"/>
      <c r="H131" s="5" t="s">
        <v>288</v>
      </c>
      <c r="I131" s="5"/>
      <c r="J131" s="5"/>
      <c r="K131" s="5"/>
    </row>
    <row r="132" spans="1:11">
      <c r="A132" s="5" t="s">
        <v>513</v>
      </c>
      <c r="B132" s="5" t="s">
        <v>510</v>
      </c>
      <c r="C132" s="5" t="s">
        <v>67</v>
      </c>
      <c r="D132" s="5" t="s">
        <v>511</v>
      </c>
      <c r="E132" s="5" t="s">
        <v>511</v>
      </c>
      <c r="F132" s="5" t="s">
        <v>58</v>
      </c>
      <c r="G132" s="5"/>
      <c r="H132" s="5" t="s">
        <v>288</v>
      </c>
      <c r="I132" s="5"/>
      <c r="J132" s="5"/>
      <c r="K132" s="5"/>
    </row>
    <row r="133" spans="1:11">
      <c r="A133" s="5" t="s">
        <v>2137</v>
      </c>
      <c r="B133" s="5" t="s">
        <v>2138</v>
      </c>
      <c r="C133" s="5" t="s">
        <v>1991</v>
      </c>
      <c r="D133" s="5" t="s">
        <v>2139</v>
      </c>
      <c r="E133" s="5" t="s">
        <v>2140</v>
      </c>
      <c r="F133" s="5" t="s">
        <v>130</v>
      </c>
      <c r="G133" s="5" t="s">
        <v>60</v>
      </c>
      <c r="H133" s="5" t="s">
        <v>288</v>
      </c>
      <c r="I133" s="5"/>
      <c r="J133" s="5"/>
      <c r="K133" s="5" t="s">
        <v>4914</v>
      </c>
    </row>
    <row r="134" spans="1:11">
      <c r="A134" s="5" t="s">
        <v>514</v>
      </c>
      <c r="B134" s="5" t="s">
        <v>515</v>
      </c>
      <c r="C134" s="5" t="s">
        <v>67</v>
      </c>
      <c r="D134" s="5" t="s">
        <v>516</v>
      </c>
      <c r="E134" s="5" t="s">
        <v>517</v>
      </c>
      <c r="F134" s="5" t="s">
        <v>58</v>
      </c>
      <c r="G134" s="5" t="s">
        <v>131</v>
      </c>
      <c r="H134" s="5" t="s">
        <v>64</v>
      </c>
      <c r="I134" s="5"/>
      <c r="J134" s="5"/>
      <c r="K134" s="5"/>
    </row>
    <row r="135" spans="1:11">
      <c r="A135" s="5" t="s">
        <v>518</v>
      </c>
      <c r="B135" s="5" t="s">
        <v>519</v>
      </c>
      <c r="C135" s="5" t="s">
        <v>67</v>
      </c>
      <c r="D135" s="5" t="s">
        <v>516</v>
      </c>
      <c r="E135" s="5" t="s">
        <v>520</v>
      </c>
      <c r="F135" s="5" t="s">
        <v>58</v>
      </c>
      <c r="G135" s="5" t="s">
        <v>131</v>
      </c>
      <c r="H135" s="5" t="s">
        <v>64</v>
      </c>
      <c r="I135" s="5"/>
      <c r="J135" s="5"/>
      <c r="K135" s="5"/>
    </row>
    <row r="136" spans="1:11">
      <c r="A136" s="5" t="s">
        <v>521</v>
      </c>
      <c r="B136" s="5" t="s">
        <v>522</v>
      </c>
      <c r="C136" s="5" t="s">
        <v>67</v>
      </c>
      <c r="D136" s="5" t="s">
        <v>516</v>
      </c>
      <c r="E136" s="5" t="s">
        <v>523</v>
      </c>
      <c r="F136" s="5" t="s">
        <v>58</v>
      </c>
      <c r="G136" s="5" t="s">
        <v>131</v>
      </c>
      <c r="H136" s="5" t="s">
        <v>64</v>
      </c>
      <c r="I136" s="5"/>
      <c r="J136" s="5"/>
      <c r="K136" s="5"/>
    </row>
    <row r="137" spans="1:11">
      <c r="A137" s="5" t="s">
        <v>524</v>
      </c>
      <c r="B137" s="5" t="s">
        <v>525</v>
      </c>
      <c r="C137" s="5" t="s">
        <v>67</v>
      </c>
      <c r="D137" s="5" t="s">
        <v>516</v>
      </c>
      <c r="E137" s="5" t="s">
        <v>526</v>
      </c>
      <c r="F137" s="5" t="s">
        <v>58</v>
      </c>
      <c r="G137" s="5" t="s">
        <v>131</v>
      </c>
      <c r="H137" s="5" t="s">
        <v>64</v>
      </c>
      <c r="I137" s="5"/>
      <c r="J137" s="5"/>
      <c r="K137" s="5"/>
    </row>
    <row r="138" spans="1:11">
      <c r="A138" s="5" t="s">
        <v>527</v>
      </c>
      <c r="B138" s="5" t="s">
        <v>528</v>
      </c>
      <c r="C138" s="5" t="s">
        <v>67</v>
      </c>
      <c r="D138" s="5" t="s">
        <v>529</v>
      </c>
      <c r="E138" s="5" t="s">
        <v>530</v>
      </c>
      <c r="F138" s="5" t="s">
        <v>58</v>
      </c>
      <c r="G138" s="5" t="s">
        <v>95</v>
      </c>
      <c r="H138" s="5" t="s">
        <v>288</v>
      </c>
      <c r="I138" s="5"/>
      <c r="J138" s="5"/>
      <c r="K138" s="5"/>
    </row>
    <row r="139" spans="1:11">
      <c r="A139" s="5" t="s">
        <v>2141</v>
      </c>
      <c r="B139" s="5" t="s">
        <v>2142</v>
      </c>
      <c r="C139" s="5" t="s">
        <v>214</v>
      </c>
      <c r="D139" s="5" t="s">
        <v>2143</v>
      </c>
      <c r="E139" s="5" t="s">
        <v>2144</v>
      </c>
      <c r="F139" s="5" t="s">
        <v>182</v>
      </c>
      <c r="G139" s="5" t="s">
        <v>95</v>
      </c>
      <c r="H139" s="5" t="s">
        <v>288</v>
      </c>
      <c r="I139" s="5"/>
      <c r="J139" s="5"/>
      <c r="K139" s="5"/>
    </row>
    <row r="140" spans="1:11">
      <c r="A140" s="5" t="s">
        <v>531</v>
      </c>
      <c r="B140" s="5" t="s">
        <v>532</v>
      </c>
      <c r="C140" s="5" t="s">
        <v>67</v>
      </c>
      <c r="D140" s="5" t="s">
        <v>533</v>
      </c>
      <c r="E140" s="5" t="s">
        <v>534</v>
      </c>
      <c r="F140" s="5" t="s">
        <v>58</v>
      </c>
      <c r="G140" s="5" t="s">
        <v>202</v>
      </c>
      <c r="H140" s="5" t="s">
        <v>288</v>
      </c>
      <c r="I140" s="5"/>
      <c r="J140" s="5"/>
      <c r="K140" s="5"/>
    </row>
    <row r="141" spans="1:11">
      <c r="A141" s="5" t="s">
        <v>535</v>
      </c>
      <c r="B141" s="5" t="s">
        <v>536</v>
      </c>
      <c r="C141" s="5" t="s">
        <v>67</v>
      </c>
      <c r="D141" s="5" t="s">
        <v>537</v>
      </c>
      <c r="E141" s="5" t="s">
        <v>538</v>
      </c>
      <c r="F141" s="5" t="s">
        <v>58</v>
      </c>
      <c r="G141" s="5" t="s">
        <v>202</v>
      </c>
      <c r="H141" s="5" t="s">
        <v>288</v>
      </c>
      <c r="I141" s="5"/>
      <c r="J141" s="5"/>
      <c r="K141" s="5"/>
    </row>
    <row r="142" spans="1:11">
      <c r="A142" s="5" t="s">
        <v>2145</v>
      </c>
      <c r="B142" s="5" t="s">
        <v>2146</v>
      </c>
      <c r="C142" s="5" t="s">
        <v>1991</v>
      </c>
      <c r="D142" s="5" t="s">
        <v>2147</v>
      </c>
      <c r="E142" s="5" t="s">
        <v>2148</v>
      </c>
      <c r="F142" s="5" t="s">
        <v>58</v>
      </c>
      <c r="G142" s="5" t="s">
        <v>60</v>
      </c>
      <c r="H142" s="5" t="s">
        <v>269</v>
      </c>
      <c r="I142" s="5"/>
      <c r="J142" s="5"/>
      <c r="K142" s="5"/>
    </row>
    <row r="143" spans="1:11">
      <c r="A143" s="5" t="s">
        <v>539</v>
      </c>
      <c r="B143" s="5" t="s">
        <v>540</v>
      </c>
      <c r="C143" s="5" t="s">
        <v>1991</v>
      </c>
      <c r="D143" s="5" t="s">
        <v>4916</v>
      </c>
      <c r="E143" s="5" t="s">
        <v>542</v>
      </c>
      <c r="F143" s="5" t="s">
        <v>130</v>
      </c>
      <c r="G143" s="5" t="s">
        <v>60</v>
      </c>
      <c r="H143" s="5" t="s">
        <v>269</v>
      </c>
      <c r="I143" s="5"/>
      <c r="J143" s="5"/>
      <c r="K143" s="5"/>
    </row>
    <row r="144" spans="1:11">
      <c r="A144" s="5" t="s">
        <v>2151</v>
      </c>
      <c r="B144" s="5" t="s">
        <v>2152</v>
      </c>
      <c r="C144" s="5" t="s">
        <v>1991</v>
      </c>
      <c r="D144" s="5" t="s">
        <v>4906</v>
      </c>
      <c r="E144" s="5" t="s">
        <v>2154</v>
      </c>
      <c r="F144" s="5" t="s">
        <v>58</v>
      </c>
      <c r="G144" s="5" t="s">
        <v>60</v>
      </c>
      <c r="H144" s="5" t="s">
        <v>132</v>
      </c>
      <c r="I144" s="5"/>
      <c r="J144" s="5"/>
      <c r="K144" s="5"/>
    </row>
    <row r="145" spans="1:11">
      <c r="A145" s="5" t="s">
        <v>543</v>
      </c>
      <c r="B145" s="5" t="s">
        <v>544</v>
      </c>
      <c r="C145" s="5" t="s">
        <v>67</v>
      </c>
      <c r="D145" s="5" t="s">
        <v>545</v>
      </c>
      <c r="E145" s="5" t="s">
        <v>546</v>
      </c>
      <c r="F145" s="5" t="s">
        <v>58</v>
      </c>
      <c r="G145" s="5" t="s">
        <v>95</v>
      </c>
      <c r="H145" s="5" t="s">
        <v>269</v>
      </c>
      <c r="I145" s="5"/>
      <c r="J145" s="5"/>
      <c r="K145" s="5"/>
    </row>
    <row r="146" spans="1:11">
      <c r="A146" s="5" t="s">
        <v>547</v>
      </c>
      <c r="B146" s="5" t="s">
        <v>548</v>
      </c>
      <c r="C146" s="5" t="s">
        <v>67</v>
      </c>
      <c r="D146" s="5" t="s">
        <v>545</v>
      </c>
      <c r="E146" s="5" t="s">
        <v>549</v>
      </c>
      <c r="F146" s="5" t="s">
        <v>130</v>
      </c>
      <c r="G146" s="5" t="s">
        <v>95</v>
      </c>
      <c r="H146" s="5" t="s">
        <v>288</v>
      </c>
      <c r="I146" s="5"/>
      <c r="J146" s="5"/>
      <c r="K146" s="5"/>
    </row>
    <row r="147" spans="1:11">
      <c r="A147" s="5" t="s">
        <v>2161</v>
      </c>
      <c r="B147" s="5" t="s">
        <v>2162</v>
      </c>
      <c r="C147" s="5" t="s">
        <v>1991</v>
      </c>
      <c r="D147" s="5" t="s">
        <v>4917</v>
      </c>
      <c r="E147" s="5" t="s">
        <v>2164</v>
      </c>
      <c r="F147" s="5" t="s">
        <v>130</v>
      </c>
      <c r="G147" s="5" t="s">
        <v>102</v>
      </c>
      <c r="H147" s="5" t="s">
        <v>60</v>
      </c>
      <c r="I147" s="5" t="s">
        <v>4918</v>
      </c>
      <c r="J147" s="5"/>
      <c r="K147" s="5" t="s">
        <v>4889</v>
      </c>
    </row>
    <row r="148" spans="1:11">
      <c r="A148" s="5" t="s">
        <v>3775</v>
      </c>
      <c r="B148" s="5" t="s">
        <v>3777</v>
      </c>
      <c r="C148" s="5" t="s">
        <v>55</v>
      </c>
      <c r="D148" s="5" t="s">
        <v>4888</v>
      </c>
      <c r="E148" s="5" t="s">
        <v>3778</v>
      </c>
      <c r="F148" s="5" t="s">
        <v>58</v>
      </c>
      <c r="G148" s="5" t="s">
        <v>102</v>
      </c>
      <c r="H148" s="5" t="s">
        <v>131</v>
      </c>
      <c r="I148" s="5"/>
      <c r="J148" s="5"/>
      <c r="K148" s="5"/>
    </row>
    <row r="149" spans="1:11">
      <c r="A149" s="5" t="s">
        <v>550</v>
      </c>
      <c r="B149" s="5" t="s">
        <v>551</v>
      </c>
      <c r="C149" s="5" t="s">
        <v>67</v>
      </c>
      <c r="D149" s="5" t="s">
        <v>552</v>
      </c>
      <c r="E149" s="5" t="s">
        <v>553</v>
      </c>
      <c r="F149" s="5" t="s">
        <v>58</v>
      </c>
      <c r="G149" s="5" t="s">
        <v>386</v>
      </c>
      <c r="H149" s="5" t="s">
        <v>96</v>
      </c>
      <c r="I149" s="5"/>
      <c r="J149" s="5"/>
      <c r="K149" s="5" t="s">
        <v>4911</v>
      </c>
    </row>
    <row r="150" spans="1:11">
      <c r="A150" s="5" t="s">
        <v>554</v>
      </c>
      <c r="B150" s="5" t="s">
        <v>555</v>
      </c>
      <c r="C150" s="5" t="s">
        <v>67</v>
      </c>
      <c r="D150" s="5" t="s">
        <v>545</v>
      </c>
      <c r="E150" s="5" t="s">
        <v>556</v>
      </c>
      <c r="F150" s="5" t="s">
        <v>130</v>
      </c>
      <c r="G150" s="5" t="s">
        <v>95</v>
      </c>
      <c r="H150" s="5" t="s">
        <v>288</v>
      </c>
      <c r="I150" s="5"/>
      <c r="J150" s="5"/>
      <c r="K150" s="5"/>
    </row>
    <row r="151" spans="1:11">
      <c r="A151" s="5" t="s">
        <v>557</v>
      </c>
      <c r="B151" s="5" t="s">
        <v>558</v>
      </c>
      <c r="C151" s="5" t="s">
        <v>55</v>
      </c>
      <c r="D151" s="5" t="s">
        <v>559</v>
      </c>
      <c r="E151" s="5" t="s">
        <v>560</v>
      </c>
      <c r="F151" s="5" t="s">
        <v>130</v>
      </c>
      <c r="G151" s="5" t="s">
        <v>102</v>
      </c>
      <c r="H151" s="5" t="s">
        <v>110</v>
      </c>
      <c r="I151" s="5"/>
      <c r="J151" s="5"/>
      <c r="K151" s="5" t="s">
        <v>4914</v>
      </c>
    </row>
    <row r="152" spans="1:11">
      <c r="A152" s="5" t="s">
        <v>564</v>
      </c>
      <c r="B152" s="5" t="s">
        <v>565</v>
      </c>
      <c r="C152" s="5" t="s">
        <v>55</v>
      </c>
      <c r="D152" s="5" t="s">
        <v>4919</v>
      </c>
      <c r="E152" s="5" t="s">
        <v>567</v>
      </c>
      <c r="F152" s="5" t="s">
        <v>58</v>
      </c>
      <c r="G152" s="5" t="s">
        <v>386</v>
      </c>
      <c r="H152" s="5" t="s">
        <v>60</v>
      </c>
      <c r="I152" s="5" t="s">
        <v>4918</v>
      </c>
      <c r="J152" s="5"/>
      <c r="K152" s="5" t="s">
        <v>4914</v>
      </c>
    </row>
    <row r="153" spans="1:11">
      <c r="A153" s="5" t="s">
        <v>568</v>
      </c>
      <c r="B153" s="5" t="s">
        <v>569</v>
      </c>
      <c r="C153" s="5" t="s">
        <v>55</v>
      </c>
      <c r="D153" s="5" t="s">
        <v>440</v>
      </c>
      <c r="E153" s="5" t="s">
        <v>570</v>
      </c>
      <c r="F153" s="5" t="s">
        <v>58</v>
      </c>
      <c r="G153" s="5" t="s">
        <v>84</v>
      </c>
      <c r="H153" s="5" t="s">
        <v>60</v>
      </c>
      <c r="I153" s="5" t="s">
        <v>4918</v>
      </c>
      <c r="J153" s="5"/>
      <c r="K153" s="5"/>
    </row>
    <row r="154" spans="1:11">
      <c r="A154" s="5" t="s">
        <v>571</v>
      </c>
      <c r="B154" s="5" t="s">
        <v>572</v>
      </c>
      <c r="C154" s="5" t="s">
        <v>55</v>
      </c>
      <c r="D154" s="5" t="s">
        <v>2165</v>
      </c>
      <c r="E154" s="5" t="s">
        <v>574</v>
      </c>
      <c r="F154" s="5" t="s">
        <v>58</v>
      </c>
      <c r="G154" s="5" t="s">
        <v>386</v>
      </c>
      <c r="H154" s="5" t="s">
        <v>60</v>
      </c>
      <c r="I154" s="5"/>
      <c r="J154" s="5"/>
      <c r="K154" s="5" t="s">
        <v>4914</v>
      </c>
    </row>
    <row r="155" spans="1:11">
      <c r="A155" s="5" t="s">
        <v>2167</v>
      </c>
      <c r="B155" s="5" t="s">
        <v>2168</v>
      </c>
      <c r="C155" s="5" t="s">
        <v>1991</v>
      </c>
      <c r="D155" s="5" t="s">
        <v>4920</v>
      </c>
      <c r="E155" s="5" t="s">
        <v>2170</v>
      </c>
      <c r="F155" s="5" t="s">
        <v>182</v>
      </c>
      <c r="G155" s="5" t="s">
        <v>60</v>
      </c>
      <c r="H155" s="5" t="s">
        <v>269</v>
      </c>
      <c r="I155" s="5"/>
      <c r="J155" s="5"/>
      <c r="K155" s="5"/>
    </row>
    <row r="156" spans="1:11">
      <c r="A156" s="5" t="s">
        <v>575</v>
      </c>
      <c r="B156" s="5" t="s">
        <v>510</v>
      </c>
      <c r="C156" s="5" t="s">
        <v>67</v>
      </c>
      <c r="D156" s="5" t="s">
        <v>576</v>
      </c>
      <c r="E156" s="5" t="s">
        <v>576</v>
      </c>
      <c r="F156" s="5" t="s">
        <v>58</v>
      </c>
      <c r="G156" s="5"/>
      <c r="H156" s="5" t="s">
        <v>288</v>
      </c>
      <c r="I156" s="5"/>
      <c r="J156" s="5"/>
      <c r="K156" s="5"/>
    </row>
    <row r="157" spans="1:11">
      <c r="A157" s="5" t="s">
        <v>2171</v>
      </c>
      <c r="B157" s="5" t="s">
        <v>2172</v>
      </c>
      <c r="C157" s="5" t="s">
        <v>67</v>
      </c>
      <c r="D157" s="5" t="s">
        <v>2173</v>
      </c>
      <c r="E157" s="5" t="s">
        <v>2173</v>
      </c>
      <c r="F157" s="5" t="s">
        <v>58</v>
      </c>
      <c r="G157" s="5"/>
      <c r="H157" s="5" t="s">
        <v>780</v>
      </c>
      <c r="I157" s="5"/>
      <c r="J157" s="5"/>
      <c r="K157" s="5"/>
    </row>
    <row r="158" spans="1:11">
      <c r="A158" s="5" t="s">
        <v>2174</v>
      </c>
      <c r="B158" s="5" t="s">
        <v>2175</v>
      </c>
      <c r="C158" s="5" t="s">
        <v>1991</v>
      </c>
      <c r="D158" s="5" t="s">
        <v>2176</v>
      </c>
      <c r="E158" s="5" t="s">
        <v>2177</v>
      </c>
      <c r="F158" s="5" t="s">
        <v>182</v>
      </c>
      <c r="G158" s="5" t="s">
        <v>217</v>
      </c>
      <c r="H158" s="5" t="s">
        <v>288</v>
      </c>
      <c r="I158" s="5"/>
      <c r="J158" s="5"/>
      <c r="K158" s="5"/>
    </row>
    <row r="159" spans="1:11">
      <c r="A159" s="5" t="s">
        <v>577</v>
      </c>
      <c r="B159" s="5" t="s">
        <v>578</v>
      </c>
      <c r="C159" s="5" t="s">
        <v>55</v>
      </c>
      <c r="D159" s="5" t="s">
        <v>579</v>
      </c>
      <c r="E159" s="5" t="s">
        <v>580</v>
      </c>
      <c r="F159" s="5" t="s">
        <v>58</v>
      </c>
      <c r="G159" s="5" t="s">
        <v>177</v>
      </c>
      <c r="H159" s="5" t="s">
        <v>132</v>
      </c>
      <c r="I159" s="5"/>
      <c r="J159" s="5"/>
      <c r="K159" s="5" t="s">
        <v>4921</v>
      </c>
    </row>
    <row r="160" spans="1:11">
      <c r="A160" s="5" t="s">
        <v>581</v>
      </c>
      <c r="B160" s="5" t="s">
        <v>582</v>
      </c>
      <c r="C160" s="5" t="s">
        <v>174</v>
      </c>
      <c r="D160" s="5" t="s">
        <v>583</v>
      </c>
      <c r="E160" s="5" t="s">
        <v>584</v>
      </c>
      <c r="F160" s="5" t="s">
        <v>130</v>
      </c>
      <c r="G160" s="5" t="s">
        <v>264</v>
      </c>
      <c r="H160" s="5" t="s">
        <v>110</v>
      </c>
      <c r="I160" s="5"/>
      <c r="J160" s="5"/>
      <c r="K160" s="5"/>
    </row>
    <row r="161" spans="1:11">
      <c r="A161" s="5" t="s">
        <v>585</v>
      </c>
      <c r="B161" s="5" t="s">
        <v>586</v>
      </c>
      <c r="C161" s="5" t="s">
        <v>67</v>
      </c>
      <c r="D161" s="5" t="s">
        <v>587</v>
      </c>
      <c r="E161" s="5" t="s">
        <v>588</v>
      </c>
      <c r="F161" s="5" t="s">
        <v>130</v>
      </c>
      <c r="G161" s="5" t="s">
        <v>217</v>
      </c>
      <c r="H161" s="5" t="s">
        <v>269</v>
      </c>
      <c r="I161" s="5"/>
      <c r="J161" s="5"/>
      <c r="K161" s="5"/>
    </row>
    <row r="162" spans="1:11">
      <c r="A162" s="5" t="s">
        <v>589</v>
      </c>
      <c r="B162" s="5" t="s">
        <v>590</v>
      </c>
      <c r="C162" s="5" t="s">
        <v>67</v>
      </c>
      <c r="D162" s="5" t="s">
        <v>591</v>
      </c>
      <c r="E162" s="5" t="s">
        <v>592</v>
      </c>
      <c r="F162" s="5" t="s">
        <v>58</v>
      </c>
      <c r="G162" s="5" t="s">
        <v>217</v>
      </c>
      <c r="H162" s="5" t="s">
        <v>269</v>
      </c>
      <c r="I162" s="5"/>
      <c r="J162" s="5"/>
      <c r="K162" s="5"/>
    </row>
    <row r="163" spans="1:11">
      <c r="A163" s="5" t="s">
        <v>593</v>
      </c>
      <c r="B163" s="5" t="s">
        <v>594</v>
      </c>
      <c r="C163" s="5" t="s">
        <v>67</v>
      </c>
      <c r="D163" s="5" t="s">
        <v>595</v>
      </c>
      <c r="E163" s="5" t="s">
        <v>596</v>
      </c>
      <c r="F163" s="5" t="s">
        <v>182</v>
      </c>
      <c r="G163" s="5" t="s">
        <v>95</v>
      </c>
      <c r="H163" s="5" t="s">
        <v>399</v>
      </c>
      <c r="I163" s="5"/>
      <c r="J163" s="5"/>
      <c r="K163" s="5"/>
    </row>
    <row r="164" spans="1:11">
      <c r="A164" s="5" t="s">
        <v>597</v>
      </c>
      <c r="B164" s="5" t="s">
        <v>598</v>
      </c>
      <c r="C164" s="5" t="s">
        <v>67</v>
      </c>
      <c r="D164" s="5" t="s">
        <v>599</v>
      </c>
      <c r="E164" s="5" t="s">
        <v>600</v>
      </c>
      <c r="F164" s="5" t="s">
        <v>130</v>
      </c>
      <c r="G164" s="5" t="s">
        <v>287</v>
      </c>
      <c r="H164" s="5" t="s">
        <v>110</v>
      </c>
      <c r="I164" s="5"/>
      <c r="J164" s="5"/>
      <c r="K164" s="5"/>
    </row>
    <row r="165" spans="1:11">
      <c r="A165" s="5" t="s">
        <v>601</v>
      </c>
      <c r="B165" s="5" t="s">
        <v>602</v>
      </c>
      <c r="C165" s="5" t="s">
        <v>55</v>
      </c>
      <c r="D165" s="5" t="s">
        <v>603</v>
      </c>
      <c r="E165" s="5" t="s">
        <v>604</v>
      </c>
      <c r="F165" s="5" t="s">
        <v>58</v>
      </c>
      <c r="G165" s="5" t="s">
        <v>95</v>
      </c>
      <c r="H165" s="5" t="s">
        <v>288</v>
      </c>
      <c r="I165" s="5"/>
      <c r="J165" s="5"/>
      <c r="K165" s="5"/>
    </row>
    <row r="166" spans="1:11">
      <c r="A166" s="5" t="s">
        <v>605</v>
      </c>
      <c r="B166" s="5" t="s">
        <v>606</v>
      </c>
      <c r="C166" s="5" t="s">
        <v>67</v>
      </c>
      <c r="D166" s="5" t="s">
        <v>595</v>
      </c>
      <c r="E166" s="5" t="s">
        <v>607</v>
      </c>
      <c r="F166" s="5" t="s">
        <v>182</v>
      </c>
      <c r="G166" s="5" t="s">
        <v>95</v>
      </c>
      <c r="H166" s="5" t="s">
        <v>269</v>
      </c>
      <c r="I166" s="5"/>
      <c r="J166" s="5"/>
      <c r="K166" s="5"/>
    </row>
    <row r="167" spans="1:11">
      <c r="A167" s="5" t="s">
        <v>608</v>
      </c>
      <c r="B167" s="5" t="s">
        <v>609</v>
      </c>
      <c r="C167" s="5" t="s">
        <v>67</v>
      </c>
      <c r="D167" s="5" t="s">
        <v>610</v>
      </c>
      <c r="E167" s="5" t="s">
        <v>611</v>
      </c>
      <c r="F167" s="5" t="s">
        <v>130</v>
      </c>
      <c r="G167" s="5" t="s">
        <v>95</v>
      </c>
      <c r="H167" s="5" t="s">
        <v>288</v>
      </c>
      <c r="I167" s="5"/>
      <c r="J167" s="5"/>
      <c r="K167" s="5"/>
    </row>
    <row r="168" spans="1:11">
      <c r="A168" s="5" t="s">
        <v>612</v>
      </c>
      <c r="B168" s="5" t="s">
        <v>613</v>
      </c>
      <c r="C168" s="5" t="s">
        <v>67</v>
      </c>
      <c r="D168" s="5" t="s">
        <v>614</v>
      </c>
      <c r="E168" s="5" t="s">
        <v>614</v>
      </c>
      <c r="F168" s="5" t="s">
        <v>58</v>
      </c>
      <c r="G168" s="5" t="s">
        <v>131</v>
      </c>
      <c r="H168" s="5" t="s">
        <v>131</v>
      </c>
      <c r="I168" s="5"/>
      <c r="J168" s="5"/>
      <c r="K168" s="5"/>
    </row>
    <row r="169" spans="1:11">
      <c r="A169" s="5" t="s">
        <v>615</v>
      </c>
      <c r="B169" s="5" t="s">
        <v>616</v>
      </c>
      <c r="C169" s="5" t="s">
        <v>67</v>
      </c>
      <c r="D169" s="5" t="s">
        <v>617</v>
      </c>
      <c r="E169" s="5" t="s">
        <v>618</v>
      </c>
      <c r="F169" s="5" t="s">
        <v>130</v>
      </c>
      <c r="G169" s="5" t="s">
        <v>95</v>
      </c>
      <c r="H169" s="5" t="s">
        <v>288</v>
      </c>
      <c r="I169" s="5"/>
      <c r="J169" s="5"/>
      <c r="K169" s="5"/>
    </row>
    <row r="170" spans="1:11">
      <c r="A170" s="5" t="s">
        <v>619</v>
      </c>
      <c r="B170" s="5" t="s">
        <v>620</v>
      </c>
      <c r="C170" s="5" t="s">
        <v>67</v>
      </c>
      <c r="D170" s="5" t="s">
        <v>2181</v>
      </c>
      <c r="E170" s="5" t="s">
        <v>622</v>
      </c>
      <c r="F170" s="5" t="s">
        <v>58</v>
      </c>
      <c r="G170" s="5" t="s">
        <v>95</v>
      </c>
      <c r="H170" s="5" t="s">
        <v>250</v>
      </c>
      <c r="I170" s="5"/>
      <c r="J170" s="5"/>
      <c r="K170" s="5"/>
    </row>
    <row r="171" spans="1:11">
      <c r="A171" s="5" t="s">
        <v>623</v>
      </c>
      <c r="B171" s="5" t="s">
        <v>624</v>
      </c>
      <c r="C171" s="5" t="s">
        <v>67</v>
      </c>
      <c r="D171" s="5" t="s">
        <v>625</v>
      </c>
      <c r="E171" s="5" t="s">
        <v>626</v>
      </c>
      <c r="F171" s="5" t="s">
        <v>58</v>
      </c>
      <c r="G171" s="5" t="s">
        <v>102</v>
      </c>
      <c r="H171" s="5" t="s">
        <v>288</v>
      </c>
      <c r="I171" s="5"/>
      <c r="J171" s="5"/>
      <c r="K171" s="5"/>
    </row>
    <row r="172" spans="1:11">
      <c r="A172" s="5" t="s">
        <v>627</v>
      </c>
      <c r="B172" s="5" t="s">
        <v>628</v>
      </c>
      <c r="C172" s="5" t="s">
        <v>67</v>
      </c>
      <c r="D172" s="5" t="s">
        <v>629</v>
      </c>
      <c r="E172" s="5" t="s">
        <v>630</v>
      </c>
      <c r="F172" s="5" t="s">
        <v>58</v>
      </c>
      <c r="G172" s="5" t="s">
        <v>421</v>
      </c>
      <c r="H172" s="5" t="s">
        <v>132</v>
      </c>
      <c r="I172" s="5"/>
      <c r="J172" s="5"/>
      <c r="K172" s="5"/>
    </row>
    <row r="173" spans="1:11">
      <c r="A173" s="5" t="s">
        <v>631</v>
      </c>
      <c r="B173" s="5" t="s">
        <v>632</v>
      </c>
      <c r="C173" s="5" t="s">
        <v>67</v>
      </c>
      <c r="D173" s="5" t="s">
        <v>633</v>
      </c>
      <c r="E173" s="5" t="s">
        <v>634</v>
      </c>
      <c r="F173" s="5" t="s">
        <v>58</v>
      </c>
      <c r="G173" s="5" t="s">
        <v>102</v>
      </c>
      <c r="H173" s="5" t="s">
        <v>269</v>
      </c>
      <c r="I173" s="5"/>
      <c r="J173" s="5"/>
      <c r="K173" s="5"/>
    </row>
    <row r="174" spans="1:11">
      <c r="A174" s="5" t="s">
        <v>635</v>
      </c>
      <c r="B174" s="5" t="s">
        <v>636</v>
      </c>
      <c r="C174" s="5" t="s">
        <v>67</v>
      </c>
      <c r="D174" s="5" t="s">
        <v>629</v>
      </c>
      <c r="E174" s="5" t="s">
        <v>637</v>
      </c>
      <c r="F174" s="5" t="s">
        <v>130</v>
      </c>
      <c r="G174" s="5" t="s">
        <v>102</v>
      </c>
      <c r="H174" s="5" t="s">
        <v>132</v>
      </c>
      <c r="I174" s="5"/>
      <c r="J174" s="5"/>
      <c r="K174" s="5"/>
    </row>
    <row r="175" spans="1:11">
      <c r="A175" s="5" t="s">
        <v>638</v>
      </c>
      <c r="B175" s="5" t="s">
        <v>639</v>
      </c>
      <c r="C175" s="5" t="s">
        <v>67</v>
      </c>
      <c r="D175" s="5" t="s">
        <v>2182</v>
      </c>
      <c r="E175" s="5" t="s">
        <v>641</v>
      </c>
      <c r="F175" s="5" t="s">
        <v>130</v>
      </c>
      <c r="G175" s="5" t="s">
        <v>102</v>
      </c>
      <c r="H175" s="5" t="s">
        <v>288</v>
      </c>
      <c r="I175" s="5"/>
      <c r="J175" s="5"/>
      <c r="K175" s="5"/>
    </row>
    <row r="176" spans="1:11">
      <c r="A176" s="5" t="s">
        <v>642</v>
      </c>
      <c r="B176" s="5" t="s">
        <v>643</v>
      </c>
      <c r="C176" s="5" t="s">
        <v>67</v>
      </c>
      <c r="D176" s="5" t="s">
        <v>644</v>
      </c>
      <c r="E176" s="5" t="s">
        <v>645</v>
      </c>
      <c r="F176" s="5" t="s">
        <v>130</v>
      </c>
      <c r="G176" s="5" t="s">
        <v>102</v>
      </c>
      <c r="H176" s="5" t="s">
        <v>288</v>
      </c>
      <c r="I176" s="5"/>
      <c r="J176" s="5"/>
      <c r="K176" s="5"/>
    </row>
    <row r="177" spans="1:11">
      <c r="A177" s="5" t="s">
        <v>646</v>
      </c>
      <c r="B177" s="5" t="s">
        <v>647</v>
      </c>
      <c r="C177" s="5" t="s">
        <v>67</v>
      </c>
      <c r="D177" s="5" t="s">
        <v>648</v>
      </c>
      <c r="E177" s="5" t="s">
        <v>644</v>
      </c>
      <c r="F177" s="5" t="s">
        <v>130</v>
      </c>
      <c r="G177" s="5" t="s">
        <v>102</v>
      </c>
      <c r="H177" s="5" t="s">
        <v>288</v>
      </c>
      <c r="I177" s="5"/>
      <c r="J177" s="5"/>
      <c r="K177" s="5"/>
    </row>
    <row r="178" spans="1:11">
      <c r="A178" s="5" t="s">
        <v>649</v>
      </c>
      <c r="B178" s="5" t="s">
        <v>650</v>
      </c>
      <c r="C178" s="5" t="s">
        <v>67</v>
      </c>
      <c r="D178" s="5" t="s">
        <v>651</v>
      </c>
      <c r="E178" s="5" t="s">
        <v>652</v>
      </c>
      <c r="F178" s="5" t="s">
        <v>130</v>
      </c>
      <c r="G178" s="5" t="s">
        <v>102</v>
      </c>
      <c r="H178" s="5" t="s">
        <v>288</v>
      </c>
      <c r="I178" s="5"/>
      <c r="J178" s="5"/>
      <c r="K178" s="5"/>
    </row>
    <row r="179" spans="1:11">
      <c r="A179" s="5" t="s">
        <v>653</v>
      </c>
      <c r="B179" s="5" t="s">
        <v>654</v>
      </c>
      <c r="C179" s="5" t="s">
        <v>67</v>
      </c>
      <c r="D179" s="5" t="s">
        <v>655</v>
      </c>
      <c r="E179" s="5" t="s">
        <v>656</v>
      </c>
      <c r="F179" s="5" t="s">
        <v>130</v>
      </c>
      <c r="G179" s="5" t="s">
        <v>102</v>
      </c>
      <c r="H179" s="5" t="s">
        <v>288</v>
      </c>
      <c r="I179" s="5"/>
      <c r="J179" s="5"/>
      <c r="K179" s="5"/>
    </row>
    <row r="180" spans="1:11">
      <c r="A180" s="5" t="s">
        <v>657</v>
      </c>
      <c r="B180" s="5" t="s">
        <v>658</v>
      </c>
      <c r="C180" s="5" t="s">
        <v>67</v>
      </c>
      <c r="D180" s="5" t="s">
        <v>659</v>
      </c>
      <c r="E180" s="5" t="s">
        <v>660</v>
      </c>
      <c r="F180" s="5" t="s">
        <v>130</v>
      </c>
      <c r="G180" s="5" t="s">
        <v>102</v>
      </c>
      <c r="H180" s="5" t="s">
        <v>288</v>
      </c>
      <c r="I180" s="5"/>
      <c r="J180" s="5"/>
      <c r="K180" s="5"/>
    </row>
    <row r="181" spans="1:11">
      <c r="A181" s="5" t="s">
        <v>661</v>
      </c>
      <c r="B181" s="5" t="s">
        <v>662</v>
      </c>
      <c r="C181" s="5" t="s">
        <v>67</v>
      </c>
      <c r="D181" s="5" t="s">
        <v>663</v>
      </c>
      <c r="E181" s="5" t="s">
        <v>664</v>
      </c>
      <c r="F181" s="5" t="s">
        <v>130</v>
      </c>
      <c r="G181" s="5" t="s">
        <v>102</v>
      </c>
      <c r="H181" s="5" t="s">
        <v>288</v>
      </c>
      <c r="I181" s="5"/>
      <c r="J181" s="5"/>
      <c r="K181" s="5"/>
    </row>
    <row r="182" spans="1:11">
      <c r="A182" s="5" t="s">
        <v>665</v>
      </c>
      <c r="B182" s="5" t="s">
        <v>666</v>
      </c>
      <c r="C182" s="5" t="s">
        <v>67</v>
      </c>
      <c r="D182" s="5" t="s">
        <v>667</v>
      </c>
      <c r="E182" s="5" t="s">
        <v>668</v>
      </c>
      <c r="F182" s="5" t="s">
        <v>58</v>
      </c>
      <c r="G182" s="5" t="s">
        <v>217</v>
      </c>
      <c r="H182" s="5" t="s">
        <v>217</v>
      </c>
      <c r="I182" s="5"/>
      <c r="J182" s="5"/>
      <c r="K182" s="5"/>
    </row>
    <row r="183" spans="1:11">
      <c r="A183" s="5" t="s">
        <v>669</v>
      </c>
      <c r="B183" s="5" t="s">
        <v>670</v>
      </c>
      <c r="C183" s="5" t="s">
        <v>55</v>
      </c>
      <c r="D183" s="5" t="s">
        <v>671</v>
      </c>
      <c r="E183" s="5" t="s">
        <v>672</v>
      </c>
      <c r="F183" s="5" t="s">
        <v>58</v>
      </c>
      <c r="G183" s="5" t="s">
        <v>102</v>
      </c>
      <c r="H183" s="5" t="s">
        <v>64</v>
      </c>
      <c r="I183" s="5" t="s">
        <v>4922</v>
      </c>
      <c r="J183" s="5"/>
      <c r="K183" s="5"/>
    </row>
    <row r="184" spans="1:11">
      <c r="A184" s="5" t="s">
        <v>673</v>
      </c>
      <c r="B184" s="5" t="s">
        <v>674</v>
      </c>
      <c r="C184" s="5" t="s">
        <v>67</v>
      </c>
      <c r="D184" s="5" t="s">
        <v>675</v>
      </c>
      <c r="E184" s="5" t="s">
        <v>676</v>
      </c>
      <c r="F184" s="5" t="s">
        <v>130</v>
      </c>
      <c r="G184" s="5" t="s">
        <v>102</v>
      </c>
      <c r="H184" s="5" t="s">
        <v>288</v>
      </c>
      <c r="I184" s="5"/>
      <c r="J184" s="5"/>
      <c r="K184" s="5"/>
    </row>
    <row r="185" spans="1:11">
      <c r="A185" s="5" t="s">
        <v>677</v>
      </c>
      <c r="B185" s="5" t="s">
        <v>678</v>
      </c>
      <c r="C185" s="5" t="s">
        <v>67</v>
      </c>
      <c r="D185" s="5" t="s">
        <v>679</v>
      </c>
      <c r="E185" s="5" t="s">
        <v>680</v>
      </c>
      <c r="F185" s="5" t="s">
        <v>130</v>
      </c>
      <c r="G185" s="5" t="s">
        <v>102</v>
      </c>
      <c r="H185" s="5" t="s">
        <v>288</v>
      </c>
      <c r="I185" s="5"/>
      <c r="J185" s="5"/>
      <c r="K185" s="5"/>
    </row>
    <row r="186" spans="1:11">
      <c r="A186" s="5" t="s">
        <v>681</v>
      </c>
      <c r="B186" s="5" t="s">
        <v>682</v>
      </c>
      <c r="C186" s="5" t="s">
        <v>67</v>
      </c>
      <c r="D186" s="5" t="s">
        <v>2184</v>
      </c>
      <c r="E186" s="5" t="s">
        <v>684</v>
      </c>
      <c r="F186" s="5" t="s">
        <v>130</v>
      </c>
      <c r="G186" s="5" t="s">
        <v>102</v>
      </c>
      <c r="H186" s="5" t="s">
        <v>288</v>
      </c>
      <c r="I186" s="5"/>
      <c r="J186" s="5"/>
      <c r="K186" s="5"/>
    </row>
    <row r="187" spans="1:11">
      <c r="A187" s="5" t="s">
        <v>685</v>
      </c>
      <c r="B187" s="5" t="s">
        <v>686</v>
      </c>
      <c r="C187" s="5" t="s">
        <v>67</v>
      </c>
      <c r="D187" s="5" t="s">
        <v>687</v>
      </c>
      <c r="E187" s="5" t="s">
        <v>688</v>
      </c>
      <c r="F187" s="5" t="s">
        <v>130</v>
      </c>
      <c r="G187" s="5" t="s">
        <v>102</v>
      </c>
      <c r="H187" s="5" t="s">
        <v>288</v>
      </c>
      <c r="I187" s="5"/>
      <c r="J187" s="5"/>
      <c r="K187" s="5"/>
    </row>
    <row r="188" spans="1:11">
      <c r="A188" s="5" t="s">
        <v>689</v>
      </c>
      <c r="B188" s="5" t="s">
        <v>690</v>
      </c>
      <c r="C188" s="5" t="s">
        <v>67</v>
      </c>
      <c r="D188" s="5" t="s">
        <v>691</v>
      </c>
      <c r="E188" s="5" t="s">
        <v>692</v>
      </c>
      <c r="F188" s="5" t="s">
        <v>130</v>
      </c>
      <c r="G188" s="5" t="s">
        <v>102</v>
      </c>
      <c r="H188" s="5" t="s">
        <v>288</v>
      </c>
      <c r="I188" s="5"/>
      <c r="J188" s="5"/>
      <c r="K188" s="5"/>
    </row>
    <row r="189" spans="1:11">
      <c r="A189" s="5" t="s">
        <v>693</v>
      </c>
      <c r="B189" s="5" t="s">
        <v>2185</v>
      </c>
      <c r="C189" s="5" t="s">
        <v>67</v>
      </c>
      <c r="D189" s="5" t="s">
        <v>695</v>
      </c>
      <c r="E189" s="5" t="s">
        <v>696</v>
      </c>
      <c r="F189" s="5" t="s">
        <v>130</v>
      </c>
      <c r="G189" s="5" t="s">
        <v>102</v>
      </c>
      <c r="H189" s="5" t="s">
        <v>288</v>
      </c>
      <c r="I189" s="5"/>
      <c r="J189" s="5"/>
      <c r="K189" s="5"/>
    </row>
    <row r="190" spans="1:11">
      <c r="A190" s="5" t="s">
        <v>697</v>
      </c>
      <c r="B190" s="5" t="s">
        <v>698</v>
      </c>
      <c r="C190" s="5" t="s">
        <v>67</v>
      </c>
      <c r="D190" s="5" t="s">
        <v>699</v>
      </c>
      <c r="E190" s="5" t="s">
        <v>700</v>
      </c>
      <c r="F190" s="5" t="s">
        <v>182</v>
      </c>
      <c r="G190" s="5" t="s">
        <v>95</v>
      </c>
      <c r="H190" s="5" t="s">
        <v>288</v>
      </c>
      <c r="I190" s="5"/>
      <c r="J190" s="5"/>
      <c r="K190" s="5"/>
    </row>
    <row r="191" spans="1:11">
      <c r="A191" s="5" t="s">
        <v>701</v>
      </c>
      <c r="B191" s="5" t="s">
        <v>702</v>
      </c>
      <c r="C191" s="5" t="s">
        <v>67</v>
      </c>
      <c r="D191" s="5" t="s">
        <v>703</v>
      </c>
      <c r="E191" s="5" t="s">
        <v>704</v>
      </c>
      <c r="F191" s="5" t="s">
        <v>182</v>
      </c>
      <c r="G191" s="5" t="s">
        <v>102</v>
      </c>
      <c r="H191" s="5" t="s">
        <v>288</v>
      </c>
      <c r="I191" s="5"/>
      <c r="J191" s="5"/>
      <c r="K191" s="5"/>
    </row>
    <row r="192" spans="1:11">
      <c r="A192" s="5" t="s">
        <v>705</v>
      </c>
      <c r="B192" s="5" t="s">
        <v>706</v>
      </c>
      <c r="C192" s="5" t="s">
        <v>174</v>
      </c>
      <c r="D192" s="5" t="s">
        <v>707</v>
      </c>
      <c r="E192" s="5" t="s">
        <v>708</v>
      </c>
      <c r="F192" s="5" t="s">
        <v>182</v>
      </c>
      <c r="G192" s="5" t="s">
        <v>177</v>
      </c>
      <c r="H192" s="5" t="s">
        <v>288</v>
      </c>
      <c r="I192" s="5" t="s">
        <v>4923</v>
      </c>
      <c r="J192" s="5"/>
      <c r="K192" s="5"/>
    </row>
    <row r="193" spans="1:11">
      <c r="A193" s="5" t="s">
        <v>709</v>
      </c>
      <c r="B193" s="5" t="s">
        <v>710</v>
      </c>
      <c r="C193" s="5" t="s">
        <v>174</v>
      </c>
      <c r="D193" s="5" t="s">
        <v>707</v>
      </c>
      <c r="E193" s="5" t="s">
        <v>711</v>
      </c>
      <c r="F193" s="5" t="s">
        <v>182</v>
      </c>
      <c r="G193" s="5" t="s">
        <v>177</v>
      </c>
      <c r="H193" s="5" t="s">
        <v>288</v>
      </c>
      <c r="I193" s="5" t="s">
        <v>4923</v>
      </c>
      <c r="J193" s="5"/>
      <c r="K193" s="5"/>
    </row>
    <row r="194" spans="1:11">
      <c r="A194" s="5" t="s">
        <v>712</v>
      </c>
      <c r="B194" s="5" t="s">
        <v>713</v>
      </c>
      <c r="C194" s="5" t="s">
        <v>55</v>
      </c>
      <c r="D194" s="5" t="s">
        <v>714</v>
      </c>
      <c r="E194" s="5" t="s">
        <v>715</v>
      </c>
      <c r="F194" s="5" t="s">
        <v>58</v>
      </c>
      <c r="G194" s="5" t="s">
        <v>102</v>
      </c>
      <c r="H194" s="5" t="s">
        <v>95</v>
      </c>
      <c r="I194" s="5"/>
      <c r="J194" s="5"/>
      <c r="K194" s="5"/>
    </row>
    <row r="195" spans="1:11">
      <c r="A195" s="5" t="s">
        <v>716</v>
      </c>
      <c r="B195" s="5" t="s">
        <v>717</v>
      </c>
      <c r="C195" s="5" t="s">
        <v>55</v>
      </c>
      <c r="D195" s="5" t="s">
        <v>718</v>
      </c>
      <c r="E195" s="5" t="s">
        <v>719</v>
      </c>
      <c r="F195" s="5" t="s">
        <v>58</v>
      </c>
      <c r="G195" s="5" t="s">
        <v>84</v>
      </c>
      <c r="H195" s="5" t="s">
        <v>60</v>
      </c>
      <c r="I195" s="5"/>
      <c r="J195" s="5"/>
      <c r="K195" s="5"/>
    </row>
    <row r="196" spans="1:11">
      <c r="A196" s="5" t="s">
        <v>720</v>
      </c>
      <c r="B196" s="5" t="s">
        <v>721</v>
      </c>
      <c r="C196" s="5" t="s">
        <v>67</v>
      </c>
      <c r="D196" s="5" t="s">
        <v>4924</v>
      </c>
      <c r="E196" s="5" t="s">
        <v>723</v>
      </c>
      <c r="F196" s="5" t="s">
        <v>130</v>
      </c>
      <c r="G196" s="5" t="s">
        <v>287</v>
      </c>
      <c r="H196" s="5" t="s">
        <v>110</v>
      </c>
      <c r="I196" s="5" t="s">
        <v>4925</v>
      </c>
      <c r="J196" s="5"/>
      <c r="K196" s="5"/>
    </row>
    <row r="197" spans="1:11">
      <c r="A197" s="5" t="s">
        <v>724</v>
      </c>
      <c r="B197" s="5" t="s">
        <v>725</v>
      </c>
      <c r="C197" s="5" t="s">
        <v>99</v>
      </c>
      <c r="D197" s="5" t="s">
        <v>726</v>
      </c>
      <c r="E197" s="5" t="s">
        <v>727</v>
      </c>
      <c r="F197" s="5" t="s">
        <v>130</v>
      </c>
      <c r="G197" s="5" t="s">
        <v>287</v>
      </c>
      <c r="H197" s="5" t="s">
        <v>288</v>
      </c>
      <c r="I197" s="5"/>
      <c r="J197" s="5"/>
      <c r="K197" s="5"/>
    </row>
    <row r="198" spans="1:11">
      <c r="A198" s="5" t="s">
        <v>728</v>
      </c>
      <c r="B198" s="5" t="s">
        <v>729</v>
      </c>
      <c r="C198" s="5" t="s">
        <v>99</v>
      </c>
      <c r="D198" s="5" t="s">
        <v>730</v>
      </c>
      <c r="E198" s="5" t="s">
        <v>731</v>
      </c>
      <c r="F198" s="5" t="s">
        <v>182</v>
      </c>
      <c r="G198" s="5" t="s">
        <v>217</v>
      </c>
      <c r="H198" s="5" t="s">
        <v>288</v>
      </c>
      <c r="I198" s="5"/>
      <c r="J198" s="5"/>
      <c r="K198" s="5"/>
    </row>
    <row r="199" spans="1:11">
      <c r="A199" s="5" t="s">
        <v>732</v>
      </c>
      <c r="B199" s="5" t="s">
        <v>733</v>
      </c>
      <c r="C199" s="5" t="s">
        <v>99</v>
      </c>
      <c r="D199" s="5" t="s">
        <v>734</v>
      </c>
      <c r="E199" s="5" t="s">
        <v>735</v>
      </c>
      <c r="F199" s="5" t="s">
        <v>182</v>
      </c>
      <c r="G199" s="5" t="s">
        <v>217</v>
      </c>
      <c r="H199" s="5" t="s">
        <v>288</v>
      </c>
      <c r="I199" s="5"/>
      <c r="J199" s="5"/>
      <c r="K199" s="5"/>
    </row>
    <row r="200" spans="1:11">
      <c r="A200" s="5" t="s">
        <v>736</v>
      </c>
      <c r="B200" s="5" t="s">
        <v>737</v>
      </c>
      <c r="C200" s="5" t="s">
        <v>99</v>
      </c>
      <c r="D200" s="5" t="s">
        <v>730</v>
      </c>
      <c r="E200" s="5" t="s">
        <v>738</v>
      </c>
      <c r="F200" s="5" t="s">
        <v>130</v>
      </c>
      <c r="G200" s="5" t="s">
        <v>287</v>
      </c>
      <c r="H200" s="5" t="s">
        <v>288</v>
      </c>
      <c r="I200" s="5"/>
      <c r="J200" s="5"/>
      <c r="K200" s="5"/>
    </row>
    <row r="201" spans="1:11">
      <c r="A201" s="5" t="s">
        <v>739</v>
      </c>
      <c r="B201" s="5" t="s">
        <v>740</v>
      </c>
      <c r="C201" s="5" t="s">
        <v>214</v>
      </c>
      <c r="D201" s="5" t="s">
        <v>707</v>
      </c>
      <c r="E201" s="5" t="s">
        <v>741</v>
      </c>
      <c r="F201" s="5" t="s">
        <v>130</v>
      </c>
      <c r="G201" s="5" t="s">
        <v>217</v>
      </c>
      <c r="H201" s="5" t="s">
        <v>288</v>
      </c>
      <c r="I201" s="5" t="s">
        <v>4923</v>
      </c>
      <c r="J201" s="5"/>
      <c r="K201" s="5"/>
    </row>
    <row r="202" spans="1:11">
      <c r="A202" s="5" t="s">
        <v>2203</v>
      </c>
      <c r="B202" s="5" t="s">
        <v>4926</v>
      </c>
      <c r="C202" s="5" t="s">
        <v>214</v>
      </c>
      <c r="D202" s="5" t="s">
        <v>4924</v>
      </c>
      <c r="E202" s="5" t="s">
        <v>2206</v>
      </c>
      <c r="F202" s="5" t="s">
        <v>130</v>
      </c>
      <c r="G202" s="5" t="s">
        <v>264</v>
      </c>
      <c r="H202" s="5" t="s">
        <v>110</v>
      </c>
      <c r="I202" s="5" t="s">
        <v>4925</v>
      </c>
      <c r="J202" s="5"/>
      <c r="K202" s="5"/>
    </row>
    <row r="203" spans="1:11">
      <c r="A203" s="5" t="s">
        <v>742</v>
      </c>
      <c r="B203" s="5" t="s">
        <v>743</v>
      </c>
      <c r="C203" s="5" t="s">
        <v>67</v>
      </c>
      <c r="D203" s="5" t="s">
        <v>744</v>
      </c>
      <c r="E203" s="5" t="s">
        <v>745</v>
      </c>
      <c r="F203" s="5" t="s">
        <v>58</v>
      </c>
      <c r="G203" s="5" t="s">
        <v>102</v>
      </c>
      <c r="H203" s="5" t="s">
        <v>269</v>
      </c>
      <c r="I203" s="5"/>
      <c r="J203" s="5"/>
      <c r="K203" s="5"/>
    </row>
    <row r="204" spans="1:11">
      <c r="A204" s="5" t="s">
        <v>746</v>
      </c>
      <c r="B204" s="5" t="s">
        <v>747</v>
      </c>
      <c r="C204" s="5" t="s">
        <v>55</v>
      </c>
      <c r="D204" s="5" t="s">
        <v>671</v>
      </c>
      <c r="E204" s="5" t="s">
        <v>748</v>
      </c>
      <c r="F204" s="5" t="s">
        <v>58</v>
      </c>
      <c r="G204" s="5" t="s">
        <v>102</v>
      </c>
      <c r="H204" s="5" t="s">
        <v>60</v>
      </c>
      <c r="I204" s="5" t="s">
        <v>4922</v>
      </c>
      <c r="J204" s="5"/>
      <c r="K204" s="5"/>
    </row>
    <row r="205" spans="1:11">
      <c r="A205" s="5" t="s">
        <v>749</v>
      </c>
      <c r="B205" s="5" t="s">
        <v>750</v>
      </c>
      <c r="C205" s="5" t="s">
        <v>67</v>
      </c>
      <c r="D205" s="5" t="s">
        <v>751</v>
      </c>
      <c r="E205" s="5" t="s">
        <v>752</v>
      </c>
      <c r="F205" s="5" t="s">
        <v>58</v>
      </c>
      <c r="G205" s="5" t="s">
        <v>102</v>
      </c>
      <c r="H205" s="5" t="s">
        <v>60</v>
      </c>
      <c r="I205" s="5"/>
      <c r="J205" s="5"/>
      <c r="K205" s="5"/>
    </row>
    <row r="206" spans="1:11">
      <c r="A206" s="5" t="s">
        <v>753</v>
      </c>
      <c r="B206" s="5" t="s">
        <v>754</v>
      </c>
      <c r="C206" s="5" t="s">
        <v>67</v>
      </c>
      <c r="D206" s="5" t="s">
        <v>755</v>
      </c>
      <c r="E206" s="5" t="s">
        <v>756</v>
      </c>
      <c r="F206" s="5" t="s">
        <v>58</v>
      </c>
      <c r="G206" s="5" t="s">
        <v>102</v>
      </c>
      <c r="H206" s="5" t="s">
        <v>60</v>
      </c>
      <c r="I206" s="5"/>
      <c r="J206" s="5"/>
      <c r="K206" s="5"/>
    </row>
    <row r="207" spans="1:11">
      <c r="A207" s="5" t="s">
        <v>757</v>
      </c>
      <c r="B207" s="5" t="s">
        <v>758</v>
      </c>
      <c r="C207" s="5" t="s">
        <v>67</v>
      </c>
      <c r="D207" s="5" t="s">
        <v>759</v>
      </c>
      <c r="E207" s="5" t="s">
        <v>760</v>
      </c>
      <c r="F207" s="5" t="s">
        <v>58</v>
      </c>
      <c r="G207" s="5" t="s">
        <v>102</v>
      </c>
      <c r="H207" s="5" t="s">
        <v>96</v>
      </c>
      <c r="I207" s="5"/>
      <c r="J207" s="5"/>
      <c r="K207" s="5"/>
    </row>
    <row r="208" spans="1:11">
      <c r="A208" s="5" t="s">
        <v>761</v>
      </c>
      <c r="B208" s="5" t="s">
        <v>762</v>
      </c>
      <c r="C208" s="5" t="s">
        <v>55</v>
      </c>
      <c r="D208" s="5" t="s">
        <v>763</v>
      </c>
      <c r="E208" s="5" t="s">
        <v>764</v>
      </c>
      <c r="F208" s="5" t="s">
        <v>58</v>
      </c>
      <c r="G208" s="5" t="s">
        <v>102</v>
      </c>
      <c r="H208" s="5" t="s">
        <v>96</v>
      </c>
      <c r="I208" s="5"/>
      <c r="J208" s="5"/>
      <c r="K208" s="5"/>
    </row>
    <row r="209" spans="1:11">
      <c r="A209" s="5" t="s">
        <v>765</v>
      </c>
      <c r="B209" s="5" t="s">
        <v>766</v>
      </c>
      <c r="C209" s="5" t="s">
        <v>67</v>
      </c>
      <c r="D209" s="5" t="s">
        <v>767</v>
      </c>
      <c r="E209" s="5" t="s">
        <v>768</v>
      </c>
      <c r="F209" s="5" t="s">
        <v>58</v>
      </c>
      <c r="G209" s="5" t="s">
        <v>102</v>
      </c>
      <c r="H209" s="5" t="s">
        <v>269</v>
      </c>
      <c r="I209" s="5"/>
      <c r="J209" s="5"/>
      <c r="K209" s="5"/>
    </row>
    <row r="210" spans="1:11">
      <c r="A210" s="5" t="s">
        <v>769</v>
      </c>
      <c r="B210" s="5" t="s">
        <v>770</v>
      </c>
      <c r="C210" s="5" t="s">
        <v>174</v>
      </c>
      <c r="D210" s="5" t="s">
        <v>771</v>
      </c>
      <c r="E210" s="5" t="s">
        <v>772</v>
      </c>
      <c r="F210" s="5" t="s">
        <v>58</v>
      </c>
      <c r="G210" s="5" t="s">
        <v>131</v>
      </c>
      <c r="H210" s="5" t="s">
        <v>217</v>
      </c>
      <c r="I210" s="5"/>
      <c r="J210" s="5"/>
      <c r="K210" s="5"/>
    </row>
    <row r="211" spans="1:11">
      <c r="A211" s="5" t="s">
        <v>773</v>
      </c>
      <c r="B211" s="5" t="s">
        <v>774</v>
      </c>
      <c r="C211" s="5" t="s">
        <v>67</v>
      </c>
      <c r="D211" s="5" t="s">
        <v>775</v>
      </c>
      <c r="E211" s="5" t="s">
        <v>776</v>
      </c>
      <c r="F211" s="5" t="s">
        <v>58</v>
      </c>
      <c r="G211" s="5" t="s">
        <v>102</v>
      </c>
      <c r="H211" s="5" t="s">
        <v>96</v>
      </c>
      <c r="I211" s="5"/>
      <c r="J211" s="5"/>
      <c r="K211" s="5"/>
    </row>
    <row r="212" spans="1:11">
      <c r="A212" s="5" t="s">
        <v>777</v>
      </c>
      <c r="B212" s="5" t="s">
        <v>778</v>
      </c>
      <c r="C212" s="5" t="s">
        <v>55</v>
      </c>
      <c r="D212" s="5" t="s">
        <v>671</v>
      </c>
      <c r="E212" s="5" t="s">
        <v>779</v>
      </c>
      <c r="F212" s="5" t="s">
        <v>58</v>
      </c>
      <c r="G212" s="5" t="s">
        <v>780</v>
      </c>
      <c r="H212" s="5" t="s">
        <v>96</v>
      </c>
      <c r="I212" s="5" t="s">
        <v>4922</v>
      </c>
      <c r="J212" s="5"/>
      <c r="K212" s="5" t="s">
        <v>4927</v>
      </c>
    </row>
    <row r="213" spans="1:11">
      <c r="A213" s="5" t="s">
        <v>781</v>
      </c>
      <c r="B213" s="5" t="s">
        <v>782</v>
      </c>
      <c r="C213" s="5" t="s">
        <v>67</v>
      </c>
      <c r="D213" s="5" t="s">
        <v>783</v>
      </c>
      <c r="E213" s="5" t="s">
        <v>784</v>
      </c>
      <c r="F213" s="5" t="s">
        <v>58</v>
      </c>
      <c r="G213" s="5" t="s">
        <v>102</v>
      </c>
      <c r="H213" s="5" t="s">
        <v>96</v>
      </c>
      <c r="I213" s="5"/>
      <c r="J213" s="5"/>
      <c r="K213" s="5"/>
    </row>
    <row r="214" spans="1:11">
      <c r="A214" s="5" t="s">
        <v>785</v>
      </c>
      <c r="B214" s="5" t="s">
        <v>786</v>
      </c>
      <c r="C214" s="5" t="s">
        <v>67</v>
      </c>
      <c r="D214" s="5" t="s">
        <v>783</v>
      </c>
      <c r="E214" s="5" t="s">
        <v>787</v>
      </c>
      <c r="F214" s="5" t="s">
        <v>58</v>
      </c>
      <c r="G214" s="5" t="s">
        <v>102</v>
      </c>
      <c r="H214" s="5" t="s">
        <v>96</v>
      </c>
      <c r="I214" s="5"/>
      <c r="J214" s="5"/>
      <c r="K214" s="5"/>
    </row>
    <row r="215" spans="1:11">
      <c r="A215" s="5" t="s">
        <v>788</v>
      </c>
      <c r="B215" s="5" t="s">
        <v>789</v>
      </c>
      <c r="C215" s="5" t="s">
        <v>55</v>
      </c>
      <c r="D215" s="5" t="s">
        <v>671</v>
      </c>
      <c r="E215" s="5" t="s">
        <v>790</v>
      </c>
      <c r="F215" s="5" t="s">
        <v>58</v>
      </c>
      <c r="G215" s="5" t="s">
        <v>102</v>
      </c>
      <c r="H215" s="5" t="s">
        <v>269</v>
      </c>
      <c r="I215" s="5" t="s">
        <v>4922</v>
      </c>
      <c r="J215" s="5"/>
      <c r="K215" s="5" t="s">
        <v>4927</v>
      </c>
    </row>
    <row r="216" spans="1:11">
      <c r="A216" s="5" t="s">
        <v>791</v>
      </c>
      <c r="B216" s="5" t="s">
        <v>792</v>
      </c>
      <c r="C216" s="5" t="s">
        <v>55</v>
      </c>
      <c r="D216" s="5" t="s">
        <v>793</v>
      </c>
      <c r="E216" s="5" t="s">
        <v>794</v>
      </c>
      <c r="F216" s="5" t="s">
        <v>58</v>
      </c>
      <c r="G216" s="5" t="s">
        <v>102</v>
      </c>
      <c r="H216" s="5" t="s">
        <v>96</v>
      </c>
      <c r="I216" s="5" t="s">
        <v>4922</v>
      </c>
      <c r="J216" s="5"/>
      <c r="K216" s="5"/>
    </row>
    <row r="217" spans="1:11">
      <c r="A217" s="5" t="s">
        <v>795</v>
      </c>
      <c r="B217" s="5" t="s">
        <v>796</v>
      </c>
      <c r="C217" s="5" t="s">
        <v>55</v>
      </c>
      <c r="D217" s="5" t="s">
        <v>671</v>
      </c>
      <c r="E217" s="5" t="s">
        <v>797</v>
      </c>
      <c r="F217" s="5" t="s">
        <v>58</v>
      </c>
      <c r="G217" s="5" t="s">
        <v>95</v>
      </c>
      <c r="H217" s="5" t="s">
        <v>269</v>
      </c>
      <c r="I217" s="5" t="s">
        <v>4922</v>
      </c>
      <c r="J217" s="5"/>
      <c r="K217" s="5"/>
    </row>
    <row r="218" spans="1:11">
      <c r="A218" s="5" t="s">
        <v>798</v>
      </c>
      <c r="B218" s="5" t="s">
        <v>2251</v>
      </c>
      <c r="C218" s="5" t="s">
        <v>55</v>
      </c>
      <c r="D218" s="5" t="s">
        <v>671</v>
      </c>
      <c r="E218" s="5" t="s">
        <v>800</v>
      </c>
      <c r="F218" s="5" t="s">
        <v>58</v>
      </c>
      <c r="G218" s="5" t="s">
        <v>102</v>
      </c>
      <c r="H218" s="5" t="s">
        <v>64</v>
      </c>
      <c r="I218" s="5" t="s">
        <v>4922</v>
      </c>
      <c r="J218" s="5"/>
      <c r="K218" s="5" t="s">
        <v>4927</v>
      </c>
    </row>
    <row r="219" spans="1:11">
      <c r="A219" s="5" t="s">
        <v>801</v>
      </c>
      <c r="B219" s="5" t="s">
        <v>802</v>
      </c>
      <c r="C219" s="5" t="s">
        <v>67</v>
      </c>
      <c r="D219" s="5" t="s">
        <v>783</v>
      </c>
      <c r="E219" s="5" t="s">
        <v>803</v>
      </c>
      <c r="F219" s="5" t="s">
        <v>58</v>
      </c>
      <c r="G219" s="5" t="s">
        <v>102</v>
      </c>
      <c r="H219" s="5" t="s">
        <v>288</v>
      </c>
      <c r="I219" s="5"/>
      <c r="J219" s="5"/>
      <c r="K219" s="5"/>
    </row>
    <row r="220" spans="1:11">
      <c r="A220" s="5" t="s">
        <v>804</v>
      </c>
      <c r="B220" s="5" t="s">
        <v>805</v>
      </c>
      <c r="C220" s="5" t="s">
        <v>55</v>
      </c>
      <c r="D220" s="5" t="s">
        <v>671</v>
      </c>
      <c r="E220" s="5" t="s">
        <v>806</v>
      </c>
      <c r="F220" s="5" t="s">
        <v>130</v>
      </c>
      <c r="G220" s="5" t="s">
        <v>102</v>
      </c>
      <c r="H220" s="5" t="s">
        <v>269</v>
      </c>
      <c r="I220" s="5" t="s">
        <v>4922</v>
      </c>
      <c r="J220" s="5"/>
      <c r="K220" s="5" t="s">
        <v>4927</v>
      </c>
    </row>
    <row r="221" spans="1:11">
      <c r="A221" s="5" t="s">
        <v>807</v>
      </c>
      <c r="B221" s="5" t="s">
        <v>808</v>
      </c>
      <c r="C221" s="5" t="s">
        <v>55</v>
      </c>
      <c r="D221" s="5" t="s">
        <v>809</v>
      </c>
      <c r="E221" s="5" t="s">
        <v>810</v>
      </c>
      <c r="F221" s="5" t="s">
        <v>58</v>
      </c>
      <c r="G221" s="5" t="s">
        <v>102</v>
      </c>
      <c r="H221" s="5" t="s">
        <v>110</v>
      </c>
      <c r="I221" s="5"/>
      <c r="J221" s="5"/>
      <c r="K221" s="5"/>
    </row>
    <row r="222" spans="1:11">
      <c r="A222" s="5" t="s">
        <v>811</v>
      </c>
      <c r="B222" s="5" t="s">
        <v>812</v>
      </c>
      <c r="C222" s="5" t="s">
        <v>55</v>
      </c>
      <c r="D222" s="5" t="s">
        <v>793</v>
      </c>
      <c r="E222" s="5" t="s">
        <v>813</v>
      </c>
      <c r="F222" s="5" t="s">
        <v>58</v>
      </c>
      <c r="G222" s="5"/>
      <c r="H222" s="5" t="s">
        <v>288</v>
      </c>
      <c r="I222" s="5" t="s">
        <v>4922</v>
      </c>
      <c r="J222" s="5"/>
      <c r="K222" s="5"/>
    </row>
    <row r="223" spans="1:11">
      <c r="A223" s="5" t="s">
        <v>814</v>
      </c>
      <c r="B223" s="5" t="s">
        <v>815</v>
      </c>
      <c r="C223" s="5" t="s">
        <v>55</v>
      </c>
      <c r="D223" s="5" t="s">
        <v>671</v>
      </c>
      <c r="E223" s="5" t="s">
        <v>816</v>
      </c>
      <c r="F223" s="5" t="s">
        <v>58</v>
      </c>
      <c r="G223" s="5" t="s">
        <v>102</v>
      </c>
      <c r="H223" s="5" t="s">
        <v>288</v>
      </c>
      <c r="I223" s="5" t="s">
        <v>4922</v>
      </c>
      <c r="J223" s="5"/>
      <c r="K223" s="5" t="s">
        <v>4927</v>
      </c>
    </row>
    <row r="224" spans="1:11">
      <c r="A224" s="5" t="s">
        <v>817</v>
      </c>
      <c r="B224" s="5" t="s">
        <v>818</v>
      </c>
      <c r="C224" s="5" t="s">
        <v>55</v>
      </c>
      <c r="D224" s="5" t="s">
        <v>819</v>
      </c>
      <c r="E224" s="5" t="s">
        <v>820</v>
      </c>
      <c r="F224" s="5" t="s">
        <v>58</v>
      </c>
      <c r="G224" s="5" t="s">
        <v>102</v>
      </c>
      <c r="H224" s="5" t="s">
        <v>60</v>
      </c>
      <c r="I224" s="5" t="s">
        <v>4922</v>
      </c>
      <c r="J224" s="5"/>
      <c r="K224" s="5"/>
    </row>
    <row r="225" spans="1:11">
      <c r="A225" s="5" t="s">
        <v>821</v>
      </c>
      <c r="B225" s="5" t="s">
        <v>822</v>
      </c>
      <c r="C225" s="5" t="s">
        <v>67</v>
      </c>
      <c r="D225" s="5" t="s">
        <v>823</v>
      </c>
      <c r="E225" s="5" t="s">
        <v>824</v>
      </c>
      <c r="F225" s="5" t="s">
        <v>58</v>
      </c>
      <c r="G225" s="5" t="s">
        <v>102</v>
      </c>
      <c r="H225" s="5" t="s">
        <v>60</v>
      </c>
      <c r="I225" s="5"/>
      <c r="J225" s="5"/>
      <c r="K225" s="5"/>
    </row>
    <row r="226" spans="1:11">
      <c r="A226" s="5" t="s">
        <v>825</v>
      </c>
      <c r="B226" s="5" t="s">
        <v>826</v>
      </c>
      <c r="C226" s="5" t="s">
        <v>55</v>
      </c>
      <c r="D226" s="5" t="s">
        <v>671</v>
      </c>
      <c r="E226" s="5" t="s">
        <v>827</v>
      </c>
      <c r="F226" s="5" t="s">
        <v>58</v>
      </c>
      <c r="G226" s="5" t="s">
        <v>102</v>
      </c>
      <c r="H226" s="5" t="s">
        <v>269</v>
      </c>
      <c r="I226" s="5" t="s">
        <v>4922</v>
      </c>
      <c r="J226" s="5"/>
      <c r="K226" s="5" t="s">
        <v>4927</v>
      </c>
    </row>
    <row r="227" spans="1:11">
      <c r="A227" s="5" t="s">
        <v>828</v>
      </c>
      <c r="B227" s="5" t="s">
        <v>829</v>
      </c>
      <c r="C227" s="5" t="s">
        <v>55</v>
      </c>
      <c r="D227" s="5" t="s">
        <v>671</v>
      </c>
      <c r="E227" s="5" t="s">
        <v>830</v>
      </c>
      <c r="F227" s="5" t="s">
        <v>130</v>
      </c>
      <c r="G227" s="5" t="s">
        <v>102</v>
      </c>
      <c r="H227" s="5" t="s">
        <v>288</v>
      </c>
      <c r="I227" s="5" t="s">
        <v>4922</v>
      </c>
      <c r="J227" s="5"/>
      <c r="K227" s="5" t="s">
        <v>4928</v>
      </c>
    </row>
    <row r="228" spans="1:11">
      <c r="A228" s="5" t="s">
        <v>831</v>
      </c>
      <c r="B228" s="5" t="s">
        <v>832</v>
      </c>
      <c r="C228" s="5" t="s">
        <v>55</v>
      </c>
      <c r="D228" s="5" t="s">
        <v>793</v>
      </c>
      <c r="E228" s="5" t="s">
        <v>833</v>
      </c>
      <c r="F228" s="5" t="s">
        <v>58</v>
      </c>
      <c r="G228" s="5" t="s">
        <v>102</v>
      </c>
      <c r="H228" s="5" t="s">
        <v>110</v>
      </c>
      <c r="I228" s="5" t="s">
        <v>4922</v>
      </c>
      <c r="J228" s="5"/>
      <c r="K228" s="5"/>
    </row>
    <row r="229" spans="1:11">
      <c r="A229" s="5" t="s">
        <v>834</v>
      </c>
      <c r="B229" s="5" t="s">
        <v>835</v>
      </c>
      <c r="C229" s="5" t="s">
        <v>55</v>
      </c>
      <c r="D229" s="5" t="s">
        <v>671</v>
      </c>
      <c r="E229" s="5" t="s">
        <v>836</v>
      </c>
      <c r="F229" s="5" t="s">
        <v>58</v>
      </c>
      <c r="G229" s="5" t="s">
        <v>102</v>
      </c>
      <c r="H229" s="5" t="s">
        <v>60</v>
      </c>
      <c r="I229" s="5" t="s">
        <v>4922</v>
      </c>
      <c r="J229" s="5"/>
      <c r="K229" s="5"/>
    </row>
    <row r="230" spans="1:11">
      <c r="A230" s="5" t="s">
        <v>837</v>
      </c>
      <c r="B230" s="5" t="s">
        <v>838</v>
      </c>
      <c r="C230" s="5" t="s">
        <v>55</v>
      </c>
      <c r="D230" s="5" t="s">
        <v>671</v>
      </c>
      <c r="E230" s="5" t="s">
        <v>839</v>
      </c>
      <c r="F230" s="5" t="s">
        <v>58</v>
      </c>
      <c r="G230" s="5" t="s">
        <v>102</v>
      </c>
      <c r="H230" s="5" t="s">
        <v>96</v>
      </c>
      <c r="I230" s="5" t="s">
        <v>4922</v>
      </c>
      <c r="J230" s="5"/>
      <c r="K230" s="5"/>
    </row>
    <row r="231" spans="1:11">
      <c r="A231" s="5" t="s">
        <v>840</v>
      </c>
      <c r="B231" s="5" t="s">
        <v>841</v>
      </c>
      <c r="C231" s="5" t="s">
        <v>67</v>
      </c>
      <c r="D231" s="5" t="s">
        <v>842</v>
      </c>
      <c r="E231" s="5" t="s">
        <v>843</v>
      </c>
      <c r="F231" s="5" t="s">
        <v>58</v>
      </c>
      <c r="G231" s="5" t="s">
        <v>102</v>
      </c>
      <c r="H231" s="5" t="s">
        <v>60</v>
      </c>
      <c r="I231" s="5"/>
      <c r="J231" s="5"/>
      <c r="K231" s="5"/>
    </row>
    <row r="232" spans="1:11">
      <c r="A232" s="5" t="s">
        <v>844</v>
      </c>
      <c r="B232" s="5" t="s">
        <v>845</v>
      </c>
      <c r="C232" s="5" t="s">
        <v>67</v>
      </c>
      <c r="D232" s="5" t="s">
        <v>846</v>
      </c>
      <c r="E232" s="5" t="s">
        <v>847</v>
      </c>
      <c r="F232" s="5" t="s">
        <v>58</v>
      </c>
      <c r="G232" s="5" t="s">
        <v>102</v>
      </c>
      <c r="H232" s="5" t="s">
        <v>60</v>
      </c>
      <c r="I232" s="5"/>
      <c r="J232" s="5"/>
      <c r="K232" s="5"/>
    </row>
    <row r="233" spans="1:11">
      <c r="A233" s="5" t="s">
        <v>848</v>
      </c>
      <c r="B233" s="5" t="s">
        <v>849</v>
      </c>
      <c r="C233" s="5" t="s">
        <v>67</v>
      </c>
      <c r="D233" s="5" t="s">
        <v>850</v>
      </c>
      <c r="E233" s="5" t="s">
        <v>851</v>
      </c>
      <c r="F233" s="5" t="s">
        <v>58</v>
      </c>
      <c r="G233" s="5" t="s">
        <v>102</v>
      </c>
      <c r="H233" s="5" t="s">
        <v>60</v>
      </c>
      <c r="I233" s="5"/>
      <c r="J233" s="5"/>
      <c r="K233" s="5"/>
    </row>
    <row r="234" spans="1:11">
      <c r="A234" s="5" t="s">
        <v>852</v>
      </c>
      <c r="B234" s="5" t="s">
        <v>853</v>
      </c>
      <c r="C234" s="5" t="s">
        <v>55</v>
      </c>
      <c r="D234" s="5" t="s">
        <v>671</v>
      </c>
      <c r="E234" s="5" t="s">
        <v>854</v>
      </c>
      <c r="F234" s="5" t="s">
        <v>58</v>
      </c>
      <c r="G234" s="5" t="s">
        <v>102</v>
      </c>
      <c r="H234" s="5" t="s">
        <v>60</v>
      </c>
      <c r="I234" s="5" t="s">
        <v>4922</v>
      </c>
      <c r="J234" s="5"/>
      <c r="K234" s="5" t="s">
        <v>4927</v>
      </c>
    </row>
    <row r="235" spans="1:11">
      <c r="A235" s="5" t="s">
        <v>855</v>
      </c>
      <c r="B235" s="5" t="s">
        <v>856</v>
      </c>
      <c r="C235" s="5" t="s">
        <v>67</v>
      </c>
      <c r="D235" s="5" t="s">
        <v>857</v>
      </c>
      <c r="E235" s="5" t="s">
        <v>858</v>
      </c>
      <c r="F235" s="5" t="s">
        <v>58</v>
      </c>
      <c r="G235" s="5" t="s">
        <v>102</v>
      </c>
      <c r="H235" s="5" t="s">
        <v>288</v>
      </c>
      <c r="I235" s="5"/>
      <c r="J235" s="5"/>
      <c r="K235" s="5"/>
    </row>
    <row r="236" spans="1:11">
      <c r="A236" s="5" t="s">
        <v>859</v>
      </c>
      <c r="B236" s="5" t="s">
        <v>860</v>
      </c>
      <c r="C236" s="5" t="s">
        <v>67</v>
      </c>
      <c r="D236" s="5" t="s">
        <v>861</v>
      </c>
      <c r="E236" s="5" t="s">
        <v>862</v>
      </c>
      <c r="F236" s="5" t="s">
        <v>58</v>
      </c>
      <c r="G236" s="5" t="s">
        <v>102</v>
      </c>
      <c r="H236" s="5" t="s">
        <v>288</v>
      </c>
      <c r="I236" s="5"/>
      <c r="J236" s="5"/>
      <c r="K236" s="5"/>
    </row>
    <row r="237" spans="1:11">
      <c r="A237" s="5" t="s">
        <v>863</v>
      </c>
      <c r="B237" s="5" t="s">
        <v>864</v>
      </c>
      <c r="C237" s="5" t="s">
        <v>67</v>
      </c>
      <c r="D237" s="5" t="s">
        <v>842</v>
      </c>
      <c r="E237" s="5" t="s">
        <v>865</v>
      </c>
      <c r="F237" s="5" t="s">
        <v>58</v>
      </c>
      <c r="G237" s="5" t="s">
        <v>102</v>
      </c>
      <c r="H237" s="5" t="s">
        <v>288</v>
      </c>
      <c r="I237" s="5"/>
      <c r="J237" s="5"/>
      <c r="K237" s="5"/>
    </row>
    <row r="238" spans="1:11">
      <c r="A238" s="5" t="s">
        <v>866</v>
      </c>
      <c r="B238" s="5" t="s">
        <v>867</v>
      </c>
      <c r="C238" s="5" t="s">
        <v>174</v>
      </c>
      <c r="D238" s="5" t="s">
        <v>868</v>
      </c>
      <c r="E238" s="5" t="s">
        <v>869</v>
      </c>
      <c r="F238" s="5" t="s">
        <v>58</v>
      </c>
      <c r="G238" s="5" t="s">
        <v>95</v>
      </c>
      <c r="H238" s="5" t="s">
        <v>870</v>
      </c>
      <c r="I238" s="5"/>
      <c r="J238" s="5"/>
      <c r="K238" s="5"/>
    </row>
    <row r="239" spans="1:11">
      <c r="A239" s="5" t="s">
        <v>871</v>
      </c>
      <c r="B239" s="5" t="s">
        <v>872</v>
      </c>
      <c r="C239" s="5" t="s">
        <v>55</v>
      </c>
      <c r="D239" s="5" t="s">
        <v>873</v>
      </c>
      <c r="E239" s="5" t="s">
        <v>874</v>
      </c>
      <c r="F239" s="5" t="s">
        <v>182</v>
      </c>
      <c r="G239" s="5" t="s">
        <v>84</v>
      </c>
      <c r="H239" s="5" t="s">
        <v>288</v>
      </c>
      <c r="I239" s="5"/>
      <c r="J239" s="5"/>
      <c r="K239" s="5"/>
    </row>
    <row r="240" spans="1:11">
      <c r="A240" s="5" t="s">
        <v>2267</v>
      </c>
      <c r="B240" s="5" t="s">
        <v>2268</v>
      </c>
      <c r="C240" s="5" t="s">
        <v>1991</v>
      </c>
      <c r="D240" s="5" t="s">
        <v>4887</v>
      </c>
      <c r="E240" s="5" t="s">
        <v>2270</v>
      </c>
      <c r="F240" s="5" t="s">
        <v>182</v>
      </c>
      <c r="G240" s="5" t="s">
        <v>95</v>
      </c>
      <c r="H240" s="5" t="s">
        <v>870</v>
      </c>
      <c r="I240" s="5" t="s">
        <v>4922</v>
      </c>
      <c r="J240" s="5"/>
      <c r="K240" s="5" t="s">
        <v>4928</v>
      </c>
    </row>
    <row r="241" spans="1:11">
      <c r="A241" s="5" t="s">
        <v>875</v>
      </c>
      <c r="B241" s="5" t="s">
        <v>876</v>
      </c>
      <c r="C241" s="5" t="s">
        <v>174</v>
      </c>
      <c r="D241" s="5" t="s">
        <v>877</v>
      </c>
      <c r="E241" s="5" t="s">
        <v>878</v>
      </c>
      <c r="F241" s="5" t="s">
        <v>182</v>
      </c>
      <c r="G241" s="5" t="s">
        <v>177</v>
      </c>
      <c r="H241" s="5" t="s">
        <v>132</v>
      </c>
      <c r="I241" s="5"/>
      <c r="J241" s="5"/>
      <c r="K241" s="5"/>
    </row>
    <row r="242" spans="1:11">
      <c r="A242" s="5" t="s">
        <v>879</v>
      </c>
      <c r="B242" s="5" t="s">
        <v>880</v>
      </c>
      <c r="C242" s="5" t="s">
        <v>55</v>
      </c>
      <c r="D242" s="5" t="s">
        <v>671</v>
      </c>
      <c r="E242" s="5" t="s">
        <v>881</v>
      </c>
      <c r="F242" s="5" t="s">
        <v>58</v>
      </c>
      <c r="G242" s="5" t="s">
        <v>102</v>
      </c>
      <c r="H242" s="5" t="s">
        <v>64</v>
      </c>
      <c r="I242" s="5" t="s">
        <v>4922</v>
      </c>
      <c r="J242" s="5"/>
      <c r="K242" s="5"/>
    </row>
    <row r="243" spans="1:11">
      <c r="A243" s="5" t="s">
        <v>882</v>
      </c>
      <c r="B243" s="5" t="s">
        <v>883</v>
      </c>
      <c r="C243" s="5" t="s">
        <v>67</v>
      </c>
      <c r="D243" s="5" t="s">
        <v>884</v>
      </c>
      <c r="E243" s="5" t="s">
        <v>885</v>
      </c>
      <c r="F243" s="5" t="s">
        <v>58</v>
      </c>
      <c r="G243" s="5" t="s">
        <v>102</v>
      </c>
      <c r="H243" s="5" t="s">
        <v>64</v>
      </c>
      <c r="I243" s="5"/>
      <c r="J243" s="5"/>
      <c r="K243" s="5"/>
    </row>
    <row r="244" spans="1:11">
      <c r="A244" s="5" t="s">
        <v>886</v>
      </c>
      <c r="B244" s="5" t="s">
        <v>887</v>
      </c>
      <c r="C244" s="5" t="s">
        <v>67</v>
      </c>
      <c r="D244" s="5" t="s">
        <v>884</v>
      </c>
      <c r="E244" s="5" t="s">
        <v>888</v>
      </c>
      <c r="F244" s="5" t="s">
        <v>58</v>
      </c>
      <c r="G244" s="5" t="s">
        <v>102</v>
      </c>
      <c r="H244" s="5" t="s">
        <v>64</v>
      </c>
      <c r="I244" s="5"/>
      <c r="J244" s="5"/>
      <c r="K244" s="5"/>
    </row>
    <row r="245" spans="1:11">
      <c r="A245" s="5" t="s">
        <v>2273</v>
      </c>
      <c r="B245" s="5" t="s">
        <v>2274</v>
      </c>
      <c r="C245" s="5" t="s">
        <v>67</v>
      </c>
      <c r="D245" s="5" t="s">
        <v>2275</v>
      </c>
      <c r="E245" s="5" t="s">
        <v>2276</v>
      </c>
      <c r="F245" s="5" t="s">
        <v>58</v>
      </c>
      <c r="G245" s="5" t="s">
        <v>259</v>
      </c>
      <c r="H245" s="5" t="s">
        <v>95</v>
      </c>
      <c r="I245" s="5"/>
      <c r="J245" s="5"/>
      <c r="K245" s="5"/>
    </row>
    <row r="246" spans="1:11">
      <c r="A246" s="5" t="s">
        <v>889</v>
      </c>
      <c r="B246" s="5" t="s">
        <v>890</v>
      </c>
      <c r="C246" s="5" t="s">
        <v>99</v>
      </c>
      <c r="D246" s="5" t="s">
        <v>891</v>
      </c>
      <c r="E246" s="5" t="s">
        <v>892</v>
      </c>
      <c r="F246" s="5" t="s">
        <v>58</v>
      </c>
      <c r="G246" s="5" t="s">
        <v>217</v>
      </c>
      <c r="H246" s="5" t="s">
        <v>288</v>
      </c>
      <c r="I246" s="5"/>
      <c r="J246" s="5"/>
      <c r="K246" s="5"/>
    </row>
    <row r="247" spans="1:11">
      <c r="A247" s="5" t="s">
        <v>893</v>
      </c>
      <c r="B247" s="5" t="s">
        <v>894</v>
      </c>
      <c r="C247" s="5" t="s">
        <v>1991</v>
      </c>
      <c r="D247" s="5" t="s">
        <v>1725</v>
      </c>
      <c r="E247" s="5" t="s">
        <v>896</v>
      </c>
      <c r="F247" s="5" t="s">
        <v>182</v>
      </c>
      <c r="G247" s="5" t="s">
        <v>95</v>
      </c>
      <c r="H247" s="5" t="s">
        <v>288</v>
      </c>
      <c r="I247" s="5" t="s">
        <v>4922</v>
      </c>
      <c r="J247" s="5"/>
      <c r="K247" s="5" t="s">
        <v>4889</v>
      </c>
    </row>
    <row r="248" spans="1:11">
      <c r="A248" s="5" t="s">
        <v>2278</v>
      </c>
      <c r="B248" s="5" t="s">
        <v>2279</v>
      </c>
      <c r="C248" s="5" t="s">
        <v>1991</v>
      </c>
      <c r="D248" s="5" t="s">
        <v>4929</v>
      </c>
      <c r="E248" s="5" t="s">
        <v>2281</v>
      </c>
      <c r="F248" s="5" t="s">
        <v>130</v>
      </c>
      <c r="G248" s="5" t="s">
        <v>95</v>
      </c>
      <c r="H248" s="5" t="s">
        <v>288</v>
      </c>
      <c r="I248" s="5" t="s">
        <v>4922</v>
      </c>
      <c r="J248" s="5"/>
      <c r="K248" s="5" t="s">
        <v>4927</v>
      </c>
    </row>
    <row r="249" spans="1:11">
      <c r="A249" s="5" t="s">
        <v>897</v>
      </c>
      <c r="B249" s="5" t="s">
        <v>898</v>
      </c>
      <c r="C249" s="5" t="s">
        <v>174</v>
      </c>
      <c r="D249" s="5" t="s">
        <v>707</v>
      </c>
      <c r="E249" s="5" t="s">
        <v>899</v>
      </c>
      <c r="F249" s="5" t="s">
        <v>58</v>
      </c>
      <c r="G249" s="5" t="s">
        <v>177</v>
      </c>
      <c r="H249" s="5" t="s">
        <v>288</v>
      </c>
      <c r="I249" s="5" t="s">
        <v>4923</v>
      </c>
      <c r="J249" s="5"/>
      <c r="K249" s="5"/>
    </row>
    <row r="250" spans="1:11">
      <c r="A250" s="5" t="s">
        <v>900</v>
      </c>
      <c r="B250" s="5" t="s">
        <v>901</v>
      </c>
      <c r="C250" s="5" t="s">
        <v>67</v>
      </c>
      <c r="D250" s="5" t="s">
        <v>902</v>
      </c>
      <c r="E250" s="5" t="s">
        <v>903</v>
      </c>
      <c r="F250" s="5" t="s">
        <v>58</v>
      </c>
      <c r="G250" s="5" t="s">
        <v>102</v>
      </c>
      <c r="H250" s="5" t="s">
        <v>60</v>
      </c>
      <c r="I250" s="5"/>
      <c r="J250" s="5"/>
      <c r="K250" s="5"/>
    </row>
    <row r="251" spans="1:11">
      <c r="A251" s="5" t="s">
        <v>904</v>
      </c>
      <c r="B251" s="5" t="s">
        <v>905</v>
      </c>
      <c r="C251" s="5" t="s">
        <v>174</v>
      </c>
      <c r="D251" s="5" t="s">
        <v>707</v>
      </c>
      <c r="E251" s="5" t="s">
        <v>906</v>
      </c>
      <c r="F251" s="5" t="s">
        <v>58</v>
      </c>
      <c r="G251" s="5" t="s">
        <v>177</v>
      </c>
      <c r="H251" s="5" t="s">
        <v>288</v>
      </c>
      <c r="I251" s="5" t="s">
        <v>4923</v>
      </c>
      <c r="J251" s="5"/>
      <c r="K251" s="5"/>
    </row>
    <row r="252" spans="1:11">
      <c r="A252" s="5" t="s">
        <v>907</v>
      </c>
      <c r="B252" s="5" t="s">
        <v>908</v>
      </c>
      <c r="C252" s="5" t="s">
        <v>174</v>
      </c>
      <c r="D252" s="5" t="s">
        <v>707</v>
      </c>
      <c r="E252" s="5" t="s">
        <v>909</v>
      </c>
      <c r="F252" s="5" t="s">
        <v>58</v>
      </c>
      <c r="G252" s="5" t="s">
        <v>217</v>
      </c>
      <c r="H252" s="5" t="s">
        <v>288</v>
      </c>
      <c r="I252" s="5" t="s">
        <v>4923</v>
      </c>
      <c r="J252" s="5"/>
      <c r="K252" s="5"/>
    </row>
    <row r="253" spans="1:11">
      <c r="A253" s="5" t="s">
        <v>910</v>
      </c>
      <c r="B253" s="5" t="s">
        <v>911</v>
      </c>
      <c r="C253" s="5" t="s">
        <v>99</v>
      </c>
      <c r="D253" s="5" t="s">
        <v>912</v>
      </c>
      <c r="E253" s="5" t="s">
        <v>913</v>
      </c>
      <c r="F253" s="5" t="s">
        <v>58</v>
      </c>
      <c r="G253" s="5" t="s">
        <v>217</v>
      </c>
      <c r="H253" s="5" t="s">
        <v>288</v>
      </c>
      <c r="I253" s="5"/>
      <c r="J253" s="5"/>
      <c r="K253" s="5"/>
    </row>
    <row r="254" spans="1:11">
      <c r="A254" s="5" t="s">
        <v>2283</v>
      </c>
      <c r="B254" s="5" t="s">
        <v>2284</v>
      </c>
      <c r="C254" s="5" t="s">
        <v>1991</v>
      </c>
      <c r="D254" s="5" t="s">
        <v>1725</v>
      </c>
      <c r="E254" s="5" t="s">
        <v>2286</v>
      </c>
      <c r="F254" s="5" t="s">
        <v>182</v>
      </c>
      <c r="G254" s="5" t="s">
        <v>95</v>
      </c>
      <c r="H254" s="5" t="s">
        <v>288</v>
      </c>
      <c r="I254" s="5" t="s">
        <v>4922</v>
      </c>
      <c r="J254" s="5"/>
      <c r="K254" s="5" t="s">
        <v>4889</v>
      </c>
    </row>
    <row r="255" spans="1:11">
      <c r="A255" s="5" t="s">
        <v>914</v>
      </c>
      <c r="B255" s="5" t="s">
        <v>915</v>
      </c>
      <c r="C255" s="5" t="s">
        <v>99</v>
      </c>
      <c r="D255" s="5" t="s">
        <v>916</v>
      </c>
      <c r="E255" s="5" t="s">
        <v>917</v>
      </c>
      <c r="F255" s="5" t="s">
        <v>58</v>
      </c>
      <c r="G255" s="5" t="s">
        <v>217</v>
      </c>
      <c r="H255" s="5" t="s">
        <v>288</v>
      </c>
      <c r="I255" s="5"/>
      <c r="J255" s="5"/>
      <c r="K255" s="5"/>
    </row>
    <row r="256" spans="1:11">
      <c r="A256" s="5" t="s">
        <v>918</v>
      </c>
      <c r="B256" s="5" t="s">
        <v>919</v>
      </c>
      <c r="C256" s="5" t="s">
        <v>174</v>
      </c>
      <c r="D256" s="5" t="s">
        <v>707</v>
      </c>
      <c r="E256" s="5" t="s">
        <v>920</v>
      </c>
      <c r="F256" s="5" t="s">
        <v>58</v>
      </c>
      <c r="G256" s="5" t="s">
        <v>177</v>
      </c>
      <c r="H256" s="5" t="s">
        <v>288</v>
      </c>
      <c r="I256" s="5" t="s">
        <v>4923</v>
      </c>
      <c r="J256" s="5"/>
      <c r="K256" s="5"/>
    </row>
    <row r="257" spans="1:11">
      <c r="A257" s="5" t="s">
        <v>921</v>
      </c>
      <c r="B257" s="5" t="s">
        <v>922</v>
      </c>
      <c r="C257" s="5" t="s">
        <v>1991</v>
      </c>
      <c r="D257" s="5" t="s">
        <v>2288</v>
      </c>
      <c r="E257" s="5" t="s">
        <v>924</v>
      </c>
      <c r="F257" s="5" t="s">
        <v>58</v>
      </c>
      <c r="G257" s="5" t="s">
        <v>399</v>
      </c>
      <c r="H257" s="5" t="s">
        <v>259</v>
      </c>
      <c r="I257" s="5"/>
      <c r="J257" s="5"/>
      <c r="K257" s="5"/>
    </row>
    <row r="258" spans="1:11">
      <c r="A258" s="5" t="s">
        <v>925</v>
      </c>
      <c r="B258" s="5" t="s">
        <v>926</v>
      </c>
      <c r="C258" s="5" t="s">
        <v>174</v>
      </c>
      <c r="D258" s="5" t="s">
        <v>707</v>
      </c>
      <c r="E258" s="5" t="s">
        <v>927</v>
      </c>
      <c r="F258" s="5" t="s">
        <v>58</v>
      </c>
      <c r="G258" s="5" t="s">
        <v>177</v>
      </c>
      <c r="H258" s="5" t="s">
        <v>288</v>
      </c>
      <c r="I258" s="5" t="s">
        <v>4923</v>
      </c>
      <c r="J258" s="5"/>
      <c r="K258" s="5"/>
    </row>
    <row r="259" spans="1:11">
      <c r="A259" s="5" t="s">
        <v>928</v>
      </c>
      <c r="B259" s="5" t="s">
        <v>929</v>
      </c>
      <c r="C259" s="5" t="s">
        <v>174</v>
      </c>
      <c r="D259" s="5" t="s">
        <v>707</v>
      </c>
      <c r="E259" s="5" t="s">
        <v>930</v>
      </c>
      <c r="F259" s="5" t="s">
        <v>58</v>
      </c>
      <c r="G259" s="5" t="s">
        <v>177</v>
      </c>
      <c r="H259" s="5" t="s">
        <v>288</v>
      </c>
      <c r="I259" s="5" t="s">
        <v>4923</v>
      </c>
      <c r="J259" s="5"/>
      <c r="K259" s="5"/>
    </row>
    <row r="260" spans="1:11">
      <c r="A260" s="5" t="s">
        <v>931</v>
      </c>
      <c r="B260" s="5" t="s">
        <v>932</v>
      </c>
      <c r="C260" s="5" t="s">
        <v>67</v>
      </c>
      <c r="D260" s="5" t="s">
        <v>933</v>
      </c>
      <c r="E260" s="5" t="s">
        <v>934</v>
      </c>
      <c r="F260" s="5" t="s">
        <v>182</v>
      </c>
      <c r="G260" s="5" t="s">
        <v>137</v>
      </c>
      <c r="H260" s="5" t="s">
        <v>132</v>
      </c>
      <c r="I260" s="5"/>
      <c r="J260" s="5"/>
      <c r="K260" s="5"/>
    </row>
    <row r="261" spans="1:11">
      <c r="A261" s="5" t="s">
        <v>935</v>
      </c>
      <c r="B261" s="5" t="s">
        <v>936</v>
      </c>
      <c r="C261" s="5" t="s">
        <v>55</v>
      </c>
      <c r="D261" s="5" t="s">
        <v>819</v>
      </c>
      <c r="E261" s="5" t="s">
        <v>937</v>
      </c>
      <c r="F261" s="5" t="s">
        <v>58</v>
      </c>
      <c r="G261" s="5" t="s">
        <v>102</v>
      </c>
      <c r="H261" s="5" t="s">
        <v>870</v>
      </c>
      <c r="I261" s="5" t="s">
        <v>4922</v>
      </c>
      <c r="J261" s="5"/>
      <c r="K261" s="5"/>
    </row>
    <row r="262" spans="1:11">
      <c r="A262" s="5" t="s">
        <v>938</v>
      </c>
      <c r="B262" s="5" t="s">
        <v>939</v>
      </c>
      <c r="C262" s="5" t="s">
        <v>174</v>
      </c>
      <c r="D262" s="5" t="s">
        <v>707</v>
      </c>
      <c r="E262" s="5" t="s">
        <v>940</v>
      </c>
      <c r="F262" s="5" t="s">
        <v>58</v>
      </c>
      <c r="G262" s="5" t="s">
        <v>177</v>
      </c>
      <c r="H262" s="5" t="s">
        <v>288</v>
      </c>
      <c r="I262" s="5" t="s">
        <v>4923</v>
      </c>
      <c r="J262" s="5"/>
      <c r="K262" s="5"/>
    </row>
    <row r="263" spans="1:11">
      <c r="A263" s="5" t="s">
        <v>2293</v>
      </c>
      <c r="B263" s="5" t="s">
        <v>2294</v>
      </c>
      <c r="C263" s="5" t="s">
        <v>1991</v>
      </c>
      <c r="D263" s="5" t="s">
        <v>4929</v>
      </c>
      <c r="E263" s="5" t="s">
        <v>2296</v>
      </c>
      <c r="F263" s="5" t="s">
        <v>182</v>
      </c>
      <c r="G263" s="5" t="s">
        <v>95</v>
      </c>
      <c r="H263" s="5" t="s">
        <v>870</v>
      </c>
      <c r="I263" s="5" t="s">
        <v>4922</v>
      </c>
      <c r="J263" s="5"/>
      <c r="K263" s="5" t="s">
        <v>4927</v>
      </c>
    </row>
    <row r="264" spans="1:11">
      <c r="A264" s="5" t="s">
        <v>2301</v>
      </c>
      <c r="B264" s="5" t="s">
        <v>2302</v>
      </c>
      <c r="C264" s="5" t="s">
        <v>1991</v>
      </c>
      <c r="D264" s="5" t="s">
        <v>4930</v>
      </c>
      <c r="E264" s="5" t="s">
        <v>2303</v>
      </c>
      <c r="F264" s="5" t="s">
        <v>130</v>
      </c>
      <c r="G264" s="5" t="s">
        <v>2503</v>
      </c>
      <c r="H264" s="5" t="s">
        <v>1175</v>
      </c>
      <c r="I264" s="5"/>
      <c r="J264" s="5"/>
      <c r="K264" s="5"/>
    </row>
    <row r="265" spans="1:11">
      <c r="A265" s="5" t="s">
        <v>941</v>
      </c>
      <c r="B265" s="5" t="s">
        <v>942</v>
      </c>
      <c r="C265" s="5" t="s">
        <v>67</v>
      </c>
      <c r="D265" s="5" t="s">
        <v>943</v>
      </c>
      <c r="E265" s="5" t="s">
        <v>944</v>
      </c>
      <c r="F265" s="5" t="s">
        <v>182</v>
      </c>
      <c r="G265" s="5" t="s">
        <v>95</v>
      </c>
      <c r="H265" s="5" t="s">
        <v>288</v>
      </c>
      <c r="I265" s="5"/>
      <c r="J265" s="5"/>
      <c r="K265" s="5"/>
    </row>
    <row r="266" spans="1:11">
      <c r="A266" s="5" t="s">
        <v>945</v>
      </c>
      <c r="B266" s="5" t="s">
        <v>946</v>
      </c>
      <c r="C266" s="5" t="s">
        <v>99</v>
      </c>
      <c r="D266" s="5" t="s">
        <v>947</v>
      </c>
      <c r="E266" s="5" t="s">
        <v>948</v>
      </c>
      <c r="F266" s="5" t="s">
        <v>58</v>
      </c>
      <c r="G266" s="5" t="s">
        <v>287</v>
      </c>
      <c r="H266" s="5" t="s">
        <v>288</v>
      </c>
      <c r="I266" s="5"/>
      <c r="J266" s="5"/>
      <c r="K266" s="5"/>
    </row>
    <row r="267" spans="1:11">
      <c r="A267" s="5" t="s">
        <v>949</v>
      </c>
      <c r="B267" s="5" t="s">
        <v>950</v>
      </c>
      <c r="C267" s="5" t="s">
        <v>174</v>
      </c>
      <c r="D267" s="5" t="s">
        <v>951</v>
      </c>
      <c r="E267" s="5" t="s">
        <v>952</v>
      </c>
      <c r="F267" s="5" t="s">
        <v>58</v>
      </c>
      <c r="G267" s="5" t="s">
        <v>177</v>
      </c>
      <c r="H267" s="5" t="s">
        <v>288</v>
      </c>
      <c r="I267" s="5" t="s">
        <v>4923</v>
      </c>
      <c r="J267" s="5"/>
      <c r="K267" s="5"/>
    </row>
    <row r="268" spans="1:11">
      <c r="A268" s="5" t="s">
        <v>953</v>
      </c>
      <c r="B268" s="5" t="s">
        <v>954</v>
      </c>
      <c r="C268" s="5" t="s">
        <v>67</v>
      </c>
      <c r="D268" s="5" t="s">
        <v>955</v>
      </c>
      <c r="E268" s="5" t="s">
        <v>956</v>
      </c>
      <c r="F268" s="5" t="s">
        <v>130</v>
      </c>
      <c r="G268" s="5" t="s">
        <v>102</v>
      </c>
      <c r="H268" s="5" t="s">
        <v>957</v>
      </c>
      <c r="I268" s="5"/>
      <c r="J268" s="5"/>
      <c r="K268" s="5"/>
    </row>
    <row r="269" spans="1:11">
      <c r="A269" s="5" t="s">
        <v>958</v>
      </c>
      <c r="B269" s="5" t="s">
        <v>959</v>
      </c>
      <c r="C269" s="5" t="s">
        <v>55</v>
      </c>
      <c r="D269" s="5" t="s">
        <v>960</v>
      </c>
      <c r="E269" s="5" t="s">
        <v>961</v>
      </c>
      <c r="F269" s="5" t="s">
        <v>130</v>
      </c>
      <c r="G269" s="5" t="s">
        <v>102</v>
      </c>
      <c r="H269" s="5" t="s">
        <v>962</v>
      </c>
      <c r="I269" s="5"/>
      <c r="J269" s="5"/>
      <c r="K269" s="5"/>
    </row>
    <row r="270" spans="1:11">
      <c r="A270" s="5" t="s">
        <v>963</v>
      </c>
      <c r="B270" s="5" t="s">
        <v>964</v>
      </c>
      <c r="C270" s="5" t="s">
        <v>99</v>
      </c>
      <c r="D270" s="5" t="s">
        <v>947</v>
      </c>
      <c r="E270" s="5" t="s">
        <v>965</v>
      </c>
      <c r="F270" s="5" t="s">
        <v>58</v>
      </c>
      <c r="G270" s="5" t="s">
        <v>217</v>
      </c>
      <c r="H270" s="5" t="s">
        <v>288</v>
      </c>
      <c r="I270" s="5"/>
      <c r="J270" s="5"/>
      <c r="K270" s="5"/>
    </row>
    <row r="271" spans="1:11">
      <c r="A271" s="5" t="s">
        <v>966</v>
      </c>
      <c r="B271" s="5" t="s">
        <v>967</v>
      </c>
      <c r="C271" s="5" t="s">
        <v>67</v>
      </c>
      <c r="D271" s="5" t="s">
        <v>2304</v>
      </c>
      <c r="E271" s="5" t="s">
        <v>969</v>
      </c>
      <c r="F271" s="5" t="s">
        <v>182</v>
      </c>
      <c r="G271" s="5" t="s">
        <v>95</v>
      </c>
      <c r="H271" s="5" t="s">
        <v>970</v>
      </c>
      <c r="I271" s="5"/>
      <c r="J271" s="5"/>
      <c r="K271" s="5"/>
    </row>
    <row r="272" spans="1:11">
      <c r="A272" s="5" t="s">
        <v>971</v>
      </c>
      <c r="B272" s="5" t="s">
        <v>972</v>
      </c>
      <c r="C272" s="5" t="s">
        <v>67</v>
      </c>
      <c r="D272" s="5" t="s">
        <v>2304</v>
      </c>
      <c r="E272" s="5" t="s">
        <v>974</v>
      </c>
      <c r="F272" s="5" t="s">
        <v>58</v>
      </c>
      <c r="G272" s="5" t="s">
        <v>95</v>
      </c>
      <c r="H272" s="5" t="s">
        <v>970</v>
      </c>
      <c r="I272" s="5"/>
      <c r="J272" s="5"/>
      <c r="K272" s="5"/>
    </row>
    <row r="273" spans="1:11">
      <c r="A273" s="5" t="s">
        <v>975</v>
      </c>
      <c r="B273" s="5" t="s">
        <v>976</v>
      </c>
      <c r="C273" s="5" t="s">
        <v>99</v>
      </c>
      <c r="D273" s="5" t="s">
        <v>977</v>
      </c>
      <c r="E273" s="5" t="s">
        <v>978</v>
      </c>
      <c r="F273" s="5" t="s">
        <v>58</v>
      </c>
      <c r="G273" s="5" t="s">
        <v>217</v>
      </c>
      <c r="H273" s="5" t="s">
        <v>288</v>
      </c>
      <c r="I273" s="5"/>
      <c r="J273" s="5"/>
      <c r="K273" s="5"/>
    </row>
    <row r="274" spans="1:11">
      <c r="A274" s="5" t="s">
        <v>979</v>
      </c>
      <c r="B274" s="5" t="s">
        <v>980</v>
      </c>
      <c r="C274" s="5" t="s">
        <v>174</v>
      </c>
      <c r="D274" s="5" t="s">
        <v>951</v>
      </c>
      <c r="E274" s="5" t="s">
        <v>981</v>
      </c>
      <c r="F274" s="5" t="s">
        <v>58</v>
      </c>
      <c r="G274" s="5" t="s">
        <v>177</v>
      </c>
      <c r="H274" s="5" t="s">
        <v>288</v>
      </c>
      <c r="I274" s="5" t="s">
        <v>4923</v>
      </c>
      <c r="J274" s="5"/>
      <c r="K274" s="5"/>
    </row>
    <row r="275" spans="1:11">
      <c r="A275" s="5" t="s">
        <v>982</v>
      </c>
      <c r="B275" s="5" t="s">
        <v>983</v>
      </c>
      <c r="C275" s="5" t="s">
        <v>174</v>
      </c>
      <c r="D275" s="5" t="s">
        <v>951</v>
      </c>
      <c r="E275" s="5" t="s">
        <v>984</v>
      </c>
      <c r="F275" s="5" t="s">
        <v>58</v>
      </c>
      <c r="G275" s="5" t="s">
        <v>177</v>
      </c>
      <c r="H275" s="5" t="s">
        <v>288</v>
      </c>
      <c r="I275" s="5" t="s">
        <v>4923</v>
      </c>
      <c r="J275" s="5"/>
      <c r="K275" s="5"/>
    </row>
    <row r="276" spans="1:11">
      <c r="A276" s="5" t="s">
        <v>985</v>
      </c>
      <c r="B276" s="5" t="s">
        <v>986</v>
      </c>
      <c r="C276" s="5" t="s">
        <v>67</v>
      </c>
      <c r="D276" s="5" t="s">
        <v>987</v>
      </c>
      <c r="E276" s="5" t="s">
        <v>987</v>
      </c>
      <c r="F276" s="5" t="s">
        <v>130</v>
      </c>
      <c r="G276" s="5" t="s">
        <v>102</v>
      </c>
      <c r="H276" s="5" t="s">
        <v>988</v>
      </c>
      <c r="I276" s="5"/>
      <c r="J276" s="5"/>
      <c r="K276" s="5"/>
    </row>
    <row r="277" spans="1:11">
      <c r="A277" s="5" t="s">
        <v>989</v>
      </c>
      <c r="B277" s="5" t="s">
        <v>990</v>
      </c>
      <c r="C277" s="5" t="s">
        <v>67</v>
      </c>
      <c r="D277" s="5" t="s">
        <v>2309</v>
      </c>
      <c r="E277" s="5" t="s">
        <v>992</v>
      </c>
      <c r="F277" s="5" t="s">
        <v>58</v>
      </c>
      <c r="G277" s="5" t="s">
        <v>386</v>
      </c>
      <c r="H277" s="5" t="s">
        <v>110</v>
      </c>
      <c r="I277" s="5"/>
      <c r="J277" s="5"/>
      <c r="K277" s="5"/>
    </row>
    <row r="278" spans="1:11">
      <c r="A278" s="5" t="s">
        <v>993</v>
      </c>
      <c r="B278" s="5" t="s">
        <v>994</v>
      </c>
      <c r="C278" s="5" t="s">
        <v>67</v>
      </c>
      <c r="D278" s="5" t="s">
        <v>995</v>
      </c>
      <c r="E278" s="5" t="s">
        <v>996</v>
      </c>
      <c r="F278" s="5" t="s">
        <v>58</v>
      </c>
      <c r="G278" s="5" t="s">
        <v>287</v>
      </c>
      <c r="H278" s="5" t="s">
        <v>997</v>
      </c>
      <c r="I278" s="5" t="s">
        <v>4931</v>
      </c>
      <c r="J278" s="5"/>
      <c r="K278" s="5"/>
    </row>
    <row r="279" spans="1:11">
      <c r="A279" s="5" t="s">
        <v>998</v>
      </c>
      <c r="B279" s="5" t="s">
        <v>999</v>
      </c>
      <c r="C279" s="5" t="s">
        <v>55</v>
      </c>
      <c r="D279" s="5" t="s">
        <v>1000</v>
      </c>
      <c r="E279" s="5" t="s">
        <v>1001</v>
      </c>
      <c r="F279" s="5" t="s">
        <v>58</v>
      </c>
      <c r="G279" s="5" t="s">
        <v>102</v>
      </c>
      <c r="H279" s="5" t="s">
        <v>288</v>
      </c>
      <c r="I279" s="5"/>
      <c r="J279" s="5"/>
      <c r="K279" s="5"/>
    </row>
    <row r="280" spans="1:11">
      <c r="A280" s="5" t="s">
        <v>1002</v>
      </c>
      <c r="B280" s="5" t="s">
        <v>1003</v>
      </c>
      <c r="C280" s="5" t="s">
        <v>1991</v>
      </c>
      <c r="D280" s="5" t="s">
        <v>4932</v>
      </c>
      <c r="E280" s="5" t="s">
        <v>1005</v>
      </c>
      <c r="F280" s="5" t="s">
        <v>182</v>
      </c>
      <c r="G280" s="5" t="s">
        <v>60</v>
      </c>
      <c r="H280" s="5" t="s">
        <v>132</v>
      </c>
      <c r="I280" s="5"/>
      <c r="J280" s="5"/>
      <c r="K280" s="5"/>
    </row>
    <row r="281" spans="1:11">
      <c r="A281" s="5" t="s">
        <v>1006</v>
      </c>
      <c r="B281" s="5" t="s">
        <v>1007</v>
      </c>
      <c r="C281" s="5" t="s">
        <v>67</v>
      </c>
      <c r="D281" s="5" t="s">
        <v>995</v>
      </c>
      <c r="E281" s="5" t="s">
        <v>1008</v>
      </c>
      <c r="F281" s="5" t="s">
        <v>130</v>
      </c>
      <c r="G281" s="5" t="s">
        <v>287</v>
      </c>
      <c r="H281" s="5" t="s">
        <v>997</v>
      </c>
      <c r="I281" s="5" t="s">
        <v>4931</v>
      </c>
      <c r="J281" s="5"/>
      <c r="K281" s="5"/>
    </row>
    <row r="282" spans="1:11">
      <c r="A282" s="5" t="s">
        <v>1009</v>
      </c>
      <c r="B282" s="5" t="s">
        <v>1010</v>
      </c>
      <c r="C282" s="5" t="s">
        <v>67</v>
      </c>
      <c r="D282" s="5" t="s">
        <v>1011</v>
      </c>
      <c r="E282" s="5" t="s">
        <v>1011</v>
      </c>
      <c r="F282" s="5" t="s">
        <v>58</v>
      </c>
      <c r="G282" s="5" t="s">
        <v>102</v>
      </c>
      <c r="H282" s="5" t="s">
        <v>988</v>
      </c>
      <c r="I282" s="5"/>
      <c r="J282" s="5"/>
      <c r="K282" s="5"/>
    </row>
    <row r="283" spans="1:11">
      <c r="A283" s="5" t="s">
        <v>1012</v>
      </c>
      <c r="B283" s="5" t="s">
        <v>1013</v>
      </c>
      <c r="C283" s="5" t="s">
        <v>67</v>
      </c>
      <c r="D283" s="5" t="s">
        <v>995</v>
      </c>
      <c r="E283" s="5" t="s">
        <v>1014</v>
      </c>
      <c r="F283" s="5" t="s">
        <v>130</v>
      </c>
      <c r="G283" s="5" t="s">
        <v>287</v>
      </c>
      <c r="H283" s="5" t="s">
        <v>997</v>
      </c>
      <c r="I283" s="5" t="s">
        <v>4931</v>
      </c>
      <c r="J283" s="5"/>
      <c r="K283" s="5"/>
    </row>
    <row r="284" spans="1:11">
      <c r="A284" s="5" t="s">
        <v>1015</v>
      </c>
      <c r="B284" s="5" t="s">
        <v>1016</v>
      </c>
      <c r="C284" s="5" t="s">
        <v>174</v>
      </c>
      <c r="D284" s="5" t="s">
        <v>1017</v>
      </c>
      <c r="E284" s="5" t="s">
        <v>1018</v>
      </c>
      <c r="F284" s="5" t="s">
        <v>58</v>
      </c>
      <c r="G284" s="5" t="s">
        <v>177</v>
      </c>
      <c r="H284" s="5" t="s">
        <v>288</v>
      </c>
      <c r="I284" s="5"/>
      <c r="J284" s="5"/>
      <c r="K284" s="5"/>
    </row>
    <row r="285" spans="1:11">
      <c r="A285" s="5" t="s">
        <v>2314</v>
      </c>
      <c r="B285" s="5" t="s">
        <v>2315</v>
      </c>
      <c r="C285" s="5" t="s">
        <v>174</v>
      </c>
      <c r="D285" s="5" t="s">
        <v>4933</v>
      </c>
      <c r="E285" s="5" t="s">
        <v>2317</v>
      </c>
      <c r="F285" s="5" t="s">
        <v>130</v>
      </c>
      <c r="G285" s="5" t="s">
        <v>177</v>
      </c>
      <c r="H285" s="5" t="s">
        <v>1034</v>
      </c>
      <c r="I285" s="5"/>
      <c r="J285" s="5"/>
      <c r="K285" s="5"/>
    </row>
    <row r="286" spans="1:11">
      <c r="A286" s="5" t="s">
        <v>1019</v>
      </c>
      <c r="B286" s="5" t="s">
        <v>1020</v>
      </c>
      <c r="C286" s="5" t="s">
        <v>67</v>
      </c>
      <c r="D286" s="5" t="s">
        <v>2318</v>
      </c>
      <c r="E286" s="5" t="s">
        <v>1022</v>
      </c>
      <c r="F286" s="5" t="s">
        <v>130</v>
      </c>
      <c r="G286" s="5" t="s">
        <v>102</v>
      </c>
      <c r="H286" s="5" t="s">
        <v>970</v>
      </c>
      <c r="I286" s="5"/>
      <c r="J286" s="5"/>
      <c r="K286" s="5"/>
    </row>
    <row r="287" spans="1:11">
      <c r="A287" s="5" t="s">
        <v>1023</v>
      </c>
      <c r="B287" s="5" t="s">
        <v>1024</v>
      </c>
      <c r="C287" s="5" t="s">
        <v>67</v>
      </c>
      <c r="D287" s="5" t="s">
        <v>2319</v>
      </c>
      <c r="E287" s="5" t="s">
        <v>1026</v>
      </c>
      <c r="F287" s="5" t="s">
        <v>58</v>
      </c>
      <c r="G287" s="5" t="s">
        <v>102</v>
      </c>
      <c r="H287" s="5" t="s">
        <v>970</v>
      </c>
      <c r="I287" s="5"/>
      <c r="J287" s="5"/>
      <c r="K287" s="5"/>
    </row>
    <row r="288" spans="1:11">
      <c r="A288" s="5" t="s">
        <v>1027</v>
      </c>
      <c r="B288" s="5" t="s">
        <v>1028</v>
      </c>
      <c r="C288" s="5" t="s">
        <v>174</v>
      </c>
      <c r="D288" s="5" t="s">
        <v>707</v>
      </c>
      <c r="E288" s="5" t="s">
        <v>1029</v>
      </c>
      <c r="F288" s="5" t="s">
        <v>58</v>
      </c>
      <c r="G288" s="5" t="s">
        <v>177</v>
      </c>
      <c r="H288" s="5" t="s">
        <v>962</v>
      </c>
      <c r="I288" s="5" t="s">
        <v>4923</v>
      </c>
      <c r="J288" s="5"/>
      <c r="K288" s="5"/>
    </row>
    <row r="289" spans="1:11">
      <c r="A289" s="5" t="s">
        <v>2320</v>
      </c>
      <c r="B289" s="5" t="s">
        <v>2321</v>
      </c>
      <c r="C289" s="5" t="s">
        <v>174</v>
      </c>
      <c r="D289" s="5" t="s">
        <v>4934</v>
      </c>
      <c r="E289" s="5" t="s">
        <v>2322</v>
      </c>
      <c r="F289" s="5" t="s">
        <v>130</v>
      </c>
      <c r="G289" s="5" t="s">
        <v>177</v>
      </c>
      <c r="H289" s="5" t="s">
        <v>1034</v>
      </c>
      <c r="I289" s="5"/>
      <c r="J289" s="5"/>
      <c r="K289" s="5"/>
    </row>
    <row r="290" spans="1:11">
      <c r="A290" s="5" t="s">
        <v>1030</v>
      </c>
      <c r="B290" s="5" t="s">
        <v>1031</v>
      </c>
      <c r="C290" s="5" t="s">
        <v>67</v>
      </c>
      <c r="D290" s="5" t="s">
        <v>1032</v>
      </c>
      <c r="E290" s="5" t="s">
        <v>1033</v>
      </c>
      <c r="F290" s="5" t="s">
        <v>130</v>
      </c>
      <c r="G290" s="5" t="s">
        <v>217</v>
      </c>
      <c r="H290" s="5" t="s">
        <v>1034</v>
      </c>
      <c r="I290" s="5"/>
      <c r="J290" s="5"/>
      <c r="K290" s="5"/>
    </row>
    <row r="291" spans="1:11">
      <c r="A291" s="5" t="s">
        <v>1035</v>
      </c>
      <c r="B291" s="5" t="s">
        <v>1036</v>
      </c>
      <c r="C291" s="5" t="s">
        <v>1991</v>
      </c>
      <c r="D291" s="5" t="s">
        <v>4935</v>
      </c>
      <c r="E291" s="5" t="s">
        <v>1038</v>
      </c>
      <c r="F291" s="5" t="s">
        <v>130</v>
      </c>
      <c r="G291" s="5" t="s">
        <v>60</v>
      </c>
      <c r="H291" s="5" t="s">
        <v>64</v>
      </c>
      <c r="I291" s="5"/>
      <c r="J291" s="5"/>
      <c r="K291" s="5"/>
    </row>
    <row r="292" spans="1:11">
      <c r="A292" s="5" t="s">
        <v>2324</v>
      </c>
      <c r="B292" s="5" t="s">
        <v>2325</v>
      </c>
      <c r="C292" s="5" t="s">
        <v>174</v>
      </c>
      <c r="D292" s="5" t="s">
        <v>4936</v>
      </c>
      <c r="E292" s="5" t="s">
        <v>2327</v>
      </c>
      <c r="F292" s="5" t="s">
        <v>130</v>
      </c>
      <c r="G292" s="5" t="s">
        <v>177</v>
      </c>
      <c r="H292" s="5" t="s">
        <v>1034</v>
      </c>
      <c r="I292" s="5"/>
      <c r="J292" s="5"/>
      <c r="K292" s="5"/>
    </row>
    <row r="293" spans="1:11">
      <c r="A293" s="5" t="s">
        <v>1043</v>
      </c>
      <c r="B293" s="5" t="s">
        <v>1044</v>
      </c>
      <c r="C293" s="5" t="s">
        <v>174</v>
      </c>
      <c r="D293" s="5" t="s">
        <v>951</v>
      </c>
      <c r="E293" s="5" t="s">
        <v>1045</v>
      </c>
      <c r="F293" s="5" t="s">
        <v>130</v>
      </c>
      <c r="G293" s="5" t="s">
        <v>177</v>
      </c>
      <c r="H293" s="5" t="s">
        <v>957</v>
      </c>
      <c r="I293" s="5" t="s">
        <v>4923</v>
      </c>
      <c r="J293" s="5"/>
      <c r="K293" s="5"/>
    </row>
    <row r="294" spans="1:11">
      <c r="A294" s="5" t="s">
        <v>1046</v>
      </c>
      <c r="B294" s="5" t="s">
        <v>1047</v>
      </c>
      <c r="C294" s="5" t="s">
        <v>67</v>
      </c>
      <c r="D294" s="5" t="s">
        <v>995</v>
      </c>
      <c r="E294" s="5" t="s">
        <v>1048</v>
      </c>
      <c r="F294" s="5" t="s">
        <v>130</v>
      </c>
      <c r="G294" s="5" t="s">
        <v>287</v>
      </c>
      <c r="H294" s="5" t="s">
        <v>997</v>
      </c>
      <c r="I294" s="5" t="s">
        <v>4931</v>
      </c>
      <c r="J294" s="5"/>
      <c r="K294" s="5"/>
    </row>
    <row r="295" spans="1:11">
      <c r="A295" s="5" t="s">
        <v>1049</v>
      </c>
      <c r="B295" s="5" t="s">
        <v>1050</v>
      </c>
      <c r="C295" s="5" t="s">
        <v>67</v>
      </c>
      <c r="D295" s="5" t="s">
        <v>2329</v>
      </c>
      <c r="E295" s="5" t="s">
        <v>1052</v>
      </c>
      <c r="F295" s="5" t="s">
        <v>130</v>
      </c>
      <c r="G295" s="5" t="s">
        <v>102</v>
      </c>
      <c r="H295" s="5" t="s">
        <v>970</v>
      </c>
      <c r="I295" s="5"/>
      <c r="J295" s="5"/>
      <c r="K295" s="5"/>
    </row>
    <row r="296" spans="1:11">
      <c r="A296" s="5" t="s">
        <v>1053</v>
      </c>
      <c r="B296" s="5" t="s">
        <v>1054</v>
      </c>
      <c r="C296" s="5" t="s">
        <v>67</v>
      </c>
      <c r="D296" s="5" t="s">
        <v>1055</v>
      </c>
      <c r="E296" s="5" t="s">
        <v>1056</v>
      </c>
      <c r="F296" s="5" t="s">
        <v>130</v>
      </c>
      <c r="G296" s="5" t="s">
        <v>102</v>
      </c>
      <c r="H296" s="5" t="s">
        <v>957</v>
      </c>
      <c r="I296" s="5"/>
      <c r="J296" s="5"/>
      <c r="K296" s="5"/>
    </row>
    <row r="297" spans="1:11">
      <c r="A297" s="5" t="s">
        <v>1057</v>
      </c>
      <c r="B297" s="5" t="s">
        <v>1058</v>
      </c>
      <c r="C297" s="5" t="s">
        <v>67</v>
      </c>
      <c r="D297" s="5" t="s">
        <v>995</v>
      </c>
      <c r="E297" s="5" t="s">
        <v>1059</v>
      </c>
      <c r="F297" s="5" t="s">
        <v>130</v>
      </c>
      <c r="G297" s="5" t="s">
        <v>287</v>
      </c>
      <c r="H297" s="5" t="s">
        <v>997</v>
      </c>
      <c r="I297" s="5" t="s">
        <v>4931</v>
      </c>
      <c r="J297" s="5"/>
      <c r="K297" s="5"/>
    </row>
    <row r="298" spans="1:11">
      <c r="A298" s="5" t="s">
        <v>1060</v>
      </c>
      <c r="B298" s="5" t="s">
        <v>1061</v>
      </c>
      <c r="C298" s="5" t="s">
        <v>99</v>
      </c>
      <c r="D298" s="5" t="s">
        <v>1062</v>
      </c>
      <c r="E298" s="5" t="s">
        <v>1063</v>
      </c>
      <c r="F298" s="5" t="s">
        <v>58</v>
      </c>
      <c r="G298" s="5" t="s">
        <v>287</v>
      </c>
      <c r="H298" s="5" t="s">
        <v>288</v>
      </c>
      <c r="I298" s="5"/>
      <c r="J298" s="5"/>
      <c r="K298" s="5"/>
    </row>
    <row r="299" spans="1:11">
      <c r="A299" s="5" t="s">
        <v>1064</v>
      </c>
      <c r="B299" s="5" t="s">
        <v>1065</v>
      </c>
      <c r="C299" s="5" t="s">
        <v>67</v>
      </c>
      <c r="D299" s="5" t="s">
        <v>995</v>
      </c>
      <c r="E299" s="5" t="s">
        <v>1066</v>
      </c>
      <c r="F299" s="5" t="s">
        <v>130</v>
      </c>
      <c r="G299" s="5" t="s">
        <v>287</v>
      </c>
      <c r="H299" s="5" t="s">
        <v>997</v>
      </c>
      <c r="I299" s="5" t="s">
        <v>4931</v>
      </c>
      <c r="J299" s="5"/>
      <c r="K299" s="5"/>
    </row>
    <row r="300" spans="1:11">
      <c r="A300" s="5" t="s">
        <v>1067</v>
      </c>
      <c r="B300" s="5" t="s">
        <v>1068</v>
      </c>
      <c r="C300" s="5" t="s">
        <v>99</v>
      </c>
      <c r="D300" s="5" t="s">
        <v>1069</v>
      </c>
      <c r="E300" s="5" t="s">
        <v>1070</v>
      </c>
      <c r="F300" s="5" t="s">
        <v>130</v>
      </c>
      <c r="G300" s="5" t="s">
        <v>259</v>
      </c>
      <c r="H300" s="5" t="s">
        <v>1071</v>
      </c>
      <c r="I300" s="5"/>
      <c r="J300" s="5"/>
      <c r="K300" s="5"/>
    </row>
    <row r="301" spans="1:11">
      <c r="A301" s="5" t="s">
        <v>1072</v>
      </c>
      <c r="B301" s="5" t="s">
        <v>1073</v>
      </c>
      <c r="C301" s="5" t="s">
        <v>67</v>
      </c>
      <c r="D301" s="5" t="s">
        <v>1074</v>
      </c>
      <c r="E301" s="5" t="s">
        <v>955</v>
      </c>
      <c r="F301" s="5" t="s">
        <v>130</v>
      </c>
      <c r="G301" s="5" t="s">
        <v>102</v>
      </c>
      <c r="H301" s="5" t="s">
        <v>957</v>
      </c>
      <c r="I301" s="5"/>
      <c r="J301" s="5"/>
      <c r="K301" s="5"/>
    </row>
    <row r="302" spans="1:11">
      <c r="A302" s="5" t="s">
        <v>1075</v>
      </c>
      <c r="B302" s="5" t="s">
        <v>1076</v>
      </c>
      <c r="C302" s="5" t="s">
        <v>174</v>
      </c>
      <c r="D302" s="5" t="s">
        <v>707</v>
      </c>
      <c r="E302" s="5" t="s">
        <v>1077</v>
      </c>
      <c r="F302" s="5" t="s">
        <v>130</v>
      </c>
      <c r="G302" s="5" t="s">
        <v>177</v>
      </c>
      <c r="H302" s="5" t="s">
        <v>962</v>
      </c>
      <c r="I302" s="5" t="s">
        <v>4923</v>
      </c>
      <c r="J302" s="5"/>
      <c r="K302" s="5"/>
    </row>
    <row r="303" spans="1:11">
      <c r="A303" s="5" t="s">
        <v>1078</v>
      </c>
      <c r="B303" s="5" t="s">
        <v>1079</v>
      </c>
      <c r="C303" s="5" t="s">
        <v>174</v>
      </c>
      <c r="D303" s="5" t="s">
        <v>707</v>
      </c>
      <c r="E303" s="5" t="s">
        <v>1080</v>
      </c>
      <c r="F303" s="5" t="s">
        <v>130</v>
      </c>
      <c r="G303" s="5" t="s">
        <v>177</v>
      </c>
      <c r="H303" s="5" t="s">
        <v>962</v>
      </c>
      <c r="I303" s="5" t="s">
        <v>4923</v>
      </c>
      <c r="J303" s="5"/>
      <c r="K303" s="5"/>
    </row>
    <row r="304" spans="1:11">
      <c r="A304" s="5" t="s">
        <v>2333</v>
      </c>
      <c r="B304" s="5" t="s">
        <v>2334</v>
      </c>
      <c r="C304" s="5" t="s">
        <v>1991</v>
      </c>
      <c r="D304" s="5" t="s">
        <v>4937</v>
      </c>
      <c r="E304" s="5" t="s">
        <v>2336</v>
      </c>
      <c r="F304" s="5" t="s">
        <v>182</v>
      </c>
      <c r="G304" s="5" t="s">
        <v>60</v>
      </c>
      <c r="H304" s="5" t="s">
        <v>870</v>
      </c>
      <c r="I304" s="5"/>
      <c r="J304" s="5"/>
      <c r="K304" s="5"/>
    </row>
    <row r="305" spans="1:11">
      <c r="A305" s="5" t="s">
        <v>1081</v>
      </c>
      <c r="B305" s="5" t="s">
        <v>1082</v>
      </c>
      <c r="C305" s="5" t="s">
        <v>99</v>
      </c>
      <c r="D305" s="5" t="s">
        <v>1083</v>
      </c>
      <c r="E305" s="5" t="s">
        <v>1084</v>
      </c>
      <c r="F305" s="5" t="s">
        <v>130</v>
      </c>
      <c r="G305" s="5" t="s">
        <v>259</v>
      </c>
      <c r="H305" s="5" t="s">
        <v>1071</v>
      </c>
      <c r="I305" s="5"/>
      <c r="J305" s="5"/>
      <c r="K305" s="5"/>
    </row>
    <row r="306" spans="1:11">
      <c r="A306" s="5" t="s">
        <v>1085</v>
      </c>
      <c r="B306" s="5" t="s">
        <v>1086</v>
      </c>
      <c r="C306" s="5" t="s">
        <v>67</v>
      </c>
      <c r="D306" s="5" t="s">
        <v>2340</v>
      </c>
      <c r="E306" s="5" t="s">
        <v>1088</v>
      </c>
      <c r="F306" s="5" t="s">
        <v>58</v>
      </c>
      <c r="G306" s="5" t="s">
        <v>102</v>
      </c>
      <c r="H306" s="5" t="s">
        <v>970</v>
      </c>
      <c r="I306" s="5"/>
      <c r="J306" s="5"/>
      <c r="K306" s="5"/>
    </row>
    <row r="307" spans="1:11">
      <c r="A307" s="5" t="s">
        <v>1089</v>
      </c>
      <c r="B307" s="5" t="s">
        <v>1090</v>
      </c>
      <c r="C307" s="5" t="s">
        <v>67</v>
      </c>
      <c r="D307" s="5" t="s">
        <v>995</v>
      </c>
      <c r="E307" s="5" t="s">
        <v>1091</v>
      </c>
      <c r="F307" s="5" t="s">
        <v>130</v>
      </c>
      <c r="G307" s="5" t="s">
        <v>287</v>
      </c>
      <c r="H307" s="5" t="s">
        <v>997</v>
      </c>
      <c r="I307" s="5" t="s">
        <v>4931</v>
      </c>
      <c r="J307" s="5"/>
      <c r="K307" s="5"/>
    </row>
    <row r="308" spans="1:11">
      <c r="A308" s="5" t="s">
        <v>1092</v>
      </c>
      <c r="B308" s="5" t="s">
        <v>1093</v>
      </c>
      <c r="C308" s="5" t="s">
        <v>99</v>
      </c>
      <c r="D308" s="5" t="s">
        <v>1094</v>
      </c>
      <c r="E308" s="5" t="s">
        <v>1095</v>
      </c>
      <c r="F308" s="5" t="s">
        <v>130</v>
      </c>
      <c r="G308" s="5" t="s">
        <v>259</v>
      </c>
      <c r="H308" s="5" t="s">
        <v>1071</v>
      </c>
      <c r="I308" s="5"/>
      <c r="J308" s="5"/>
      <c r="K308" s="5"/>
    </row>
    <row r="309" spans="1:11">
      <c r="A309" s="5" t="s">
        <v>1096</v>
      </c>
      <c r="B309" s="5" t="s">
        <v>1097</v>
      </c>
      <c r="C309" s="5" t="s">
        <v>174</v>
      </c>
      <c r="D309" s="5" t="s">
        <v>951</v>
      </c>
      <c r="E309" s="5" t="s">
        <v>1098</v>
      </c>
      <c r="F309" s="5" t="s">
        <v>182</v>
      </c>
      <c r="G309" s="5" t="s">
        <v>177</v>
      </c>
      <c r="H309" s="5" t="s">
        <v>957</v>
      </c>
      <c r="I309" s="5" t="s">
        <v>4923</v>
      </c>
      <c r="J309" s="5"/>
      <c r="K309" s="5"/>
    </row>
    <row r="310" spans="1:11">
      <c r="A310" s="5" t="s">
        <v>1100</v>
      </c>
      <c r="B310" s="5" t="s">
        <v>1101</v>
      </c>
      <c r="C310" s="5" t="s">
        <v>67</v>
      </c>
      <c r="D310" s="5" t="s">
        <v>1102</v>
      </c>
      <c r="E310" s="5" t="s">
        <v>1103</v>
      </c>
      <c r="F310" s="5" t="s">
        <v>58</v>
      </c>
      <c r="G310" s="5" t="s">
        <v>102</v>
      </c>
      <c r="H310" s="5" t="s">
        <v>64</v>
      </c>
      <c r="I310" s="5"/>
      <c r="J310" s="5"/>
      <c r="K310" s="5"/>
    </row>
    <row r="311" spans="1:11">
      <c r="A311" s="5" t="s">
        <v>1104</v>
      </c>
      <c r="B311" s="5" t="s">
        <v>1105</v>
      </c>
      <c r="C311" s="5" t="s">
        <v>67</v>
      </c>
      <c r="D311" s="5" t="s">
        <v>1106</v>
      </c>
      <c r="E311" s="5" t="s">
        <v>1074</v>
      </c>
      <c r="F311" s="5" t="s">
        <v>130</v>
      </c>
      <c r="G311" s="5" t="s">
        <v>102</v>
      </c>
      <c r="H311" s="5" t="s">
        <v>957</v>
      </c>
      <c r="I311" s="5"/>
      <c r="J311" s="5"/>
      <c r="K311" s="5"/>
    </row>
    <row r="312" spans="1:11">
      <c r="A312" s="5" t="s">
        <v>1107</v>
      </c>
      <c r="B312" s="5" t="s">
        <v>1108</v>
      </c>
      <c r="C312" s="5" t="s">
        <v>67</v>
      </c>
      <c r="D312" s="5" t="s">
        <v>1106</v>
      </c>
      <c r="E312" s="5" t="s">
        <v>1109</v>
      </c>
      <c r="F312" s="5" t="s">
        <v>182</v>
      </c>
      <c r="G312" s="5" t="s">
        <v>95</v>
      </c>
      <c r="H312" s="5" t="s">
        <v>988</v>
      </c>
      <c r="I312" s="5"/>
      <c r="J312" s="5"/>
      <c r="K312" s="5"/>
    </row>
    <row r="313" spans="1:11">
      <c r="A313" s="5" t="s">
        <v>1110</v>
      </c>
      <c r="B313" s="5" t="s">
        <v>1111</v>
      </c>
      <c r="C313" s="5" t="s">
        <v>99</v>
      </c>
      <c r="D313" s="5" t="s">
        <v>1112</v>
      </c>
      <c r="E313" s="5" t="s">
        <v>1113</v>
      </c>
      <c r="F313" s="5" t="s">
        <v>182</v>
      </c>
      <c r="G313" s="5" t="s">
        <v>217</v>
      </c>
      <c r="H313" s="5" t="s">
        <v>957</v>
      </c>
      <c r="I313" s="5"/>
      <c r="J313" s="5"/>
      <c r="K313" s="5"/>
    </row>
    <row r="314" spans="1:11">
      <c r="A314" s="5" t="s">
        <v>1114</v>
      </c>
      <c r="B314" s="5" t="s">
        <v>1115</v>
      </c>
      <c r="C314" s="5" t="s">
        <v>174</v>
      </c>
      <c r="D314" s="5" t="s">
        <v>707</v>
      </c>
      <c r="E314" s="5" t="s">
        <v>1117</v>
      </c>
      <c r="F314" s="5" t="s">
        <v>58</v>
      </c>
      <c r="G314" s="5" t="s">
        <v>177</v>
      </c>
      <c r="H314" s="5" t="s">
        <v>970</v>
      </c>
      <c r="I314" s="5" t="s">
        <v>4923</v>
      </c>
      <c r="J314" s="5"/>
      <c r="K314" s="5"/>
    </row>
    <row r="315" spans="1:11">
      <c r="A315" s="5" t="s">
        <v>1118</v>
      </c>
      <c r="B315" s="5" t="s">
        <v>1119</v>
      </c>
      <c r="C315" s="5" t="s">
        <v>99</v>
      </c>
      <c r="D315" s="5" t="s">
        <v>1112</v>
      </c>
      <c r="E315" s="5" t="s">
        <v>1120</v>
      </c>
      <c r="F315" s="5" t="s">
        <v>58</v>
      </c>
      <c r="G315" s="5" t="s">
        <v>287</v>
      </c>
      <c r="H315" s="5" t="s">
        <v>997</v>
      </c>
      <c r="I315" s="5"/>
      <c r="J315" s="5"/>
      <c r="K315" s="5"/>
    </row>
    <row r="316" spans="1:11">
      <c r="A316" s="5" t="s">
        <v>1121</v>
      </c>
      <c r="B316" s="5" t="s">
        <v>1122</v>
      </c>
      <c r="C316" s="5" t="s">
        <v>174</v>
      </c>
      <c r="D316" s="5" t="s">
        <v>951</v>
      </c>
      <c r="E316" s="5" t="s">
        <v>1123</v>
      </c>
      <c r="F316" s="5" t="s">
        <v>182</v>
      </c>
      <c r="G316" s="5" t="s">
        <v>177</v>
      </c>
      <c r="H316" s="5" t="s">
        <v>997</v>
      </c>
      <c r="I316" s="5" t="s">
        <v>4923</v>
      </c>
      <c r="J316" s="5"/>
      <c r="K316" s="5"/>
    </row>
    <row r="317" spans="1:11">
      <c r="A317" s="5" t="s">
        <v>1124</v>
      </c>
      <c r="B317" s="5" t="s">
        <v>1125</v>
      </c>
      <c r="C317" s="5" t="s">
        <v>174</v>
      </c>
      <c r="D317" s="5" t="s">
        <v>707</v>
      </c>
      <c r="E317" s="5" t="s">
        <v>1126</v>
      </c>
      <c r="F317" s="5" t="s">
        <v>130</v>
      </c>
      <c r="G317" s="5" t="s">
        <v>177</v>
      </c>
      <c r="H317" s="5" t="s">
        <v>962</v>
      </c>
      <c r="I317" s="5" t="s">
        <v>4923</v>
      </c>
      <c r="J317" s="5"/>
      <c r="K317" s="5"/>
    </row>
    <row r="318" spans="1:11">
      <c r="A318" s="5" t="s">
        <v>1128</v>
      </c>
      <c r="B318" s="5" t="s">
        <v>1129</v>
      </c>
      <c r="C318" s="5" t="s">
        <v>67</v>
      </c>
      <c r="D318" s="5" t="s">
        <v>1130</v>
      </c>
      <c r="E318" s="5" t="s">
        <v>1131</v>
      </c>
      <c r="F318" s="5" t="s">
        <v>130</v>
      </c>
      <c r="G318" s="5" t="s">
        <v>102</v>
      </c>
      <c r="H318" s="5" t="s">
        <v>288</v>
      </c>
      <c r="I318" s="5"/>
      <c r="J318" s="5"/>
      <c r="K318" s="5"/>
    </row>
    <row r="319" spans="1:11">
      <c r="A319" s="5" t="s">
        <v>1132</v>
      </c>
      <c r="B319" s="5" t="s">
        <v>1133</v>
      </c>
      <c r="C319" s="5" t="s">
        <v>174</v>
      </c>
      <c r="D319" s="5" t="s">
        <v>951</v>
      </c>
      <c r="E319" s="5" t="s">
        <v>1134</v>
      </c>
      <c r="F319" s="5" t="s">
        <v>130</v>
      </c>
      <c r="G319" s="5" t="s">
        <v>177</v>
      </c>
      <c r="H319" s="5" t="s">
        <v>957</v>
      </c>
      <c r="I319" s="5" t="s">
        <v>4923</v>
      </c>
      <c r="J319" s="5"/>
      <c r="K319" s="5"/>
    </row>
    <row r="320" spans="1:11">
      <c r="A320" s="5" t="s">
        <v>1135</v>
      </c>
      <c r="B320" s="5" t="s">
        <v>1136</v>
      </c>
      <c r="C320" s="5" t="s">
        <v>174</v>
      </c>
      <c r="D320" s="5" t="s">
        <v>951</v>
      </c>
      <c r="E320" s="5" t="s">
        <v>1137</v>
      </c>
      <c r="F320" s="5" t="s">
        <v>182</v>
      </c>
      <c r="G320" s="5" t="s">
        <v>177</v>
      </c>
      <c r="H320" s="5" t="s">
        <v>997</v>
      </c>
      <c r="I320" s="5" t="s">
        <v>4923</v>
      </c>
      <c r="J320" s="5"/>
      <c r="K320" s="5"/>
    </row>
    <row r="321" spans="1:11">
      <c r="A321" s="5" t="s">
        <v>1138</v>
      </c>
      <c r="B321" s="5" t="s">
        <v>1139</v>
      </c>
      <c r="C321" s="5" t="s">
        <v>67</v>
      </c>
      <c r="D321" s="5" t="s">
        <v>1130</v>
      </c>
      <c r="E321" s="5" t="s">
        <v>1140</v>
      </c>
      <c r="F321" s="5" t="s">
        <v>182</v>
      </c>
      <c r="G321" s="5" t="s">
        <v>102</v>
      </c>
      <c r="H321" s="5" t="s">
        <v>288</v>
      </c>
      <c r="I321" s="5"/>
      <c r="J321" s="5"/>
      <c r="K321" s="5"/>
    </row>
    <row r="322" spans="1:11">
      <c r="A322" s="5" t="s">
        <v>1141</v>
      </c>
      <c r="B322" s="5" t="s">
        <v>1142</v>
      </c>
      <c r="C322" s="5" t="s">
        <v>99</v>
      </c>
      <c r="D322" s="5" t="s">
        <v>1571</v>
      </c>
      <c r="E322" s="5" t="s">
        <v>1144</v>
      </c>
      <c r="F322" s="5" t="s">
        <v>58</v>
      </c>
      <c r="G322" s="5" t="s">
        <v>217</v>
      </c>
      <c r="H322" s="5" t="s">
        <v>970</v>
      </c>
      <c r="I322" s="5"/>
      <c r="J322" s="5"/>
      <c r="K322" s="5"/>
    </row>
    <row r="323" spans="1:11">
      <c r="A323" s="5" t="s">
        <v>1145</v>
      </c>
      <c r="B323" s="5" t="s">
        <v>2354</v>
      </c>
      <c r="C323" s="5" t="s">
        <v>174</v>
      </c>
      <c r="D323" s="5" t="s">
        <v>707</v>
      </c>
      <c r="E323" s="5" t="s">
        <v>1148</v>
      </c>
      <c r="F323" s="5" t="s">
        <v>58</v>
      </c>
      <c r="G323" s="5" t="s">
        <v>177</v>
      </c>
      <c r="H323" s="5" t="s">
        <v>970</v>
      </c>
      <c r="I323" s="5" t="s">
        <v>4923</v>
      </c>
      <c r="J323" s="5"/>
      <c r="K323" s="5"/>
    </row>
    <row r="324" spans="1:11">
      <c r="A324" s="5" t="s">
        <v>1149</v>
      </c>
      <c r="B324" s="5" t="s">
        <v>2355</v>
      </c>
      <c r="C324" s="5" t="s">
        <v>174</v>
      </c>
      <c r="D324" s="5" t="s">
        <v>951</v>
      </c>
      <c r="E324" s="5" t="s">
        <v>1152</v>
      </c>
      <c r="F324" s="5" t="s">
        <v>182</v>
      </c>
      <c r="G324" s="5" t="s">
        <v>177</v>
      </c>
      <c r="H324" s="5" t="s">
        <v>957</v>
      </c>
      <c r="I324" s="5" t="s">
        <v>4923</v>
      </c>
      <c r="J324" s="5"/>
      <c r="K324" s="5"/>
    </row>
    <row r="325" spans="1:11">
      <c r="A325" s="5" t="s">
        <v>1153</v>
      </c>
      <c r="B325" s="5" t="s">
        <v>1154</v>
      </c>
      <c r="C325" s="5" t="s">
        <v>99</v>
      </c>
      <c r="D325" s="5" t="s">
        <v>1155</v>
      </c>
      <c r="E325" s="5" t="s">
        <v>1156</v>
      </c>
      <c r="F325" s="5" t="s">
        <v>58</v>
      </c>
      <c r="G325" s="5" t="s">
        <v>287</v>
      </c>
      <c r="H325" s="5" t="s">
        <v>957</v>
      </c>
      <c r="I325" s="5"/>
      <c r="J325" s="5"/>
      <c r="K325" s="5"/>
    </row>
    <row r="326" spans="1:11">
      <c r="A326" s="5" t="s">
        <v>2356</v>
      </c>
      <c r="B326" s="5" t="s">
        <v>2357</v>
      </c>
      <c r="C326" s="5" t="s">
        <v>174</v>
      </c>
      <c r="D326" s="5" t="s">
        <v>4936</v>
      </c>
      <c r="E326" s="5" t="s">
        <v>2359</v>
      </c>
      <c r="F326" s="5" t="s">
        <v>58</v>
      </c>
      <c r="G326" s="5" t="s">
        <v>177</v>
      </c>
      <c r="H326" s="5" t="s">
        <v>1034</v>
      </c>
      <c r="I326" s="5"/>
      <c r="J326" s="5"/>
      <c r="K326" s="5"/>
    </row>
    <row r="327" spans="1:11">
      <c r="A327" s="5" t="s">
        <v>1157</v>
      </c>
      <c r="B327" s="5" t="s">
        <v>1158</v>
      </c>
      <c r="C327" s="5" t="s">
        <v>67</v>
      </c>
      <c r="D327" s="5" t="s">
        <v>1159</v>
      </c>
      <c r="E327" s="5" t="s">
        <v>1160</v>
      </c>
      <c r="F327" s="5" t="s">
        <v>58</v>
      </c>
      <c r="G327" s="5" t="s">
        <v>102</v>
      </c>
      <c r="H327" s="5" t="s">
        <v>96</v>
      </c>
      <c r="I327" s="5"/>
      <c r="J327" s="5"/>
      <c r="K327" s="5"/>
    </row>
    <row r="328" spans="1:11">
      <c r="A328" s="5" t="s">
        <v>1161</v>
      </c>
      <c r="B328" s="5" t="s">
        <v>1162</v>
      </c>
      <c r="C328" s="5" t="s">
        <v>67</v>
      </c>
      <c r="D328" s="5" t="s">
        <v>1163</v>
      </c>
      <c r="E328" s="5" t="s">
        <v>1164</v>
      </c>
      <c r="F328" s="5" t="s">
        <v>58</v>
      </c>
      <c r="G328" s="5" t="s">
        <v>102</v>
      </c>
      <c r="H328" s="5" t="s">
        <v>96</v>
      </c>
      <c r="I328" s="5"/>
      <c r="J328" s="5"/>
      <c r="K328" s="5"/>
    </row>
    <row r="329" spans="1:11">
      <c r="A329" s="5" t="s">
        <v>2360</v>
      </c>
      <c r="B329" s="5" t="s">
        <v>2361</v>
      </c>
      <c r="C329" s="5" t="s">
        <v>174</v>
      </c>
      <c r="D329" s="5" t="s">
        <v>4936</v>
      </c>
      <c r="E329" s="5" t="s">
        <v>2358</v>
      </c>
      <c r="F329" s="5" t="s">
        <v>58</v>
      </c>
      <c r="G329" s="5" t="s">
        <v>177</v>
      </c>
      <c r="H329" s="5" t="s">
        <v>1034</v>
      </c>
      <c r="I329" s="5"/>
      <c r="J329" s="5"/>
      <c r="K329" s="5"/>
    </row>
    <row r="330" spans="1:11">
      <c r="A330" s="5" t="s">
        <v>1165</v>
      </c>
      <c r="B330" s="5" t="s">
        <v>1166</v>
      </c>
      <c r="C330" s="5" t="s">
        <v>174</v>
      </c>
      <c r="D330" s="5" t="s">
        <v>951</v>
      </c>
      <c r="E330" s="5" t="s">
        <v>1167</v>
      </c>
      <c r="F330" s="5" t="s">
        <v>58</v>
      </c>
      <c r="G330" s="5" t="s">
        <v>217</v>
      </c>
      <c r="H330" s="5" t="s">
        <v>997</v>
      </c>
      <c r="I330" s="5" t="s">
        <v>4923</v>
      </c>
      <c r="J330" s="5"/>
      <c r="K330" s="5"/>
    </row>
    <row r="331" spans="1:11">
      <c r="A331" s="5" t="s">
        <v>1168</v>
      </c>
      <c r="B331" s="5" t="s">
        <v>1169</v>
      </c>
      <c r="C331" s="5" t="s">
        <v>67</v>
      </c>
      <c r="D331" s="5" t="s">
        <v>1170</v>
      </c>
      <c r="E331" s="5" t="s">
        <v>1167</v>
      </c>
      <c r="F331" s="5" t="s">
        <v>58</v>
      </c>
      <c r="G331" s="5" t="s">
        <v>102</v>
      </c>
      <c r="H331" s="5" t="s">
        <v>96</v>
      </c>
      <c r="I331" s="5"/>
      <c r="J331" s="5"/>
      <c r="K331" s="5"/>
    </row>
    <row r="332" spans="1:11">
      <c r="A332" s="5" t="s">
        <v>1171</v>
      </c>
      <c r="B332" s="5" t="s">
        <v>1172</v>
      </c>
      <c r="C332" s="5" t="s">
        <v>99</v>
      </c>
      <c r="D332" s="5" t="s">
        <v>1173</v>
      </c>
      <c r="E332" s="5" t="s">
        <v>1174</v>
      </c>
      <c r="F332" s="5" t="s">
        <v>182</v>
      </c>
      <c r="G332" s="5" t="s">
        <v>259</v>
      </c>
      <c r="H332" s="5" t="s">
        <v>1175</v>
      </c>
      <c r="I332" s="5"/>
      <c r="J332" s="5"/>
      <c r="K332" s="5"/>
    </row>
    <row r="333" spans="1:11">
      <c r="A333" s="5" t="s">
        <v>1176</v>
      </c>
      <c r="B333" s="5" t="s">
        <v>1177</v>
      </c>
      <c r="C333" s="5" t="s">
        <v>67</v>
      </c>
      <c r="D333" s="5" t="s">
        <v>1178</v>
      </c>
      <c r="E333" s="5" t="s">
        <v>1179</v>
      </c>
      <c r="F333" s="5" t="s">
        <v>58</v>
      </c>
      <c r="G333" s="5" t="s">
        <v>259</v>
      </c>
      <c r="H333" s="5" t="s">
        <v>1175</v>
      </c>
      <c r="I333" s="5"/>
      <c r="J333" s="5"/>
      <c r="K333" s="5"/>
    </row>
    <row r="334" spans="1:11">
      <c r="A334" s="5" t="s">
        <v>1180</v>
      </c>
      <c r="B334" s="5" t="s">
        <v>1181</v>
      </c>
      <c r="C334" s="5" t="s">
        <v>67</v>
      </c>
      <c r="D334" s="5" t="s">
        <v>1178</v>
      </c>
      <c r="E334" s="5" t="s">
        <v>1182</v>
      </c>
      <c r="F334" s="5" t="s">
        <v>130</v>
      </c>
      <c r="G334" s="5" t="s">
        <v>102</v>
      </c>
      <c r="H334" s="5" t="s">
        <v>1175</v>
      </c>
      <c r="I334" s="5"/>
      <c r="J334" s="5"/>
      <c r="K334" s="5"/>
    </row>
    <row r="335" spans="1:11">
      <c r="A335" s="5" t="s">
        <v>1183</v>
      </c>
      <c r="B335" s="5" t="s">
        <v>1184</v>
      </c>
      <c r="C335" s="5" t="s">
        <v>99</v>
      </c>
      <c r="D335" s="5" t="s">
        <v>2365</v>
      </c>
      <c r="E335" s="5" t="s">
        <v>1186</v>
      </c>
      <c r="F335" s="5" t="s">
        <v>58</v>
      </c>
      <c r="G335" s="5" t="s">
        <v>287</v>
      </c>
      <c r="H335" s="5" t="s">
        <v>970</v>
      </c>
      <c r="I335" s="5"/>
      <c r="J335" s="5"/>
      <c r="K335" s="5"/>
    </row>
    <row r="336" spans="1:11">
      <c r="A336" s="5" t="s">
        <v>1187</v>
      </c>
      <c r="B336" s="5" t="s">
        <v>1188</v>
      </c>
      <c r="C336" s="5" t="s">
        <v>174</v>
      </c>
      <c r="D336" s="5" t="s">
        <v>707</v>
      </c>
      <c r="E336" s="5" t="s">
        <v>1189</v>
      </c>
      <c r="F336" s="5" t="s">
        <v>130</v>
      </c>
      <c r="G336" s="5" t="s">
        <v>177</v>
      </c>
      <c r="H336" s="5" t="s">
        <v>988</v>
      </c>
      <c r="I336" s="5" t="s">
        <v>4923</v>
      </c>
      <c r="J336" s="5"/>
      <c r="K336" s="5"/>
    </row>
    <row r="337" spans="1:11">
      <c r="A337" s="5" t="s">
        <v>1190</v>
      </c>
      <c r="B337" s="5" t="s">
        <v>1191</v>
      </c>
      <c r="C337" s="5" t="s">
        <v>99</v>
      </c>
      <c r="D337" s="5" t="s">
        <v>1192</v>
      </c>
      <c r="E337" s="5" t="s">
        <v>1193</v>
      </c>
      <c r="F337" s="5" t="s">
        <v>182</v>
      </c>
      <c r="G337" s="5" t="s">
        <v>217</v>
      </c>
      <c r="H337" s="5" t="s">
        <v>997</v>
      </c>
      <c r="I337" s="5"/>
      <c r="J337" s="5"/>
      <c r="K337" s="5"/>
    </row>
    <row r="338" spans="1:11">
      <c r="A338" s="5" t="s">
        <v>1194</v>
      </c>
      <c r="B338" s="5" t="s">
        <v>1195</v>
      </c>
      <c r="C338" s="5" t="s">
        <v>174</v>
      </c>
      <c r="D338" s="5" t="s">
        <v>951</v>
      </c>
      <c r="E338" s="5" t="s">
        <v>1196</v>
      </c>
      <c r="F338" s="5" t="s">
        <v>182</v>
      </c>
      <c r="G338" s="5" t="s">
        <v>177</v>
      </c>
      <c r="H338" s="5" t="s">
        <v>997</v>
      </c>
      <c r="I338" s="5" t="s">
        <v>4923</v>
      </c>
      <c r="J338" s="5"/>
      <c r="K338" s="5"/>
    </row>
    <row r="339" spans="1:11">
      <c r="A339" s="5" t="s">
        <v>1197</v>
      </c>
      <c r="B339" s="5" t="s">
        <v>1198</v>
      </c>
      <c r="C339" s="5" t="s">
        <v>174</v>
      </c>
      <c r="D339" s="5" t="s">
        <v>707</v>
      </c>
      <c r="E339" s="5" t="s">
        <v>1199</v>
      </c>
      <c r="F339" s="5" t="s">
        <v>130</v>
      </c>
      <c r="G339" s="5" t="s">
        <v>177</v>
      </c>
      <c r="H339" s="5" t="s">
        <v>988</v>
      </c>
      <c r="I339" s="5" t="s">
        <v>4923</v>
      </c>
      <c r="J339" s="5"/>
      <c r="K339" s="5"/>
    </row>
    <row r="340" spans="1:11">
      <c r="A340" s="5" t="s">
        <v>1200</v>
      </c>
      <c r="B340" s="5" t="s">
        <v>1201</v>
      </c>
      <c r="C340" s="5" t="s">
        <v>67</v>
      </c>
      <c r="D340" s="5" t="s">
        <v>1202</v>
      </c>
      <c r="E340" s="5" t="s">
        <v>1203</v>
      </c>
      <c r="F340" s="5" t="s">
        <v>130</v>
      </c>
      <c r="G340" s="5" t="s">
        <v>102</v>
      </c>
      <c r="H340" s="5" t="s">
        <v>957</v>
      </c>
      <c r="I340" s="5"/>
      <c r="J340" s="5"/>
      <c r="K340" s="5"/>
    </row>
    <row r="341" spans="1:11">
      <c r="A341" s="5" t="s">
        <v>1204</v>
      </c>
      <c r="B341" s="5" t="s">
        <v>1205</v>
      </c>
      <c r="C341" s="5" t="s">
        <v>99</v>
      </c>
      <c r="D341" s="5" t="s">
        <v>1210</v>
      </c>
      <c r="E341" s="5" t="s">
        <v>1207</v>
      </c>
      <c r="F341" s="5" t="s">
        <v>58</v>
      </c>
      <c r="G341" s="5" t="s">
        <v>217</v>
      </c>
      <c r="H341" s="5" t="s">
        <v>970</v>
      </c>
      <c r="I341" s="5"/>
      <c r="J341" s="5"/>
      <c r="K341" s="5"/>
    </row>
    <row r="342" spans="1:11">
      <c r="A342" s="5" t="s">
        <v>1208</v>
      </c>
      <c r="B342" s="5" t="s">
        <v>1209</v>
      </c>
      <c r="C342" s="5" t="s">
        <v>99</v>
      </c>
      <c r="D342" s="5" t="s">
        <v>1210</v>
      </c>
      <c r="E342" s="5" t="s">
        <v>1211</v>
      </c>
      <c r="F342" s="5" t="s">
        <v>58</v>
      </c>
      <c r="G342" s="5" t="s">
        <v>217</v>
      </c>
      <c r="H342" s="5" t="s">
        <v>988</v>
      </c>
      <c r="I342" s="5"/>
      <c r="J342" s="5"/>
      <c r="K342" s="5"/>
    </row>
    <row r="343" spans="1:11">
      <c r="A343" s="5" t="s">
        <v>1212</v>
      </c>
      <c r="B343" s="5" t="s">
        <v>1213</v>
      </c>
      <c r="C343" s="5" t="s">
        <v>99</v>
      </c>
      <c r="D343" s="5" t="s">
        <v>1214</v>
      </c>
      <c r="E343" s="5" t="s">
        <v>1215</v>
      </c>
      <c r="F343" s="5" t="s">
        <v>130</v>
      </c>
      <c r="G343" s="5" t="s">
        <v>217</v>
      </c>
      <c r="H343" s="5" t="s">
        <v>962</v>
      </c>
      <c r="I343" s="5"/>
      <c r="J343" s="5"/>
      <c r="K343" s="5"/>
    </row>
    <row r="344" spans="1:11">
      <c r="A344" s="5" t="s">
        <v>1216</v>
      </c>
      <c r="B344" s="5" t="s">
        <v>1217</v>
      </c>
      <c r="C344" s="5" t="s">
        <v>99</v>
      </c>
      <c r="D344" s="5" t="s">
        <v>1214</v>
      </c>
      <c r="E344" s="5" t="s">
        <v>1218</v>
      </c>
      <c r="F344" s="5" t="s">
        <v>130</v>
      </c>
      <c r="G344" s="5" t="s">
        <v>217</v>
      </c>
      <c r="H344" s="5" t="s">
        <v>988</v>
      </c>
      <c r="I344" s="5"/>
      <c r="J344" s="5"/>
      <c r="K344" s="5"/>
    </row>
    <row r="345" spans="1:11">
      <c r="A345" s="5" t="s">
        <v>1219</v>
      </c>
      <c r="B345" s="5" t="s">
        <v>1220</v>
      </c>
      <c r="C345" s="5" t="s">
        <v>99</v>
      </c>
      <c r="D345" s="5" t="s">
        <v>1221</v>
      </c>
      <c r="E345" s="5" t="s">
        <v>1222</v>
      </c>
      <c r="F345" s="5" t="s">
        <v>130</v>
      </c>
      <c r="G345" s="5" t="s">
        <v>287</v>
      </c>
      <c r="H345" s="5" t="s">
        <v>988</v>
      </c>
      <c r="I345" s="5"/>
      <c r="J345" s="5"/>
      <c r="K345" s="5"/>
    </row>
    <row r="346" spans="1:11">
      <c r="A346" s="5" t="s">
        <v>1223</v>
      </c>
      <c r="B346" s="5" t="s">
        <v>1224</v>
      </c>
      <c r="C346" s="5" t="s">
        <v>174</v>
      </c>
      <c r="D346" s="5" t="s">
        <v>707</v>
      </c>
      <c r="E346" s="5" t="s">
        <v>1225</v>
      </c>
      <c r="F346" s="5" t="s">
        <v>182</v>
      </c>
      <c r="G346" s="5" t="s">
        <v>177</v>
      </c>
      <c r="H346" s="5" t="s">
        <v>997</v>
      </c>
      <c r="I346" s="5" t="s">
        <v>4923</v>
      </c>
      <c r="J346" s="5"/>
      <c r="K346" s="5"/>
    </row>
    <row r="347" spans="1:11">
      <c r="A347" s="5" t="s">
        <v>1226</v>
      </c>
      <c r="B347" s="5" t="s">
        <v>1227</v>
      </c>
      <c r="C347" s="5" t="s">
        <v>67</v>
      </c>
      <c r="D347" s="5" t="s">
        <v>4938</v>
      </c>
      <c r="E347" s="5" t="s">
        <v>1229</v>
      </c>
      <c r="F347" s="5" t="s">
        <v>182</v>
      </c>
      <c r="G347" s="5" t="s">
        <v>95</v>
      </c>
      <c r="H347" s="5" t="s">
        <v>1175</v>
      </c>
      <c r="I347" s="5"/>
      <c r="J347" s="5"/>
      <c r="K347" s="5"/>
    </row>
    <row r="348" spans="1:11">
      <c r="A348" s="5" t="s">
        <v>1230</v>
      </c>
      <c r="B348" s="5" t="s">
        <v>1231</v>
      </c>
      <c r="C348" s="5" t="s">
        <v>67</v>
      </c>
      <c r="D348" s="5" t="s">
        <v>1232</v>
      </c>
      <c r="E348" s="5" t="s">
        <v>1233</v>
      </c>
      <c r="F348" s="5" t="s">
        <v>182</v>
      </c>
      <c r="G348" s="5" t="s">
        <v>102</v>
      </c>
      <c r="H348" s="5" t="s">
        <v>957</v>
      </c>
      <c r="I348" s="5"/>
      <c r="J348" s="5"/>
      <c r="K348" s="5"/>
    </row>
    <row r="349" spans="1:11">
      <c r="A349" s="5" t="s">
        <v>1234</v>
      </c>
      <c r="B349" s="5" t="s">
        <v>1235</v>
      </c>
      <c r="C349" s="5" t="s">
        <v>67</v>
      </c>
      <c r="D349" s="5" t="s">
        <v>1236</v>
      </c>
      <c r="E349" s="5" t="s">
        <v>1237</v>
      </c>
      <c r="F349" s="5" t="s">
        <v>182</v>
      </c>
      <c r="G349" s="5" t="s">
        <v>102</v>
      </c>
      <c r="H349" s="5" t="s">
        <v>1071</v>
      </c>
      <c r="I349" s="5"/>
      <c r="J349" s="5"/>
      <c r="K349" s="5"/>
    </row>
    <row r="350" spans="1:11">
      <c r="A350" s="5" t="s">
        <v>1238</v>
      </c>
      <c r="B350" s="5" t="s">
        <v>1239</v>
      </c>
      <c r="C350" s="5" t="s">
        <v>67</v>
      </c>
      <c r="D350" s="5" t="s">
        <v>1240</v>
      </c>
      <c r="E350" s="5" t="s">
        <v>1241</v>
      </c>
      <c r="F350" s="5" t="s">
        <v>58</v>
      </c>
      <c r="G350" s="5" t="s">
        <v>259</v>
      </c>
      <c r="H350" s="5" t="s">
        <v>1071</v>
      </c>
      <c r="I350" s="5"/>
      <c r="J350" s="5"/>
      <c r="K350" s="5"/>
    </row>
    <row r="351" spans="1:11">
      <c r="A351" s="5" t="s">
        <v>1242</v>
      </c>
      <c r="B351" s="5" t="s">
        <v>1243</v>
      </c>
      <c r="C351" s="5" t="s">
        <v>67</v>
      </c>
      <c r="D351" s="5" t="s">
        <v>1244</v>
      </c>
      <c r="E351" s="5" t="s">
        <v>1245</v>
      </c>
      <c r="F351" s="5" t="s">
        <v>182</v>
      </c>
      <c r="G351" s="5" t="s">
        <v>259</v>
      </c>
      <c r="H351" s="5" t="s">
        <v>1246</v>
      </c>
      <c r="I351" s="5"/>
      <c r="J351" s="5"/>
      <c r="K351" s="5"/>
    </row>
    <row r="352" spans="1:11">
      <c r="A352" s="5" t="s">
        <v>1247</v>
      </c>
      <c r="B352" s="5" t="s">
        <v>1248</v>
      </c>
      <c r="C352" s="5" t="s">
        <v>67</v>
      </c>
      <c r="D352" s="5" t="s">
        <v>1249</v>
      </c>
      <c r="E352" s="5" t="s">
        <v>1250</v>
      </c>
      <c r="F352" s="5" t="s">
        <v>130</v>
      </c>
      <c r="G352" s="5" t="s">
        <v>95</v>
      </c>
      <c r="H352" s="5" t="s">
        <v>957</v>
      </c>
      <c r="I352" s="5"/>
      <c r="J352" s="5"/>
      <c r="K352" s="5"/>
    </row>
    <row r="353" spans="1:11">
      <c r="A353" s="5" t="s">
        <v>1251</v>
      </c>
      <c r="B353" s="5" t="s">
        <v>1252</v>
      </c>
      <c r="C353" s="5" t="s">
        <v>174</v>
      </c>
      <c r="D353" s="5" t="s">
        <v>707</v>
      </c>
      <c r="E353" s="5" t="s">
        <v>1253</v>
      </c>
      <c r="F353" s="5" t="s">
        <v>58</v>
      </c>
      <c r="G353" s="5" t="s">
        <v>177</v>
      </c>
      <c r="H353" s="5" t="s">
        <v>988</v>
      </c>
      <c r="I353" s="5" t="s">
        <v>4923</v>
      </c>
      <c r="J353" s="5"/>
      <c r="K353" s="5"/>
    </row>
    <row r="354" spans="1:11">
      <c r="A354" s="5" t="s">
        <v>1254</v>
      </c>
      <c r="B354" s="5" t="s">
        <v>1255</v>
      </c>
      <c r="C354" s="5" t="s">
        <v>67</v>
      </c>
      <c r="D354" s="5" t="s">
        <v>1256</v>
      </c>
      <c r="E354" s="5" t="s">
        <v>1257</v>
      </c>
      <c r="F354" s="5" t="s">
        <v>130</v>
      </c>
      <c r="G354" s="5" t="s">
        <v>95</v>
      </c>
      <c r="H354" s="5" t="s">
        <v>957</v>
      </c>
      <c r="I354" s="5"/>
      <c r="J354" s="5"/>
      <c r="K354" s="5"/>
    </row>
    <row r="355" spans="1:11">
      <c r="A355" s="5" t="s">
        <v>1258</v>
      </c>
      <c r="B355" s="5" t="s">
        <v>1259</v>
      </c>
      <c r="C355" s="5" t="s">
        <v>67</v>
      </c>
      <c r="D355" s="5" t="s">
        <v>1260</v>
      </c>
      <c r="E355" s="5" t="s">
        <v>1261</v>
      </c>
      <c r="F355" s="5" t="s">
        <v>58</v>
      </c>
      <c r="G355" s="5" t="s">
        <v>102</v>
      </c>
      <c r="H355" s="5" t="s">
        <v>96</v>
      </c>
      <c r="I355" s="5"/>
      <c r="J355" s="5"/>
      <c r="K355" s="5"/>
    </row>
    <row r="356" spans="1:11">
      <c r="A356" s="5" t="s">
        <v>1263</v>
      </c>
      <c r="B356" s="5" t="s">
        <v>1264</v>
      </c>
      <c r="C356" s="5" t="s">
        <v>67</v>
      </c>
      <c r="D356" s="5" t="s">
        <v>1265</v>
      </c>
      <c r="E356" s="5" t="s">
        <v>1232</v>
      </c>
      <c r="F356" s="5" t="s">
        <v>182</v>
      </c>
      <c r="G356" s="5" t="s">
        <v>102</v>
      </c>
      <c r="H356" s="5" t="s">
        <v>957</v>
      </c>
      <c r="I356" s="5"/>
      <c r="J356" s="5"/>
      <c r="K356" s="5"/>
    </row>
    <row r="357" spans="1:11">
      <c r="A357" s="5" t="s">
        <v>1266</v>
      </c>
      <c r="B357" s="5" t="s">
        <v>1267</v>
      </c>
      <c r="C357" s="5" t="s">
        <v>67</v>
      </c>
      <c r="D357" s="5" t="s">
        <v>2378</v>
      </c>
      <c r="E357" s="5" t="s">
        <v>1269</v>
      </c>
      <c r="F357" s="5" t="s">
        <v>58</v>
      </c>
      <c r="G357" s="5" t="s">
        <v>102</v>
      </c>
      <c r="H357" s="5" t="s">
        <v>970</v>
      </c>
      <c r="I357" s="5"/>
      <c r="J357" s="5"/>
      <c r="K357" s="5"/>
    </row>
    <row r="358" spans="1:11">
      <c r="A358" s="5" t="s">
        <v>1270</v>
      </c>
      <c r="B358" s="5" t="s">
        <v>1271</v>
      </c>
      <c r="C358" s="5" t="s">
        <v>67</v>
      </c>
      <c r="D358" s="5" t="s">
        <v>1272</v>
      </c>
      <c r="E358" s="5" t="s">
        <v>1273</v>
      </c>
      <c r="F358" s="5" t="s">
        <v>182</v>
      </c>
      <c r="G358" s="5" t="s">
        <v>95</v>
      </c>
      <c r="H358" s="5" t="s">
        <v>997</v>
      </c>
      <c r="I358" s="5"/>
      <c r="J358" s="5"/>
      <c r="K358" s="5"/>
    </row>
    <row r="359" spans="1:11">
      <c r="A359" s="5" t="s">
        <v>1274</v>
      </c>
      <c r="B359" s="5" t="s">
        <v>1275</v>
      </c>
      <c r="C359" s="5" t="s">
        <v>67</v>
      </c>
      <c r="D359" s="5" t="s">
        <v>1276</v>
      </c>
      <c r="E359" s="5" t="s">
        <v>1277</v>
      </c>
      <c r="F359" s="5" t="s">
        <v>182</v>
      </c>
      <c r="G359" s="5" t="s">
        <v>102</v>
      </c>
      <c r="H359" s="5" t="s">
        <v>1175</v>
      </c>
      <c r="I359" s="5"/>
      <c r="J359" s="5"/>
      <c r="K359" s="5"/>
    </row>
    <row r="360" spans="1:11">
      <c r="A360" s="5" t="s">
        <v>1278</v>
      </c>
      <c r="B360" s="5" t="s">
        <v>1279</v>
      </c>
      <c r="C360" s="5" t="s">
        <v>67</v>
      </c>
      <c r="D360" s="5" t="s">
        <v>1280</v>
      </c>
      <c r="E360" s="5" t="s">
        <v>1272</v>
      </c>
      <c r="F360" s="5" t="s">
        <v>182</v>
      </c>
      <c r="G360" s="5" t="s">
        <v>95</v>
      </c>
      <c r="H360" s="5" t="s">
        <v>997</v>
      </c>
      <c r="I360" s="5"/>
      <c r="J360" s="5"/>
      <c r="K360" s="5"/>
    </row>
    <row r="361" spans="1:11">
      <c r="A361" s="5" t="s">
        <v>1281</v>
      </c>
      <c r="B361" s="5" t="s">
        <v>1282</v>
      </c>
      <c r="C361" s="5" t="s">
        <v>67</v>
      </c>
      <c r="D361" s="5" t="s">
        <v>2379</v>
      </c>
      <c r="E361" s="5" t="s">
        <v>1283</v>
      </c>
      <c r="F361" s="5" t="s">
        <v>58</v>
      </c>
      <c r="G361" s="5" t="s">
        <v>102</v>
      </c>
      <c r="H361" s="5" t="s">
        <v>970</v>
      </c>
      <c r="I361" s="5"/>
      <c r="J361" s="5"/>
      <c r="K361" s="5"/>
    </row>
    <row r="362" spans="1:11">
      <c r="A362" s="5" t="s">
        <v>1284</v>
      </c>
      <c r="B362" s="5" t="s">
        <v>1285</v>
      </c>
      <c r="C362" s="5" t="s">
        <v>67</v>
      </c>
      <c r="D362" s="5" t="s">
        <v>1236</v>
      </c>
      <c r="E362" s="5" t="s">
        <v>1287</v>
      </c>
      <c r="F362" s="5" t="s">
        <v>182</v>
      </c>
      <c r="G362" s="5" t="s">
        <v>102</v>
      </c>
      <c r="H362" s="5" t="s">
        <v>1071</v>
      </c>
      <c r="I362" s="5"/>
      <c r="J362" s="5"/>
      <c r="K362" s="5"/>
    </row>
    <row r="363" spans="1:11">
      <c r="A363" s="5" t="s">
        <v>1288</v>
      </c>
      <c r="B363" s="5" t="s">
        <v>1289</v>
      </c>
      <c r="C363" s="5" t="s">
        <v>67</v>
      </c>
      <c r="D363" s="5" t="s">
        <v>4939</v>
      </c>
      <c r="E363" s="5" t="s">
        <v>1265</v>
      </c>
      <c r="F363" s="5" t="s">
        <v>182</v>
      </c>
      <c r="G363" s="5" t="s">
        <v>102</v>
      </c>
      <c r="H363" s="5" t="s">
        <v>957</v>
      </c>
      <c r="I363" s="5"/>
      <c r="J363" s="5"/>
      <c r="K363" s="5"/>
    </row>
    <row r="364" spans="1:11">
      <c r="A364" s="5" t="s">
        <v>1290</v>
      </c>
      <c r="B364" s="5" t="s">
        <v>1291</v>
      </c>
      <c r="C364" s="5" t="s">
        <v>67</v>
      </c>
      <c r="D364" s="5" t="s">
        <v>2380</v>
      </c>
      <c r="E364" s="5" t="s">
        <v>1265</v>
      </c>
      <c r="F364" s="5" t="s">
        <v>58</v>
      </c>
      <c r="G364" s="5" t="s">
        <v>102</v>
      </c>
      <c r="H364" s="5" t="s">
        <v>970</v>
      </c>
      <c r="I364" s="5"/>
      <c r="J364" s="5"/>
      <c r="K364" s="5"/>
    </row>
    <row r="365" spans="1:11">
      <c r="A365" s="5" t="s">
        <v>1292</v>
      </c>
      <c r="B365" s="5" t="s">
        <v>1293</v>
      </c>
      <c r="C365" s="5" t="s">
        <v>67</v>
      </c>
      <c r="D365" s="5" t="s">
        <v>1294</v>
      </c>
      <c r="E365" s="5" t="s">
        <v>1294</v>
      </c>
      <c r="F365" s="5" t="s">
        <v>182</v>
      </c>
      <c r="G365" s="5" t="s">
        <v>95</v>
      </c>
      <c r="H365" s="5" t="s">
        <v>962</v>
      </c>
      <c r="I365" s="5"/>
      <c r="J365" s="5"/>
      <c r="K365" s="5"/>
    </row>
    <row r="366" spans="1:11">
      <c r="A366" s="5" t="s">
        <v>1295</v>
      </c>
      <c r="B366" s="5" t="s">
        <v>1296</v>
      </c>
      <c r="C366" s="5" t="s">
        <v>99</v>
      </c>
      <c r="D366" s="5" t="s">
        <v>1297</v>
      </c>
      <c r="E366" s="5" t="s">
        <v>1298</v>
      </c>
      <c r="F366" s="5" t="s">
        <v>58</v>
      </c>
      <c r="G366" s="5" t="s">
        <v>217</v>
      </c>
      <c r="H366" s="5" t="s">
        <v>988</v>
      </c>
      <c r="I366" s="5"/>
      <c r="J366" s="5"/>
      <c r="K366" s="5"/>
    </row>
    <row r="367" spans="1:11">
      <c r="A367" s="5" t="s">
        <v>1299</v>
      </c>
      <c r="B367" s="5" t="s">
        <v>1300</v>
      </c>
      <c r="C367" s="5" t="s">
        <v>67</v>
      </c>
      <c r="D367" s="5" t="s">
        <v>1301</v>
      </c>
      <c r="E367" s="5" t="s">
        <v>1302</v>
      </c>
      <c r="F367" s="5" t="s">
        <v>182</v>
      </c>
      <c r="G367" s="5" t="s">
        <v>95</v>
      </c>
      <c r="H367" s="5" t="s">
        <v>997</v>
      </c>
      <c r="I367" s="5"/>
      <c r="J367" s="5"/>
      <c r="K367" s="5"/>
    </row>
    <row r="368" spans="1:11">
      <c r="A368" s="5" t="s">
        <v>1303</v>
      </c>
      <c r="B368" s="5" t="s">
        <v>1304</v>
      </c>
      <c r="C368" s="5" t="s">
        <v>67</v>
      </c>
      <c r="D368" s="5" t="s">
        <v>2385</v>
      </c>
      <c r="E368" s="5" t="s">
        <v>1305</v>
      </c>
      <c r="F368" s="5" t="s">
        <v>58</v>
      </c>
      <c r="G368" s="5" t="s">
        <v>1306</v>
      </c>
      <c r="H368" s="5" t="s">
        <v>970</v>
      </c>
      <c r="I368" s="5"/>
      <c r="J368" s="5"/>
      <c r="K368" s="5"/>
    </row>
    <row r="369" spans="1:11">
      <c r="A369" s="5" t="s">
        <v>1307</v>
      </c>
      <c r="B369" s="5" t="s">
        <v>1308</v>
      </c>
      <c r="C369" s="5" t="s">
        <v>99</v>
      </c>
      <c r="D369" s="5" t="s">
        <v>4940</v>
      </c>
      <c r="E369" s="5" t="s">
        <v>1305</v>
      </c>
      <c r="F369" s="5" t="s">
        <v>182</v>
      </c>
      <c r="G369" s="5" t="s">
        <v>259</v>
      </c>
      <c r="H369" s="5" t="s">
        <v>1175</v>
      </c>
      <c r="I369" s="5"/>
      <c r="J369" s="5"/>
      <c r="K369" s="5"/>
    </row>
    <row r="370" spans="1:11">
      <c r="A370" s="5" t="s">
        <v>1310</v>
      </c>
      <c r="B370" s="5" t="s">
        <v>1311</v>
      </c>
      <c r="C370" s="5" t="s">
        <v>67</v>
      </c>
      <c r="D370" s="5" t="s">
        <v>1276</v>
      </c>
      <c r="E370" s="5" t="s">
        <v>1312</v>
      </c>
      <c r="F370" s="5" t="s">
        <v>130</v>
      </c>
      <c r="G370" s="5" t="s">
        <v>259</v>
      </c>
      <c r="H370" s="5" t="s">
        <v>1175</v>
      </c>
      <c r="I370" s="5"/>
      <c r="J370" s="5"/>
      <c r="K370" s="5"/>
    </row>
    <row r="371" spans="1:11">
      <c r="A371" s="5" t="s">
        <v>1313</v>
      </c>
      <c r="B371" s="5" t="s">
        <v>1314</v>
      </c>
      <c r="C371" s="5" t="s">
        <v>67</v>
      </c>
      <c r="D371" s="5" t="s">
        <v>2380</v>
      </c>
      <c r="E371" s="5" t="s">
        <v>1315</v>
      </c>
      <c r="F371" s="5" t="s">
        <v>58</v>
      </c>
      <c r="G371" s="5" t="s">
        <v>102</v>
      </c>
      <c r="H371" s="5" t="s">
        <v>970</v>
      </c>
      <c r="I371" s="5"/>
      <c r="J371" s="5"/>
      <c r="K371" s="5"/>
    </row>
    <row r="372" spans="1:11">
      <c r="A372" s="5" t="s">
        <v>1316</v>
      </c>
      <c r="B372" s="5" t="s">
        <v>1317</v>
      </c>
      <c r="C372" s="5" t="s">
        <v>174</v>
      </c>
      <c r="D372" s="5" t="s">
        <v>707</v>
      </c>
      <c r="E372" s="5" t="s">
        <v>1318</v>
      </c>
      <c r="F372" s="5" t="s">
        <v>58</v>
      </c>
      <c r="G372" s="5" t="s">
        <v>217</v>
      </c>
      <c r="H372" s="5" t="s">
        <v>988</v>
      </c>
      <c r="I372" s="5" t="s">
        <v>4923</v>
      </c>
      <c r="J372" s="5"/>
      <c r="K372" s="5"/>
    </row>
    <row r="373" spans="1:11">
      <c r="A373" s="5" t="s">
        <v>1319</v>
      </c>
      <c r="B373" s="5" t="s">
        <v>4941</v>
      </c>
      <c r="C373" s="5" t="s">
        <v>67</v>
      </c>
      <c r="D373" s="5" t="s">
        <v>1276</v>
      </c>
      <c r="E373" s="5" t="s">
        <v>1321</v>
      </c>
      <c r="F373" s="5" t="s">
        <v>182</v>
      </c>
      <c r="G373" s="5" t="s">
        <v>259</v>
      </c>
      <c r="H373" s="5" t="s">
        <v>1175</v>
      </c>
      <c r="I373" s="5"/>
      <c r="J373" s="5"/>
      <c r="K373" s="5"/>
    </row>
    <row r="374" spans="1:11">
      <c r="A374" s="5" t="s">
        <v>1322</v>
      </c>
      <c r="B374" s="5" t="s">
        <v>1323</v>
      </c>
      <c r="C374" s="5" t="s">
        <v>67</v>
      </c>
      <c r="D374" s="5" t="s">
        <v>1324</v>
      </c>
      <c r="E374" s="5" t="s">
        <v>1325</v>
      </c>
      <c r="F374" s="5" t="s">
        <v>130</v>
      </c>
      <c r="G374" s="5" t="s">
        <v>95</v>
      </c>
      <c r="H374" s="5" t="s">
        <v>957</v>
      </c>
      <c r="I374" s="5"/>
      <c r="J374" s="5"/>
      <c r="K374" s="5"/>
    </row>
    <row r="375" spans="1:11">
      <c r="A375" s="5" t="s">
        <v>1327</v>
      </c>
      <c r="B375" s="5" t="s">
        <v>2388</v>
      </c>
      <c r="C375" s="5" t="s">
        <v>67</v>
      </c>
      <c r="D375" s="5" t="s">
        <v>1276</v>
      </c>
      <c r="E375" s="5" t="s">
        <v>1330</v>
      </c>
      <c r="F375" s="5" t="s">
        <v>182</v>
      </c>
      <c r="G375" s="5" t="s">
        <v>259</v>
      </c>
      <c r="H375" s="5" t="s">
        <v>1175</v>
      </c>
      <c r="I375" s="5"/>
      <c r="J375" s="5"/>
      <c r="K375" s="5"/>
    </row>
    <row r="376" spans="1:11">
      <c r="A376" s="5" t="s">
        <v>1331</v>
      </c>
      <c r="B376" s="5" t="s">
        <v>1332</v>
      </c>
      <c r="C376" s="5" t="s">
        <v>67</v>
      </c>
      <c r="D376" s="5" t="s">
        <v>1333</v>
      </c>
      <c r="E376" s="5" t="s">
        <v>1334</v>
      </c>
      <c r="F376" s="5" t="s">
        <v>182</v>
      </c>
      <c r="G376" s="5" t="s">
        <v>95</v>
      </c>
      <c r="H376" s="5" t="s">
        <v>957</v>
      </c>
      <c r="I376" s="5"/>
      <c r="J376" s="5"/>
      <c r="K376" s="5"/>
    </row>
    <row r="377" spans="1:11">
      <c r="A377" s="5" t="s">
        <v>1335</v>
      </c>
      <c r="B377" s="5" t="s">
        <v>4942</v>
      </c>
      <c r="C377" s="5" t="s">
        <v>67</v>
      </c>
      <c r="D377" s="5" t="s">
        <v>1337</v>
      </c>
      <c r="E377" s="5" t="s">
        <v>1338</v>
      </c>
      <c r="F377" s="5" t="s">
        <v>58</v>
      </c>
      <c r="G377" s="5" t="s">
        <v>95</v>
      </c>
      <c r="H377" s="5" t="s">
        <v>957</v>
      </c>
      <c r="I377" s="5"/>
      <c r="J377" s="5"/>
      <c r="K377" s="5"/>
    </row>
    <row r="378" spans="1:11">
      <c r="A378" s="5" t="s">
        <v>1339</v>
      </c>
      <c r="B378" s="5" t="s">
        <v>1340</v>
      </c>
      <c r="C378" s="5" t="s">
        <v>174</v>
      </c>
      <c r="D378" s="5" t="s">
        <v>707</v>
      </c>
      <c r="E378" s="5" t="s">
        <v>1341</v>
      </c>
      <c r="F378" s="5" t="s">
        <v>182</v>
      </c>
      <c r="G378" s="5" t="s">
        <v>177</v>
      </c>
      <c r="H378" s="5" t="s">
        <v>1175</v>
      </c>
      <c r="I378" s="5" t="s">
        <v>4923</v>
      </c>
      <c r="J378" s="5"/>
      <c r="K378" s="5"/>
    </row>
    <row r="379" spans="1:11">
      <c r="A379" s="5" t="s">
        <v>1342</v>
      </c>
      <c r="B379" s="5" t="s">
        <v>1343</v>
      </c>
      <c r="C379" s="5" t="s">
        <v>99</v>
      </c>
      <c r="D379" s="5" t="s">
        <v>1344</v>
      </c>
      <c r="E379" s="5" t="s">
        <v>1345</v>
      </c>
      <c r="F379" s="5" t="s">
        <v>130</v>
      </c>
      <c r="G379" s="5" t="s">
        <v>217</v>
      </c>
      <c r="H379" s="5" t="s">
        <v>962</v>
      </c>
      <c r="I379" s="5"/>
      <c r="J379" s="5"/>
      <c r="K379" s="5"/>
    </row>
    <row r="380" spans="1:11">
      <c r="A380" s="5" t="s">
        <v>1346</v>
      </c>
      <c r="B380" s="5" t="s">
        <v>1347</v>
      </c>
      <c r="C380" s="5" t="s">
        <v>99</v>
      </c>
      <c r="D380" s="5" t="s">
        <v>1344</v>
      </c>
      <c r="E380" s="5" t="s">
        <v>1348</v>
      </c>
      <c r="F380" s="5" t="s">
        <v>58</v>
      </c>
      <c r="G380" s="5" t="s">
        <v>217</v>
      </c>
      <c r="H380" s="5" t="s">
        <v>962</v>
      </c>
      <c r="I380" s="5"/>
      <c r="J380" s="5"/>
      <c r="K380" s="5"/>
    </row>
    <row r="381" spans="1:11">
      <c r="A381" s="5" t="s">
        <v>1349</v>
      </c>
      <c r="B381" s="5" t="s">
        <v>1350</v>
      </c>
      <c r="C381" s="5" t="s">
        <v>99</v>
      </c>
      <c r="D381" s="5" t="s">
        <v>1351</v>
      </c>
      <c r="E381" s="5" t="s">
        <v>1352</v>
      </c>
      <c r="F381" s="5" t="s">
        <v>130</v>
      </c>
      <c r="G381" s="5" t="s">
        <v>287</v>
      </c>
      <c r="H381" s="5" t="s">
        <v>962</v>
      </c>
      <c r="I381" s="5"/>
      <c r="J381" s="5"/>
      <c r="K381" s="5"/>
    </row>
    <row r="382" spans="1:11">
      <c r="A382" s="5" t="s">
        <v>1353</v>
      </c>
      <c r="B382" s="5" t="s">
        <v>1354</v>
      </c>
      <c r="C382" s="5" t="s">
        <v>67</v>
      </c>
      <c r="D382" s="5" t="s">
        <v>2392</v>
      </c>
      <c r="E382" s="5" t="s">
        <v>1355</v>
      </c>
      <c r="F382" s="5" t="s">
        <v>58</v>
      </c>
      <c r="G382" s="5" t="s">
        <v>102</v>
      </c>
      <c r="H382" s="5" t="s">
        <v>970</v>
      </c>
      <c r="I382" s="5"/>
      <c r="J382" s="5"/>
      <c r="K382" s="5"/>
    </row>
    <row r="383" spans="1:11">
      <c r="A383" s="5" t="s">
        <v>1356</v>
      </c>
      <c r="B383" s="5" t="s">
        <v>1357</v>
      </c>
      <c r="C383" s="5" t="s">
        <v>67</v>
      </c>
      <c r="D383" s="5" t="s">
        <v>1358</v>
      </c>
      <c r="E383" s="5" t="s">
        <v>1359</v>
      </c>
      <c r="F383" s="5" t="s">
        <v>130</v>
      </c>
      <c r="G383" s="5" t="s">
        <v>131</v>
      </c>
      <c r="H383" s="5" t="s">
        <v>1246</v>
      </c>
      <c r="I383" s="5"/>
      <c r="J383" s="5"/>
      <c r="K383" s="5"/>
    </row>
    <row r="384" spans="1:11">
      <c r="A384" s="5" t="s">
        <v>1360</v>
      </c>
      <c r="B384" s="5" t="s">
        <v>1361</v>
      </c>
      <c r="C384" s="5" t="s">
        <v>67</v>
      </c>
      <c r="D384" s="5" t="s">
        <v>1362</v>
      </c>
      <c r="E384" s="5" t="s">
        <v>1362</v>
      </c>
      <c r="F384" s="5" t="s">
        <v>182</v>
      </c>
      <c r="G384" s="5" t="s">
        <v>95</v>
      </c>
      <c r="H384" s="5" t="s">
        <v>962</v>
      </c>
      <c r="I384" s="5"/>
      <c r="J384" s="5"/>
      <c r="K384" s="5"/>
    </row>
    <row r="385" spans="1:11">
      <c r="A385" s="5" t="s">
        <v>1363</v>
      </c>
      <c r="B385" s="5" t="s">
        <v>1364</v>
      </c>
      <c r="C385" s="5" t="s">
        <v>67</v>
      </c>
      <c r="D385" s="5" t="s">
        <v>1358</v>
      </c>
      <c r="E385" s="5" t="s">
        <v>1365</v>
      </c>
      <c r="F385" s="5" t="s">
        <v>58</v>
      </c>
      <c r="G385" s="5" t="s">
        <v>95</v>
      </c>
      <c r="H385" s="5" t="s">
        <v>1246</v>
      </c>
      <c r="I385" s="5"/>
      <c r="J385" s="5"/>
      <c r="K385" s="5"/>
    </row>
    <row r="386" spans="1:11">
      <c r="A386" s="5" t="s">
        <v>1366</v>
      </c>
      <c r="B386" s="5" t="s">
        <v>2393</v>
      </c>
      <c r="C386" s="5" t="s">
        <v>67</v>
      </c>
      <c r="D386" s="5" t="s">
        <v>1276</v>
      </c>
      <c r="E386" s="5" t="s">
        <v>1365</v>
      </c>
      <c r="F386" s="5" t="s">
        <v>182</v>
      </c>
      <c r="G386" s="5" t="s">
        <v>95</v>
      </c>
      <c r="H386" s="5" t="s">
        <v>1175</v>
      </c>
      <c r="I386" s="5"/>
      <c r="J386" s="5"/>
      <c r="K386" s="5"/>
    </row>
    <row r="387" spans="1:11">
      <c r="A387" s="5" t="s">
        <v>1369</v>
      </c>
      <c r="B387" s="5" t="s">
        <v>1370</v>
      </c>
      <c r="C387" s="5" t="s">
        <v>99</v>
      </c>
      <c r="D387" s="5" t="s">
        <v>1371</v>
      </c>
      <c r="E387" s="5" t="s">
        <v>1372</v>
      </c>
      <c r="F387" s="5" t="s">
        <v>130</v>
      </c>
      <c r="G387" s="5" t="s">
        <v>217</v>
      </c>
      <c r="H387" s="5" t="s">
        <v>988</v>
      </c>
      <c r="I387" s="5"/>
      <c r="J387" s="5"/>
      <c r="K387" s="5"/>
    </row>
    <row r="388" spans="1:11">
      <c r="A388" s="5" t="s">
        <v>1373</v>
      </c>
      <c r="B388" s="5" t="s">
        <v>1374</v>
      </c>
      <c r="C388" s="5" t="s">
        <v>174</v>
      </c>
      <c r="D388" s="5" t="s">
        <v>951</v>
      </c>
      <c r="E388" s="5" t="s">
        <v>1375</v>
      </c>
      <c r="F388" s="5" t="s">
        <v>182</v>
      </c>
      <c r="G388" s="5" t="s">
        <v>177</v>
      </c>
      <c r="H388" s="5" t="s">
        <v>957</v>
      </c>
      <c r="I388" s="5" t="s">
        <v>4923</v>
      </c>
      <c r="J388" s="5"/>
      <c r="K388" s="5"/>
    </row>
    <row r="389" spans="1:11">
      <c r="A389" s="5" t="s">
        <v>1376</v>
      </c>
      <c r="B389" s="5" t="s">
        <v>1377</v>
      </c>
      <c r="C389" s="5" t="s">
        <v>174</v>
      </c>
      <c r="D389" s="5" t="s">
        <v>707</v>
      </c>
      <c r="E389" s="5" t="s">
        <v>1375</v>
      </c>
      <c r="F389" s="5" t="s">
        <v>130</v>
      </c>
      <c r="G389" s="5" t="s">
        <v>177</v>
      </c>
      <c r="H389" s="5" t="s">
        <v>988</v>
      </c>
      <c r="I389" s="5" t="s">
        <v>4923</v>
      </c>
      <c r="J389" s="5"/>
      <c r="K389" s="5"/>
    </row>
    <row r="390" spans="1:11">
      <c r="A390" s="5" t="s">
        <v>1378</v>
      </c>
      <c r="B390" s="5" t="s">
        <v>1379</v>
      </c>
      <c r="C390" s="5" t="s">
        <v>67</v>
      </c>
      <c r="D390" s="5" t="s">
        <v>1427</v>
      </c>
      <c r="E390" s="5" t="s">
        <v>1381</v>
      </c>
      <c r="F390" s="5" t="s">
        <v>182</v>
      </c>
      <c r="G390" s="5" t="s">
        <v>102</v>
      </c>
      <c r="H390" s="5" t="s">
        <v>957</v>
      </c>
      <c r="I390" s="5"/>
      <c r="J390" s="5"/>
      <c r="K390" s="5"/>
    </row>
    <row r="391" spans="1:11">
      <c r="A391" s="5" t="s">
        <v>1382</v>
      </c>
      <c r="B391" s="5" t="s">
        <v>1383</v>
      </c>
      <c r="C391" s="5" t="s">
        <v>67</v>
      </c>
      <c r="D391" s="5" t="s">
        <v>2394</v>
      </c>
      <c r="E391" s="5" t="s">
        <v>1385</v>
      </c>
      <c r="F391" s="5" t="s">
        <v>130</v>
      </c>
      <c r="G391" s="5" t="s">
        <v>102</v>
      </c>
      <c r="H391" s="5" t="s">
        <v>970</v>
      </c>
      <c r="I391" s="5"/>
      <c r="J391" s="5"/>
      <c r="K391" s="5"/>
    </row>
    <row r="392" spans="1:11">
      <c r="A392" s="5" t="s">
        <v>1386</v>
      </c>
      <c r="B392" s="5" t="s">
        <v>1387</v>
      </c>
      <c r="C392" s="5" t="s">
        <v>67</v>
      </c>
      <c r="D392" s="5" t="s">
        <v>1388</v>
      </c>
      <c r="E392" s="5" t="s">
        <v>1389</v>
      </c>
      <c r="F392" s="5" t="s">
        <v>182</v>
      </c>
      <c r="G392" s="5" t="s">
        <v>95</v>
      </c>
      <c r="H392" s="5" t="s">
        <v>997</v>
      </c>
      <c r="I392" s="5"/>
      <c r="J392" s="5"/>
      <c r="K392" s="5"/>
    </row>
    <row r="393" spans="1:11">
      <c r="A393" s="5" t="s">
        <v>1390</v>
      </c>
      <c r="B393" s="5" t="s">
        <v>1391</v>
      </c>
      <c r="C393" s="5" t="s">
        <v>67</v>
      </c>
      <c r="D393" s="5" t="s">
        <v>2399</v>
      </c>
      <c r="E393" s="5" t="s">
        <v>1392</v>
      </c>
      <c r="F393" s="5" t="s">
        <v>58</v>
      </c>
      <c r="G393" s="5" t="s">
        <v>102</v>
      </c>
      <c r="H393" s="5" t="s">
        <v>957</v>
      </c>
      <c r="I393" s="5"/>
      <c r="J393" s="5"/>
      <c r="K393" s="5"/>
    </row>
    <row r="394" spans="1:11">
      <c r="A394" s="5" t="s">
        <v>1393</v>
      </c>
      <c r="B394" s="5" t="s">
        <v>1394</v>
      </c>
      <c r="C394" s="5" t="s">
        <v>67</v>
      </c>
      <c r="D394" s="5" t="s">
        <v>1395</v>
      </c>
      <c r="E394" s="5" t="s">
        <v>1395</v>
      </c>
      <c r="F394" s="5" t="s">
        <v>130</v>
      </c>
      <c r="G394" s="5" t="s">
        <v>259</v>
      </c>
      <c r="H394" s="5" t="s">
        <v>988</v>
      </c>
      <c r="I394" s="5"/>
      <c r="J394" s="5"/>
      <c r="K394" s="5"/>
    </row>
    <row r="395" spans="1:11">
      <c r="A395" s="5" t="s">
        <v>1396</v>
      </c>
      <c r="B395" s="5" t="s">
        <v>1397</v>
      </c>
      <c r="C395" s="5" t="s">
        <v>67</v>
      </c>
      <c r="D395" s="5" t="s">
        <v>1398</v>
      </c>
      <c r="E395" s="5" t="s">
        <v>1399</v>
      </c>
      <c r="F395" s="5" t="s">
        <v>182</v>
      </c>
      <c r="G395" s="5" t="s">
        <v>95</v>
      </c>
      <c r="H395" s="5" t="s">
        <v>997</v>
      </c>
      <c r="I395" s="5"/>
      <c r="J395" s="5"/>
      <c r="K395" s="5"/>
    </row>
    <row r="396" spans="1:11">
      <c r="A396" s="5" t="s">
        <v>1400</v>
      </c>
      <c r="B396" s="5" t="s">
        <v>1401</v>
      </c>
      <c r="C396" s="5" t="s">
        <v>67</v>
      </c>
      <c r="D396" s="5" t="s">
        <v>1402</v>
      </c>
      <c r="E396" s="5" t="s">
        <v>1402</v>
      </c>
      <c r="F396" s="5" t="s">
        <v>130</v>
      </c>
      <c r="G396" s="5" t="s">
        <v>259</v>
      </c>
      <c r="H396" s="5" t="s">
        <v>988</v>
      </c>
      <c r="I396" s="5"/>
      <c r="J396" s="5"/>
      <c r="K396" s="5"/>
    </row>
    <row r="397" spans="1:11">
      <c r="A397" s="5" t="s">
        <v>4767</v>
      </c>
      <c r="B397" s="5" t="s">
        <v>4769</v>
      </c>
      <c r="C397" s="5" t="s">
        <v>1991</v>
      </c>
      <c r="D397" s="5" t="s">
        <v>4943</v>
      </c>
      <c r="E397" s="5" t="s">
        <v>4771</v>
      </c>
      <c r="F397" s="5" t="s">
        <v>182</v>
      </c>
      <c r="G397" s="5" t="s">
        <v>2503</v>
      </c>
      <c r="H397" s="5" t="s">
        <v>988</v>
      </c>
      <c r="I397" s="5"/>
      <c r="J397" s="5"/>
      <c r="K397" s="5"/>
    </row>
    <row r="398" spans="1:11">
      <c r="A398" s="5" t="s">
        <v>1403</v>
      </c>
      <c r="B398" s="5" t="s">
        <v>2400</v>
      </c>
      <c r="C398" s="5" t="s">
        <v>174</v>
      </c>
      <c r="D398" s="5" t="s">
        <v>707</v>
      </c>
      <c r="E398" s="5" t="s">
        <v>1406</v>
      </c>
      <c r="F398" s="5" t="s">
        <v>130</v>
      </c>
      <c r="G398" s="5" t="s">
        <v>177</v>
      </c>
      <c r="H398" s="5" t="s">
        <v>1175</v>
      </c>
      <c r="I398" s="5" t="s">
        <v>4923</v>
      </c>
      <c r="J398" s="5"/>
      <c r="K398" s="5"/>
    </row>
    <row r="399" spans="1:11">
      <c r="A399" s="5" t="s">
        <v>1407</v>
      </c>
      <c r="B399" s="5" t="s">
        <v>1408</v>
      </c>
      <c r="C399" s="5" t="s">
        <v>174</v>
      </c>
      <c r="D399" s="5" t="s">
        <v>951</v>
      </c>
      <c r="E399" s="5" t="s">
        <v>1409</v>
      </c>
      <c r="F399" s="5" t="s">
        <v>130</v>
      </c>
      <c r="G399" s="5" t="s">
        <v>217</v>
      </c>
      <c r="H399" s="5" t="s">
        <v>1175</v>
      </c>
      <c r="I399" s="5" t="s">
        <v>4923</v>
      </c>
      <c r="J399" s="5"/>
      <c r="K399" s="5"/>
    </row>
    <row r="400" spans="1:11">
      <c r="A400" s="5" t="s">
        <v>1410</v>
      </c>
      <c r="B400" s="5" t="s">
        <v>1411</v>
      </c>
      <c r="C400" s="5" t="s">
        <v>67</v>
      </c>
      <c r="D400" s="5" t="s">
        <v>2394</v>
      </c>
      <c r="E400" s="5" t="s">
        <v>1413</v>
      </c>
      <c r="F400" s="5" t="s">
        <v>58</v>
      </c>
      <c r="G400" s="5" t="s">
        <v>102</v>
      </c>
      <c r="H400" s="5" t="s">
        <v>970</v>
      </c>
      <c r="I400" s="5"/>
      <c r="J400" s="5"/>
      <c r="K400" s="5"/>
    </row>
    <row r="401" spans="1:11">
      <c r="A401" s="5" t="s">
        <v>1414</v>
      </c>
      <c r="B401" s="5" t="s">
        <v>1415</v>
      </c>
      <c r="C401" s="5" t="s">
        <v>67</v>
      </c>
      <c r="D401" s="5" t="s">
        <v>1416</v>
      </c>
      <c r="E401" s="5" t="s">
        <v>1416</v>
      </c>
      <c r="F401" s="5" t="s">
        <v>130</v>
      </c>
      <c r="G401" s="5" t="s">
        <v>95</v>
      </c>
      <c r="H401" s="5" t="s">
        <v>988</v>
      </c>
      <c r="I401" s="5"/>
      <c r="J401" s="5"/>
      <c r="K401" s="5"/>
    </row>
    <row r="402" spans="1:11">
      <c r="A402" s="5" t="s">
        <v>1417</v>
      </c>
      <c r="B402" s="5" t="s">
        <v>1418</v>
      </c>
      <c r="C402" s="5" t="s">
        <v>67</v>
      </c>
      <c r="D402" s="5" t="s">
        <v>1419</v>
      </c>
      <c r="E402" s="5" t="s">
        <v>1420</v>
      </c>
      <c r="F402" s="5" t="s">
        <v>130</v>
      </c>
      <c r="G402" s="5" t="s">
        <v>259</v>
      </c>
      <c r="H402" s="5" t="s">
        <v>1246</v>
      </c>
      <c r="I402" s="5"/>
      <c r="J402" s="5"/>
      <c r="K402" s="5"/>
    </row>
    <row r="403" spans="1:11">
      <c r="A403" s="5" t="s">
        <v>1421</v>
      </c>
      <c r="B403" s="5" t="s">
        <v>1422</v>
      </c>
      <c r="C403" s="5" t="s">
        <v>67</v>
      </c>
      <c r="D403" s="5" t="s">
        <v>1423</v>
      </c>
      <c r="E403" s="5" t="s">
        <v>1424</v>
      </c>
      <c r="F403" s="5" t="s">
        <v>58</v>
      </c>
      <c r="G403" s="5" t="s">
        <v>259</v>
      </c>
      <c r="H403" s="5" t="s">
        <v>1246</v>
      </c>
      <c r="I403" s="5"/>
      <c r="J403" s="5"/>
      <c r="K403" s="5"/>
    </row>
    <row r="404" spans="1:11">
      <c r="A404" s="5" t="s">
        <v>1425</v>
      </c>
      <c r="B404" s="5" t="s">
        <v>1426</v>
      </c>
      <c r="C404" s="5" t="s">
        <v>67</v>
      </c>
      <c r="D404" s="5" t="s">
        <v>2408</v>
      </c>
      <c r="E404" s="5" t="s">
        <v>1427</v>
      </c>
      <c r="F404" s="5" t="s">
        <v>182</v>
      </c>
      <c r="G404" s="5" t="s">
        <v>102</v>
      </c>
      <c r="H404" s="5" t="s">
        <v>1071</v>
      </c>
      <c r="I404" s="5"/>
      <c r="J404" s="5"/>
      <c r="K404" s="5"/>
    </row>
    <row r="405" spans="1:11">
      <c r="A405" s="5" t="s">
        <v>1428</v>
      </c>
      <c r="B405" s="5" t="s">
        <v>1429</v>
      </c>
      <c r="C405" s="5" t="s">
        <v>67</v>
      </c>
      <c r="D405" s="5" t="s">
        <v>1430</v>
      </c>
      <c r="E405" s="5" t="s">
        <v>1430</v>
      </c>
      <c r="F405" s="5" t="s">
        <v>182</v>
      </c>
      <c r="G405" s="5" t="s">
        <v>102</v>
      </c>
      <c r="H405" s="5" t="s">
        <v>1071</v>
      </c>
      <c r="I405" s="5"/>
      <c r="J405" s="5"/>
      <c r="K405" s="5"/>
    </row>
    <row r="406" spans="1:11">
      <c r="A406" s="5" t="s">
        <v>1431</v>
      </c>
      <c r="B406" s="5" t="s">
        <v>1432</v>
      </c>
      <c r="C406" s="5" t="s">
        <v>174</v>
      </c>
      <c r="D406" s="5" t="s">
        <v>707</v>
      </c>
      <c r="E406" s="5" t="s">
        <v>1433</v>
      </c>
      <c r="F406" s="5" t="s">
        <v>130</v>
      </c>
      <c r="G406" s="5" t="s">
        <v>217</v>
      </c>
      <c r="H406" s="5" t="s">
        <v>962</v>
      </c>
      <c r="I406" s="5" t="s">
        <v>4923</v>
      </c>
      <c r="J406" s="5"/>
      <c r="K406" s="5"/>
    </row>
    <row r="407" spans="1:11">
      <c r="A407" s="5" t="s">
        <v>1434</v>
      </c>
      <c r="B407" s="5" t="s">
        <v>1435</v>
      </c>
      <c r="C407" s="5" t="s">
        <v>67</v>
      </c>
      <c r="D407" s="5" t="s">
        <v>1436</v>
      </c>
      <c r="E407" s="5" t="s">
        <v>1437</v>
      </c>
      <c r="F407" s="5" t="s">
        <v>182</v>
      </c>
      <c r="G407" s="5" t="s">
        <v>95</v>
      </c>
      <c r="H407" s="5" t="s">
        <v>997</v>
      </c>
      <c r="I407" s="5"/>
      <c r="J407" s="5"/>
      <c r="K407" s="5"/>
    </row>
    <row r="408" spans="1:11">
      <c r="A408" s="5" t="s">
        <v>1438</v>
      </c>
      <c r="B408" s="5" t="s">
        <v>1439</v>
      </c>
      <c r="C408" s="5" t="s">
        <v>174</v>
      </c>
      <c r="D408" s="5" t="s">
        <v>707</v>
      </c>
      <c r="E408" s="5" t="s">
        <v>1440</v>
      </c>
      <c r="F408" s="5" t="s">
        <v>130</v>
      </c>
      <c r="G408" s="5" t="s">
        <v>177</v>
      </c>
      <c r="H408" s="5" t="s">
        <v>962</v>
      </c>
      <c r="I408" s="5" t="s">
        <v>4923</v>
      </c>
      <c r="J408" s="5"/>
      <c r="K408" s="5"/>
    </row>
    <row r="409" spans="1:11">
      <c r="A409" s="5" t="s">
        <v>1441</v>
      </c>
      <c r="B409" s="5" t="s">
        <v>1442</v>
      </c>
      <c r="C409" s="5" t="s">
        <v>174</v>
      </c>
      <c r="D409" s="5" t="s">
        <v>4944</v>
      </c>
      <c r="E409" s="5" t="s">
        <v>1444</v>
      </c>
      <c r="F409" s="5" t="s">
        <v>182</v>
      </c>
      <c r="G409" s="5" t="s">
        <v>177</v>
      </c>
      <c r="H409" s="5" t="s">
        <v>132</v>
      </c>
      <c r="I409" s="5" t="s">
        <v>4945</v>
      </c>
      <c r="J409" s="5"/>
      <c r="K409" s="5"/>
    </row>
    <row r="410" spans="1:11">
      <c r="A410" s="5" t="s">
        <v>1445</v>
      </c>
      <c r="B410" s="5" t="s">
        <v>1446</v>
      </c>
      <c r="C410" s="5" t="s">
        <v>67</v>
      </c>
      <c r="D410" s="5" t="s">
        <v>4946</v>
      </c>
      <c r="E410" s="5" t="s">
        <v>1447</v>
      </c>
      <c r="F410" s="5" t="s">
        <v>182</v>
      </c>
      <c r="G410" s="5" t="s">
        <v>259</v>
      </c>
      <c r="H410" s="5" t="s">
        <v>1175</v>
      </c>
      <c r="I410" s="5"/>
      <c r="J410" s="5"/>
      <c r="K410" s="5"/>
    </row>
    <row r="411" spans="1:11">
      <c r="A411" s="5" t="s">
        <v>1448</v>
      </c>
      <c r="B411" s="5" t="s">
        <v>1449</v>
      </c>
      <c r="C411" s="5" t="s">
        <v>67</v>
      </c>
      <c r="D411" s="5" t="s">
        <v>2415</v>
      </c>
      <c r="E411" s="5" t="s">
        <v>1451</v>
      </c>
      <c r="F411" s="5" t="s">
        <v>58</v>
      </c>
      <c r="G411" s="5" t="s">
        <v>102</v>
      </c>
      <c r="H411" s="5" t="s">
        <v>970</v>
      </c>
      <c r="I411" s="5"/>
      <c r="J411" s="5"/>
      <c r="K411" s="5"/>
    </row>
    <row r="412" spans="1:11">
      <c r="A412" s="5" t="s">
        <v>1452</v>
      </c>
      <c r="B412" s="5" t="s">
        <v>1453</v>
      </c>
      <c r="C412" s="5" t="s">
        <v>67</v>
      </c>
      <c r="D412" s="5" t="s">
        <v>1454</v>
      </c>
      <c r="E412" s="5" t="s">
        <v>1455</v>
      </c>
      <c r="F412" s="5" t="s">
        <v>182</v>
      </c>
      <c r="G412" s="5" t="s">
        <v>95</v>
      </c>
      <c r="H412" s="5" t="s">
        <v>997</v>
      </c>
      <c r="I412" s="5"/>
      <c r="J412" s="5"/>
      <c r="K412" s="5"/>
    </row>
    <row r="413" spans="1:11">
      <c r="A413" s="5" t="s">
        <v>1456</v>
      </c>
      <c r="B413" s="5" t="s">
        <v>1457</v>
      </c>
      <c r="C413" s="5" t="s">
        <v>67</v>
      </c>
      <c r="D413" s="5" t="s">
        <v>2415</v>
      </c>
      <c r="E413" s="5" t="s">
        <v>1455</v>
      </c>
      <c r="F413" s="5" t="s">
        <v>58</v>
      </c>
      <c r="G413" s="5" t="s">
        <v>102</v>
      </c>
      <c r="H413" s="5" t="s">
        <v>970</v>
      </c>
      <c r="I413" s="5"/>
      <c r="J413" s="5"/>
      <c r="K413" s="5"/>
    </row>
    <row r="414" spans="1:11">
      <c r="A414" s="5" t="s">
        <v>1459</v>
      </c>
      <c r="B414" s="5" t="s">
        <v>1460</v>
      </c>
      <c r="C414" s="5" t="s">
        <v>67</v>
      </c>
      <c r="D414" s="5" t="s">
        <v>1461</v>
      </c>
      <c r="E414" s="5" t="s">
        <v>1462</v>
      </c>
      <c r="F414" s="5" t="s">
        <v>182</v>
      </c>
      <c r="G414" s="5" t="s">
        <v>1463</v>
      </c>
      <c r="H414" s="5" t="s">
        <v>1175</v>
      </c>
      <c r="I414" s="5"/>
      <c r="J414" s="5"/>
      <c r="K414" s="5"/>
    </row>
    <row r="415" spans="1:11">
      <c r="A415" s="5" t="s">
        <v>1464</v>
      </c>
      <c r="B415" s="5" t="s">
        <v>1465</v>
      </c>
      <c r="C415" s="5" t="s">
        <v>67</v>
      </c>
      <c r="D415" s="5" t="s">
        <v>1466</v>
      </c>
      <c r="E415" s="5" t="s">
        <v>1467</v>
      </c>
      <c r="F415" s="5" t="s">
        <v>130</v>
      </c>
      <c r="G415" s="5" t="s">
        <v>102</v>
      </c>
      <c r="H415" s="5" t="s">
        <v>399</v>
      </c>
      <c r="I415" s="5"/>
      <c r="J415" s="5"/>
      <c r="K415" s="5"/>
    </row>
    <row r="416" spans="1:11">
      <c r="A416" s="5" t="s">
        <v>1468</v>
      </c>
      <c r="B416" s="5" t="s">
        <v>1469</v>
      </c>
      <c r="C416" s="5" t="s">
        <v>67</v>
      </c>
      <c r="D416" s="5" t="s">
        <v>1470</v>
      </c>
      <c r="E416" s="5" t="s">
        <v>1471</v>
      </c>
      <c r="F416" s="5" t="s">
        <v>182</v>
      </c>
      <c r="G416" s="5" t="s">
        <v>95</v>
      </c>
      <c r="H416" s="5" t="s">
        <v>997</v>
      </c>
      <c r="I416" s="5"/>
      <c r="J416" s="5"/>
      <c r="K416" s="5"/>
    </row>
    <row r="417" spans="1:11">
      <c r="A417" s="5" t="s">
        <v>1472</v>
      </c>
      <c r="B417" s="5" t="s">
        <v>1473</v>
      </c>
      <c r="C417" s="5" t="s">
        <v>67</v>
      </c>
      <c r="D417" s="5" t="s">
        <v>1474</v>
      </c>
      <c r="E417" s="5" t="s">
        <v>1475</v>
      </c>
      <c r="F417" s="5" t="s">
        <v>182</v>
      </c>
      <c r="G417" s="5" t="s">
        <v>95</v>
      </c>
      <c r="H417" s="5" t="s">
        <v>997</v>
      </c>
      <c r="I417" s="5"/>
      <c r="J417" s="5"/>
      <c r="K417" s="5"/>
    </row>
    <row r="418" spans="1:11">
      <c r="A418" s="5" t="s">
        <v>1476</v>
      </c>
      <c r="B418" s="5" t="s">
        <v>1477</v>
      </c>
      <c r="C418" s="5" t="s">
        <v>67</v>
      </c>
      <c r="D418" s="5" t="s">
        <v>1461</v>
      </c>
      <c r="E418" s="5" t="s">
        <v>1478</v>
      </c>
      <c r="F418" s="5" t="s">
        <v>182</v>
      </c>
      <c r="G418" s="5" t="s">
        <v>1463</v>
      </c>
      <c r="H418" s="5" t="s">
        <v>1175</v>
      </c>
      <c r="I418" s="5"/>
      <c r="J418" s="5"/>
      <c r="K418" s="5"/>
    </row>
    <row r="419" spans="1:11">
      <c r="A419" s="5" t="s">
        <v>1479</v>
      </c>
      <c r="B419" s="5" t="s">
        <v>1480</v>
      </c>
      <c r="C419" s="5" t="s">
        <v>67</v>
      </c>
      <c r="D419" s="5" t="s">
        <v>2425</v>
      </c>
      <c r="E419" s="5" t="s">
        <v>1482</v>
      </c>
      <c r="F419" s="5" t="s">
        <v>58</v>
      </c>
      <c r="G419" s="5" t="s">
        <v>102</v>
      </c>
      <c r="H419" s="5" t="s">
        <v>970</v>
      </c>
      <c r="I419" s="5"/>
      <c r="J419" s="5"/>
      <c r="K419" s="5"/>
    </row>
    <row r="420" spans="1:11">
      <c r="A420" s="5" t="s">
        <v>1483</v>
      </c>
      <c r="B420" s="5" t="s">
        <v>1484</v>
      </c>
      <c r="C420" s="5" t="s">
        <v>174</v>
      </c>
      <c r="D420" s="5" t="s">
        <v>707</v>
      </c>
      <c r="E420" s="5" t="s">
        <v>1485</v>
      </c>
      <c r="F420" s="5" t="s">
        <v>130</v>
      </c>
      <c r="G420" s="5" t="s">
        <v>177</v>
      </c>
      <c r="H420" s="5" t="s">
        <v>962</v>
      </c>
      <c r="I420" s="5" t="s">
        <v>4923</v>
      </c>
      <c r="J420" s="5"/>
      <c r="K420" s="5"/>
    </row>
    <row r="421" spans="1:11">
      <c r="A421" s="5" t="s">
        <v>1486</v>
      </c>
      <c r="B421" s="5" t="s">
        <v>2426</v>
      </c>
      <c r="C421" s="5" t="s">
        <v>174</v>
      </c>
      <c r="D421" s="5" t="s">
        <v>4947</v>
      </c>
      <c r="E421" s="5" t="s">
        <v>1488</v>
      </c>
      <c r="F421" s="5" t="s">
        <v>58</v>
      </c>
      <c r="G421" s="5" t="s">
        <v>177</v>
      </c>
      <c r="H421" s="5" t="s">
        <v>132</v>
      </c>
      <c r="I421" s="5"/>
      <c r="J421" s="5"/>
      <c r="K421" s="5"/>
    </row>
    <row r="422" spans="1:11">
      <c r="A422" s="5" t="s">
        <v>1489</v>
      </c>
      <c r="B422" s="5" t="s">
        <v>1490</v>
      </c>
      <c r="C422" s="5" t="s">
        <v>67</v>
      </c>
      <c r="D422" s="5" t="s">
        <v>2427</v>
      </c>
      <c r="E422" s="5" t="s">
        <v>1492</v>
      </c>
      <c r="F422" s="5" t="s">
        <v>182</v>
      </c>
      <c r="G422" s="5" t="s">
        <v>1175</v>
      </c>
      <c r="H422" s="5" t="s">
        <v>1175</v>
      </c>
      <c r="I422" s="5"/>
      <c r="J422" s="5"/>
      <c r="K422" s="5"/>
    </row>
    <row r="423" spans="1:11">
      <c r="A423" s="5" t="s">
        <v>1493</v>
      </c>
      <c r="B423" s="5" t="s">
        <v>1494</v>
      </c>
      <c r="C423" s="5" t="s">
        <v>67</v>
      </c>
      <c r="D423" s="5" t="s">
        <v>1495</v>
      </c>
      <c r="E423" s="5" t="s">
        <v>1496</v>
      </c>
      <c r="F423" s="5" t="s">
        <v>130</v>
      </c>
      <c r="G423" s="5" t="s">
        <v>95</v>
      </c>
      <c r="H423" s="5" t="s">
        <v>957</v>
      </c>
      <c r="I423" s="5"/>
      <c r="J423" s="5"/>
      <c r="K423" s="5"/>
    </row>
    <row r="424" spans="1:11">
      <c r="A424" s="5" t="s">
        <v>1497</v>
      </c>
      <c r="B424" s="5" t="s">
        <v>1498</v>
      </c>
      <c r="C424" s="5" t="s">
        <v>67</v>
      </c>
      <c r="D424" s="5" t="s">
        <v>1499</v>
      </c>
      <c r="E424" s="5" t="s">
        <v>1500</v>
      </c>
      <c r="F424" s="5" t="s">
        <v>58</v>
      </c>
      <c r="G424" s="5" t="s">
        <v>1463</v>
      </c>
      <c r="H424" s="5" t="s">
        <v>1175</v>
      </c>
      <c r="I424" s="5"/>
      <c r="J424" s="5"/>
      <c r="K424" s="5"/>
    </row>
    <row r="425" spans="1:11">
      <c r="A425" s="5" t="s">
        <v>1501</v>
      </c>
      <c r="B425" s="5" t="s">
        <v>1502</v>
      </c>
      <c r="C425" s="5" t="s">
        <v>67</v>
      </c>
      <c r="D425" s="5" t="s">
        <v>2431</v>
      </c>
      <c r="E425" s="5" t="s">
        <v>1504</v>
      </c>
      <c r="F425" s="5" t="s">
        <v>58</v>
      </c>
      <c r="G425" s="5" t="s">
        <v>102</v>
      </c>
      <c r="H425" s="5" t="s">
        <v>970</v>
      </c>
      <c r="I425" s="5"/>
      <c r="J425" s="5"/>
      <c r="K425" s="5"/>
    </row>
    <row r="426" spans="1:11">
      <c r="A426" s="5" t="s">
        <v>1505</v>
      </c>
      <c r="B426" s="5" t="s">
        <v>1506</v>
      </c>
      <c r="C426" s="5" t="s">
        <v>67</v>
      </c>
      <c r="D426" s="5" t="s">
        <v>1507</v>
      </c>
      <c r="E426" s="5" t="s">
        <v>1508</v>
      </c>
      <c r="F426" s="5" t="s">
        <v>58</v>
      </c>
      <c r="G426" s="5" t="s">
        <v>137</v>
      </c>
      <c r="H426" s="5" t="s">
        <v>137</v>
      </c>
      <c r="I426" s="5"/>
      <c r="J426" s="5"/>
      <c r="K426" s="5"/>
    </row>
    <row r="427" spans="1:11">
      <c r="A427" s="5" t="s">
        <v>1509</v>
      </c>
      <c r="B427" s="5" t="s">
        <v>1510</v>
      </c>
      <c r="C427" s="5" t="s">
        <v>99</v>
      </c>
      <c r="D427" s="5" t="s">
        <v>4948</v>
      </c>
      <c r="E427" s="5" t="s">
        <v>1512</v>
      </c>
      <c r="F427" s="5" t="s">
        <v>182</v>
      </c>
      <c r="G427" s="5" t="s">
        <v>4949</v>
      </c>
      <c r="H427" s="5" t="s">
        <v>957</v>
      </c>
      <c r="I427" s="5"/>
      <c r="J427" s="5"/>
      <c r="K427" s="5"/>
    </row>
    <row r="428" spans="1:11">
      <c r="A428" s="5" t="s">
        <v>1514</v>
      </c>
      <c r="B428" s="5" t="s">
        <v>1515</v>
      </c>
      <c r="C428" s="5" t="s">
        <v>67</v>
      </c>
      <c r="D428" s="5" t="s">
        <v>1516</v>
      </c>
      <c r="E428" s="5" t="s">
        <v>1517</v>
      </c>
      <c r="F428" s="5" t="s">
        <v>182</v>
      </c>
      <c r="G428" s="5" t="s">
        <v>217</v>
      </c>
      <c r="H428" s="5" t="s">
        <v>957</v>
      </c>
      <c r="I428" s="5"/>
      <c r="J428" s="5"/>
      <c r="K428" s="5"/>
    </row>
    <row r="429" spans="1:11">
      <c r="A429" s="5" t="s">
        <v>1518</v>
      </c>
      <c r="B429" s="5" t="s">
        <v>1519</v>
      </c>
      <c r="C429" s="5" t="s">
        <v>67</v>
      </c>
      <c r="D429" s="5" t="s">
        <v>2415</v>
      </c>
      <c r="E429" s="5" t="s">
        <v>1520</v>
      </c>
      <c r="F429" s="5" t="s">
        <v>58</v>
      </c>
      <c r="G429" s="5" t="s">
        <v>102</v>
      </c>
      <c r="H429" s="5" t="s">
        <v>970</v>
      </c>
      <c r="I429" s="5"/>
      <c r="J429" s="5"/>
      <c r="K429" s="5"/>
    </row>
    <row r="430" spans="1:11">
      <c r="A430" s="5" t="s">
        <v>1521</v>
      </c>
      <c r="B430" s="5" t="s">
        <v>1522</v>
      </c>
      <c r="C430" s="5" t="s">
        <v>67</v>
      </c>
      <c r="D430" s="5" t="s">
        <v>1523</v>
      </c>
      <c r="E430" s="5" t="s">
        <v>1524</v>
      </c>
      <c r="F430" s="5" t="s">
        <v>182</v>
      </c>
      <c r="G430" s="5" t="s">
        <v>217</v>
      </c>
      <c r="H430" s="5" t="s">
        <v>957</v>
      </c>
      <c r="I430" s="5"/>
      <c r="J430" s="5"/>
      <c r="K430" s="5"/>
    </row>
    <row r="431" spans="1:11">
      <c r="A431" s="5" t="s">
        <v>1525</v>
      </c>
      <c r="B431" s="5" t="s">
        <v>1526</v>
      </c>
      <c r="C431" s="5" t="s">
        <v>174</v>
      </c>
      <c r="D431" s="5" t="s">
        <v>4944</v>
      </c>
      <c r="E431" s="5" t="s">
        <v>1527</v>
      </c>
      <c r="F431" s="5" t="s">
        <v>182</v>
      </c>
      <c r="G431" s="5" t="s">
        <v>177</v>
      </c>
      <c r="H431" s="5" t="s">
        <v>132</v>
      </c>
      <c r="I431" s="5" t="s">
        <v>4945</v>
      </c>
      <c r="J431" s="5"/>
      <c r="K431" s="5"/>
    </row>
    <row r="432" spans="1:11">
      <c r="A432" s="5" t="s">
        <v>1528</v>
      </c>
      <c r="B432" s="5" t="s">
        <v>1529</v>
      </c>
      <c r="C432" s="5" t="s">
        <v>174</v>
      </c>
      <c r="D432" s="5" t="s">
        <v>1530</v>
      </c>
      <c r="E432" s="5" t="s">
        <v>1531</v>
      </c>
      <c r="F432" s="5" t="s">
        <v>182</v>
      </c>
      <c r="G432" s="5" t="s">
        <v>287</v>
      </c>
      <c r="H432" s="5" t="s">
        <v>132</v>
      </c>
      <c r="I432" s="5" t="s">
        <v>4945</v>
      </c>
      <c r="J432" s="5"/>
      <c r="K432" s="5"/>
    </row>
    <row r="433" spans="1:11">
      <c r="A433" s="5" t="s">
        <v>1532</v>
      </c>
      <c r="B433" s="5" t="s">
        <v>1533</v>
      </c>
      <c r="C433" s="5" t="s">
        <v>67</v>
      </c>
      <c r="D433" s="5" t="s">
        <v>1534</v>
      </c>
      <c r="E433" s="5" t="s">
        <v>1535</v>
      </c>
      <c r="F433" s="5" t="s">
        <v>182</v>
      </c>
      <c r="G433" s="5" t="s">
        <v>287</v>
      </c>
      <c r="H433" s="5" t="s">
        <v>957</v>
      </c>
      <c r="I433" s="5"/>
      <c r="J433" s="5"/>
      <c r="K433" s="5"/>
    </row>
    <row r="434" spans="1:11">
      <c r="A434" s="5" t="s">
        <v>1536</v>
      </c>
      <c r="B434" s="5" t="s">
        <v>1537</v>
      </c>
      <c r="C434" s="5" t="s">
        <v>67</v>
      </c>
      <c r="D434" s="5" t="s">
        <v>1538</v>
      </c>
      <c r="E434" s="5" t="s">
        <v>1539</v>
      </c>
      <c r="F434" s="5" t="s">
        <v>58</v>
      </c>
      <c r="G434" s="5" t="s">
        <v>137</v>
      </c>
      <c r="H434" s="5" t="s">
        <v>957</v>
      </c>
      <c r="I434" s="5"/>
      <c r="J434" s="5"/>
      <c r="K434" s="5"/>
    </row>
    <row r="435" spans="1:11">
      <c r="A435" s="5" t="s">
        <v>1540</v>
      </c>
      <c r="B435" s="5" t="s">
        <v>1541</v>
      </c>
      <c r="C435" s="5" t="s">
        <v>67</v>
      </c>
      <c r="D435" s="5" t="s">
        <v>2441</v>
      </c>
      <c r="E435" s="5" t="s">
        <v>1542</v>
      </c>
      <c r="F435" s="5" t="s">
        <v>58</v>
      </c>
      <c r="G435" s="5" t="s">
        <v>386</v>
      </c>
      <c r="H435" s="5" t="s">
        <v>132</v>
      </c>
      <c r="I435" s="5"/>
      <c r="J435" s="5"/>
      <c r="K435" s="5"/>
    </row>
    <row r="436" spans="1:11">
      <c r="A436" s="5" t="s">
        <v>1543</v>
      </c>
      <c r="B436" s="5" t="s">
        <v>1544</v>
      </c>
      <c r="C436" s="5" t="s">
        <v>55</v>
      </c>
      <c r="D436" s="5" t="s">
        <v>1545</v>
      </c>
      <c r="E436" s="5" t="s">
        <v>1516</v>
      </c>
      <c r="F436" s="5" t="s">
        <v>182</v>
      </c>
      <c r="G436" s="5" t="s">
        <v>102</v>
      </c>
      <c r="H436" s="5" t="s">
        <v>957</v>
      </c>
      <c r="I436" s="5"/>
      <c r="J436" s="5"/>
      <c r="K436" s="5"/>
    </row>
    <row r="437" spans="1:11">
      <c r="A437" s="5" t="s">
        <v>1546</v>
      </c>
      <c r="B437" s="5" t="s">
        <v>1547</v>
      </c>
      <c r="C437" s="5" t="s">
        <v>67</v>
      </c>
      <c r="D437" s="5" t="s">
        <v>2442</v>
      </c>
      <c r="E437" s="5" t="s">
        <v>1548</v>
      </c>
      <c r="F437" s="5" t="s">
        <v>58</v>
      </c>
      <c r="G437" s="5" t="s">
        <v>102</v>
      </c>
      <c r="H437" s="5" t="s">
        <v>970</v>
      </c>
      <c r="I437" s="5"/>
      <c r="J437" s="5"/>
      <c r="K437" s="5"/>
    </row>
    <row r="438" spans="1:11">
      <c r="A438" s="5" t="s">
        <v>1549</v>
      </c>
      <c r="B438" s="5" t="s">
        <v>1550</v>
      </c>
      <c r="C438" s="5" t="s">
        <v>67</v>
      </c>
      <c r="D438" s="5" t="s">
        <v>1551</v>
      </c>
      <c r="E438" s="5" t="s">
        <v>1552</v>
      </c>
      <c r="F438" s="5" t="s">
        <v>58</v>
      </c>
      <c r="G438" s="5" t="s">
        <v>95</v>
      </c>
      <c r="H438" s="5" t="s">
        <v>997</v>
      </c>
      <c r="I438" s="5"/>
      <c r="J438" s="5"/>
      <c r="K438" s="5"/>
    </row>
    <row r="439" spans="1:11">
      <c r="A439" s="5" t="s">
        <v>1553</v>
      </c>
      <c r="B439" s="5" t="s">
        <v>1554</v>
      </c>
      <c r="C439" s="5" t="s">
        <v>67</v>
      </c>
      <c r="D439" s="5" t="s">
        <v>1575</v>
      </c>
      <c r="E439" s="5" t="s">
        <v>1556</v>
      </c>
      <c r="F439" s="5" t="s">
        <v>58</v>
      </c>
      <c r="G439" s="5" t="s">
        <v>386</v>
      </c>
      <c r="H439" s="5" t="s">
        <v>132</v>
      </c>
      <c r="I439" s="5"/>
      <c r="J439" s="5"/>
      <c r="K439" s="5"/>
    </row>
    <row r="440" spans="1:11">
      <c r="A440" s="5" t="s">
        <v>1557</v>
      </c>
      <c r="B440" s="5" t="s">
        <v>1558</v>
      </c>
      <c r="C440" s="5" t="s">
        <v>67</v>
      </c>
      <c r="D440" s="5" t="s">
        <v>2446</v>
      </c>
      <c r="E440" s="5" t="s">
        <v>1560</v>
      </c>
      <c r="F440" s="5" t="s">
        <v>58</v>
      </c>
      <c r="G440" s="5" t="s">
        <v>102</v>
      </c>
      <c r="H440" s="5" t="s">
        <v>970</v>
      </c>
      <c r="I440" s="5"/>
      <c r="J440" s="5"/>
      <c r="K440" s="5"/>
    </row>
    <row r="441" spans="1:11">
      <c r="A441" s="5" t="s">
        <v>1561</v>
      </c>
      <c r="B441" s="5" t="s">
        <v>1562</v>
      </c>
      <c r="C441" s="5" t="s">
        <v>67</v>
      </c>
      <c r="D441" s="5" t="s">
        <v>1563</v>
      </c>
      <c r="E441" s="5" t="s">
        <v>1564</v>
      </c>
      <c r="F441" s="5" t="s">
        <v>130</v>
      </c>
      <c r="G441" s="5" t="s">
        <v>95</v>
      </c>
      <c r="H441" s="5" t="s">
        <v>1034</v>
      </c>
      <c r="I441" s="5"/>
      <c r="J441" s="5"/>
      <c r="K441" s="5"/>
    </row>
    <row r="442" spans="1:11">
      <c r="A442" s="5" t="s">
        <v>1565</v>
      </c>
      <c r="B442" s="5" t="s">
        <v>1566</v>
      </c>
      <c r="C442" s="5" t="s">
        <v>67</v>
      </c>
      <c r="D442" s="5" t="s">
        <v>2447</v>
      </c>
      <c r="E442" s="5" t="s">
        <v>1130</v>
      </c>
      <c r="F442" s="5" t="s">
        <v>130</v>
      </c>
      <c r="G442" s="5" t="s">
        <v>102</v>
      </c>
      <c r="H442" s="5" t="s">
        <v>288</v>
      </c>
      <c r="I442" s="5"/>
      <c r="J442" s="5"/>
      <c r="K442" s="5"/>
    </row>
    <row r="443" spans="1:11">
      <c r="A443" s="5" t="s">
        <v>1568</v>
      </c>
      <c r="B443" s="5" t="s">
        <v>1569</v>
      </c>
      <c r="C443" s="5" t="s">
        <v>67</v>
      </c>
      <c r="D443" s="5" t="s">
        <v>2447</v>
      </c>
      <c r="E443" s="5" t="s">
        <v>1571</v>
      </c>
      <c r="F443" s="5" t="s">
        <v>130</v>
      </c>
      <c r="G443" s="5" t="s">
        <v>102</v>
      </c>
      <c r="H443" s="5" t="s">
        <v>288</v>
      </c>
      <c r="I443" s="5"/>
      <c r="J443" s="5"/>
      <c r="K443" s="5"/>
    </row>
    <row r="444" spans="1:11">
      <c r="A444" s="5" t="s">
        <v>1572</v>
      </c>
      <c r="B444" s="5" t="s">
        <v>1573</v>
      </c>
      <c r="C444" s="5" t="s">
        <v>67</v>
      </c>
      <c r="D444" s="5" t="s">
        <v>2451</v>
      </c>
      <c r="E444" s="5" t="s">
        <v>1575</v>
      </c>
      <c r="F444" s="5" t="s">
        <v>130</v>
      </c>
      <c r="G444" s="5" t="s">
        <v>259</v>
      </c>
      <c r="H444" s="5" t="s">
        <v>970</v>
      </c>
      <c r="I444" s="5"/>
      <c r="J444" s="5"/>
      <c r="K444" s="5"/>
    </row>
    <row r="445" spans="1:11">
      <c r="A445" s="5" t="s">
        <v>1576</v>
      </c>
      <c r="B445" s="5" t="s">
        <v>1577</v>
      </c>
      <c r="C445" s="5" t="s">
        <v>67</v>
      </c>
      <c r="D445" s="5" t="s">
        <v>1578</v>
      </c>
      <c r="E445" s="5" t="s">
        <v>1579</v>
      </c>
      <c r="F445" s="5" t="s">
        <v>182</v>
      </c>
      <c r="G445" s="5" t="s">
        <v>95</v>
      </c>
      <c r="H445" s="5" t="s">
        <v>997</v>
      </c>
      <c r="I445" s="5"/>
      <c r="J445" s="5"/>
      <c r="K445" s="5"/>
    </row>
    <row r="446" spans="1:11">
      <c r="A446" s="5" t="s">
        <v>1580</v>
      </c>
      <c r="B446" s="5" t="s">
        <v>1581</v>
      </c>
      <c r="C446" s="5" t="s">
        <v>67</v>
      </c>
      <c r="D446" s="5" t="s">
        <v>1582</v>
      </c>
      <c r="E446" s="5" t="s">
        <v>1563</v>
      </c>
      <c r="F446" s="5" t="s">
        <v>58</v>
      </c>
      <c r="G446" s="5" t="s">
        <v>95</v>
      </c>
      <c r="H446" s="5" t="s">
        <v>1034</v>
      </c>
      <c r="I446" s="5"/>
      <c r="J446" s="5"/>
      <c r="K446" s="5"/>
    </row>
    <row r="447" spans="1:11">
      <c r="A447" s="5" t="s">
        <v>1583</v>
      </c>
      <c r="B447" s="5" t="s">
        <v>1584</v>
      </c>
      <c r="C447" s="5" t="s">
        <v>67</v>
      </c>
      <c r="D447" s="5" t="s">
        <v>1585</v>
      </c>
      <c r="E447" s="5" t="s">
        <v>1582</v>
      </c>
      <c r="F447" s="5" t="s">
        <v>58</v>
      </c>
      <c r="G447" s="5" t="s">
        <v>95</v>
      </c>
      <c r="H447" s="5" t="s">
        <v>1034</v>
      </c>
      <c r="I447" s="5"/>
      <c r="J447" s="5"/>
      <c r="K447" s="5"/>
    </row>
    <row r="448" spans="1:11">
      <c r="A448" s="5" t="s">
        <v>1586</v>
      </c>
      <c r="B448" s="5" t="s">
        <v>1587</v>
      </c>
      <c r="C448" s="5" t="s">
        <v>67</v>
      </c>
      <c r="D448" s="5" t="s">
        <v>2447</v>
      </c>
      <c r="E448" s="5" t="s">
        <v>1588</v>
      </c>
      <c r="F448" s="5" t="s">
        <v>130</v>
      </c>
      <c r="G448" s="5" t="s">
        <v>102</v>
      </c>
      <c r="H448" s="5" t="s">
        <v>288</v>
      </c>
      <c r="I448" s="5"/>
      <c r="J448" s="5"/>
      <c r="K448" s="5"/>
    </row>
    <row r="449" spans="1:11">
      <c r="A449" s="5" t="s">
        <v>1589</v>
      </c>
      <c r="B449" s="5" t="s">
        <v>1590</v>
      </c>
      <c r="C449" s="5" t="s">
        <v>67</v>
      </c>
      <c r="D449" s="5" t="s">
        <v>1591</v>
      </c>
      <c r="E449" s="5" t="s">
        <v>1591</v>
      </c>
      <c r="F449" s="5" t="s">
        <v>182</v>
      </c>
      <c r="G449" s="5" t="s">
        <v>95</v>
      </c>
      <c r="H449" s="5" t="s">
        <v>962</v>
      </c>
      <c r="I449" s="5"/>
      <c r="J449" s="5"/>
      <c r="K449" s="5"/>
    </row>
    <row r="450" spans="1:11">
      <c r="A450" s="5" t="s">
        <v>1592</v>
      </c>
      <c r="B450" s="5" t="s">
        <v>1593</v>
      </c>
      <c r="C450" s="5" t="s">
        <v>67</v>
      </c>
      <c r="D450" s="5" t="s">
        <v>1594</v>
      </c>
      <c r="E450" s="5" t="s">
        <v>1594</v>
      </c>
      <c r="F450" s="5" t="s">
        <v>130</v>
      </c>
      <c r="G450" s="5" t="s">
        <v>259</v>
      </c>
      <c r="H450" s="5" t="s">
        <v>988</v>
      </c>
      <c r="I450" s="5"/>
      <c r="J450" s="5"/>
      <c r="K450" s="5"/>
    </row>
    <row r="451" spans="1:11">
      <c r="A451" s="5" t="s">
        <v>1595</v>
      </c>
      <c r="B451" s="5" t="s">
        <v>1596</v>
      </c>
      <c r="C451" s="5" t="s">
        <v>67</v>
      </c>
      <c r="D451" s="5" t="s">
        <v>1597</v>
      </c>
      <c r="E451" s="5" t="s">
        <v>1597</v>
      </c>
      <c r="F451" s="5" t="s">
        <v>182</v>
      </c>
      <c r="G451" s="5" t="s">
        <v>95</v>
      </c>
      <c r="H451" s="5" t="s">
        <v>962</v>
      </c>
      <c r="I451" s="5"/>
      <c r="J451" s="5"/>
      <c r="K451" s="5"/>
    </row>
    <row r="452" spans="1:11">
      <c r="A452" s="5" t="s">
        <v>1598</v>
      </c>
      <c r="B452" s="5" t="s">
        <v>1599</v>
      </c>
      <c r="C452" s="5" t="s">
        <v>67</v>
      </c>
      <c r="D452" s="5" t="s">
        <v>2456</v>
      </c>
      <c r="E452" s="5" t="s">
        <v>1601</v>
      </c>
      <c r="F452" s="5" t="s">
        <v>182</v>
      </c>
      <c r="G452" s="5" t="s">
        <v>259</v>
      </c>
      <c r="H452" s="5" t="s">
        <v>970</v>
      </c>
      <c r="I452" s="5"/>
      <c r="J452" s="5"/>
      <c r="K452" s="5"/>
    </row>
    <row r="453" spans="1:11">
      <c r="A453" s="5" t="s">
        <v>1602</v>
      </c>
      <c r="B453" s="5" t="s">
        <v>1603</v>
      </c>
      <c r="C453" s="5" t="s">
        <v>67</v>
      </c>
      <c r="D453" s="5" t="s">
        <v>1604</v>
      </c>
      <c r="E453" s="5" t="s">
        <v>1604</v>
      </c>
      <c r="F453" s="5" t="s">
        <v>182</v>
      </c>
      <c r="G453" s="5" t="s">
        <v>95</v>
      </c>
      <c r="H453" s="5" t="s">
        <v>962</v>
      </c>
      <c r="I453" s="5"/>
      <c r="J453" s="5"/>
      <c r="K453" s="5"/>
    </row>
    <row r="454" spans="1:11">
      <c r="A454" s="5" t="s">
        <v>1605</v>
      </c>
      <c r="B454" s="5" t="s">
        <v>1606</v>
      </c>
      <c r="C454" s="5" t="s">
        <v>67</v>
      </c>
      <c r="D454" s="5" t="s">
        <v>2450</v>
      </c>
      <c r="E454" s="5" t="s">
        <v>1608</v>
      </c>
      <c r="F454" s="5" t="s">
        <v>58</v>
      </c>
      <c r="G454" s="5" t="s">
        <v>259</v>
      </c>
      <c r="H454" s="5" t="s">
        <v>970</v>
      </c>
      <c r="I454" s="5"/>
      <c r="J454" s="5"/>
      <c r="K454" s="5"/>
    </row>
    <row r="455" spans="1:11">
      <c r="A455" s="5" t="s">
        <v>1609</v>
      </c>
      <c r="B455" s="5" t="s">
        <v>1610</v>
      </c>
      <c r="C455" s="5" t="s">
        <v>67</v>
      </c>
      <c r="D455" s="5" t="s">
        <v>1585</v>
      </c>
      <c r="E455" s="5" t="s">
        <v>1608</v>
      </c>
      <c r="F455" s="5" t="s">
        <v>58</v>
      </c>
      <c r="G455" s="5" t="s">
        <v>95</v>
      </c>
      <c r="H455" s="5" t="s">
        <v>1034</v>
      </c>
      <c r="I455" s="5"/>
      <c r="J455" s="5"/>
      <c r="K455" s="5"/>
    </row>
    <row r="456" spans="1:11">
      <c r="A456" s="5" t="s">
        <v>1611</v>
      </c>
      <c r="B456" s="5" t="s">
        <v>1612</v>
      </c>
      <c r="C456" s="5" t="s">
        <v>67</v>
      </c>
      <c r="D456" s="5" t="s">
        <v>1613</v>
      </c>
      <c r="E456" s="5" t="s">
        <v>1614</v>
      </c>
      <c r="F456" s="5" t="s">
        <v>182</v>
      </c>
      <c r="G456" s="5" t="s">
        <v>95</v>
      </c>
      <c r="H456" s="5" t="s">
        <v>997</v>
      </c>
      <c r="I456" s="5"/>
      <c r="J456" s="5"/>
      <c r="K456" s="5"/>
    </row>
    <row r="457" spans="1:11">
      <c r="A457" s="5" t="s">
        <v>1615</v>
      </c>
      <c r="B457" s="5" t="s">
        <v>1616</v>
      </c>
      <c r="C457" s="5" t="s">
        <v>67</v>
      </c>
      <c r="D457" s="5" t="s">
        <v>2460</v>
      </c>
      <c r="E457" s="5" t="s">
        <v>1585</v>
      </c>
      <c r="F457" s="5" t="s">
        <v>58</v>
      </c>
      <c r="G457" s="5" t="s">
        <v>259</v>
      </c>
      <c r="H457" s="5" t="s">
        <v>970</v>
      </c>
      <c r="I457" s="5"/>
      <c r="J457" s="5"/>
      <c r="K457" s="5"/>
    </row>
    <row r="458" spans="1:11">
      <c r="A458" s="5" t="s">
        <v>1617</v>
      </c>
      <c r="B458" s="5" t="s">
        <v>1618</v>
      </c>
      <c r="C458" s="5" t="s">
        <v>67</v>
      </c>
      <c r="D458" s="5" t="s">
        <v>873</v>
      </c>
      <c r="E458" s="5" t="s">
        <v>1613</v>
      </c>
      <c r="F458" s="5" t="s">
        <v>182</v>
      </c>
      <c r="G458" s="5" t="s">
        <v>95</v>
      </c>
      <c r="H458" s="5" t="s">
        <v>997</v>
      </c>
      <c r="I458" s="5"/>
      <c r="J458" s="5"/>
      <c r="K458" s="5"/>
    </row>
    <row r="459" spans="1:11">
      <c r="A459" s="5" t="s">
        <v>1619</v>
      </c>
      <c r="B459" s="5" t="s">
        <v>1620</v>
      </c>
      <c r="C459" s="5" t="s">
        <v>67</v>
      </c>
      <c r="D459" s="5" t="s">
        <v>1621</v>
      </c>
      <c r="E459" s="5" t="s">
        <v>1622</v>
      </c>
      <c r="F459" s="5" t="s">
        <v>58</v>
      </c>
      <c r="G459" s="5" t="s">
        <v>102</v>
      </c>
      <c r="H459" s="5" t="s">
        <v>399</v>
      </c>
      <c r="I459" s="5"/>
      <c r="J459" s="5"/>
      <c r="K459" s="5"/>
    </row>
    <row r="460" spans="1:11">
      <c r="A460" s="5" t="s">
        <v>1623</v>
      </c>
      <c r="B460" s="5" t="s">
        <v>1624</v>
      </c>
      <c r="C460" s="5" t="s">
        <v>67</v>
      </c>
      <c r="D460" s="5" t="s">
        <v>1625</v>
      </c>
      <c r="E460" s="5" t="s">
        <v>1625</v>
      </c>
      <c r="F460" s="5" t="s">
        <v>130</v>
      </c>
      <c r="G460" s="5" t="s">
        <v>287</v>
      </c>
      <c r="H460" s="5" t="s">
        <v>988</v>
      </c>
      <c r="I460" s="5"/>
      <c r="J460" s="5"/>
      <c r="K460" s="5"/>
    </row>
    <row r="461" spans="1:11">
      <c r="A461" s="5" t="s">
        <v>1626</v>
      </c>
      <c r="B461" s="5" t="s">
        <v>1627</v>
      </c>
      <c r="C461" s="5" t="s">
        <v>67</v>
      </c>
      <c r="D461" s="5" t="s">
        <v>1628</v>
      </c>
      <c r="E461" s="5" t="s">
        <v>1628</v>
      </c>
      <c r="F461" s="5" t="s">
        <v>182</v>
      </c>
      <c r="G461" s="5" t="s">
        <v>102</v>
      </c>
      <c r="H461" s="5" t="s">
        <v>962</v>
      </c>
      <c r="I461" s="5"/>
      <c r="J461" s="5"/>
      <c r="K461" s="5"/>
    </row>
    <row r="462" spans="1:11">
      <c r="A462" s="5" t="s">
        <v>1629</v>
      </c>
      <c r="B462" s="5" t="s">
        <v>1630</v>
      </c>
      <c r="C462" s="5" t="s">
        <v>67</v>
      </c>
      <c r="D462" s="5" t="s">
        <v>2461</v>
      </c>
      <c r="E462" s="5" t="s">
        <v>1632</v>
      </c>
      <c r="F462" s="5" t="s">
        <v>130</v>
      </c>
      <c r="G462" s="5" t="s">
        <v>259</v>
      </c>
      <c r="H462" s="5" t="s">
        <v>970</v>
      </c>
      <c r="I462" s="5"/>
      <c r="J462" s="5"/>
      <c r="K462" s="5"/>
    </row>
    <row r="463" spans="1:11">
      <c r="A463" s="5" t="s">
        <v>1633</v>
      </c>
      <c r="B463" s="5" t="s">
        <v>1634</v>
      </c>
      <c r="C463" s="5" t="s">
        <v>67</v>
      </c>
      <c r="D463" s="5" t="s">
        <v>2462</v>
      </c>
      <c r="E463" s="5" t="s">
        <v>1636</v>
      </c>
      <c r="F463" s="5" t="s">
        <v>130</v>
      </c>
      <c r="G463" s="5" t="s">
        <v>259</v>
      </c>
      <c r="H463" s="5" t="s">
        <v>970</v>
      </c>
      <c r="I463" s="5"/>
      <c r="J463" s="5"/>
      <c r="K463" s="5"/>
    </row>
    <row r="464" spans="1:11">
      <c r="A464" s="5" t="s">
        <v>1637</v>
      </c>
      <c r="B464" s="5" t="s">
        <v>1638</v>
      </c>
      <c r="C464" s="5" t="s">
        <v>67</v>
      </c>
      <c r="D464" s="5" t="s">
        <v>1639</v>
      </c>
      <c r="E464" s="5" t="s">
        <v>1640</v>
      </c>
      <c r="F464" s="5" t="s">
        <v>182</v>
      </c>
      <c r="G464" s="5" t="s">
        <v>95</v>
      </c>
      <c r="H464" s="5" t="s">
        <v>957</v>
      </c>
      <c r="I464" s="5"/>
      <c r="J464" s="5"/>
      <c r="K464" s="5"/>
    </row>
    <row r="465" spans="1:11">
      <c r="A465" s="5" t="s">
        <v>2464</v>
      </c>
      <c r="B465" s="5" t="s">
        <v>2465</v>
      </c>
      <c r="C465" s="5" t="s">
        <v>1991</v>
      </c>
      <c r="D465" s="5" t="s">
        <v>4950</v>
      </c>
      <c r="E465" s="5" t="s">
        <v>2467</v>
      </c>
      <c r="F465" s="5" t="s">
        <v>58</v>
      </c>
      <c r="G465" s="5" t="s">
        <v>60</v>
      </c>
      <c r="H465" s="5" t="s">
        <v>250</v>
      </c>
      <c r="I465" s="5"/>
      <c r="J465" s="5"/>
      <c r="K465" s="5"/>
    </row>
    <row r="466" spans="1:11">
      <c r="A466" s="5" t="s">
        <v>1641</v>
      </c>
      <c r="B466" s="5" t="s">
        <v>1642</v>
      </c>
      <c r="C466" s="5" t="s">
        <v>67</v>
      </c>
      <c r="D466" s="5" t="s">
        <v>1643</v>
      </c>
      <c r="E466" s="5" t="s">
        <v>1644</v>
      </c>
      <c r="F466" s="5" t="s">
        <v>58</v>
      </c>
      <c r="G466" s="5" t="s">
        <v>102</v>
      </c>
      <c r="H466" s="5" t="s">
        <v>957</v>
      </c>
      <c r="I466" s="5"/>
      <c r="J466" s="5"/>
      <c r="K466" s="5"/>
    </row>
    <row r="467" spans="1:11">
      <c r="A467" s="5" t="s">
        <v>1645</v>
      </c>
      <c r="B467" s="5" t="s">
        <v>1646</v>
      </c>
      <c r="C467" s="5" t="s">
        <v>67</v>
      </c>
      <c r="D467" s="5" t="s">
        <v>1647</v>
      </c>
      <c r="E467" s="5" t="s">
        <v>1648</v>
      </c>
      <c r="F467" s="5" t="s">
        <v>58</v>
      </c>
      <c r="G467" s="5" t="s">
        <v>287</v>
      </c>
      <c r="H467" s="5" t="s">
        <v>957</v>
      </c>
      <c r="I467" s="5"/>
      <c r="J467" s="5"/>
      <c r="K467" s="5"/>
    </row>
    <row r="468" spans="1:11">
      <c r="A468" s="5" t="s">
        <v>1649</v>
      </c>
      <c r="B468" s="5" t="s">
        <v>1650</v>
      </c>
      <c r="C468" s="5" t="s">
        <v>67</v>
      </c>
      <c r="D468" s="5" t="s">
        <v>1651</v>
      </c>
      <c r="E468" s="5" t="s">
        <v>1652</v>
      </c>
      <c r="F468" s="5" t="s">
        <v>182</v>
      </c>
      <c r="G468" s="5" t="s">
        <v>95</v>
      </c>
      <c r="H468" s="5" t="s">
        <v>997</v>
      </c>
      <c r="I468" s="5"/>
      <c r="J468" s="5"/>
      <c r="K468" s="5"/>
    </row>
    <row r="469" spans="1:11">
      <c r="A469" s="5" t="s">
        <v>1653</v>
      </c>
      <c r="B469" s="5" t="s">
        <v>1654</v>
      </c>
      <c r="C469" s="5" t="s">
        <v>67</v>
      </c>
      <c r="D469" s="5" t="s">
        <v>1689</v>
      </c>
      <c r="E469" s="5" t="s">
        <v>1656</v>
      </c>
      <c r="F469" s="5" t="s">
        <v>182</v>
      </c>
      <c r="G469" s="5" t="s">
        <v>95</v>
      </c>
      <c r="H469" s="5" t="s">
        <v>957</v>
      </c>
      <c r="I469" s="5"/>
      <c r="J469" s="5"/>
      <c r="K469" s="5"/>
    </row>
    <row r="470" spans="1:11">
      <c r="A470" s="5" t="s">
        <v>1657</v>
      </c>
      <c r="B470" s="5" t="s">
        <v>1658</v>
      </c>
      <c r="C470" s="5" t="s">
        <v>67</v>
      </c>
      <c r="D470" s="5" t="s">
        <v>1659</v>
      </c>
      <c r="E470" s="5" t="s">
        <v>1660</v>
      </c>
      <c r="F470" s="5" t="s">
        <v>182</v>
      </c>
      <c r="G470" s="5" t="s">
        <v>95</v>
      </c>
      <c r="H470" s="5" t="s">
        <v>997</v>
      </c>
      <c r="I470" s="5"/>
      <c r="J470" s="5"/>
      <c r="K470" s="5"/>
    </row>
    <row r="471" spans="1:11">
      <c r="A471" s="5" t="s">
        <v>1661</v>
      </c>
      <c r="B471" s="5" t="s">
        <v>1662</v>
      </c>
      <c r="C471" s="5" t="s">
        <v>67</v>
      </c>
      <c r="D471" s="5" t="s">
        <v>1663</v>
      </c>
      <c r="E471" s="5" t="s">
        <v>1664</v>
      </c>
      <c r="F471" s="5" t="s">
        <v>58</v>
      </c>
      <c r="G471" s="5" t="s">
        <v>1463</v>
      </c>
      <c r="H471" s="5" t="s">
        <v>997</v>
      </c>
      <c r="I471" s="5"/>
      <c r="J471" s="5"/>
      <c r="K471" s="5"/>
    </row>
    <row r="472" spans="1:11">
      <c r="A472" s="5" t="s">
        <v>1665</v>
      </c>
      <c r="B472" s="5" t="s">
        <v>1666</v>
      </c>
      <c r="C472" s="5" t="s">
        <v>67</v>
      </c>
      <c r="D472" s="5" t="s">
        <v>1667</v>
      </c>
      <c r="E472" s="5" t="s">
        <v>1668</v>
      </c>
      <c r="F472" s="5" t="s">
        <v>130</v>
      </c>
      <c r="G472" s="5" t="s">
        <v>95</v>
      </c>
      <c r="H472" s="5" t="s">
        <v>957</v>
      </c>
      <c r="I472" s="5"/>
      <c r="J472" s="5"/>
      <c r="K472" s="5"/>
    </row>
    <row r="473" spans="1:11">
      <c r="A473" s="5" t="s">
        <v>4951</v>
      </c>
      <c r="B473" s="5" t="s">
        <v>4952</v>
      </c>
      <c r="C473" s="5" t="s">
        <v>67</v>
      </c>
      <c r="D473" s="5" t="s">
        <v>1692</v>
      </c>
      <c r="E473" s="5" t="s">
        <v>4953</v>
      </c>
      <c r="F473" s="5" t="s">
        <v>58</v>
      </c>
      <c r="G473" s="5" t="s">
        <v>137</v>
      </c>
      <c r="H473" s="5" t="s">
        <v>137</v>
      </c>
      <c r="I473" s="5"/>
      <c r="J473" s="5"/>
      <c r="K473" s="5"/>
    </row>
    <row r="474" spans="1:11">
      <c r="A474" s="5" t="s">
        <v>1669</v>
      </c>
      <c r="B474" s="5" t="s">
        <v>1670</v>
      </c>
      <c r="C474" s="5" t="s">
        <v>67</v>
      </c>
      <c r="D474" s="5" t="s">
        <v>1671</v>
      </c>
      <c r="E474" s="5" t="s">
        <v>1672</v>
      </c>
      <c r="F474" s="5" t="s">
        <v>130</v>
      </c>
      <c r="G474" s="5" t="s">
        <v>1463</v>
      </c>
      <c r="H474" s="5" t="s">
        <v>997</v>
      </c>
      <c r="I474" s="5"/>
      <c r="J474" s="5"/>
      <c r="K474" s="5"/>
    </row>
    <row r="475" spans="1:11">
      <c r="A475" s="5" t="s">
        <v>1673</v>
      </c>
      <c r="B475" s="5" t="s">
        <v>1674</v>
      </c>
      <c r="C475" s="5" t="s">
        <v>67</v>
      </c>
      <c r="D475" s="5" t="s">
        <v>4954</v>
      </c>
      <c r="E475" s="5" t="s">
        <v>1538</v>
      </c>
      <c r="F475" s="5" t="s">
        <v>182</v>
      </c>
      <c r="G475" s="5" t="s">
        <v>102</v>
      </c>
      <c r="H475" s="5" t="s">
        <v>870</v>
      </c>
      <c r="I475" s="5"/>
      <c r="J475" s="5"/>
      <c r="K475" s="5"/>
    </row>
    <row r="476" spans="1:11">
      <c r="A476" s="5" t="s">
        <v>1675</v>
      </c>
      <c r="B476" s="5" t="s">
        <v>1676</v>
      </c>
      <c r="C476" s="5" t="s">
        <v>67</v>
      </c>
      <c r="D476" s="5" t="s">
        <v>1677</v>
      </c>
      <c r="E476" s="5" t="s">
        <v>1678</v>
      </c>
      <c r="F476" s="5" t="s">
        <v>130</v>
      </c>
      <c r="G476" s="5" t="s">
        <v>1463</v>
      </c>
      <c r="H476" s="5" t="s">
        <v>997</v>
      </c>
      <c r="I476" s="5"/>
      <c r="J476" s="5"/>
      <c r="K476" s="5"/>
    </row>
    <row r="477" spans="1:11">
      <c r="A477" s="5" t="s">
        <v>1679</v>
      </c>
      <c r="B477" s="5" t="s">
        <v>4955</v>
      </c>
      <c r="C477" s="5" t="s">
        <v>67</v>
      </c>
      <c r="D477" s="5" t="s">
        <v>1681</v>
      </c>
      <c r="E477" s="5" t="s">
        <v>1682</v>
      </c>
      <c r="F477" s="5" t="s">
        <v>130</v>
      </c>
      <c r="G477" s="5" t="s">
        <v>1463</v>
      </c>
      <c r="H477" s="5" t="s">
        <v>997</v>
      </c>
      <c r="I477" s="5"/>
      <c r="J477" s="5"/>
      <c r="K477" s="5"/>
    </row>
    <row r="478" spans="1:11">
      <c r="A478" s="5" t="s">
        <v>4956</v>
      </c>
      <c r="B478" s="5" t="s">
        <v>4957</v>
      </c>
      <c r="C478" s="5" t="s">
        <v>67</v>
      </c>
      <c r="D478" s="5" t="s">
        <v>4948</v>
      </c>
      <c r="E478" s="5" t="s">
        <v>1466</v>
      </c>
      <c r="F478" s="5" t="s">
        <v>182</v>
      </c>
      <c r="G478" s="5" t="s">
        <v>386</v>
      </c>
      <c r="H478" s="5" t="s">
        <v>110</v>
      </c>
      <c r="I478" s="5"/>
      <c r="J478" s="5"/>
      <c r="K478" s="5"/>
    </row>
    <row r="479" spans="1:11">
      <c r="A479" s="5" t="s">
        <v>1683</v>
      </c>
      <c r="B479" s="5" t="s">
        <v>1684</v>
      </c>
      <c r="C479" s="5" t="s">
        <v>67</v>
      </c>
      <c r="D479" s="5" t="s">
        <v>1685</v>
      </c>
      <c r="E479" s="5" t="s">
        <v>1685</v>
      </c>
      <c r="F479" s="5" t="s">
        <v>58</v>
      </c>
      <c r="G479" s="5" t="s">
        <v>287</v>
      </c>
      <c r="H479" s="5" t="s">
        <v>988</v>
      </c>
      <c r="I479" s="5"/>
      <c r="J479" s="5"/>
      <c r="K479" s="5"/>
    </row>
    <row r="480" spans="1:11">
      <c r="A480" s="5" t="s">
        <v>1686</v>
      </c>
      <c r="B480" s="5" t="s">
        <v>1687</v>
      </c>
      <c r="C480" s="5" t="s">
        <v>67</v>
      </c>
      <c r="D480" s="5" t="s">
        <v>1688</v>
      </c>
      <c r="E480" s="5" t="s">
        <v>1689</v>
      </c>
      <c r="F480" s="5" t="s">
        <v>182</v>
      </c>
      <c r="G480" s="5" t="s">
        <v>95</v>
      </c>
      <c r="H480" s="5" t="s">
        <v>957</v>
      </c>
      <c r="I480" s="5"/>
      <c r="J480" s="5"/>
      <c r="K480" s="5"/>
    </row>
    <row r="481" spans="1:11">
      <c r="A481" s="5" t="s">
        <v>1690</v>
      </c>
      <c r="B481" s="5" t="s">
        <v>1691</v>
      </c>
      <c r="C481" s="5" t="s">
        <v>67</v>
      </c>
      <c r="D481" s="5" t="s">
        <v>1692</v>
      </c>
      <c r="E481" s="5" t="s">
        <v>1689</v>
      </c>
      <c r="F481" s="5" t="s">
        <v>58</v>
      </c>
      <c r="G481" s="5" t="s">
        <v>1463</v>
      </c>
      <c r="H481" s="5" t="s">
        <v>997</v>
      </c>
      <c r="I481" s="5"/>
      <c r="J481" s="5"/>
      <c r="K481" s="5"/>
    </row>
    <row r="482" spans="1:11">
      <c r="A482" s="5" t="s">
        <v>4958</v>
      </c>
      <c r="B482" s="5" t="s">
        <v>4959</v>
      </c>
      <c r="C482" s="5" t="s">
        <v>67</v>
      </c>
      <c r="D482" s="5" t="s">
        <v>4948</v>
      </c>
      <c r="E482" s="5" t="s">
        <v>4960</v>
      </c>
      <c r="F482" s="5" t="s">
        <v>130</v>
      </c>
      <c r="G482" s="5" t="s">
        <v>386</v>
      </c>
      <c r="H482" s="5" t="s">
        <v>110</v>
      </c>
      <c r="I482" s="5"/>
      <c r="J482" s="5"/>
      <c r="K482" s="5"/>
    </row>
    <row r="483" spans="1:11">
      <c r="A483" s="5" t="s">
        <v>1693</v>
      </c>
      <c r="B483" s="5" t="s">
        <v>1694</v>
      </c>
      <c r="C483" s="5" t="s">
        <v>67</v>
      </c>
      <c r="D483" s="5" t="s">
        <v>4961</v>
      </c>
      <c r="E483" s="5" t="s">
        <v>1696</v>
      </c>
      <c r="F483" s="5" t="s">
        <v>130</v>
      </c>
      <c r="G483" s="5" t="s">
        <v>386</v>
      </c>
      <c r="H483" s="5" t="s">
        <v>110</v>
      </c>
      <c r="I483" s="5"/>
      <c r="J483" s="5"/>
      <c r="K483" s="5"/>
    </row>
    <row r="484" spans="1:11">
      <c r="A484" s="5" t="s">
        <v>1697</v>
      </c>
      <c r="B484" s="5" t="s">
        <v>1698</v>
      </c>
      <c r="C484" s="5" t="s">
        <v>67</v>
      </c>
      <c r="D484" s="5" t="s">
        <v>1699</v>
      </c>
      <c r="E484" s="5" t="s">
        <v>1700</v>
      </c>
      <c r="F484" s="5" t="s">
        <v>130</v>
      </c>
      <c r="G484" s="5" t="s">
        <v>1463</v>
      </c>
      <c r="H484" s="5" t="s">
        <v>997</v>
      </c>
      <c r="I484" s="5"/>
      <c r="J484" s="5"/>
      <c r="K484" s="5"/>
    </row>
    <row r="485" spans="1:11">
      <c r="A485" s="5" t="s">
        <v>4962</v>
      </c>
      <c r="B485" s="5" t="s">
        <v>4963</v>
      </c>
      <c r="C485" s="5" t="s">
        <v>67</v>
      </c>
      <c r="D485" s="5" t="s">
        <v>4964</v>
      </c>
      <c r="E485" s="5" t="s">
        <v>4965</v>
      </c>
      <c r="F485" s="5" t="s">
        <v>130</v>
      </c>
      <c r="G485" s="5" t="s">
        <v>137</v>
      </c>
      <c r="H485" s="5" t="s">
        <v>288</v>
      </c>
      <c r="I485" s="5"/>
      <c r="J485" s="5"/>
      <c r="K485" s="5"/>
    </row>
    <row r="486" spans="1:11">
      <c r="A486" s="5" t="s">
        <v>1701</v>
      </c>
      <c r="B486" s="5" t="s">
        <v>1702</v>
      </c>
      <c r="C486" s="5" t="s">
        <v>67</v>
      </c>
      <c r="D486" s="5" t="s">
        <v>4966</v>
      </c>
      <c r="E486" s="5" t="s">
        <v>1703</v>
      </c>
      <c r="F486" s="5" t="s">
        <v>182</v>
      </c>
      <c r="G486" s="5" t="s">
        <v>102</v>
      </c>
      <c r="H486" s="5" t="s">
        <v>870</v>
      </c>
      <c r="I486" s="5"/>
      <c r="J486" s="5"/>
      <c r="K486" s="5"/>
    </row>
    <row r="487" spans="1:11">
      <c r="A487" s="5" t="s">
        <v>1704</v>
      </c>
      <c r="B487" s="5" t="s">
        <v>1705</v>
      </c>
      <c r="C487" s="5" t="s">
        <v>67</v>
      </c>
      <c r="D487" s="5" t="s">
        <v>4961</v>
      </c>
      <c r="E487" s="5" t="s">
        <v>1703</v>
      </c>
      <c r="F487" s="5" t="s">
        <v>58</v>
      </c>
      <c r="G487" s="5" t="s">
        <v>386</v>
      </c>
      <c r="H487" s="5" t="s">
        <v>399</v>
      </c>
      <c r="I487" s="5"/>
      <c r="J487" s="5"/>
      <c r="K487" s="5"/>
    </row>
    <row r="488" spans="1:11">
      <c r="A488" s="5" t="s">
        <v>1707</v>
      </c>
      <c r="B488" s="5" t="s">
        <v>1708</v>
      </c>
      <c r="C488" s="5" t="s">
        <v>67</v>
      </c>
      <c r="D488" s="5" t="s">
        <v>4961</v>
      </c>
      <c r="E488" s="5" t="s">
        <v>1710</v>
      </c>
      <c r="F488" s="5" t="s">
        <v>130</v>
      </c>
      <c r="G488" s="5" t="s">
        <v>386</v>
      </c>
      <c r="H488" s="5" t="s">
        <v>110</v>
      </c>
      <c r="I488" s="5"/>
      <c r="J488" s="5"/>
      <c r="K488" s="5"/>
    </row>
    <row r="489" spans="1:11">
      <c r="A489" s="5" t="s">
        <v>1711</v>
      </c>
      <c r="B489" s="5" t="s">
        <v>1712</v>
      </c>
      <c r="C489" s="5" t="s">
        <v>67</v>
      </c>
      <c r="D489" s="5" t="s">
        <v>4961</v>
      </c>
      <c r="E489" s="5" t="s">
        <v>1714</v>
      </c>
      <c r="F489" s="5" t="s">
        <v>58</v>
      </c>
      <c r="G489" s="5" t="s">
        <v>386</v>
      </c>
      <c r="H489" s="5" t="s">
        <v>399</v>
      </c>
      <c r="I489" s="5"/>
      <c r="J489" s="5"/>
      <c r="K489" s="5"/>
    </row>
    <row r="490" spans="1:11">
      <c r="A490" s="5" t="s">
        <v>4967</v>
      </c>
      <c r="B490" s="5" t="s">
        <v>4968</v>
      </c>
      <c r="C490" s="5" t="s">
        <v>1991</v>
      </c>
      <c r="D490" s="5" t="s">
        <v>4924</v>
      </c>
      <c r="E490" s="5" t="s">
        <v>4969</v>
      </c>
      <c r="F490" s="5" t="s">
        <v>58</v>
      </c>
      <c r="G490" s="5" t="s">
        <v>60</v>
      </c>
      <c r="H490" s="5" t="s">
        <v>64</v>
      </c>
      <c r="I490" s="5"/>
      <c r="J490" s="5"/>
      <c r="K490" s="5"/>
    </row>
    <row r="491" spans="1:11">
      <c r="A491" s="5" t="s">
        <v>4970</v>
      </c>
      <c r="B491" s="5" t="s">
        <v>4971</v>
      </c>
      <c r="C491" s="5" t="s">
        <v>67</v>
      </c>
      <c r="D491" s="5" t="s">
        <v>4961</v>
      </c>
      <c r="E491" s="5" t="s">
        <v>4972</v>
      </c>
      <c r="F491" s="5" t="s">
        <v>130</v>
      </c>
      <c r="G491" s="5" t="s">
        <v>386</v>
      </c>
      <c r="H491" s="5" t="s">
        <v>110</v>
      </c>
      <c r="I491" s="5"/>
      <c r="J491" s="5"/>
      <c r="K491" s="5"/>
    </row>
    <row r="492" spans="1:11">
      <c r="A492" s="5" t="s">
        <v>4973</v>
      </c>
      <c r="B492" s="5" t="s">
        <v>4974</v>
      </c>
      <c r="C492" s="5" t="s">
        <v>67</v>
      </c>
      <c r="D492" s="5" t="s">
        <v>4961</v>
      </c>
      <c r="E492" s="5" t="s">
        <v>877</v>
      </c>
      <c r="F492" s="5" t="s">
        <v>130</v>
      </c>
      <c r="G492" s="5" t="s">
        <v>386</v>
      </c>
      <c r="H492" s="5" t="s">
        <v>110</v>
      </c>
      <c r="I492" s="5"/>
      <c r="J492" s="5"/>
      <c r="K492" s="5"/>
    </row>
    <row r="493" spans="1:11">
      <c r="A493" s="5" t="s">
        <v>1715</v>
      </c>
      <c r="B493" s="5" t="s">
        <v>1716</v>
      </c>
      <c r="C493" s="5" t="s">
        <v>67</v>
      </c>
      <c r="D493" s="5" t="s">
        <v>1717</v>
      </c>
      <c r="E493" s="5" t="s">
        <v>1718</v>
      </c>
      <c r="F493" s="5" t="s">
        <v>130</v>
      </c>
      <c r="G493" s="5" t="s">
        <v>259</v>
      </c>
      <c r="H493" s="5" t="s">
        <v>1175</v>
      </c>
      <c r="I493" s="5"/>
      <c r="J493" s="5"/>
      <c r="K493" s="5"/>
    </row>
    <row r="494" spans="1:11">
      <c r="A494" s="5" t="s">
        <v>4975</v>
      </c>
      <c r="B494" s="5" t="s">
        <v>4976</v>
      </c>
      <c r="C494" s="5" t="s">
        <v>67</v>
      </c>
      <c r="D494" s="5" t="s">
        <v>4961</v>
      </c>
      <c r="E494" s="5" t="s">
        <v>819</v>
      </c>
      <c r="F494" s="5" t="s">
        <v>58</v>
      </c>
      <c r="G494" s="5" t="s">
        <v>386</v>
      </c>
      <c r="H494" s="5" t="s">
        <v>110</v>
      </c>
      <c r="I494" s="5"/>
      <c r="J494" s="5"/>
      <c r="K494" s="5"/>
    </row>
    <row r="495" spans="1:11">
      <c r="A495" s="5" t="s">
        <v>1719</v>
      </c>
      <c r="B495" s="5" t="s">
        <v>1720</v>
      </c>
      <c r="C495" s="5" t="s">
        <v>67</v>
      </c>
      <c r="D495" s="5" t="s">
        <v>1721</v>
      </c>
      <c r="E495" s="5" t="s">
        <v>1722</v>
      </c>
      <c r="F495" s="5" t="s">
        <v>58</v>
      </c>
      <c r="G495" s="5" t="s">
        <v>95</v>
      </c>
      <c r="H495" s="5" t="s">
        <v>957</v>
      </c>
      <c r="I495" s="5"/>
      <c r="J495" s="5"/>
      <c r="K495" s="5"/>
    </row>
    <row r="496" spans="1:11">
      <c r="A496" s="5" t="s">
        <v>4977</v>
      </c>
      <c r="B496" s="5" t="s">
        <v>4978</v>
      </c>
      <c r="C496" s="5" t="s">
        <v>67</v>
      </c>
      <c r="D496" s="5" t="s">
        <v>4961</v>
      </c>
      <c r="E496" s="5" t="s">
        <v>4979</v>
      </c>
      <c r="F496" s="5" t="s">
        <v>182</v>
      </c>
      <c r="G496" s="5" t="s">
        <v>386</v>
      </c>
      <c r="H496" s="5" t="s">
        <v>110</v>
      </c>
      <c r="I496" s="5"/>
      <c r="J496" s="5"/>
      <c r="K496" s="5"/>
    </row>
    <row r="497" spans="1:11">
      <c r="A497" s="5" t="s">
        <v>1723</v>
      </c>
      <c r="B497" s="5" t="s">
        <v>1724</v>
      </c>
      <c r="C497" s="5" t="s">
        <v>67</v>
      </c>
      <c r="D497" s="5" t="s">
        <v>1725</v>
      </c>
      <c r="E497" s="5" t="s">
        <v>1726</v>
      </c>
      <c r="F497" s="5" t="s">
        <v>182</v>
      </c>
      <c r="G497" s="5" t="s">
        <v>259</v>
      </c>
      <c r="H497" s="5" t="s">
        <v>1175</v>
      </c>
      <c r="I497" s="5"/>
      <c r="J497" s="5"/>
      <c r="K497" s="5"/>
    </row>
    <row r="498" spans="1:11">
      <c r="A498" s="5" t="s">
        <v>1727</v>
      </c>
      <c r="B498" s="5" t="s">
        <v>1728</v>
      </c>
      <c r="C498" s="5" t="s">
        <v>67</v>
      </c>
      <c r="D498" s="5" t="s">
        <v>1717</v>
      </c>
      <c r="E498" s="5" t="s">
        <v>1717</v>
      </c>
      <c r="F498" s="5" t="s">
        <v>182</v>
      </c>
      <c r="G498" s="5" t="s">
        <v>95</v>
      </c>
      <c r="H498" s="5" t="s">
        <v>988</v>
      </c>
      <c r="I498" s="5"/>
      <c r="J498" s="5"/>
      <c r="K498" s="5"/>
    </row>
    <row r="499" spans="1:11">
      <c r="A499" s="5" t="s">
        <v>1729</v>
      </c>
      <c r="B499" s="5" t="s">
        <v>1730</v>
      </c>
      <c r="C499" s="5" t="s">
        <v>67</v>
      </c>
      <c r="D499" s="5" t="s">
        <v>1731</v>
      </c>
      <c r="E499" s="5" t="s">
        <v>1721</v>
      </c>
      <c r="F499" s="5" t="s">
        <v>182</v>
      </c>
      <c r="G499" s="5" t="s">
        <v>259</v>
      </c>
      <c r="H499" s="5" t="s">
        <v>1175</v>
      </c>
      <c r="I499" s="5"/>
      <c r="J499" s="5"/>
      <c r="K499" s="5"/>
    </row>
    <row r="500" spans="1:11">
      <c r="A500" s="5" t="s">
        <v>1732</v>
      </c>
      <c r="B500" s="5" t="s">
        <v>1733</v>
      </c>
      <c r="C500" s="5" t="s">
        <v>67</v>
      </c>
      <c r="D500" s="5" t="s">
        <v>4980</v>
      </c>
      <c r="E500" s="5" t="s">
        <v>1735</v>
      </c>
      <c r="F500" s="5" t="s">
        <v>182</v>
      </c>
      <c r="G500" s="5" t="s">
        <v>102</v>
      </c>
      <c r="H500" s="5" t="s">
        <v>1071</v>
      </c>
      <c r="I500" s="5"/>
      <c r="J500" s="5"/>
      <c r="K500" s="5"/>
    </row>
    <row r="501" spans="1:11">
      <c r="A501" s="5" t="s">
        <v>1736</v>
      </c>
      <c r="B501" s="5" t="s">
        <v>1737</v>
      </c>
      <c r="C501" s="5" t="s">
        <v>67</v>
      </c>
      <c r="D501" s="5" t="s">
        <v>1731</v>
      </c>
      <c r="E501" s="5" t="s">
        <v>1738</v>
      </c>
      <c r="F501" s="5" t="s">
        <v>182</v>
      </c>
      <c r="G501" s="5" t="s">
        <v>1175</v>
      </c>
      <c r="H501" s="5" t="s">
        <v>1175</v>
      </c>
      <c r="I501" s="5"/>
      <c r="J501" s="5"/>
      <c r="K501" s="5"/>
    </row>
    <row r="502" spans="1:11">
      <c r="A502" s="5" t="s">
        <v>4981</v>
      </c>
      <c r="B502" s="5" t="s">
        <v>4982</v>
      </c>
      <c r="C502" s="5" t="s">
        <v>67</v>
      </c>
      <c r="D502" s="5" t="s">
        <v>4961</v>
      </c>
      <c r="E502" s="5" t="s">
        <v>4983</v>
      </c>
      <c r="F502" s="5" t="s">
        <v>182</v>
      </c>
      <c r="G502" s="5" t="s">
        <v>386</v>
      </c>
      <c r="H502" s="5" t="s">
        <v>110</v>
      </c>
      <c r="I502" s="5"/>
      <c r="J502" s="5"/>
      <c r="K502" s="5"/>
    </row>
    <row r="503" spans="1:11">
      <c r="A503" s="5" t="s">
        <v>4984</v>
      </c>
      <c r="B503" s="5" t="s">
        <v>4985</v>
      </c>
      <c r="C503" s="5" t="s">
        <v>67</v>
      </c>
      <c r="D503" s="5" t="s">
        <v>4961</v>
      </c>
      <c r="E503" s="5" t="s">
        <v>4950</v>
      </c>
      <c r="F503" s="5" t="s">
        <v>58</v>
      </c>
      <c r="G503" s="5" t="s">
        <v>386</v>
      </c>
      <c r="H503" s="5" t="s">
        <v>110</v>
      </c>
      <c r="I503" s="5"/>
      <c r="J503" s="5"/>
      <c r="K503" s="5"/>
    </row>
    <row r="504" spans="1:11">
      <c r="A504" s="5" t="s">
        <v>4986</v>
      </c>
      <c r="B504" s="5" t="s">
        <v>4987</v>
      </c>
      <c r="C504" s="5" t="s">
        <v>67</v>
      </c>
      <c r="D504" s="5" t="s">
        <v>4961</v>
      </c>
      <c r="E504" s="5" t="s">
        <v>4988</v>
      </c>
      <c r="F504" s="5" t="s">
        <v>130</v>
      </c>
      <c r="G504" s="5" t="s">
        <v>386</v>
      </c>
      <c r="H504" s="5" t="s">
        <v>399</v>
      </c>
      <c r="I504" s="5"/>
      <c r="J504" s="5"/>
      <c r="K504" s="5"/>
    </row>
    <row r="505" spans="1:11">
      <c r="A505" s="5" t="s">
        <v>1739</v>
      </c>
      <c r="B505" s="5" t="s">
        <v>1740</v>
      </c>
      <c r="C505" s="5" t="s">
        <v>67</v>
      </c>
      <c r="D505" s="5" t="s">
        <v>4989</v>
      </c>
      <c r="E505" s="5" t="s">
        <v>1742</v>
      </c>
      <c r="F505" s="5" t="s">
        <v>182</v>
      </c>
      <c r="G505" s="5" t="s">
        <v>1463</v>
      </c>
      <c r="H505" s="5" t="s">
        <v>997</v>
      </c>
      <c r="I505" s="5" t="s">
        <v>4990</v>
      </c>
      <c r="J505" s="5" t="s">
        <v>4991</v>
      </c>
      <c r="K505" s="5"/>
    </row>
    <row r="506" spans="1:11">
      <c r="A506" s="5" t="s">
        <v>1743</v>
      </c>
      <c r="B506" s="5" t="s">
        <v>1744</v>
      </c>
      <c r="C506" s="5" t="s">
        <v>67</v>
      </c>
      <c r="D506" s="5" t="s">
        <v>4992</v>
      </c>
      <c r="E506" s="5" t="s">
        <v>1746</v>
      </c>
      <c r="F506" s="5" t="s">
        <v>130</v>
      </c>
      <c r="G506" s="5" t="s">
        <v>386</v>
      </c>
      <c r="H506" s="5" t="s">
        <v>110</v>
      </c>
      <c r="I506" s="5"/>
      <c r="J506" s="5"/>
      <c r="K506" s="5"/>
    </row>
    <row r="507" spans="1:11">
      <c r="A507" s="5" t="s">
        <v>1747</v>
      </c>
      <c r="B507" s="5" t="s">
        <v>1748</v>
      </c>
      <c r="C507" s="5" t="s">
        <v>67</v>
      </c>
      <c r="D507" s="5" t="s">
        <v>4993</v>
      </c>
      <c r="E507" s="5" t="s">
        <v>1750</v>
      </c>
      <c r="F507" s="5" t="s">
        <v>130</v>
      </c>
      <c r="G507" s="5" t="s">
        <v>137</v>
      </c>
      <c r="H507" s="5" t="s">
        <v>137</v>
      </c>
      <c r="I507" s="5"/>
      <c r="J507" s="5"/>
      <c r="K507" s="5"/>
    </row>
    <row r="508" spans="1:11">
      <c r="A508" s="5" t="s">
        <v>4994</v>
      </c>
      <c r="B508" s="5" t="s">
        <v>4995</v>
      </c>
      <c r="C508" s="5" t="s">
        <v>67</v>
      </c>
      <c r="D508" s="5" t="s">
        <v>4992</v>
      </c>
      <c r="E508" s="5" t="s">
        <v>4996</v>
      </c>
      <c r="F508" s="5" t="s">
        <v>58</v>
      </c>
      <c r="G508" s="5" t="s">
        <v>386</v>
      </c>
      <c r="H508" s="5" t="s">
        <v>96</v>
      </c>
      <c r="I508" s="5"/>
      <c r="J508" s="5"/>
      <c r="K508" s="5"/>
    </row>
    <row r="509" spans="1:11">
      <c r="A509" s="5" t="s">
        <v>1751</v>
      </c>
      <c r="B509" s="5" t="s">
        <v>1752</v>
      </c>
      <c r="C509" s="5" t="s">
        <v>67</v>
      </c>
      <c r="D509" s="5" t="s">
        <v>1753</v>
      </c>
      <c r="E509" s="5" t="s">
        <v>1754</v>
      </c>
      <c r="F509" s="5" t="s">
        <v>130</v>
      </c>
      <c r="G509" s="5" t="s">
        <v>386</v>
      </c>
      <c r="H509" s="5" t="s">
        <v>110</v>
      </c>
      <c r="I509" s="5"/>
      <c r="J509" s="5"/>
      <c r="K509" s="5"/>
    </row>
    <row r="510" spans="1:11">
      <c r="A510" s="5" t="s">
        <v>4997</v>
      </c>
      <c r="B510" s="5" t="s">
        <v>4998</v>
      </c>
      <c r="C510" s="5" t="s">
        <v>67</v>
      </c>
      <c r="D510" s="5" t="s">
        <v>4999</v>
      </c>
      <c r="E510" s="5" t="s">
        <v>5000</v>
      </c>
      <c r="F510" s="5" t="s">
        <v>130</v>
      </c>
      <c r="G510" s="5" t="s">
        <v>957</v>
      </c>
      <c r="H510" s="5" t="s">
        <v>957</v>
      </c>
      <c r="I510" s="5"/>
      <c r="J510" s="5"/>
      <c r="K510" s="5"/>
    </row>
    <row r="511" spans="1:11">
      <c r="A511" s="5" t="s">
        <v>1755</v>
      </c>
      <c r="B511" s="5" t="s">
        <v>5001</v>
      </c>
      <c r="C511" s="5" t="s">
        <v>67</v>
      </c>
      <c r="D511" s="5" t="s">
        <v>1753</v>
      </c>
      <c r="E511" s="5" t="s">
        <v>1758</v>
      </c>
      <c r="F511" s="5" t="s">
        <v>130</v>
      </c>
      <c r="G511" s="5" t="s">
        <v>386</v>
      </c>
      <c r="H511" s="5" t="s">
        <v>110</v>
      </c>
      <c r="I511" s="5"/>
      <c r="J511" s="5"/>
      <c r="K511" s="5"/>
    </row>
    <row r="512" spans="1:1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F8B6-9CD3-4672-B749-144438B3B679}">
  <dimension ref="A1:V579"/>
  <sheetViews>
    <sheetView workbookViewId="0">
      <pane ySplit="1" topLeftCell="A2" activePane="bottomLeft" state="frozen"/>
      <selection pane="bottomLeft"/>
    </sheetView>
  </sheetViews>
  <sheetFormatPr defaultRowHeight="15"/>
  <cols>
    <col min="4" max="4" width="41.85546875" customWidth="1"/>
    <col min="5" max="5" width="14.28515625" customWidth="1"/>
    <col min="6" max="7" width="15.42578125" customWidth="1"/>
    <col min="8" max="8" width="8.42578125" bestFit="1" customWidth="1"/>
    <col min="9" max="10" width="17.85546875" customWidth="1"/>
    <col min="12" max="12" width="0" hidden="1" customWidth="1"/>
    <col min="13" max="13" width="0" style="4" hidden="1" customWidth="1"/>
    <col min="14" max="20" width="0" hidden="1" customWidth="1"/>
    <col min="21" max="21" width="23.5703125" bestFit="1" customWidth="1"/>
    <col min="22" max="22" width="24.140625" customWidth="1"/>
  </cols>
  <sheetData>
    <row r="1" spans="1:22" s="7" customFormat="1">
      <c r="A1" s="6" t="s">
        <v>34</v>
      </c>
      <c r="B1" s="6" t="s">
        <v>35</v>
      </c>
      <c r="C1" s="6" t="s">
        <v>2477</v>
      </c>
      <c r="D1" s="6" t="s">
        <v>36</v>
      </c>
      <c r="E1" s="6" t="s">
        <v>37</v>
      </c>
      <c r="F1" s="6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43</v>
      </c>
      <c r="L1" s="6" t="s">
        <v>43</v>
      </c>
      <c r="M1" s="8" t="s">
        <v>43</v>
      </c>
      <c r="N1" s="6" t="s">
        <v>44</v>
      </c>
      <c r="O1" s="6" t="s">
        <v>45</v>
      </c>
      <c r="P1" s="6" t="s">
        <v>46</v>
      </c>
      <c r="Q1" s="6" t="s">
        <v>47</v>
      </c>
      <c r="R1" s="6" t="s">
        <v>48</v>
      </c>
      <c r="S1" s="6" t="s">
        <v>49</v>
      </c>
      <c r="T1" s="6" t="s">
        <v>49</v>
      </c>
      <c r="U1" s="7" t="s">
        <v>51</v>
      </c>
      <c r="V1" s="7" t="s">
        <v>5002</v>
      </c>
    </row>
    <row r="2" spans="1:22">
      <c r="A2" s="5" t="s">
        <v>1974</v>
      </c>
      <c r="B2" s="5" t="s">
        <v>53</v>
      </c>
      <c r="C2" s="5" t="s">
        <v>2488</v>
      </c>
      <c r="D2" s="5" t="s">
        <v>54</v>
      </c>
      <c r="E2" s="5" t="s">
        <v>55</v>
      </c>
      <c r="F2" s="5" t="s">
        <v>1975</v>
      </c>
      <c r="G2" s="5" t="s">
        <v>57</v>
      </c>
      <c r="H2" s="5" t="s">
        <v>58</v>
      </c>
      <c r="I2" s="5" t="s">
        <v>59</v>
      </c>
      <c r="J2" s="5" t="s">
        <v>60</v>
      </c>
      <c r="K2" s="5"/>
      <c r="L2" s="5"/>
      <c r="M2" s="9"/>
      <c r="N2" s="5"/>
      <c r="O2" s="5"/>
      <c r="P2" s="5"/>
      <c r="Q2" s="5"/>
      <c r="R2" s="5"/>
      <c r="S2" s="5"/>
      <c r="T2" s="5"/>
      <c r="U2" t="str" cm="1">
        <f t="array" ref="U2">_xlfn.LET(
    _xlpm.txt, D2,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2" t="str" cm="1">
        <f t="array" aca="1" ref="V2" ca="1">_xlfn.LET(
    _xlpm.txt, U2,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" spans="1:22">
      <c r="A3" s="5" t="s">
        <v>1974</v>
      </c>
      <c r="B3" s="5" t="s">
        <v>61</v>
      </c>
      <c r="C3" s="5" t="s">
        <v>2491</v>
      </c>
      <c r="D3" s="5" t="s">
        <v>62</v>
      </c>
      <c r="E3" s="5" t="s">
        <v>55</v>
      </c>
      <c r="F3" s="5" t="s">
        <v>1976</v>
      </c>
      <c r="G3" s="5" t="s">
        <v>63</v>
      </c>
      <c r="H3" s="5" t="s">
        <v>58</v>
      </c>
      <c r="I3" s="5" t="s">
        <v>64</v>
      </c>
      <c r="J3" s="5" t="s">
        <v>64</v>
      </c>
      <c r="K3" s="5" t="s">
        <v>5003</v>
      </c>
      <c r="L3" s="5"/>
      <c r="M3" s="9"/>
      <c r="N3" s="5"/>
      <c r="O3" s="5"/>
      <c r="P3" s="5"/>
      <c r="Q3" s="5"/>
      <c r="R3" s="5"/>
      <c r="S3" s="5"/>
      <c r="T3" s="5"/>
      <c r="U3" t="str" cm="1">
        <f t="array" ref="U3">_xlfn.LET(
    _xlpm.txt, D3,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" t="str" cm="1">
        <f t="array" aca="1" ref="V3" ca="1">_xlfn.LET(
    _xlpm.txt, U3,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4" spans="1:22">
      <c r="A4" s="5" t="s">
        <v>1974</v>
      </c>
      <c r="B4" s="5" t="s">
        <v>65</v>
      </c>
      <c r="C4" s="5" t="s">
        <v>2493</v>
      </c>
      <c r="D4" s="5" t="s">
        <v>66</v>
      </c>
      <c r="E4" s="5" t="s">
        <v>67</v>
      </c>
      <c r="F4" s="5" t="s">
        <v>68</v>
      </c>
      <c r="G4" s="5" t="s">
        <v>69</v>
      </c>
      <c r="H4" s="5" t="s">
        <v>58</v>
      </c>
      <c r="I4" s="5" t="s">
        <v>70</v>
      </c>
      <c r="J4" s="5" t="s">
        <v>64</v>
      </c>
      <c r="K4" s="5"/>
      <c r="L4" s="5"/>
      <c r="M4" s="9"/>
      <c r="N4" s="5"/>
      <c r="O4" s="5"/>
      <c r="P4" s="5"/>
      <c r="Q4" s="5"/>
      <c r="R4" s="5"/>
      <c r="S4" s="5"/>
      <c r="T4" s="5"/>
      <c r="U4" t="str" cm="1">
        <f t="array" ref="U4">_xlfn.LET(
    _xlpm.txt, D4,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4" t="str" cm="1">
        <f t="array" aca="1" ref="V4" ca="1">_xlfn.LET(
    _xlpm.txt, U4,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5" spans="1:22">
      <c r="A5" s="5" t="s">
        <v>1974</v>
      </c>
      <c r="B5" s="5" t="s">
        <v>71</v>
      </c>
      <c r="C5" s="5" t="s">
        <v>2495</v>
      </c>
      <c r="D5" s="5" t="s">
        <v>72</v>
      </c>
      <c r="E5" s="5" t="s">
        <v>55</v>
      </c>
      <c r="F5" s="5" t="s">
        <v>1977</v>
      </c>
      <c r="G5" s="5" t="s">
        <v>73</v>
      </c>
      <c r="H5" s="5" t="s">
        <v>58</v>
      </c>
      <c r="I5" s="5" t="s">
        <v>74</v>
      </c>
      <c r="J5" s="5" t="s">
        <v>64</v>
      </c>
      <c r="K5" s="5"/>
      <c r="L5" s="5"/>
      <c r="M5" s="9"/>
      <c r="N5" s="5"/>
      <c r="O5" s="5"/>
      <c r="P5" s="5"/>
      <c r="Q5" s="5"/>
      <c r="R5" s="5"/>
      <c r="S5" s="5"/>
      <c r="T5" s="5"/>
      <c r="U5" t="str" cm="1">
        <f t="array" ref="U5">_xlfn.LET(
    _xlpm.txt, D5,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5" t="str" cm="1">
        <f t="array" aca="1" ref="V5" ca="1">_xlfn.LET(
    _xlpm.txt, U5,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6" spans="1:22">
      <c r="A6" s="5" t="s">
        <v>1974</v>
      </c>
      <c r="B6" s="5" t="s">
        <v>2506</v>
      </c>
      <c r="C6" s="5" t="s">
        <v>2507</v>
      </c>
      <c r="D6" s="5" t="s">
        <v>2508</v>
      </c>
      <c r="E6" s="5" t="s">
        <v>1991</v>
      </c>
      <c r="F6" s="5" t="s">
        <v>5004</v>
      </c>
      <c r="G6" s="5" t="s">
        <v>2510</v>
      </c>
      <c r="H6" s="5" t="s">
        <v>130</v>
      </c>
      <c r="I6" s="5" t="s">
        <v>102</v>
      </c>
      <c r="J6" s="5" t="s">
        <v>59</v>
      </c>
      <c r="K6" s="5"/>
      <c r="L6" s="5"/>
      <c r="M6" s="9"/>
      <c r="N6" s="5"/>
      <c r="O6" s="5"/>
      <c r="P6" s="5"/>
      <c r="Q6" s="5"/>
      <c r="R6" s="5"/>
      <c r="S6" s="5"/>
      <c r="T6" s="5"/>
      <c r="U6" t="str" cm="1">
        <f t="array" ref="U6">_xlfn.LET(
    _xlpm.txt, D6,
    _xlpm.pos, IFERROR(SEARCH("L1", _xlpm.txt), IFERROR(SEARCH("L2", _xlpm.txt), IFERROR(SEARCH("L3", _xlpm.txt), SEARCH("L4", _xlpm.txt)))),
    MID(_xlpm.txt, _xlpm.pos, 9)
)</f>
        <v>L2_750_00</v>
      </c>
      <c r="V6" t="str" cm="1">
        <f t="array" aca="1" ref="V6" ca="1">_xlfn.LET(
    _xlpm.txt, U6,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7" spans="1:22">
      <c r="A7" s="5" t="s">
        <v>2007</v>
      </c>
      <c r="B7" s="5" t="s">
        <v>5005</v>
      </c>
      <c r="C7" s="5" t="s">
        <v>5006</v>
      </c>
      <c r="D7" s="5" t="s">
        <v>5007</v>
      </c>
      <c r="E7" s="5" t="s">
        <v>1991</v>
      </c>
      <c r="F7" s="5" t="s">
        <v>5008</v>
      </c>
      <c r="G7" s="5" t="s">
        <v>5009</v>
      </c>
      <c r="H7" s="5" t="s">
        <v>130</v>
      </c>
      <c r="I7" s="5" t="s">
        <v>102</v>
      </c>
      <c r="J7" s="5" t="s">
        <v>59</v>
      </c>
      <c r="K7" s="5"/>
      <c r="L7" s="5"/>
      <c r="M7" s="9"/>
      <c r="N7" s="5"/>
      <c r="O7" s="5"/>
      <c r="P7" s="5"/>
      <c r="Q7" s="5"/>
      <c r="R7" s="5"/>
      <c r="S7" s="5"/>
      <c r="T7" s="5"/>
      <c r="U7" t="str" cm="1">
        <f t="array" ref="U7">_xlfn.LET(
    _xlpm.txt, D7,
    _xlpm.pos, IFERROR(SEARCH("L1", _xlpm.txt), IFERROR(SEARCH("L2", _xlpm.txt), IFERROR(SEARCH("L3", _xlpm.txt), SEARCH("L4", _xlpm.txt)))),
    MID(_xlpm.txt, _xlpm.pos, 9)
)</f>
        <v>L2_750_00</v>
      </c>
      <c r="V7" t="str" cm="1">
        <f t="array" aca="1" ref="V7" ca="1">_xlfn.LET(
    _xlpm.txt, U7,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8" spans="1:22">
      <c r="A8" s="5" t="s">
        <v>2007</v>
      </c>
      <c r="B8" s="5" t="s">
        <v>2511</v>
      </c>
      <c r="C8" s="5" t="s">
        <v>2512</v>
      </c>
      <c r="D8" s="5" t="s">
        <v>2513</v>
      </c>
      <c r="E8" s="5" t="s">
        <v>1991</v>
      </c>
      <c r="F8" s="5" t="s">
        <v>5010</v>
      </c>
      <c r="G8" s="5" t="s">
        <v>2515</v>
      </c>
      <c r="H8" s="5" t="s">
        <v>130</v>
      </c>
      <c r="I8" s="5" t="s">
        <v>102</v>
      </c>
      <c r="J8" s="5" t="s">
        <v>59</v>
      </c>
      <c r="K8" s="5"/>
      <c r="L8" s="5"/>
      <c r="M8" s="9"/>
      <c r="N8" s="5"/>
      <c r="O8" s="5"/>
      <c r="P8" s="5"/>
      <c r="Q8" s="5"/>
      <c r="R8" s="5"/>
      <c r="S8" s="5"/>
      <c r="T8" s="5"/>
      <c r="U8" t="str" cm="1">
        <f t="array" ref="U8">_xlfn.LET(
    _xlpm.txt, D8,
    _xlpm.pos, IFERROR(SEARCH("L1", _xlpm.txt), IFERROR(SEARCH("L2", _xlpm.txt), IFERROR(SEARCH("L3", _xlpm.txt), SEARCH("L4", _xlpm.txt)))),
    MID(_xlpm.txt, _xlpm.pos, 9)
)</f>
        <v>L2_750_00</v>
      </c>
      <c r="V8" t="str" cm="1">
        <f t="array" aca="1" ref="V8" ca="1">_xlfn.LET(
    _xlpm.txt, U8,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9" spans="1:22">
      <c r="A9" s="5" t="s">
        <v>1974</v>
      </c>
      <c r="B9" s="5" t="s">
        <v>75</v>
      </c>
      <c r="C9" s="5" t="s">
        <v>2527</v>
      </c>
      <c r="D9" s="5" t="s">
        <v>76</v>
      </c>
      <c r="E9" s="5" t="s">
        <v>55</v>
      </c>
      <c r="F9" s="5" t="s">
        <v>77</v>
      </c>
      <c r="G9" s="5" t="s">
        <v>78</v>
      </c>
      <c r="H9" s="5" t="s">
        <v>58</v>
      </c>
      <c r="I9" s="5" t="s">
        <v>79</v>
      </c>
      <c r="J9" s="5" t="s">
        <v>59</v>
      </c>
      <c r="K9" s="5"/>
      <c r="L9" s="5"/>
      <c r="M9" s="9"/>
      <c r="N9" s="5"/>
      <c r="O9" s="5"/>
      <c r="P9" s="5"/>
      <c r="Q9" s="5"/>
      <c r="R9" s="5"/>
      <c r="S9" s="5"/>
      <c r="T9" s="5"/>
      <c r="U9" t="str" cm="1">
        <f t="array" ref="U9">_xlfn.LET(
    _xlpm.txt, D9,
    _xlpm.pos, IFERROR(SEARCH("L1", _xlpm.txt), IFERROR(SEARCH("L2", _xlpm.txt), IFERROR(SEARCH("L3", _xlpm.txt), SEARCH("L4", _xlpm.txt)))),
    MID(_xlpm.txt, _xlpm.pos, 9)
)</f>
        <v>L3_072_00</v>
      </c>
      <c r="V9" t="str" cm="1">
        <f t="array" aca="1" ref="V9" ca="1">_xlfn.LET(
    _xlpm.txt, U9,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072_00</v>
      </c>
    </row>
    <row r="10" spans="1:22">
      <c r="A10" s="5" t="s">
        <v>1978</v>
      </c>
      <c r="B10" s="5" t="s">
        <v>80</v>
      </c>
      <c r="C10" s="5" t="s">
        <v>2533</v>
      </c>
      <c r="D10" s="5" t="s">
        <v>81</v>
      </c>
      <c r="E10" s="5" t="s">
        <v>67</v>
      </c>
      <c r="F10" s="5" t="s">
        <v>82</v>
      </c>
      <c r="G10" s="5" t="s">
        <v>83</v>
      </c>
      <c r="H10" s="5" t="s">
        <v>58</v>
      </c>
      <c r="I10" s="5" t="s">
        <v>84</v>
      </c>
      <c r="J10" s="5" t="s">
        <v>85</v>
      </c>
      <c r="K10" s="5"/>
      <c r="L10" s="5"/>
      <c r="M10" s="9"/>
      <c r="N10" s="5" t="s">
        <v>103</v>
      </c>
      <c r="O10" s="5" t="s">
        <v>104</v>
      </c>
      <c r="P10" s="5" t="s">
        <v>105</v>
      </c>
      <c r="Q10" s="5"/>
      <c r="R10" s="5"/>
      <c r="S10" s="5"/>
      <c r="T10" s="5"/>
      <c r="U10" t="e" cm="1">
        <f t="array" ref="U10">_xlfn.LET(
    _xlpm.txt, D10,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1" spans="1:22">
      <c r="A11" s="5" t="s">
        <v>1974</v>
      </c>
      <c r="B11" s="5" t="s">
        <v>86</v>
      </c>
      <c r="C11" s="5" t="s">
        <v>2540</v>
      </c>
      <c r="D11" s="5" t="s">
        <v>87</v>
      </c>
      <c r="E11" s="5" t="s">
        <v>67</v>
      </c>
      <c r="F11" s="5" t="s">
        <v>88</v>
      </c>
      <c r="G11" s="5" t="s">
        <v>89</v>
      </c>
      <c r="H11" s="5" t="s">
        <v>58</v>
      </c>
      <c r="I11" s="5" t="s">
        <v>90</v>
      </c>
      <c r="J11" s="5" t="s">
        <v>64</v>
      </c>
      <c r="K11" s="5"/>
      <c r="L11" s="5"/>
      <c r="M11" s="9"/>
      <c r="N11" s="5"/>
      <c r="O11" s="5"/>
      <c r="P11" s="5"/>
      <c r="Q11" s="5"/>
      <c r="R11" s="5"/>
      <c r="S11" s="5"/>
      <c r="T11" s="5"/>
      <c r="U11" t="str" cm="1">
        <f t="array" ref="U11">_xlfn.LET(
    _xlpm.txt, D11,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11" t="str" cm="1">
        <f t="array" aca="1" ref="V11" ca="1">_xlfn.LET(
    _xlpm.txt, U11,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12" spans="1:22">
      <c r="A12" s="5" t="s">
        <v>1974</v>
      </c>
      <c r="B12" s="5" t="s">
        <v>91</v>
      </c>
      <c r="C12" s="5" t="s">
        <v>2542</v>
      </c>
      <c r="D12" s="5" t="s">
        <v>92</v>
      </c>
      <c r="E12" s="5" t="s">
        <v>55</v>
      </c>
      <c r="F12" s="5" t="s">
        <v>93</v>
      </c>
      <c r="G12" s="5" t="s">
        <v>94</v>
      </c>
      <c r="H12" s="5" t="s">
        <v>58</v>
      </c>
      <c r="I12" s="5" t="s">
        <v>95</v>
      </c>
      <c r="J12" s="5" t="s">
        <v>96</v>
      </c>
      <c r="K12" s="5" t="s">
        <v>334</v>
      </c>
      <c r="L12" s="5" t="s">
        <v>115</v>
      </c>
      <c r="M12" s="9" t="s">
        <v>116</v>
      </c>
      <c r="N12" s="5"/>
      <c r="O12" s="5"/>
      <c r="P12" s="5"/>
      <c r="Q12" s="5"/>
      <c r="R12" s="5"/>
      <c r="S12" s="5"/>
      <c r="T12" s="5"/>
      <c r="U12" t="str" cm="1">
        <f t="array" ref="U12">_xlfn.LET(
    _xlpm.txt, D12,
    _xlpm.pos, IFERROR(SEARCH("L1", _xlpm.txt), IFERROR(SEARCH("L2", _xlpm.txt), IFERROR(SEARCH("L3", _xlpm.txt), SEARCH("L4", _xlpm.txt)))),
    MID(_xlpm.txt, _xlpm.pos, 9)
)</f>
        <v>L1_087_00</v>
      </c>
      <c r="V12" t="str" cm="1">
        <f t="array" aca="1" ref="V12" ca="1">_xlfn.LET(
    _xlpm.txt, U12,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087_00</v>
      </c>
    </row>
    <row r="13" spans="1:22">
      <c r="A13" s="5" t="s">
        <v>1974</v>
      </c>
      <c r="B13" s="5" t="s">
        <v>1979</v>
      </c>
      <c r="C13" s="5" t="s">
        <v>2544</v>
      </c>
      <c r="D13" s="5" t="s">
        <v>1980</v>
      </c>
      <c r="E13" s="5" t="s">
        <v>55</v>
      </c>
      <c r="F13" s="5" t="s">
        <v>93</v>
      </c>
      <c r="G13" s="5" t="s">
        <v>1981</v>
      </c>
      <c r="H13" s="5" t="s">
        <v>182</v>
      </c>
      <c r="I13" s="5" t="s">
        <v>95</v>
      </c>
      <c r="J13" s="5" t="s">
        <v>96</v>
      </c>
      <c r="K13" s="5" t="s">
        <v>115</v>
      </c>
      <c r="L13" s="5"/>
      <c r="M13" s="9"/>
      <c r="N13" s="5"/>
      <c r="O13" s="5"/>
      <c r="P13" s="5"/>
      <c r="Q13" s="5"/>
      <c r="R13" s="5"/>
      <c r="S13" s="5"/>
      <c r="T13" s="5"/>
      <c r="U13" t="str" cm="1">
        <f t="array" ref="U13">_xlfn.LET(
    _xlpm.txt, D13,
    _xlpm.pos, IFERROR(SEARCH("L1", _xlpm.txt), IFERROR(SEARCH("L2", _xlpm.txt), IFERROR(SEARCH("L3", _xlpm.txt), SEARCH("L4", _xlpm.txt)))),
    MID(_xlpm.txt, _xlpm.pos, 9)
)</f>
        <v>L1_217_00</v>
      </c>
      <c r="V13" t="str" cm="1">
        <f t="array" aca="1" ref="V13" ca="1">_xlfn.LET(
    _xlpm.txt, U13,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217_00</v>
      </c>
    </row>
    <row r="14" spans="1:22">
      <c r="A14" s="5" t="s">
        <v>1974</v>
      </c>
      <c r="B14" s="5" t="s">
        <v>1982</v>
      </c>
      <c r="C14" s="5" t="s">
        <v>2545</v>
      </c>
      <c r="D14" s="5" t="s">
        <v>1983</v>
      </c>
      <c r="E14" s="5" t="s">
        <v>55</v>
      </c>
      <c r="F14" s="5" t="s">
        <v>1984</v>
      </c>
      <c r="G14" s="5" t="s">
        <v>1985</v>
      </c>
      <c r="H14" s="5" t="s">
        <v>130</v>
      </c>
      <c r="I14" s="5" t="s">
        <v>121</v>
      </c>
      <c r="J14" s="5" t="s">
        <v>110</v>
      </c>
      <c r="K14" s="5" t="s">
        <v>207</v>
      </c>
      <c r="L14" s="5" t="s">
        <v>115</v>
      </c>
      <c r="M14" s="9"/>
      <c r="N14" s="5"/>
      <c r="O14" s="5"/>
      <c r="P14" s="5"/>
      <c r="Q14" s="5"/>
      <c r="R14" s="5"/>
      <c r="S14" s="5"/>
      <c r="T14" s="5"/>
      <c r="U14" t="str" cm="1">
        <f t="array" ref="U14">_xlfn.LET(
    _xlpm.txt, D14,
    _xlpm.pos, IFERROR(SEARCH("L1", _xlpm.txt), IFERROR(SEARCH("L2", _xlpm.txt), IFERROR(SEARCH("L3", _xlpm.txt), SEARCH("L4", _xlpm.txt)))),
    MID(_xlpm.txt, _xlpm.pos, 9)
)</f>
        <v>L1_347_02</v>
      </c>
      <c r="V14" t="str" cm="1">
        <f t="array" aca="1" ref="V14" ca="1">_xlfn.LET(
    _xlpm.txt, U14,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347_02</v>
      </c>
    </row>
    <row r="15" spans="1:22">
      <c r="A15" s="5" t="s">
        <v>1974</v>
      </c>
      <c r="B15" s="5" t="s">
        <v>1986</v>
      </c>
      <c r="C15" s="5" t="s">
        <v>2548</v>
      </c>
      <c r="D15" s="5" t="s">
        <v>1987</v>
      </c>
      <c r="E15" s="5" t="s">
        <v>55</v>
      </c>
      <c r="F15" s="5" t="s">
        <v>93</v>
      </c>
      <c r="G15" s="5" t="s">
        <v>1988</v>
      </c>
      <c r="H15" s="5" t="s">
        <v>182</v>
      </c>
      <c r="I15" s="5" t="s">
        <v>95</v>
      </c>
      <c r="J15" s="5" t="s">
        <v>96</v>
      </c>
      <c r="K15" s="5" t="s">
        <v>115</v>
      </c>
      <c r="L15" s="5"/>
      <c r="M15" s="9"/>
      <c r="N15" s="5"/>
      <c r="O15" s="5"/>
      <c r="P15" s="5"/>
      <c r="Q15" s="5"/>
      <c r="R15" s="5"/>
      <c r="S15" s="5"/>
      <c r="T15" s="5"/>
      <c r="U15" t="str" cm="1">
        <f t="array" ref="U15">_xlfn.LET(
    _xlpm.txt, D15,
    _xlpm.pos, IFERROR(SEARCH("L1", _xlpm.txt), IFERROR(SEARCH("L2", _xlpm.txt), IFERROR(SEARCH("L3", _xlpm.txt), SEARCH("L4", _xlpm.txt)))),
    MID(_xlpm.txt, _xlpm.pos, 9)
)</f>
        <v>L1_806_28</v>
      </c>
      <c r="V15" t="str" cm="1">
        <f t="array" aca="1" ref="V15" ca="1">_xlfn.LET(
    _xlpm.txt, U15,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806_28</v>
      </c>
    </row>
    <row r="16" spans="1:22">
      <c r="A16" s="5" t="s">
        <v>1974</v>
      </c>
      <c r="B16" s="5" t="s">
        <v>1989</v>
      </c>
      <c r="C16" s="5" t="s">
        <v>2553</v>
      </c>
      <c r="D16" s="5" t="s">
        <v>1990</v>
      </c>
      <c r="E16" s="5" t="s">
        <v>1991</v>
      </c>
      <c r="F16" s="5" t="s">
        <v>1992</v>
      </c>
      <c r="G16" s="5" t="s">
        <v>1993</v>
      </c>
      <c r="H16" s="5" t="s">
        <v>58</v>
      </c>
      <c r="I16" s="5" t="s">
        <v>102</v>
      </c>
      <c r="J16" s="5" t="s">
        <v>1994</v>
      </c>
      <c r="K16" s="5"/>
      <c r="L16" s="5"/>
      <c r="M16" s="9"/>
      <c r="N16" s="5"/>
      <c r="O16" s="5"/>
      <c r="P16" s="5"/>
      <c r="Q16" s="5"/>
      <c r="R16" s="5"/>
      <c r="S16" s="5"/>
      <c r="T16" s="5"/>
      <c r="U16" t="str" cm="1">
        <f t="array" ref="U16">_xlfn.LET(
    _xlpm.txt, D16,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258_00</v>
      </c>
      <c r="V16" t="str" cm="1">
        <f t="array" aca="1" ref="V16" ca="1">_xlfn.LET(
    _xlpm.txt, U16,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7" spans="1:22">
      <c r="A17" s="5" t="s">
        <v>1974</v>
      </c>
      <c r="B17" s="5" t="s">
        <v>1995</v>
      </c>
      <c r="C17" s="5" t="s">
        <v>2555</v>
      </c>
      <c r="D17" s="5" t="s">
        <v>1996</v>
      </c>
      <c r="E17" s="5" t="s">
        <v>1991</v>
      </c>
      <c r="F17" s="5" t="s">
        <v>1997</v>
      </c>
      <c r="G17" s="5" t="s">
        <v>1998</v>
      </c>
      <c r="H17" s="5" t="s">
        <v>130</v>
      </c>
      <c r="I17" s="5" t="s">
        <v>102</v>
      </c>
      <c r="J17" s="5" t="s">
        <v>132</v>
      </c>
      <c r="K17" s="5"/>
      <c r="L17" s="5"/>
      <c r="M17" s="9"/>
      <c r="N17" s="5" t="s">
        <v>142</v>
      </c>
      <c r="O17" s="5" t="s">
        <v>143</v>
      </c>
      <c r="P17" s="5" t="s">
        <v>144</v>
      </c>
      <c r="Q17" s="5"/>
      <c r="R17" s="5"/>
      <c r="S17" s="5"/>
      <c r="T17" s="5"/>
      <c r="U17" t="str" cm="1">
        <f t="array" ref="U17">_xlfn.LET(
    _xlpm.txt, D17,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17" t="str" cm="1">
        <f t="array" aca="1" ref="V17" ca="1">_xlfn.LET(
    _xlpm.txt, U17,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18" spans="1:22">
      <c r="A18" s="5" t="s">
        <v>1974</v>
      </c>
      <c r="B18" s="5" t="s">
        <v>97</v>
      </c>
      <c r="C18" s="5" t="s">
        <v>2556</v>
      </c>
      <c r="D18" s="5" t="s">
        <v>98</v>
      </c>
      <c r="E18" s="5" t="s">
        <v>99</v>
      </c>
      <c r="F18" s="5" t="s">
        <v>100</v>
      </c>
      <c r="G18" s="5" t="s">
        <v>101</v>
      </c>
      <c r="H18" s="5" t="s">
        <v>58</v>
      </c>
      <c r="I18" s="5" t="s">
        <v>95</v>
      </c>
      <c r="J18" s="5" t="s">
        <v>102</v>
      </c>
      <c r="K18" s="5" t="s">
        <v>5011</v>
      </c>
      <c r="L18" s="5"/>
      <c r="M18" s="9"/>
      <c r="N18" s="5"/>
      <c r="O18" s="5"/>
      <c r="P18" s="5"/>
      <c r="Q18" s="5"/>
      <c r="R18" s="5"/>
      <c r="S18" s="5"/>
      <c r="T18" s="5"/>
      <c r="U18" t="e" cm="1">
        <f t="array" ref="U18">_xlfn.LET(
    _xlpm.txt, D18,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9" spans="1:22">
      <c r="A19" s="5" t="s">
        <v>1974</v>
      </c>
      <c r="B19" s="5" t="s">
        <v>106</v>
      </c>
      <c r="C19" s="5" t="s">
        <v>2557</v>
      </c>
      <c r="D19" s="5" t="s">
        <v>107</v>
      </c>
      <c r="E19" s="5" t="s">
        <v>67</v>
      </c>
      <c r="F19" s="5" t="s">
        <v>108</v>
      </c>
      <c r="G19" s="5" t="s">
        <v>109</v>
      </c>
      <c r="H19" s="5" t="s">
        <v>58</v>
      </c>
      <c r="I19" s="5" t="s">
        <v>79</v>
      </c>
      <c r="J19" s="5" t="s">
        <v>110</v>
      </c>
      <c r="K19" s="5" t="s">
        <v>207</v>
      </c>
      <c r="L19" s="5"/>
      <c r="M19" s="9"/>
      <c r="N19" s="5"/>
      <c r="O19" s="5"/>
      <c r="P19" s="5"/>
      <c r="Q19" s="5"/>
      <c r="R19" s="5"/>
      <c r="S19" s="5"/>
      <c r="T19" s="5"/>
      <c r="U19" t="e" cm="1">
        <f t="array" ref="U19">_xlfn.LET(
    _xlpm.txt, D19,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0" spans="1:22">
      <c r="A20" s="5" t="s">
        <v>1974</v>
      </c>
      <c r="B20" s="5" t="s">
        <v>111</v>
      </c>
      <c r="C20" s="5" t="s">
        <v>2558</v>
      </c>
      <c r="D20" s="5" t="s">
        <v>112</v>
      </c>
      <c r="E20" s="5" t="s">
        <v>67</v>
      </c>
      <c r="F20" s="5" t="s">
        <v>113</v>
      </c>
      <c r="G20" s="5" t="s">
        <v>114</v>
      </c>
      <c r="H20" s="5" t="s">
        <v>58</v>
      </c>
      <c r="I20" s="5" t="s">
        <v>90</v>
      </c>
      <c r="J20" s="5" t="s">
        <v>64</v>
      </c>
      <c r="K20" s="5"/>
      <c r="L20" s="5"/>
      <c r="M20" s="9"/>
      <c r="N20" s="5"/>
      <c r="O20" s="5"/>
      <c r="P20" s="5"/>
      <c r="Q20" s="5"/>
      <c r="R20" s="5"/>
      <c r="S20" s="5"/>
      <c r="T20" s="5"/>
      <c r="U20" t="e" cm="1">
        <f t="array" ref="U20">_xlfn.LET(
    _xlpm.txt, D20,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1" spans="1:22">
      <c r="A21" s="5" t="s">
        <v>1974</v>
      </c>
      <c r="B21" s="5" t="s">
        <v>117</v>
      </c>
      <c r="C21" s="5" t="s">
        <v>2559</v>
      </c>
      <c r="D21" s="5" t="s">
        <v>118</v>
      </c>
      <c r="E21" s="5" t="s">
        <v>67</v>
      </c>
      <c r="F21" s="5" t="s">
        <v>119</v>
      </c>
      <c r="G21" s="5" t="s">
        <v>120</v>
      </c>
      <c r="H21" s="5" t="s">
        <v>58</v>
      </c>
      <c r="I21" s="5" t="s">
        <v>121</v>
      </c>
      <c r="J21" s="5" t="s">
        <v>110</v>
      </c>
      <c r="K21" s="5" t="s">
        <v>207</v>
      </c>
      <c r="L21" s="5"/>
      <c r="M21" s="9"/>
      <c r="N21" s="5"/>
      <c r="O21" s="5"/>
      <c r="P21" s="5"/>
      <c r="Q21" s="5"/>
      <c r="R21" s="5"/>
      <c r="S21" s="5"/>
      <c r="T21" s="5"/>
      <c r="U21" t="e" cm="1">
        <f t="array" ref="U21">_xlfn.LET(
    _xlpm.txt, D21,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2" spans="1:22">
      <c r="A22" s="5" t="s">
        <v>1974</v>
      </c>
      <c r="B22" s="5" t="s">
        <v>122</v>
      </c>
      <c r="C22" s="5" t="s">
        <v>2575</v>
      </c>
      <c r="D22" s="5" t="s">
        <v>123</v>
      </c>
      <c r="E22" s="5" t="s">
        <v>67</v>
      </c>
      <c r="F22" s="5" t="s">
        <v>124</v>
      </c>
      <c r="G22" s="5" t="s">
        <v>125</v>
      </c>
      <c r="H22" s="5" t="s">
        <v>58</v>
      </c>
      <c r="I22" s="5" t="s">
        <v>84</v>
      </c>
      <c r="J22" s="5" t="s">
        <v>102</v>
      </c>
      <c r="K22" s="5"/>
      <c r="L22" s="5"/>
      <c r="M22" s="9"/>
      <c r="N22" s="5"/>
      <c r="O22" s="5"/>
      <c r="P22" s="5"/>
      <c r="Q22" s="5"/>
      <c r="R22" s="5"/>
      <c r="S22" s="5"/>
      <c r="T22" s="5"/>
      <c r="U22" t="e" cm="1">
        <f t="array" ref="U22">_xlfn.LET(
    _xlpm.txt, D22,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3" spans="1:22">
      <c r="A23" s="5" t="s">
        <v>1974</v>
      </c>
      <c r="B23" s="5" t="s">
        <v>2592</v>
      </c>
      <c r="C23" s="5" t="s">
        <v>2593</v>
      </c>
      <c r="D23" s="5" t="s">
        <v>5012</v>
      </c>
      <c r="E23" s="5" t="s">
        <v>1991</v>
      </c>
      <c r="F23" s="5" t="s">
        <v>5013</v>
      </c>
      <c r="G23" s="5" t="s">
        <v>2596</v>
      </c>
      <c r="H23" s="5" t="s">
        <v>182</v>
      </c>
      <c r="I23" s="5" t="s">
        <v>102</v>
      </c>
      <c r="J23" s="5" t="s">
        <v>132</v>
      </c>
      <c r="K23" s="5"/>
      <c r="L23" s="5"/>
      <c r="M23" s="9"/>
      <c r="N23" s="5"/>
      <c r="O23" s="5"/>
      <c r="P23" s="5"/>
      <c r="Q23" s="5"/>
      <c r="R23" s="5"/>
      <c r="S23" s="5"/>
      <c r="T23" s="5"/>
      <c r="U23" t="str" cm="1">
        <f t="array" ref="U23">_xlfn.LET(
    _xlpm.txt, D23,
    _xlpm.pos, IFERROR(SEARCH("L1", _xlpm.txt), IFERROR(SEARCH("L2", _xlpm.txt), IFERROR(SEARCH("L3", _xlpm.txt), SEARCH("L4", _xlpm.txt)))),
    MID(_xlpm.txt, _xlpm.pos, 9)
)</f>
        <v>L3_183_02</v>
      </c>
      <c r="V23" t="str" cm="1">
        <f t="array" aca="1" ref="V23" ca="1">_xlfn.LET(
    _xlpm.txt, U23,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24" spans="1:22">
      <c r="A24" s="5" t="s">
        <v>1974</v>
      </c>
      <c r="B24" s="5" t="s">
        <v>126</v>
      </c>
      <c r="C24" s="5" t="s">
        <v>2606</v>
      </c>
      <c r="D24" s="5" t="s">
        <v>127</v>
      </c>
      <c r="E24" s="5" t="s">
        <v>55</v>
      </c>
      <c r="F24" s="5" t="s">
        <v>128</v>
      </c>
      <c r="G24" s="5" t="s">
        <v>129</v>
      </c>
      <c r="H24" s="5" t="s">
        <v>130</v>
      </c>
      <c r="I24" s="5" t="s">
        <v>131</v>
      </c>
      <c r="J24" s="5" t="s">
        <v>132</v>
      </c>
      <c r="K24" s="5" t="s">
        <v>5011</v>
      </c>
      <c r="L24" s="5"/>
      <c r="M24" s="9"/>
      <c r="N24" s="5"/>
      <c r="O24" s="5"/>
      <c r="P24" s="5"/>
      <c r="Q24" s="5"/>
      <c r="R24" s="5"/>
      <c r="S24" s="5"/>
      <c r="T24" s="5"/>
      <c r="U24" t="str" cm="1">
        <f t="array" ref="U24">_xlfn.LET(
    _xlpm.txt, D24,
    _xlpm.pos, IFERROR(SEARCH("L1", _xlpm.txt), IFERROR(SEARCH("L2", _xlpm.txt), IFERROR(SEARCH("L3", _xlpm.txt), SEARCH("L4", _xlpm.txt)))),
    MID(_xlpm.txt, _xlpm.pos, 9)
)</f>
        <v>L3_508_00</v>
      </c>
      <c r="V24" t="str" cm="1">
        <f t="array" aca="1" ref="V24" ca="1">_xlfn.LET(
    _xlpm.txt, U24,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5" spans="1:22">
      <c r="A25" s="5" t="s">
        <v>1974</v>
      </c>
      <c r="B25" s="5" t="s">
        <v>133</v>
      </c>
      <c r="C25" s="5" t="s">
        <v>2608</v>
      </c>
      <c r="D25" s="5" t="s">
        <v>134</v>
      </c>
      <c r="E25" s="5" t="s">
        <v>67</v>
      </c>
      <c r="F25" s="5" t="s">
        <v>135</v>
      </c>
      <c r="G25" s="5" t="s">
        <v>136</v>
      </c>
      <c r="H25" s="5" t="s">
        <v>58</v>
      </c>
      <c r="I25" s="5" t="s">
        <v>137</v>
      </c>
      <c r="J25" s="5" t="s">
        <v>137</v>
      </c>
      <c r="K25" s="5"/>
      <c r="L25" s="5"/>
      <c r="M25" s="9"/>
      <c r="N25" s="5"/>
      <c r="O25" s="5"/>
      <c r="P25" s="5"/>
      <c r="Q25" s="5"/>
      <c r="R25" s="5"/>
      <c r="S25" s="5"/>
      <c r="T25" s="5"/>
      <c r="U25" t="e" cm="1">
        <f t="array" ref="U25">_xlfn.LET(
    _xlpm.txt, D25,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6" spans="1:22">
      <c r="A26" s="5" t="s">
        <v>1974</v>
      </c>
      <c r="B26" s="5" t="s">
        <v>138</v>
      </c>
      <c r="C26" s="5" t="s">
        <v>2618</v>
      </c>
      <c r="D26" s="5" t="s">
        <v>139</v>
      </c>
      <c r="E26" s="5" t="s">
        <v>67</v>
      </c>
      <c r="F26" s="5" t="s">
        <v>140</v>
      </c>
      <c r="G26" s="5" t="s">
        <v>141</v>
      </c>
      <c r="H26" s="5" t="s">
        <v>58</v>
      </c>
      <c r="I26" s="5" t="s">
        <v>79</v>
      </c>
      <c r="J26" s="5" t="s">
        <v>110</v>
      </c>
      <c r="K26" s="5"/>
      <c r="L26" s="5"/>
      <c r="M26" s="9"/>
      <c r="N26" s="5"/>
      <c r="O26" s="5"/>
      <c r="P26" s="5"/>
      <c r="Q26" s="5"/>
      <c r="R26" s="5"/>
      <c r="S26" s="5"/>
      <c r="T26" s="5"/>
      <c r="U26" t="str" cm="1">
        <f t="array" ref="U26">_xlfn.LET(
    _xlpm.txt, D26,
    _xlpm.pos, IFERROR(SEARCH("L1", _xlpm.txt), IFERROR(SEARCH("L2", _xlpm.txt), IFERROR(SEARCH("L3", _xlpm.txt), SEARCH("L4", _xlpm.txt)))),
    MID(_xlpm.txt, _xlpm.pos, 9)
)</f>
        <v>L2_110_04</v>
      </c>
      <c r="V26" t="str" cm="1">
        <f t="array" aca="1" ref="V26" ca="1">_xlfn.LET(
    _xlpm.txt, U26,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110_04</v>
      </c>
    </row>
    <row r="27" spans="1:22">
      <c r="A27" s="5" t="s">
        <v>1974</v>
      </c>
      <c r="B27" s="5" t="s">
        <v>2619</v>
      </c>
      <c r="C27" s="5" t="s">
        <v>2620</v>
      </c>
      <c r="D27" s="5" t="s">
        <v>2621</v>
      </c>
      <c r="E27" s="5" t="s">
        <v>1991</v>
      </c>
      <c r="F27" s="5" t="s">
        <v>2001</v>
      </c>
      <c r="G27" s="5" t="s">
        <v>2623</v>
      </c>
      <c r="H27" s="5" t="s">
        <v>182</v>
      </c>
      <c r="I27" s="5" t="s">
        <v>131</v>
      </c>
      <c r="J27" s="5" t="s">
        <v>132</v>
      </c>
      <c r="K27" s="5"/>
      <c r="L27" s="5"/>
      <c r="M27" s="9"/>
      <c r="N27" s="5"/>
      <c r="O27" s="5"/>
      <c r="P27" s="5"/>
      <c r="Q27" s="5"/>
      <c r="R27" s="5"/>
      <c r="S27" s="5"/>
      <c r="T27" s="5"/>
      <c r="U27" t="str" cm="1">
        <f t="array" ref="U27">_xlfn.LET(
    _xlpm.txt, D27,
    _xlpm.pos, IFERROR(SEARCH("L1", _xlpm.txt), IFERROR(SEARCH("L2", _xlpm.txt), IFERROR(SEARCH("L3", _xlpm.txt), SEARCH("L4", _xlpm.txt)))),
    MID(_xlpm.txt, _xlpm.pos, 9)
)</f>
        <v>L3_508_00</v>
      </c>
      <c r="V27" t="str" cm="1">
        <f t="array" aca="1" ref="V27" ca="1">_xlfn.LET(
    _xlpm.txt, U27,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8" spans="1:22">
      <c r="A28" s="5" t="s">
        <v>1974</v>
      </c>
      <c r="B28" s="5" t="s">
        <v>1999</v>
      </c>
      <c r="C28" s="5" t="s">
        <v>2628</v>
      </c>
      <c r="D28" s="5" t="s">
        <v>2000</v>
      </c>
      <c r="E28" s="5" t="s">
        <v>1991</v>
      </c>
      <c r="F28" s="5" t="s">
        <v>2001</v>
      </c>
      <c r="G28" s="5" t="s">
        <v>2002</v>
      </c>
      <c r="H28" s="5" t="s">
        <v>182</v>
      </c>
      <c r="I28" s="5" t="s">
        <v>131</v>
      </c>
      <c r="J28" s="5" t="s">
        <v>132</v>
      </c>
      <c r="K28" s="5"/>
      <c r="L28" s="5"/>
      <c r="M28" s="9"/>
      <c r="N28" s="5"/>
      <c r="O28" s="5"/>
      <c r="P28" s="5"/>
      <c r="Q28" s="5"/>
      <c r="R28" s="5"/>
      <c r="S28" s="5"/>
      <c r="T28" s="5"/>
      <c r="U28" t="str" cm="1">
        <f t="array" ref="U28">_xlfn.LET(
    _xlpm.txt, D28,
    _xlpm.pos, IFERROR(SEARCH("L1", _xlpm.txt), IFERROR(SEARCH("L2", _xlpm.txt), IFERROR(SEARCH("L3", _xlpm.txt), SEARCH("L4", _xlpm.txt)))),
    MID(_xlpm.txt, _xlpm.pos, 9)
)</f>
        <v>L3_508_00</v>
      </c>
      <c r="V28" t="str" cm="1">
        <f t="array" aca="1" ref="V28" ca="1">_xlfn.LET(
    _xlpm.txt, U28,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9" spans="1:22">
      <c r="A29" s="5" t="s">
        <v>1974</v>
      </c>
      <c r="B29" s="5" t="s">
        <v>145</v>
      </c>
      <c r="C29" s="5" t="s">
        <v>2638</v>
      </c>
      <c r="D29" s="5" t="s">
        <v>146</v>
      </c>
      <c r="E29" s="5" t="s">
        <v>67</v>
      </c>
      <c r="F29" s="5" t="s">
        <v>140</v>
      </c>
      <c r="G29" s="5" t="s">
        <v>147</v>
      </c>
      <c r="H29" s="5" t="s">
        <v>58</v>
      </c>
      <c r="I29" s="5" t="s">
        <v>79</v>
      </c>
      <c r="J29" s="5" t="s">
        <v>110</v>
      </c>
      <c r="K29" s="5" t="s">
        <v>207</v>
      </c>
      <c r="L29" s="5" t="s">
        <v>115</v>
      </c>
      <c r="M29" s="9"/>
      <c r="N29" s="5"/>
      <c r="O29" s="5"/>
      <c r="P29" s="5"/>
      <c r="Q29" s="5"/>
      <c r="R29" s="5"/>
      <c r="S29" s="5"/>
      <c r="T29" s="5"/>
      <c r="U29" t="str" cm="1">
        <f t="array" ref="U29">_xlfn.LET(
    _xlpm.txt, D29,
    _xlpm.pos, IFERROR(SEARCH("L1", _xlpm.txt), IFERROR(SEARCH("L2", _xlpm.txt), IFERROR(SEARCH("L3", _xlpm.txt), SEARCH("L4", _xlpm.txt)))),
    MID(_xlpm.txt, _xlpm.pos, 9)
)</f>
        <v>L2_276_01</v>
      </c>
      <c r="V29" t="str" cm="1">
        <f t="array" aca="1" ref="V29" ca="1">_xlfn.LET(
    _xlpm.txt, U29,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276_01</v>
      </c>
    </row>
    <row r="30" spans="1:22">
      <c r="A30" s="5" t="s">
        <v>1974</v>
      </c>
      <c r="B30" s="5" t="s">
        <v>2659</v>
      </c>
      <c r="C30" s="5" t="s">
        <v>2660</v>
      </c>
      <c r="D30" s="5" t="s">
        <v>2661</v>
      </c>
      <c r="E30" s="5" t="s">
        <v>1991</v>
      </c>
      <c r="F30" s="5" t="s">
        <v>5014</v>
      </c>
      <c r="G30" s="5" t="s">
        <v>2663</v>
      </c>
      <c r="H30" s="5" t="s">
        <v>58</v>
      </c>
      <c r="I30" s="5" t="s">
        <v>102</v>
      </c>
      <c r="J30" s="5" t="s">
        <v>60</v>
      </c>
      <c r="K30" s="5"/>
      <c r="L30" s="5"/>
      <c r="M30" s="9"/>
      <c r="N30" s="5"/>
      <c r="O30" s="5"/>
      <c r="P30" s="5"/>
      <c r="Q30" s="5"/>
      <c r="R30" s="5"/>
      <c r="S30" s="5"/>
      <c r="T30" s="5"/>
      <c r="U30" t="str" cm="1">
        <f t="array" ref="U30">_xlfn.LET(
    _xlpm.txt, D30,
    _xlpm.pos, IFERROR(SEARCH("L1", _xlpm.txt), IFERROR(SEARCH("L2", _xlpm.txt), IFERROR(SEARCH("L3", _xlpm.txt), SEARCH("L4", _xlpm.txt)))),
    MID(_xlpm.txt, _xlpm.pos, 9)
)</f>
        <v>L2_220_04</v>
      </c>
      <c r="V30" t="str" cm="1">
        <f t="array" aca="1" ref="V30" ca="1">_xlfn.LET(
    _xlpm.txt, U30,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220_04</v>
      </c>
    </row>
    <row r="31" spans="1:22">
      <c r="A31" s="5" t="s">
        <v>1974</v>
      </c>
      <c r="B31" s="5" t="s">
        <v>148</v>
      </c>
      <c r="C31" s="5" t="s">
        <v>2664</v>
      </c>
      <c r="D31" s="5" t="s">
        <v>149</v>
      </c>
      <c r="E31" s="5" t="s">
        <v>55</v>
      </c>
      <c r="F31" s="5" t="s">
        <v>150</v>
      </c>
      <c r="G31" s="5" t="s">
        <v>151</v>
      </c>
      <c r="H31" s="5" t="s">
        <v>58</v>
      </c>
      <c r="I31" s="5" t="s">
        <v>102</v>
      </c>
      <c r="J31" s="5" t="s">
        <v>60</v>
      </c>
      <c r="K31" s="5"/>
      <c r="L31" s="5"/>
      <c r="M31" s="9"/>
      <c r="N31" s="5"/>
      <c r="O31" s="5"/>
      <c r="P31" s="5"/>
      <c r="Q31" s="5"/>
      <c r="R31" s="5"/>
      <c r="S31" s="5"/>
      <c r="T31" s="5"/>
      <c r="U31" t="str" cm="1">
        <f t="array" ref="U31">_xlfn.LET(
    _xlpm.txt, D31,
    _xlpm.pos, IFERROR(SEARCH("L1", _xlpm.txt), IFERROR(SEARCH("L2", _xlpm.txt), IFERROR(SEARCH("L3", _xlpm.txt), SEARCH("L4", _xlpm.txt)))),
    MID(_xlpm.txt, _xlpm.pos, 9)
)</f>
        <v>L2_225_01</v>
      </c>
      <c r="V31" t="str" cm="1">
        <f t="array" aca="1" ref="V31" ca="1">_xlfn.LET(
    _xlpm.txt, U31,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225_01</v>
      </c>
    </row>
    <row r="32" spans="1:22">
      <c r="A32" s="5" t="s">
        <v>1974</v>
      </c>
      <c r="B32" s="5" t="s">
        <v>2003</v>
      </c>
      <c r="C32" s="5" t="s">
        <v>2682</v>
      </c>
      <c r="D32" s="5" t="s">
        <v>2004</v>
      </c>
      <c r="E32" s="5" t="s">
        <v>1991</v>
      </c>
      <c r="F32" s="5" t="s">
        <v>2005</v>
      </c>
      <c r="G32" s="5" t="s">
        <v>2006</v>
      </c>
      <c r="H32" s="5" t="s">
        <v>58</v>
      </c>
      <c r="I32" s="5" t="s">
        <v>102</v>
      </c>
      <c r="J32" s="5" t="s">
        <v>110</v>
      </c>
      <c r="K32" s="5" t="s">
        <v>1262</v>
      </c>
      <c r="L32" s="5" t="s">
        <v>207</v>
      </c>
      <c r="M32" s="9" t="s">
        <v>115</v>
      </c>
      <c r="N32" s="5"/>
      <c r="O32" s="5"/>
      <c r="P32" s="5"/>
      <c r="Q32" s="5"/>
      <c r="R32" s="5"/>
      <c r="S32" s="5"/>
      <c r="T32" s="5"/>
      <c r="U32" t="str" cm="1">
        <f t="array" ref="U32">_xlfn.LET(
    _xlpm.txt, D32,
    _xlpm.pos, IFERROR(SEARCH("L1", _xlpm.txt), IFERROR(SEARCH("L2", _xlpm.txt), IFERROR(SEARCH("L3", _xlpm.txt), SEARCH("L4", _xlpm.txt)))),
    MID(_xlpm.txt, _xlpm.pos, 9)
)</f>
        <v>L2_405_07</v>
      </c>
      <c r="V32" t="str" cm="1">
        <f t="array" aca="1" ref="V32" ca="1">_xlfn.LET(
    _xlpm.txt, U32,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405_07</v>
      </c>
    </row>
    <row r="33" spans="1:22">
      <c r="A33" s="5" t="s">
        <v>2007</v>
      </c>
      <c r="B33" s="5" t="s">
        <v>152</v>
      </c>
      <c r="C33" s="5" t="s">
        <v>2683</v>
      </c>
      <c r="D33" s="5" t="s">
        <v>153</v>
      </c>
      <c r="E33" s="5" t="s">
        <v>67</v>
      </c>
      <c r="F33" s="5" t="s">
        <v>154</v>
      </c>
      <c r="G33" s="5" t="s">
        <v>155</v>
      </c>
      <c r="H33" s="5" t="s">
        <v>130</v>
      </c>
      <c r="I33" s="5" t="s">
        <v>156</v>
      </c>
      <c r="J33" s="5" t="s">
        <v>96</v>
      </c>
      <c r="K33" s="5"/>
      <c r="L33" s="5"/>
      <c r="M33" s="9"/>
      <c r="N33" s="5"/>
      <c r="O33" s="5"/>
      <c r="P33" s="5"/>
      <c r="Q33" s="5"/>
      <c r="R33" s="5"/>
      <c r="S33" s="5"/>
      <c r="T33" s="5"/>
      <c r="U33" t="e" cm="1">
        <f t="array" ref="U33">_xlfn.LET(
    _xlpm.txt, D33,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4" spans="1:22">
      <c r="A34" s="5" t="s">
        <v>1974</v>
      </c>
      <c r="B34" s="5" t="s">
        <v>2008</v>
      </c>
      <c r="C34" s="5" t="s">
        <v>2718</v>
      </c>
      <c r="D34" s="5" t="s">
        <v>2009</v>
      </c>
      <c r="E34" s="5" t="s">
        <v>67</v>
      </c>
      <c r="F34" s="5" t="s">
        <v>2010</v>
      </c>
      <c r="G34" s="5" t="s">
        <v>2011</v>
      </c>
      <c r="H34" s="5" t="s">
        <v>130</v>
      </c>
      <c r="I34" s="5" t="s">
        <v>156</v>
      </c>
      <c r="J34" s="5" t="s">
        <v>1034</v>
      </c>
      <c r="K34" s="5" t="s">
        <v>5015</v>
      </c>
      <c r="L34" s="5" t="s">
        <v>207</v>
      </c>
      <c r="M34" s="9"/>
      <c r="N34" s="5"/>
      <c r="O34" s="5"/>
      <c r="P34" s="5"/>
      <c r="Q34" s="5"/>
      <c r="R34" s="5"/>
      <c r="S34" s="5"/>
      <c r="T34" s="5"/>
      <c r="U34" t="e" cm="1">
        <f t="array" ref="U34">_xlfn.LET(
    _xlpm.txt, D34,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5" spans="1:22">
      <c r="A35" s="5" t="s">
        <v>2007</v>
      </c>
      <c r="B35" s="5" t="s">
        <v>157</v>
      </c>
      <c r="C35" s="5" t="s">
        <v>2723</v>
      </c>
      <c r="D35" s="5" t="s">
        <v>158</v>
      </c>
      <c r="E35" s="5" t="s">
        <v>67</v>
      </c>
      <c r="F35" s="5" t="s">
        <v>159</v>
      </c>
      <c r="G35" s="5" t="s">
        <v>159</v>
      </c>
      <c r="H35" s="5" t="s">
        <v>58</v>
      </c>
      <c r="I35" s="5" t="s">
        <v>137</v>
      </c>
      <c r="J35" s="5" t="s">
        <v>137</v>
      </c>
      <c r="K35" s="5"/>
      <c r="L35" s="5"/>
      <c r="M35" s="9"/>
      <c r="N35" s="5"/>
      <c r="O35" s="5"/>
      <c r="P35" s="5"/>
      <c r="Q35" s="5"/>
      <c r="R35" s="5"/>
      <c r="S35" s="5"/>
      <c r="T35" s="5"/>
      <c r="U35" t="e" cm="1">
        <f t="array" ref="U35">_xlfn.LET(
    _xlpm.txt, D35,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6" spans="1:22">
      <c r="A36" s="5" t="s">
        <v>1974</v>
      </c>
      <c r="B36" s="5" t="s">
        <v>2012</v>
      </c>
      <c r="C36" s="5" t="s">
        <v>2736</v>
      </c>
      <c r="D36" s="5" t="s">
        <v>2013</v>
      </c>
      <c r="E36" s="5" t="s">
        <v>1991</v>
      </c>
      <c r="F36" s="5" t="s">
        <v>5016</v>
      </c>
      <c r="G36" s="5" t="s">
        <v>2015</v>
      </c>
      <c r="H36" s="5" t="s">
        <v>58</v>
      </c>
      <c r="I36" s="5" t="s">
        <v>60</v>
      </c>
      <c r="J36" s="5" t="s">
        <v>60</v>
      </c>
      <c r="K36" s="5"/>
      <c r="L36" s="5"/>
      <c r="M36" s="9"/>
      <c r="N36" s="5"/>
      <c r="O36" s="5"/>
      <c r="P36" s="5"/>
      <c r="Q36" s="5"/>
      <c r="R36" s="5"/>
      <c r="S36" s="5"/>
      <c r="T36" s="5"/>
      <c r="U36" t="str" cm="1">
        <f t="array" ref="U36">_xlfn.LET(
    _xlpm.txt, D36,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6" t="str" cm="1">
        <f t="array" aca="1" ref="V36" ca="1">_xlfn.LET(
    _xlpm.txt, U36,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" spans="1:22">
      <c r="A37" s="5" t="s">
        <v>1974</v>
      </c>
      <c r="B37" s="5" t="s">
        <v>2016</v>
      </c>
      <c r="C37" s="5" t="s">
        <v>2742</v>
      </c>
      <c r="D37" s="5" t="s">
        <v>2017</v>
      </c>
      <c r="E37" s="5" t="s">
        <v>55</v>
      </c>
      <c r="F37" s="5" t="s">
        <v>2018</v>
      </c>
      <c r="G37" s="5" t="s">
        <v>2019</v>
      </c>
      <c r="H37" s="5" t="s">
        <v>130</v>
      </c>
      <c r="I37" s="5" t="s">
        <v>259</v>
      </c>
      <c r="J37" s="5" t="s">
        <v>132</v>
      </c>
      <c r="K37" s="5"/>
      <c r="L37" s="5"/>
      <c r="M37" s="9"/>
      <c r="N37" s="5"/>
      <c r="O37" s="5"/>
      <c r="P37" s="5"/>
      <c r="Q37" s="5"/>
      <c r="R37" s="5"/>
      <c r="S37" s="5"/>
      <c r="T37" s="5"/>
      <c r="U37" t="str" cm="1">
        <f t="array" ref="U37">_xlfn.LET(
    _xlpm.txt, D37,
    _xlpm.pos, IFERROR(SEARCH("L1", _xlpm.txt), IFERROR(SEARCH("L2", _xlpm.txt), IFERROR(SEARCH("L3", _xlpm.txt), SEARCH("L4", _xlpm.txt)))),
    MID(_xlpm.txt, _xlpm.pos, 9)
)</f>
        <v>L3_276_00</v>
      </c>
      <c r="V37" t="str" cm="1">
        <f t="array" aca="1" ref="V37" ca="1">_xlfn.LET(
    _xlpm.txt, U37,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276_00</v>
      </c>
    </row>
    <row r="38" spans="1:22">
      <c r="A38" s="5" t="s">
        <v>1974</v>
      </c>
      <c r="B38" s="5" t="s">
        <v>160</v>
      </c>
      <c r="C38" s="5" t="s">
        <v>2744</v>
      </c>
      <c r="D38" s="5" t="s">
        <v>161</v>
      </c>
      <c r="E38" s="5" t="s">
        <v>1991</v>
      </c>
      <c r="F38" s="5" t="s">
        <v>2020</v>
      </c>
      <c r="G38" s="5" t="s">
        <v>163</v>
      </c>
      <c r="H38" s="5" t="s">
        <v>58</v>
      </c>
      <c r="I38" s="5" t="s">
        <v>60</v>
      </c>
      <c r="J38" s="5" t="s">
        <v>60</v>
      </c>
      <c r="K38" s="5"/>
      <c r="L38" s="5"/>
      <c r="M38" s="9"/>
      <c r="N38" s="5"/>
      <c r="O38" s="5"/>
      <c r="P38" s="5"/>
      <c r="Q38" s="5"/>
      <c r="R38" s="5"/>
      <c r="S38" s="5"/>
      <c r="T38" s="5"/>
      <c r="U38" t="str" cm="1">
        <f t="array" ref="U38">_xlfn.LET(
    _xlpm.txt, D38,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8" t="str" cm="1">
        <f t="array" aca="1" ref="V38" ca="1">_xlfn.LET(
    _xlpm.txt, U38,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9" spans="1:22">
      <c r="A39" s="5" t="s">
        <v>1974</v>
      </c>
      <c r="B39" s="5" t="s">
        <v>2021</v>
      </c>
      <c r="C39" s="5" t="s">
        <v>2749</v>
      </c>
      <c r="D39" s="5" t="s">
        <v>2022</v>
      </c>
      <c r="E39" s="5" t="s">
        <v>55</v>
      </c>
      <c r="F39" s="5" t="s">
        <v>2023</v>
      </c>
      <c r="G39" s="5" t="s">
        <v>2024</v>
      </c>
      <c r="H39" s="5" t="s">
        <v>130</v>
      </c>
      <c r="I39" s="5" t="s">
        <v>102</v>
      </c>
      <c r="J39" s="5" t="s">
        <v>110</v>
      </c>
      <c r="K39" s="5" t="s">
        <v>1262</v>
      </c>
      <c r="L39" s="5" t="s">
        <v>115</v>
      </c>
      <c r="M39" s="9"/>
      <c r="N39" s="5"/>
      <c r="O39" s="5"/>
      <c r="P39" s="5"/>
      <c r="Q39" s="5"/>
      <c r="R39" s="5"/>
      <c r="S39" s="5"/>
      <c r="T39" s="5"/>
      <c r="U39" t="str" cm="1">
        <f t="array" ref="U39">_xlfn.LET(
    _xlpm.txt, D39,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405_08</v>
      </c>
      <c r="V39" t="str" cm="1">
        <f t="array" aca="1" ref="V39" ca="1">_xlfn.LET(
    _xlpm.txt, U39,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405_08</v>
      </c>
    </row>
    <row r="40" spans="1:22">
      <c r="A40" s="5" t="s">
        <v>1974</v>
      </c>
      <c r="B40" s="5" t="s">
        <v>164</v>
      </c>
      <c r="C40" s="5" t="s">
        <v>2770</v>
      </c>
      <c r="D40" s="5" t="s">
        <v>165</v>
      </c>
      <c r="E40" s="5" t="s">
        <v>55</v>
      </c>
      <c r="F40" s="5" t="s">
        <v>166</v>
      </c>
      <c r="G40" s="5" t="s">
        <v>167</v>
      </c>
      <c r="H40" s="5" t="s">
        <v>58</v>
      </c>
      <c r="I40" s="5" t="s">
        <v>102</v>
      </c>
      <c r="J40" s="5" t="s">
        <v>110</v>
      </c>
      <c r="K40" s="5" t="s">
        <v>356</v>
      </c>
      <c r="L40" s="5" t="s">
        <v>241</v>
      </c>
      <c r="M40" s="9" t="s">
        <v>115</v>
      </c>
      <c r="N40" s="5"/>
      <c r="O40" s="5"/>
      <c r="P40" s="5"/>
      <c r="Q40" s="5"/>
      <c r="R40" s="5"/>
      <c r="S40" s="5"/>
      <c r="T40" s="5"/>
      <c r="U40" t="e" cm="1">
        <f t="array" ref="U40">_xlfn.LET(
    _xlpm.txt, D40,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1" spans="1:22">
      <c r="A41" s="5" t="s">
        <v>1974</v>
      </c>
      <c r="B41" s="5" t="s">
        <v>168</v>
      </c>
      <c r="C41" s="5" t="s">
        <v>2775</v>
      </c>
      <c r="D41" s="5" t="s">
        <v>169</v>
      </c>
      <c r="E41" s="5" t="s">
        <v>1991</v>
      </c>
      <c r="F41" s="5" t="s">
        <v>2025</v>
      </c>
      <c r="G41" s="5" t="s">
        <v>171</v>
      </c>
      <c r="H41" s="5" t="s">
        <v>58</v>
      </c>
      <c r="I41" s="5" t="s">
        <v>60</v>
      </c>
      <c r="J41" s="5" t="s">
        <v>60</v>
      </c>
      <c r="K41" s="5" t="s">
        <v>357</v>
      </c>
      <c r="L41" s="5"/>
      <c r="M41" s="9"/>
      <c r="N41" s="5"/>
      <c r="O41" s="5"/>
      <c r="P41" s="5"/>
      <c r="Q41" s="5"/>
      <c r="R41" s="5"/>
      <c r="S41" s="5"/>
      <c r="T41" s="5"/>
      <c r="U41" t="str" cm="1">
        <f t="array" ref="U41">_xlfn.LET(
    _xlpm.txt, D41,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319_05</v>
      </c>
      <c r="V41" t="str" cm="1">
        <f t="array" aca="1" ref="V41" ca="1">_xlfn.LET(
    _xlpm.txt, U41,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319_05</v>
      </c>
    </row>
    <row r="42" spans="1:22">
      <c r="A42" s="5" t="s">
        <v>1974</v>
      </c>
      <c r="B42" s="5" t="s">
        <v>172</v>
      </c>
      <c r="C42" s="5" t="s">
        <v>2814</v>
      </c>
      <c r="D42" s="5" t="s">
        <v>173</v>
      </c>
      <c r="E42" s="5" t="s">
        <v>55</v>
      </c>
      <c r="F42" s="5" t="s">
        <v>2026</v>
      </c>
      <c r="G42" s="5" t="s">
        <v>176</v>
      </c>
      <c r="H42" s="5" t="s">
        <v>58</v>
      </c>
      <c r="I42" s="5" t="s">
        <v>217</v>
      </c>
      <c r="J42" s="5" t="s">
        <v>60</v>
      </c>
      <c r="K42" s="5"/>
      <c r="L42" s="5"/>
      <c r="M42" s="9"/>
      <c r="N42" s="5"/>
      <c r="O42" s="5"/>
      <c r="P42" s="5"/>
      <c r="Q42" s="5"/>
      <c r="R42" s="5"/>
      <c r="S42" s="5"/>
      <c r="T42" s="5"/>
      <c r="U42" t="str" cm="1">
        <f t="array" ref="U42">_xlfn.LET(
    _xlpm.txt, D42,
    _xlpm.pos, IFERROR(SEARCH("L1", _xlpm.txt), IFERROR(SEARCH("L2", _xlpm.txt), IFERROR(SEARCH("L3", _xlpm.txt), SEARCH("L4", _xlpm.txt)))),
    MID(_xlpm.txt, _xlpm.pos, 9)
)</f>
        <v>L3_243_01</v>
      </c>
      <c r="V42" t="str" cm="1">
        <f t="array" aca="1" ref="V42" ca="1">_xlfn.LET(
    _xlpm.txt, U42,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243_01</v>
      </c>
    </row>
    <row r="43" spans="1:22">
      <c r="A43" s="5" t="s">
        <v>1974</v>
      </c>
      <c r="B43" s="5" t="s">
        <v>2027</v>
      </c>
      <c r="C43" s="5" t="s">
        <v>2823</v>
      </c>
      <c r="D43" s="5" t="s">
        <v>2028</v>
      </c>
      <c r="E43" s="5" t="s">
        <v>1991</v>
      </c>
      <c r="F43" s="5" t="s">
        <v>2029</v>
      </c>
      <c r="G43" s="5" t="s">
        <v>2030</v>
      </c>
      <c r="H43" s="5" t="s">
        <v>182</v>
      </c>
      <c r="I43" s="5" t="s">
        <v>102</v>
      </c>
      <c r="J43" s="5" t="s">
        <v>132</v>
      </c>
      <c r="K43" s="5"/>
      <c r="L43" s="5"/>
      <c r="M43" s="9"/>
      <c r="N43" s="5"/>
      <c r="O43" s="5"/>
      <c r="P43" s="5"/>
      <c r="Q43" s="5"/>
      <c r="R43" s="5"/>
      <c r="S43" s="5"/>
      <c r="T43" s="5"/>
      <c r="U43" t="str" cm="1">
        <f t="array" ref="U43">_xlfn.LET(
    _xlpm.txt, D43,
    _xlpm.pos, IFERROR(SEARCH("L1", _xlpm.txt), IFERROR(SEARCH("L2", _xlpm.txt), IFERROR(SEARCH("L3", _xlpm.txt), SEARCH("L4", _xlpm.txt)))),
    MID(_xlpm.txt, _xlpm.pos, 9)
)</f>
        <v>L3_628_04</v>
      </c>
      <c r="V43" t="str" cm="1">
        <f t="array" aca="1" ref="V43" ca="1">_xlfn.LET(
    _xlpm.txt, U43,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44" spans="1:22">
      <c r="A44" s="5" t="s">
        <v>1974</v>
      </c>
      <c r="B44" s="5" t="s">
        <v>178</v>
      </c>
      <c r="C44" s="5" t="s">
        <v>2836</v>
      </c>
      <c r="D44" s="5" t="s">
        <v>179</v>
      </c>
      <c r="E44" s="5" t="s">
        <v>67</v>
      </c>
      <c r="F44" s="5" t="s">
        <v>180</v>
      </c>
      <c r="G44" s="5" t="s">
        <v>181</v>
      </c>
      <c r="H44" s="5" t="s">
        <v>182</v>
      </c>
      <c r="I44" s="5" t="s">
        <v>156</v>
      </c>
      <c r="J44" s="5" t="s">
        <v>183</v>
      </c>
      <c r="K44" s="5"/>
      <c r="L44" s="5"/>
      <c r="M44" s="9"/>
      <c r="N44" s="5"/>
      <c r="O44" s="5"/>
      <c r="P44" s="5"/>
      <c r="Q44" s="5"/>
      <c r="R44" s="5"/>
      <c r="S44" s="5"/>
      <c r="T44" s="5"/>
      <c r="U44" t="e" cm="1">
        <f t="array" ref="U44">_xlfn.LET(
    _xlpm.txt, D44,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5" spans="1:22">
      <c r="A45" s="5" t="s">
        <v>1974</v>
      </c>
      <c r="B45" s="5" t="s">
        <v>2031</v>
      </c>
      <c r="C45" s="5" t="s">
        <v>2847</v>
      </c>
      <c r="D45" s="5" t="s">
        <v>2032</v>
      </c>
      <c r="E45" s="5" t="s">
        <v>55</v>
      </c>
      <c r="F45" s="5" t="s">
        <v>2033</v>
      </c>
      <c r="G45" s="5" t="s">
        <v>2034</v>
      </c>
      <c r="H45" s="5" t="s">
        <v>58</v>
      </c>
      <c r="I45" s="5" t="s">
        <v>102</v>
      </c>
      <c r="J45" s="5" t="s">
        <v>110</v>
      </c>
      <c r="K45" s="5"/>
      <c r="L45" s="5"/>
      <c r="M45" s="9"/>
      <c r="N45" s="5"/>
      <c r="O45" s="5"/>
      <c r="P45" s="5"/>
      <c r="Q45" s="5"/>
      <c r="R45" s="5"/>
      <c r="S45" s="5"/>
      <c r="T45" s="5"/>
      <c r="U45" t="str" cm="1">
        <f t="array" ref="U45">_xlfn.LET(
    _xlpm.txt, D45,
    _xlpm.pos, IFERROR(SEARCH("L1", _xlpm.txt), IFERROR(SEARCH("L2", _xlpm.txt), IFERROR(SEARCH("L3", _xlpm.txt), SEARCH("L4", _xlpm.txt)))),
    MID(_xlpm.txt, _xlpm.pos, 9)
)</f>
        <v>L3_183_02</v>
      </c>
      <c r="V45" t="str" cm="1">
        <f t="array" aca="1" ref="V45" ca="1">_xlfn.LET(
    _xlpm.txt, U45,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46" spans="1:22">
      <c r="A46" s="5" t="s">
        <v>2007</v>
      </c>
      <c r="B46" s="5" t="s">
        <v>5017</v>
      </c>
      <c r="C46" s="5" t="s">
        <v>5018</v>
      </c>
      <c r="D46" s="5" t="s">
        <v>5019</v>
      </c>
      <c r="E46" s="5" t="s">
        <v>1991</v>
      </c>
      <c r="F46" s="5" t="s">
        <v>5020</v>
      </c>
      <c r="G46" s="5" t="s">
        <v>5021</v>
      </c>
      <c r="H46" s="5" t="s">
        <v>58</v>
      </c>
      <c r="I46" s="5" t="s">
        <v>102</v>
      </c>
      <c r="J46" s="5" t="s">
        <v>95</v>
      </c>
      <c r="K46" s="5"/>
      <c r="L46" s="5"/>
      <c r="M46" s="9"/>
      <c r="N46" s="5"/>
      <c r="O46" s="5"/>
      <c r="P46" s="5"/>
      <c r="Q46" s="5"/>
      <c r="R46" s="5"/>
      <c r="S46" s="5"/>
      <c r="T46" s="5"/>
      <c r="U46" t="e" cm="1">
        <f t="array" ref="U46">_xlfn.LET(
    _xlpm.txt, D46,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7" spans="1:22">
      <c r="A47" s="5" t="s">
        <v>1974</v>
      </c>
      <c r="B47" s="5" t="s">
        <v>2035</v>
      </c>
      <c r="C47" s="5" t="s">
        <v>2852</v>
      </c>
      <c r="D47" s="5" t="s">
        <v>2036</v>
      </c>
      <c r="E47" s="5" t="s">
        <v>55</v>
      </c>
      <c r="F47" s="5" t="s">
        <v>2037</v>
      </c>
      <c r="G47" s="5" t="s">
        <v>2038</v>
      </c>
      <c r="H47" s="5" t="s">
        <v>58</v>
      </c>
      <c r="I47" s="5" t="s">
        <v>217</v>
      </c>
      <c r="J47" s="5" t="s">
        <v>132</v>
      </c>
      <c r="K47" s="5"/>
      <c r="L47" s="5"/>
      <c r="M47" s="9"/>
      <c r="N47" s="5"/>
      <c r="O47" s="5"/>
      <c r="P47" s="5"/>
      <c r="Q47" s="5"/>
      <c r="R47" s="5"/>
      <c r="S47" s="5"/>
      <c r="T47" s="5"/>
      <c r="U47" t="str" cm="1">
        <f t="array" ref="U47">_xlfn.LET(
    _xlpm.txt, D47,
    _xlpm.pos, IFERROR(SEARCH("L1", _xlpm.txt), IFERROR(SEARCH("L2", _xlpm.txt), IFERROR(SEARCH("L3", _xlpm.txt), SEARCH("L4", _xlpm.txt)))),
    MID(_xlpm.txt, _xlpm.pos, 9)
)</f>
        <v>L3_405_06</v>
      </c>
      <c r="V47" t="str" cm="1">
        <f t="array" aca="1" ref="V47" ca="1">_xlfn.LET(
    _xlpm.txt, U47,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48" spans="1:22">
      <c r="A48" s="5" t="s">
        <v>1974</v>
      </c>
      <c r="B48" s="5" t="s">
        <v>184</v>
      </c>
      <c r="C48" s="5" t="s">
        <v>2857</v>
      </c>
      <c r="D48" s="5" t="s">
        <v>185</v>
      </c>
      <c r="E48" s="5" t="s">
        <v>67</v>
      </c>
      <c r="F48" s="5" t="s">
        <v>186</v>
      </c>
      <c r="G48" s="5" t="s">
        <v>186</v>
      </c>
      <c r="H48" s="5" t="s">
        <v>58</v>
      </c>
      <c r="I48" s="5" t="s">
        <v>137</v>
      </c>
      <c r="J48" s="5" t="s">
        <v>137</v>
      </c>
      <c r="K48" s="5"/>
      <c r="L48" s="5"/>
      <c r="M48" s="9"/>
      <c r="N48" s="5"/>
      <c r="O48" s="5"/>
      <c r="P48" s="5"/>
      <c r="Q48" s="5"/>
      <c r="R48" s="5"/>
      <c r="S48" s="5"/>
      <c r="T48" s="5"/>
      <c r="U48" t="e" cm="1">
        <f t="array" ref="U48">_xlfn.LET(
    _xlpm.txt, D48,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9" spans="1:22">
      <c r="A49" s="5" t="s">
        <v>1974</v>
      </c>
      <c r="B49" s="5" t="s">
        <v>2039</v>
      </c>
      <c r="C49" s="5" t="s">
        <v>2883</v>
      </c>
      <c r="D49" s="5" t="s">
        <v>2040</v>
      </c>
      <c r="E49" s="5" t="s">
        <v>214</v>
      </c>
      <c r="F49" s="5" t="s">
        <v>2041</v>
      </c>
      <c r="G49" s="5" t="s">
        <v>2042</v>
      </c>
      <c r="H49" s="5" t="s">
        <v>130</v>
      </c>
      <c r="I49" s="5" t="s">
        <v>95</v>
      </c>
      <c r="J49" s="5" t="s">
        <v>1034</v>
      </c>
      <c r="K49" s="5" t="s">
        <v>1262</v>
      </c>
      <c r="L49" s="5" t="s">
        <v>207</v>
      </c>
      <c r="M49" s="9" t="s">
        <v>282</v>
      </c>
      <c r="N49" s="5"/>
      <c r="O49" s="5"/>
      <c r="P49" s="5"/>
      <c r="Q49" s="5"/>
      <c r="R49" s="5"/>
      <c r="S49" s="5"/>
      <c r="T49" s="5"/>
      <c r="U49" t="e" cm="1">
        <f t="array" ref="U49">_xlfn.LET(
    _xlpm.txt, D49,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0" spans="1:22" ht="30.75">
      <c r="A50" s="5" t="s">
        <v>1974</v>
      </c>
      <c r="B50" s="5" t="s">
        <v>2897</v>
      </c>
      <c r="C50" s="5" t="s">
        <v>2898</v>
      </c>
      <c r="D50" s="5" t="s">
        <v>2899</v>
      </c>
      <c r="E50" s="5" t="s">
        <v>1991</v>
      </c>
      <c r="F50" s="5" t="s">
        <v>5022</v>
      </c>
      <c r="G50" s="5" t="s">
        <v>2901</v>
      </c>
      <c r="H50" s="5" t="s">
        <v>130</v>
      </c>
      <c r="I50" s="5" t="s">
        <v>60</v>
      </c>
      <c r="J50" s="5" t="s">
        <v>1034</v>
      </c>
      <c r="K50" s="5" t="s">
        <v>5023</v>
      </c>
      <c r="L50" s="5" t="s">
        <v>207</v>
      </c>
      <c r="M50" s="9" t="s">
        <v>289</v>
      </c>
      <c r="N50" s="5"/>
      <c r="O50" s="5"/>
      <c r="P50" s="5"/>
      <c r="Q50" s="5"/>
      <c r="R50" s="5"/>
      <c r="S50" s="5"/>
      <c r="T50" s="5"/>
      <c r="U50" t="str" cm="1">
        <f t="array" ref="U50">_xlfn.LET(
    _xlpm.txt, D50,
    _xlpm.pos, IFERROR(SEARCH("L1", _xlpm.txt), IFERROR(SEARCH("L2", _xlpm.txt), IFERROR(SEARCH("L3", _xlpm.txt), SEARCH("L4", _xlpm.txt)))),
    MID(_xlpm.txt, _xlpm.pos, 9)
)</f>
        <v>L3_757_00</v>
      </c>
      <c r="V50" t="str" cm="1">
        <f t="array" aca="1" ref="V50" ca="1">_xlfn.LET(
    _xlpm.txt, U50,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51" spans="1:22">
      <c r="A51" s="5" t="s">
        <v>1974</v>
      </c>
      <c r="B51" s="5" t="s">
        <v>187</v>
      </c>
      <c r="C51" s="5" t="s">
        <v>2922</v>
      </c>
      <c r="D51" s="5" t="s">
        <v>188</v>
      </c>
      <c r="E51" s="5" t="s">
        <v>67</v>
      </c>
      <c r="F51" s="5" t="s">
        <v>5024</v>
      </c>
      <c r="G51" s="5" t="s">
        <v>190</v>
      </c>
      <c r="H51" s="5" t="s">
        <v>182</v>
      </c>
      <c r="I51" s="5" t="s">
        <v>156</v>
      </c>
      <c r="J51" s="5" t="s">
        <v>96</v>
      </c>
      <c r="K51" s="5" t="s">
        <v>356</v>
      </c>
      <c r="L51" s="5"/>
      <c r="M51" s="9"/>
      <c r="N51" s="5"/>
      <c r="O51" s="5"/>
      <c r="P51" s="5"/>
      <c r="Q51" s="5"/>
      <c r="R51" s="5"/>
      <c r="S51" s="5"/>
      <c r="T51" s="5"/>
      <c r="U51" t="e" cm="1">
        <f t="array" ref="U51">_xlfn.LET(
    _xlpm.txt, D51,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2" spans="1:22">
      <c r="A52" s="5" t="s">
        <v>1974</v>
      </c>
      <c r="B52" s="5" t="s">
        <v>2945</v>
      </c>
      <c r="C52" s="5" t="s">
        <v>2946</v>
      </c>
      <c r="D52" s="5" t="s">
        <v>2947</v>
      </c>
      <c r="E52" s="5" t="s">
        <v>1991</v>
      </c>
      <c r="F52" s="5" t="s">
        <v>5025</v>
      </c>
      <c r="G52" s="5" t="s">
        <v>2948</v>
      </c>
      <c r="H52" s="5" t="s">
        <v>58</v>
      </c>
      <c r="I52" s="5" t="s">
        <v>60</v>
      </c>
      <c r="J52" s="5" t="s">
        <v>64</v>
      </c>
      <c r="K52" s="5"/>
      <c r="L52" s="5"/>
      <c r="M52" s="9"/>
      <c r="N52" s="5"/>
      <c r="O52" s="5"/>
      <c r="P52" s="5"/>
      <c r="Q52" s="5"/>
      <c r="R52" s="5"/>
      <c r="S52" s="5"/>
      <c r="T52" s="5"/>
      <c r="U52" t="str" cm="1">
        <f t="array" ref="U52">_xlfn.LET(
    _xlpm.txt, D52,
    _xlpm.pos, IFERROR(SEARCH("L1", _xlpm.txt), IFERROR(SEARCH("L2", _xlpm.txt), IFERROR(SEARCH("L3", _xlpm.txt), SEARCH("L4", _xlpm.txt)))),
    MID(_xlpm.txt, _xlpm.pos, 9)
)</f>
        <v>L4_10099_</v>
      </c>
      <c r="V52" t="str" cm="1">
        <f t="array" aca="1" ref="V52" ca="1">_xlfn.LET(
    _xlpm.txt, U52,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3" spans="1:22">
      <c r="A53" s="5" t="s">
        <v>1974</v>
      </c>
      <c r="B53" s="5" t="s">
        <v>191</v>
      </c>
      <c r="C53" s="5" t="s">
        <v>2949</v>
      </c>
      <c r="D53" s="5" t="s">
        <v>192</v>
      </c>
      <c r="E53" s="5" t="s">
        <v>67</v>
      </c>
      <c r="F53" s="5" t="s">
        <v>193</v>
      </c>
      <c r="G53" s="5" t="s">
        <v>194</v>
      </c>
      <c r="H53" s="5" t="s">
        <v>58</v>
      </c>
      <c r="I53" s="5" t="s">
        <v>131</v>
      </c>
      <c r="J53" s="5" t="s">
        <v>64</v>
      </c>
      <c r="K53" s="5"/>
      <c r="L53" s="5"/>
      <c r="M53" s="9"/>
      <c r="N53" s="5"/>
      <c r="O53" s="5"/>
      <c r="P53" s="5"/>
      <c r="Q53" s="5"/>
      <c r="R53" s="5"/>
      <c r="S53" s="5"/>
      <c r="T53" s="5"/>
      <c r="U53" t="str" cm="1">
        <f t="array" ref="U53">_xlfn.LET(
    _xlpm.txt, D53,
    _xlpm.pos, IFERROR(SEARCH("L1", _xlpm.txt), IFERROR(SEARCH("L2", _xlpm.txt), IFERROR(SEARCH("L3", _xlpm.txt), SEARCH("L4", _xlpm.txt)))),
    MID(_xlpm.txt, _xlpm.pos, 9)
)</f>
        <v>L4_10099_</v>
      </c>
      <c r="V53" t="str" cm="1">
        <f t="array" aca="1" ref="V53" ca="1">_xlfn.LET(
    _xlpm.txt, U53,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4" spans="1:22">
      <c r="A54" s="5" t="s">
        <v>1974</v>
      </c>
      <c r="B54" s="5" t="s">
        <v>195</v>
      </c>
      <c r="C54" s="5" t="s">
        <v>2954</v>
      </c>
      <c r="D54" s="5" t="s">
        <v>196</v>
      </c>
      <c r="E54" s="5" t="s">
        <v>67</v>
      </c>
      <c r="F54" s="5" t="s">
        <v>193</v>
      </c>
      <c r="G54" s="5" t="s">
        <v>197</v>
      </c>
      <c r="H54" s="5" t="s">
        <v>58</v>
      </c>
      <c r="I54" s="5" t="s">
        <v>131</v>
      </c>
      <c r="J54" s="5" t="s">
        <v>64</v>
      </c>
      <c r="K54" s="5"/>
      <c r="L54" s="5"/>
      <c r="M54" s="9"/>
      <c r="N54" s="5"/>
      <c r="O54" s="5"/>
      <c r="P54" s="5"/>
      <c r="Q54" s="5"/>
      <c r="R54" s="5"/>
      <c r="S54" s="5"/>
      <c r="T54" s="5"/>
      <c r="U54" t="str" cm="1">
        <f t="array" ref="U54">_xlfn.LET(
    _xlpm.txt, D54,
    _xlpm.pos, IFERROR(SEARCH("L1", _xlpm.txt), IFERROR(SEARCH("L2", _xlpm.txt), IFERROR(SEARCH("L3", _xlpm.txt), SEARCH("L4", _xlpm.txt)))),
    MID(_xlpm.txt, _xlpm.pos, 9)
)</f>
        <v>L4_10099_</v>
      </c>
      <c r="V54" t="str" cm="1">
        <f t="array" aca="1" ref="V54" ca="1">_xlfn.LET(
    _xlpm.txt, U54,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5" spans="1:22">
      <c r="A55" s="5" t="s">
        <v>1974</v>
      </c>
      <c r="B55" s="5" t="s">
        <v>198</v>
      </c>
      <c r="C55" s="5" t="s">
        <v>2955</v>
      </c>
      <c r="D55" s="5" t="s">
        <v>199</v>
      </c>
      <c r="E55" s="5" t="s">
        <v>99</v>
      </c>
      <c r="F55" s="5" t="s">
        <v>200</v>
      </c>
      <c r="G55" s="5" t="s">
        <v>201</v>
      </c>
      <c r="H55" s="5" t="s">
        <v>130</v>
      </c>
      <c r="I55" s="5" t="s">
        <v>202</v>
      </c>
      <c r="J55" s="5" t="s">
        <v>110</v>
      </c>
      <c r="K55" s="5" t="s">
        <v>5026</v>
      </c>
      <c r="L55" s="5" t="s">
        <v>207</v>
      </c>
      <c r="M55" s="9"/>
      <c r="N55" s="5"/>
      <c r="O55" s="5"/>
      <c r="P55" s="5"/>
      <c r="Q55" s="5"/>
      <c r="R55" s="5"/>
      <c r="S55" s="5"/>
      <c r="T55" s="5"/>
      <c r="U55" t="str" cm="1">
        <f t="array" ref="U55">_xlfn.LET(
    _xlpm.txt, D55,
    _xlpm.pos, IFERROR(SEARCH("L1", _xlpm.txt), IFERROR(SEARCH("L2", _xlpm.txt), IFERROR(SEARCH("L3", _xlpm.txt), SEARCH("L4", _xlpm.txt)))),
    MID(_xlpm.txt, _xlpm.pos, 9)
)</f>
        <v>L4_287_00</v>
      </c>
      <c r="V55" t="str" cm="1">
        <f t="array" aca="1" ref="V55" ca="1">_xlfn.LET(
    _xlpm.txt, U55,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287_00</v>
      </c>
    </row>
    <row r="56" spans="1:22">
      <c r="A56" s="5" t="s">
        <v>1974</v>
      </c>
      <c r="B56" s="5" t="s">
        <v>203</v>
      </c>
      <c r="C56" s="5" t="s">
        <v>2962</v>
      </c>
      <c r="D56" s="5" t="s">
        <v>204</v>
      </c>
      <c r="E56" s="5" t="s">
        <v>67</v>
      </c>
      <c r="F56" s="5" t="s">
        <v>205</v>
      </c>
      <c r="G56" s="5" t="s">
        <v>206</v>
      </c>
      <c r="H56" s="5" t="s">
        <v>58</v>
      </c>
      <c r="I56" s="5" t="s">
        <v>131</v>
      </c>
      <c r="J56" s="5" t="s">
        <v>64</v>
      </c>
      <c r="K56" s="5"/>
      <c r="L56" s="5"/>
      <c r="M56" s="9"/>
      <c r="N56" s="5"/>
      <c r="O56" s="5"/>
      <c r="P56" s="5"/>
      <c r="Q56" s="5"/>
      <c r="R56" s="5"/>
      <c r="S56" s="5"/>
      <c r="T56" s="5"/>
      <c r="U56" t="str" cm="1">
        <f t="array" ref="U56">_xlfn.LET(
    _xlpm.txt, D56,
    _xlpm.pos, IFERROR(SEARCH("L1", _xlpm.txt), IFERROR(SEARCH("L2", _xlpm.txt), IFERROR(SEARCH("L3", _xlpm.txt), SEARCH("L4", _xlpm.txt)))),
    MID(_xlpm.txt, _xlpm.pos, 9)
)</f>
        <v>L4_10099_</v>
      </c>
      <c r="V56" t="str" cm="1">
        <f t="array" aca="1" ref="V56" ca="1">_xlfn.LET(
    _xlpm.txt, U56,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7" spans="1:22">
      <c r="A57" s="5" t="s">
        <v>1974</v>
      </c>
      <c r="B57" s="5" t="s">
        <v>208</v>
      </c>
      <c r="C57" s="5" t="s">
        <v>2963</v>
      </c>
      <c r="D57" s="5" t="s">
        <v>209</v>
      </c>
      <c r="E57" s="5" t="s">
        <v>55</v>
      </c>
      <c r="F57" s="5" t="s">
        <v>2043</v>
      </c>
      <c r="G57" s="5" t="s">
        <v>211</v>
      </c>
      <c r="H57" s="5" t="s">
        <v>130</v>
      </c>
      <c r="I57" s="5" t="s">
        <v>95</v>
      </c>
      <c r="J57" s="5" t="s">
        <v>60</v>
      </c>
      <c r="K57" s="5" t="s">
        <v>5027</v>
      </c>
      <c r="L57" s="5"/>
      <c r="M57" s="9"/>
      <c r="N57" s="5"/>
      <c r="O57" s="5"/>
      <c r="P57" s="5"/>
      <c r="Q57" s="5"/>
      <c r="R57" s="5"/>
      <c r="S57" s="5"/>
      <c r="T57" s="5"/>
      <c r="U57" t="str" cm="1">
        <f t="array" ref="U57">_xlfn.LET(
    _xlpm.txt, D57,
    _xlpm.pos, IFERROR(SEARCH("L1", _xlpm.txt), IFERROR(SEARCH("L2", _xlpm.txt), IFERROR(SEARCH("L3", _xlpm.txt), SEARCH("L4", _xlpm.txt)))),
    MID(_xlpm.txt, _xlpm.pos, 9)
)</f>
        <v>L3_488_02</v>
      </c>
      <c r="V57" t="str" cm="1">
        <f t="array" aca="1" ref="V57" ca="1">_xlfn.LET(
    _xlpm.txt, U57,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488_02</v>
      </c>
    </row>
    <row r="58" spans="1:22">
      <c r="A58" s="5" t="s">
        <v>1974</v>
      </c>
      <c r="B58" s="5" t="s">
        <v>2044</v>
      </c>
      <c r="C58" s="5" t="s">
        <v>2983</v>
      </c>
      <c r="D58" s="5" t="s">
        <v>2045</v>
      </c>
      <c r="E58" s="5" t="s">
        <v>55</v>
      </c>
      <c r="F58" s="5" t="s">
        <v>2046</v>
      </c>
      <c r="G58" s="5" t="s">
        <v>2047</v>
      </c>
      <c r="H58" s="5" t="s">
        <v>182</v>
      </c>
      <c r="I58" s="5" t="s">
        <v>95</v>
      </c>
      <c r="J58" s="5" t="s">
        <v>96</v>
      </c>
      <c r="K58" s="5"/>
      <c r="L58" s="5"/>
      <c r="M58" s="9"/>
      <c r="N58" s="5"/>
      <c r="O58" s="5"/>
      <c r="P58" s="5"/>
      <c r="Q58" s="5"/>
      <c r="R58" s="5"/>
      <c r="S58" s="5"/>
      <c r="T58" s="5"/>
      <c r="U58" t="str" cm="1">
        <f t="array" ref="U58">_xlfn.LET(
    _xlpm.txt, D58,
    _xlpm.pos, IFERROR(SEARCH("L1", _xlpm.txt), IFERROR(SEARCH("L2", _xlpm.txt), IFERROR(SEARCH("L3", _xlpm.txt), SEARCH("L4", _xlpm.txt)))),
    MID(_xlpm.txt, _xlpm.pos, 9)
)</f>
        <v>L2_271_00</v>
      </c>
      <c r="V58" t="str" cm="1">
        <f t="array" aca="1" ref="V58" ca="1">_xlfn.LET(
    _xlpm.txt, U58,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271_00</v>
      </c>
    </row>
    <row r="59" spans="1:22">
      <c r="A59" s="5" t="s">
        <v>1974</v>
      </c>
      <c r="B59" s="5" t="s">
        <v>2048</v>
      </c>
      <c r="C59" s="5" t="s">
        <v>2984</v>
      </c>
      <c r="D59" s="5" t="s">
        <v>2049</v>
      </c>
      <c r="E59" s="5" t="s">
        <v>1991</v>
      </c>
      <c r="F59" s="5" t="s">
        <v>5028</v>
      </c>
      <c r="G59" s="5" t="s">
        <v>2051</v>
      </c>
      <c r="H59" s="5" t="s">
        <v>58</v>
      </c>
      <c r="I59" s="5" t="s">
        <v>102</v>
      </c>
      <c r="J59" s="5" t="s">
        <v>110</v>
      </c>
      <c r="K59" s="5"/>
      <c r="L59" s="5"/>
      <c r="M59" s="9"/>
      <c r="N59" s="5"/>
      <c r="O59" s="5"/>
      <c r="P59" s="5"/>
      <c r="Q59" s="5"/>
      <c r="R59" s="5"/>
      <c r="S59" s="5"/>
      <c r="T59" s="5"/>
      <c r="U59" t="str" cm="1">
        <f t="array" ref="U59">_xlfn.LET(
    _xlpm.txt, D59,
    _xlpm.pos, IFERROR(SEARCH("L1", _xlpm.txt), IFERROR(SEARCH("L2", _xlpm.txt), IFERROR(SEARCH("L3", _xlpm.txt), SEARCH("L4", _xlpm.txt)))),
    MID(_xlpm.txt, _xlpm.pos, 9)
)</f>
        <v>L4_592_00</v>
      </c>
      <c r="V59" t="str" cm="1">
        <f t="array" aca="1" ref="V59" ca="1">_xlfn.LET(
    _xlpm.txt, U59,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0" spans="1:22">
      <c r="A60" s="5" t="s">
        <v>1974</v>
      </c>
      <c r="B60" s="5" t="s">
        <v>212</v>
      </c>
      <c r="C60" s="5" t="s">
        <v>2985</v>
      </c>
      <c r="D60" s="5" t="s">
        <v>213</v>
      </c>
      <c r="E60" s="5" t="s">
        <v>214</v>
      </c>
      <c r="F60" s="5" t="s">
        <v>215</v>
      </c>
      <c r="G60" s="5" t="s">
        <v>216</v>
      </c>
      <c r="H60" s="5" t="s">
        <v>58</v>
      </c>
      <c r="I60" s="5" t="s">
        <v>217</v>
      </c>
      <c r="J60" s="5" t="s">
        <v>110</v>
      </c>
      <c r="K60" s="5"/>
      <c r="L60" s="5"/>
      <c r="M60" s="9"/>
      <c r="N60" s="5"/>
      <c r="O60" s="5"/>
      <c r="P60" s="5"/>
      <c r="Q60" s="5"/>
      <c r="R60" s="5"/>
      <c r="S60" s="5"/>
      <c r="T60" s="5"/>
      <c r="U60" t="str" cm="1">
        <f t="array" ref="U60">_xlfn.LET(
    _xlpm.txt, D60,
    _xlpm.pos, IFERROR(SEARCH("L1", _xlpm.txt), IFERROR(SEARCH("L2", _xlpm.txt), IFERROR(SEARCH("L3", _xlpm.txt), SEARCH("L4", _xlpm.txt)))),
    MID(_xlpm.txt, _xlpm.pos, 9)
)</f>
        <v>L4_592_00</v>
      </c>
      <c r="V60" t="str" cm="1">
        <f t="array" aca="1" ref="V60" ca="1">_xlfn.LET(
    _xlpm.txt, U60,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1" spans="1:22">
      <c r="A61" s="5" t="s">
        <v>1974</v>
      </c>
      <c r="B61" s="5" t="s">
        <v>218</v>
      </c>
      <c r="C61" s="5" t="s">
        <v>2997</v>
      </c>
      <c r="D61" s="5" t="s">
        <v>219</v>
      </c>
      <c r="E61" s="5" t="s">
        <v>99</v>
      </c>
      <c r="F61" s="5" t="s">
        <v>220</v>
      </c>
      <c r="G61" s="5" t="s">
        <v>221</v>
      </c>
      <c r="H61" s="5" t="s">
        <v>58</v>
      </c>
      <c r="I61" s="5" t="s">
        <v>217</v>
      </c>
      <c r="J61" s="5" t="s">
        <v>132</v>
      </c>
      <c r="K61" s="5"/>
      <c r="L61" s="5"/>
      <c r="M61" s="9"/>
      <c r="N61" s="5"/>
      <c r="O61" s="5"/>
      <c r="P61" s="5"/>
      <c r="Q61" s="5"/>
      <c r="R61" s="5"/>
      <c r="S61" s="5"/>
      <c r="T61" s="5"/>
      <c r="U61" t="str" cm="1">
        <f t="array" ref="U61">_xlfn.LET(
    _xlpm.txt, D61,
    _xlpm.pos, IFERROR(SEARCH("L1", _xlpm.txt), IFERROR(SEARCH("L2", _xlpm.txt), IFERROR(SEARCH("L3", _xlpm.txt), SEARCH("L4", _xlpm.txt)))),
    MID(_xlpm.txt, _xlpm.pos, 9)
)</f>
        <v>L4_074_00</v>
      </c>
      <c r="V61" t="str" cm="1">
        <f t="array" aca="1" ref="V61" ca="1">_xlfn.LET(
    _xlpm.txt, U61,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2" spans="1:22">
      <c r="A62" s="5" t="s">
        <v>1974</v>
      </c>
      <c r="B62" s="5" t="s">
        <v>222</v>
      </c>
      <c r="C62" s="5" t="s">
        <v>2998</v>
      </c>
      <c r="D62" s="5" t="s">
        <v>2052</v>
      </c>
      <c r="E62" s="5" t="s">
        <v>55</v>
      </c>
      <c r="F62" s="5" t="s">
        <v>2053</v>
      </c>
      <c r="G62" s="5" t="s">
        <v>225</v>
      </c>
      <c r="H62" s="5" t="s">
        <v>58</v>
      </c>
      <c r="I62" s="5" t="s">
        <v>217</v>
      </c>
      <c r="J62" s="5" t="s">
        <v>132</v>
      </c>
      <c r="K62" s="5"/>
      <c r="L62" s="5"/>
      <c r="M62" s="9"/>
      <c r="N62" s="5"/>
      <c r="O62" s="5"/>
      <c r="P62" s="5"/>
      <c r="Q62" s="5"/>
      <c r="R62" s="5"/>
      <c r="S62" s="5"/>
      <c r="T62" s="5"/>
      <c r="U62" t="str" cm="1">
        <f t="array" ref="U62">_xlfn.LET(
    _xlpm.txt, D62,
    _xlpm.pos, IFERROR(SEARCH("L1", _xlpm.txt), IFERROR(SEARCH("L2", _xlpm.txt), IFERROR(SEARCH("L3", _xlpm.txt), SEARCH("L4", _xlpm.txt)))),
    MID(_xlpm.txt, _xlpm.pos, 9)
)</f>
        <v>L4_074_00</v>
      </c>
      <c r="V62" t="str" cm="1">
        <f t="array" aca="1" ref="V62" ca="1">_xlfn.LET(
    _xlpm.txt, U62,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3" spans="1:22">
      <c r="A63" s="5" t="s">
        <v>1974</v>
      </c>
      <c r="B63" s="5" t="s">
        <v>226</v>
      </c>
      <c r="C63" s="5" t="s">
        <v>2999</v>
      </c>
      <c r="D63" s="5" t="s">
        <v>227</v>
      </c>
      <c r="E63" s="5" t="s">
        <v>67</v>
      </c>
      <c r="F63" s="5" t="s">
        <v>228</v>
      </c>
      <c r="G63" s="5" t="s">
        <v>229</v>
      </c>
      <c r="H63" s="5" t="s">
        <v>58</v>
      </c>
      <c r="I63" s="5" t="s">
        <v>95</v>
      </c>
      <c r="J63" s="5" t="s">
        <v>96</v>
      </c>
      <c r="K63" s="5" t="s">
        <v>5027</v>
      </c>
      <c r="L63" s="5" t="s">
        <v>334</v>
      </c>
      <c r="M63" s="9"/>
      <c r="N63" s="5"/>
      <c r="O63" s="5"/>
      <c r="P63" s="5"/>
      <c r="Q63" s="5"/>
      <c r="R63" s="5"/>
      <c r="S63" s="5"/>
      <c r="T63" s="5"/>
      <c r="U63" t="str" cm="1">
        <f t="array" ref="U63">_xlfn.LET(
    _xlpm.txt, D63,
    _xlpm.pos, IFERROR(SEARCH("L1", _xlpm.txt), IFERROR(SEARCH("L2", _xlpm.txt), IFERROR(SEARCH("L3", _xlpm.txt), SEARCH("L4", _xlpm.txt)))),
    MID(_xlpm.txt, _xlpm.pos, 9)
)</f>
        <v>L3_077_01</v>
      </c>
      <c r="V63" t="str" cm="1">
        <f t="array" aca="1" ref="V63" ca="1">_xlfn.LET(
    _xlpm.txt, U63,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077_01</v>
      </c>
    </row>
    <row r="64" spans="1:22">
      <c r="A64" s="5" t="s">
        <v>1974</v>
      </c>
      <c r="B64" s="5" t="s">
        <v>230</v>
      </c>
      <c r="C64" s="5" t="s">
        <v>3000</v>
      </c>
      <c r="D64" s="5" t="s">
        <v>231</v>
      </c>
      <c r="E64" s="5" t="s">
        <v>99</v>
      </c>
      <c r="F64" s="5" t="s">
        <v>220</v>
      </c>
      <c r="G64" s="5" t="s">
        <v>232</v>
      </c>
      <c r="H64" s="5" t="s">
        <v>130</v>
      </c>
      <c r="I64" s="5" t="s">
        <v>217</v>
      </c>
      <c r="J64" s="5" t="s">
        <v>132</v>
      </c>
      <c r="K64" s="5"/>
      <c r="L64" s="5"/>
      <c r="M64" s="9"/>
      <c r="N64" s="5"/>
      <c r="O64" s="5"/>
      <c r="P64" s="5"/>
      <c r="Q64" s="5"/>
      <c r="R64" s="5"/>
      <c r="S64" s="5"/>
      <c r="T64" s="5"/>
      <c r="U64" t="str" cm="1">
        <f t="array" ref="U64">_xlfn.LET(
    _xlpm.txt, D64,
    _xlpm.pos, IFERROR(SEARCH("L1", _xlpm.txt), IFERROR(SEARCH("L2", _xlpm.txt), IFERROR(SEARCH("L3", _xlpm.txt), SEARCH("L4", _xlpm.txt)))),
    MID(_xlpm.txt, _xlpm.pos, 9)
)</f>
        <v>L4_174_00</v>
      </c>
      <c r="V64" t="str" cm="1">
        <f t="array" aca="1" ref="V64" ca="1">_xlfn.LET(
    _xlpm.txt, U64,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65" spans="1:22">
      <c r="A65" s="5" t="s">
        <v>1974</v>
      </c>
      <c r="B65" s="5" t="s">
        <v>233</v>
      </c>
      <c r="C65" s="5" t="s">
        <v>3013</v>
      </c>
      <c r="D65" s="5" t="s">
        <v>234</v>
      </c>
      <c r="E65" s="5" t="s">
        <v>67</v>
      </c>
      <c r="F65" s="5" t="s">
        <v>235</v>
      </c>
      <c r="G65" s="5" t="s">
        <v>236</v>
      </c>
      <c r="H65" s="5" t="s">
        <v>182</v>
      </c>
      <c r="I65" s="5" t="s">
        <v>156</v>
      </c>
      <c r="J65" s="5" t="s">
        <v>132</v>
      </c>
      <c r="K65" s="5"/>
      <c r="L65" s="5"/>
      <c r="M65" s="9"/>
      <c r="N65" s="5"/>
      <c r="O65" s="5"/>
      <c r="P65" s="5"/>
      <c r="Q65" s="5"/>
      <c r="R65" s="5"/>
      <c r="S65" s="5"/>
      <c r="T65" s="5"/>
      <c r="U65" t="e" cm="1">
        <f t="array" ref="U65">_xlfn.LET(
    _xlpm.txt, D65,
    _xlpm.pos, IFERROR(SEARCH("L1", _xlpm.txt), IFERROR(SEARCH("L2", _xlpm.txt), IFERROR(SEARCH("L3", _xlpm.txt), SEARCH("L4", _xlpm.txt)))),
    MID(_xlpm.txt, _xlpm.pos, 9)
)</f>
        <v>#VALUE!</v>
      </c>
    </row>
    <row r="66" spans="1:22">
      <c r="A66" s="5" t="s">
        <v>1974</v>
      </c>
      <c r="B66" s="5" t="s">
        <v>3018</v>
      </c>
      <c r="C66" s="5" t="s">
        <v>3019</v>
      </c>
      <c r="D66" s="5" t="s">
        <v>3020</v>
      </c>
      <c r="E66" s="5" t="s">
        <v>1991</v>
      </c>
      <c r="F66" s="5" t="s">
        <v>5029</v>
      </c>
      <c r="G66" s="5" t="s">
        <v>3021</v>
      </c>
      <c r="H66" s="5" t="s">
        <v>58</v>
      </c>
      <c r="I66" s="5" t="s">
        <v>102</v>
      </c>
      <c r="J66" s="5" t="s">
        <v>110</v>
      </c>
      <c r="K66" s="5"/>
      <c r="L66" s="5"/>
      <c r="M66" s="9"/>
      <c r="N66" s="5"/>
      <c r="O66" s="5"/>
      <c r="P66" s="5"/>
      <c r="Q66" s="5"/>
      <c r="R66" s="5"/>
      <c r="S66" s="5"/>
      <c r="T66" s="5"/>
      <c r="U66" t="str" cm="1">
        <f t="array" ref="U66">_xlfn.LET(
    _xlpm.txt, D66,
    _xlpm.pos, IFERROR(SEARCH("L1", _xlpm.txt), IFERROR(SEARCH("L2", _xlpm.txt), IFERROR(SEARCH("L3", _xlpm.txt), SEARCH("L4", _xlpm.txt)))),
    MID(_xlpm.txt, _xlpm.pos, 9)
)</f>
        <v>L3_089_01</v>
      </c>
      <c r="V66" t="str" cm="1">
        <f t="array" aca="1" ref="V66" ca="1">_xlfn.LET(
    _xlpm.txt, U66,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67" spans="1:22">
      <c r="A67" s="5" t="s">
        <v>1974</v>
      </c>
      <c r="B67" s="5" t="s">
        <v>237</v>
      </c>
      <c r="C67" s="5" t="s">
        <v>3022</v>
      </c>
      <c r="D67" s="5" t="s">
        <v>238</v>
      </c>
      <c r="E67" s="5" t="s">
        <v>67</v>
      </c>
      <c r="F67" s="5" t="s">
        <v>239</v>
      </c>
      <c r="G67" s="5" t="s">
        <v>240</v>
      </c>
      <c r="H67" s="5" t="s">
        <v>58</v>
      </c>
      <c r="I67" s="5" t="s">
        <v>95</v>
      </c>
      <c r="J67" s="5" t="s">
        <v>132</v>
      </c>
      <c r="K67" s="5" t="s">
        <v>361</v>
      </c>
      <c r="L67" s="5"/>
      <c r="M67" s="9"/>
      <c r="N67" s="5"/>
      <c r="O67" s="5"/>
      <c r="P67" s="5"/>
      <c r="Q67" s="5"/>
      <c r="R67" s="5"/>
      <c r="S67" s="5"/>
      <c r="T67" s="5"/>
      <c r="U67" t="e" cm="1">
        <f t="array" ref="U67">_xlfn.LET(
    _xlpm.txt, D67,
    _xlpm.pos, IFERROR(SEARCH("L1", _xlpm.txt), IFERROR(SEARCH("L2", _xlpm.txt), IFERROR(SEARCH("L3", _xlpm.txt), SEARCH("L4", _xlpm.txt)))),
    MID(_xlpm.txt, _xlpm.pos, 9)
)</f>
        <v>#VALUE!</v>
      </c>
    </row>
    <row r="68" spans="1:22">
      <c r="A68" s="5" t="s">
        <v>1974</v>
      </c>
      <c r="B68" s="5" t="s">
        <v>242</v>
      </c>
      <c r="C68" s="5" t="s">
        <v>3023</v>
      </c>
      <c r="D68" s="5" t="s">
        <v>243</v>
      </c>
      <c r="E68" s="5" t="s">
        <v>55</v>
      </c>
      <c r="F68" s="5" t="s">
        <v>244</v>
      </c>
      <c r="G68" s="5" t="s">
        <v>245</v>
      </c>
      <c r="H68" s="5" t="s">
        <v>58</v>
      </c>
      <c r="I68" s="5" t="s">
        <v>95</v>
      </c>
      <c r="J68" s="5" t="s">
        <v>132</v>
      </c>
      <c r="K68" s="5"/>
      <c r="L68" s="5"/>
      <c r="M68" s="9"/>
      <c r="N68" s="5"/>
      <c r="O68" s="5"/>
      <c r="P68" s="5"/>
      <c r="Q68" s="5"/>
      <c r="R68" s="5"/>
      <c r="S68" s="5"/>
      <c r="T68" s="5"/>
      <c r="U68" t="e" cm="1">
        <f t="array" ref="U68">_xlfn.LET(
    _xlpm.txt, D68,
    _xlpm.pos, IFERROR(SEARCH("L1", _xlpm.txt), IFERROR(SEARCH("L2", _xlpm.txt), IFERROR(SEARCH("L3", _xlpm.txt), SEARCH("L4", _xlpm.txt)))),
    MID(_xlpm.txt, _xlpm.pos, 9)
)</f>
        <v>#VALUE!</v>
      </c>
    </row>
    <row r="69" spans="1:22" ht="30.75">
      <c r="A69" s="5" t="s">
        <v>1974</v>
      </c>
      <c r="B69" s="5" t="s">
        <v>246</v>
      </c>
      <c r="C69" s="5" t="s">
        <v>3029</v>
      </c>
      <c r="D69" s="5" t="s">
        <v>247</v>
      </c>
      <c r="E69" s="5" t="s">
        <v>99</v>
      </c>
      <c r="F69" s="5" t="s">
        <v>248</v>
      </c>
      <c r="G69" s="5" t="s">
        <v>249</v>
      </c>
      <c r="H69" s="5" t="s">
        <v>130</v>
      </c>
      <c r="I69" s="5" t="s">
        <v>250</v>
      </c>
      <c r="J69" s="5" t="s">
        <v>110</v>
      </c>
      <c r="K69" s="5" t="s">
        <v>207</v>
      </c>
      <c r="L69" s="5" t="s">
        <v>356</v>
      </c>
      <c r="M69" s="9" t="s">
        <v>357</v>
      </c>
      <c r="N69" s="5"/>
      <c r="O69" s="5"/>
      <c r="P69" s="5"/>
      <c r="Q69" s="5"/>
      <c r="R69" s="5"/>
      <c r="S69" s="5"/>
      <c r="T69" s="5"/>
      <c r="U69" t="e" cm="1">
        <f t="array" ref="U69">_xlfn.LET(
    _xlpm.txt, D69,
    _xlpm.pos, IFERROR(SEARCH("L1", _xlpm.txt), IFERROR(SEARCH("L2", _xlpm.txt), IFERROR(SEARCH("L3", _xlpm.txt), SEARCH("L4", _xlpm.txt)))),
    MID(_xlpm.txt, _xlpm.pos, 9)
)</f>
        <v>#VALUE!</v>
      </c>
    </row>
    <row r="70" spans="1:22">
      <c r="A70" s="5" t="s">
        <v>1974</v>
      </c>
      <c r="B70" s="5" t="s">
        <v>2054</v>
      </c>
      <c r="C70" s="5" t="s">
        <v>3034</v>
      </c>
      <c r="D70" s="5" t="s">
        <v>4898</v>
      </c>
      <c r="E70" s="5" t="s">
        <v>214</v>
      </c>
      <c r="F70" s="5" t="s">
        <v>2056</v>
      </c>
      <c r="G70" s="5" t="s">
        <v>254</v>
      </c>
      <c r="H70" s="5" t="s">
        <v>130</v>
      </c>
      <c r="I70" s="5" t="s">
        <v>95</v>
      </c>
      <c r="J70" s="5" t="s">
        <v>60</v>
      </c>
      <c r="K70" s="5" t="s">
        <v>5027</v>
      </c>
      <c r="L70" s="5" t="s">
        <v>361</v>
      </c>
      <c r="M70" s="9"/>
      <c r="N70" s="5"/>
      <c r="O70" s="5"/>
      <c r="P70" s="5"/>
      <c r="Q70" s="5"/>
      <c r="R70" s="5"/>
      <c r="S70" s="5"/>
      <c r="T70" s="5"/>
      <c r="U70" t="str" cm="1">
        <f t="array" ref="U70">_xlfn.LET(
    _xlpm.txt, D70,
    _xlpm.pos, IFERROR(SEARCH("L1", _xlpm.txt), IFERROR(SEARCH("L2", _xlpm.txt), IFERROR(SEARCH("L3", _xlpm.txt), SEARCH("L4", _xlpm.txt)))),
    MID(_xlpm.txt, _xlpm.pos, 9)
)</f>
        <v>L3_628_04</v>
      </c>
      <c r="V70" t="str" cm="1">
        <f t="array" aca="1" ref="V70" ca="1">_xlfn.LET(
    _xlpm.txt, U70,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1" spans="1:22">
      <c r="A71" s="5" t="s">
        <v>1974</v>
      </c>
      <c r="B71" s="5" t="s">
        <v>251</v>
      </c>
      <c r="C71" s="5" t="s">
        <v>3035</v>
      </c>
      <c r="D71" s="5" t="s">
        <v>252</v>
      </c>
      <c r="E71" s="5" t="s">
        <v>1991</v>
      </c>
      <c r="F71" s="5" t="s">
        <v>5030</v>
      </c>
      <c r="G71" s="5" t="s">
        <v>254</v>
      </c>
      <c r="H71" s="5" t="s">
        <v>130</v>
      </c>
      <c r="I71" s="5" t="s">
        <v>60</v>
      </c>
      <c r="J71" s="5" t="s">
        <v>60</v>
      </c>
      <c r="K71" s="5" t="s">
        <v>5027</v>
      </c>
      <c r="L71" s="5" t="s">
        <v>361</v>
      </c>
      <c r="M71" s="9"/>
      <c r="N71" s="5"/>
      <c r="O71" s="5"/>
      <c r="P71" s="5"/>
      <c r="Q71" s="5"/>
      <c r="R71" s="5"/>
      <c r="S71" s="5"/>
      <c r="T71" s="5"/>
      <c r="U71" t="str" cm="1">
        <f t="array" ref="U71">_xlfn.LET(
    _xlpm.txt, D71,
    _xlpm.pos, IFERROR(SEARCH("L1", _xlpm.txt), IFERROR(SEARCH("L2", _xlpm.txt), IFERROR(SEARCH("L3", _xlpm.txt), SEARCH("L4", _xlpm.txt)))),
    MID(_xlpm.txt, _xlpm.pos, 9)
)</f>
        <v>L3_628_04</v>
      </c>
      <c r="V71" t="str" cm="1">
        <f t="array" aca="1" ref="V71" ca="1">_xlfn.LET(
    _xlpm.txt, U71,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2" spans="1:22">
      <c r="A72" s="5" t="s">
        <v>1974</v>
      </c>
      <c r="B72" s="5" t="s">
        <v>255</v>
      </c>
      <c r="C72" s="5" t="s">
        <v>3094</v>
      </c>
      <c r="D72" s="5" t="s">
        <v>2058</v>
      </c>
      <c r="E72" s="5" t="s">
        <v>55</v>
      </c>
      <c r="F72" s="5" t="s">
        <v>2059</v>
      </c>
      <c r="G72" s="5" t="s">
        <v>258</v>
      </c>
      <c r="H72" s="5" t="s">
        <v>182</v>
      </c>
      <c r="I72" s="5" t="s">
        <v>95</v>
      </c>
      <c r="J72" s="5" t="s">
        <v>96</v>
      </c>
      <c r="K72" s="5" t="s">
        <v>5031</v>
      </c>
      <c r="L72" s="5" t="s">
        <v>370</v>
      </c>
      <c r="M72" s="9"/>
      <c r="N72" s="5"/>
      <c r="O72" s="5"/>
      <c r="P72" s="5"/>
      <c r="Q72" s="5"/>
      <c r="R72" s="5"/>
      <c r="S72" s="5"/>
      <c r="T72" s="5"/>
      <c r="U72" t="str" cm="1">
        <f t="array" ref="U72">_xlfn.LET(
    _xlpm.txt, D72,
    _xlpm.pos, IFERROR(SEARCH("L1", _xlpm.txt), IFERROR(SEARCH("L2", _xlpm.txt), IFERROR(SEARCH("L3", _xlpm.txt), SEARCH("L4", _xlpm.txt)))),
    MID(_xlpm.txt, _xlpm.pos, 9)
)</f>
        <v>L3_804_02</v>
      </c>
      <c r="V72" t="str" cm="1">
        <f t="array" aca="1" ref="V72" ca="1">_xlfn.LET(
    _xlpm.txt, U72,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804_02</v>
      </c>
    </row>
    <row r="73" spans="1:22">
      <c r="A73" s="5" t="s">
        <v>1974</v>
      </c>
      <c r="B73" s="5" t="s">
        <v>2060</v>
      </c>
      <c r="C73" s="5" t="s">
        <v>3116</v>
      </c>
      <c r="D73" s="5" t="s">
        <v>2061</v>
      </c>
      <c r="E73" s="5" t="s">
        <v>67</v>
      </c>
      <c r="F73" s="5" t="s">
        <v>2062</v>
      </c>
      <c r="G73" s="5" t="s">
        <v>2062</v>
      </c>
      <c r="H73" s="5" t="s">
        <v>58</v>
      </c>
      <c r="I73" s="5"/>
      <c r="J73" s="5" t="s">
        <v>288</v>
      </c>
      <c r="K73" s="5"/>
      <c r="L73" s="5"/>
      <c r="M73" s="9"/>
      <c r="N73" s="5"/>
      <c r="O73" s="5"/>
      <c r="P73" s="5"/>
      <c r="Q73" s="5"/>
      <c r="R73" s="5"/>
      <c r="S73" s="5"/>
      <c r="T73" s="5"/>
      <c r="U73" t="e" cm="1">
        <f t="array" ref="U73">_xlfn.LET(
    _xlpm.txt, D73,
    _xlpm.pos, IFERROR(SEARCH("L1", _xlpm.txt), IFERROR(SEARCH("L2", _xlpm.txt), IFERROR(SEARCH("L3", _xlpm.txt), SEARCH("L4", _xlpm.txt)))),
    MID(_xlpm.txt, _xlpm.pos, 9)
)</f>
        <v>#VALUE!</v>
      </c>
    </row>
    <row r="74" spans="1:22">
      <c r="A74" s="5" t="s">
        <v>1974</v>
      </c>
      <c r="B74" s="5" t="s">
        <v>260</v>
      </c>
      <c r="C74" s="5" t="s">
        <v>3153</v>
      </c>
      <c r="D74" s="5" t="s">
        <v>261</v>
      </c>
      <c r="E74" s="5" t="s">
        <v>55</v>
      </c>
      <c r="F74" s="5" t="s">
        <v>262</v>
      </c>
      <c r="G74" s="5" t="s">
        <v>263</v>
      </c>
      <c r="H74" s="5" t="s">
        <v>130</v>
      </c>
      <c r="I74" s="5" t="s">
        <v>264</v>
      </c>
      <c r="J74" s="5" t="s">
        <v>64</v>
      </c>
      <c r="K74" s="5" t="s">
        <v>5032</v>
      </c>
      <c r="L74" s="5"/>
      <c r="M74" s="9"/>
      <c r="N74" s="5"/>
      <c r="O74" s="5"/>
      <c r="P74" s="5"/>
      <c r="Q74" s="5"/>
      <c r="R74" s="5"/>
      <c r="S74" s="5"/>
      <c r="T74" s="5"/>
      <c r="U74" t="str" cm="1">
        <f t="array" ref="U74">_xlfn.LET(
    _xlpm.txt, D74,
    _xlpm.pos, IFERROR(SEARCH("L1", _xlpm.txt), IFERROR(SEARCH("L2", _xlpm.txt), IFERROR(SEARCH("L3", _xlpm.txt), SEARCH("L4", _xlpm.txt)))),
    MID(_xlpm.txt, _xlpm.pos, 9)
)</f>
        <v>L3_804_34</v>
      </c>
      <c r="V74" t="str" cm="1">
        <f t="array" aca="1" ref="V74" ca="1">_xlfn.LET(
    _xlpm.txt, U74,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804_34</v>
      </c>
    </row>
    <row r="75" spans="1:22">
      <c r="A75" s="5" t="s">
        <v>1974</v>
      </c>
      <c r="B75" s="5" t="s">
        <v>265</v>
      </c>
      <c r="C75" s="5" t="s">
        <v>3155</v>
      </c>
      <c r="D75" s="5" t="s">
        <v>2063</v>
      </c>
      <c r="E75" s="5" t="s">
        <v>55</v>
      </c>
      <c r="F75" s="5" t="s">
        <v>2064</v>
      </c>
      <c r="G75" s="5" t="s">
        <v>268</v>
      </c>
      <c r="H75" s="5" t="s">
        <v>58</v>
      </c>
      <c r="I75" s="5" t="s">
        <v>264</v>
      </c>
      <c r="J75" s="5" t="s">
        <v>269</v>
      </c>
      <c r="K75" s="5" t="s">
        <v>370</v>
      </c>
      <c r="L75" s="5"/>
      <c r="M75" s="9"/>
      <c r="N75" s="5"/>
      <c r="O75" s="5"/>
      <c r="P75" s="5"/>
      <c r="Q75" s="5"/>
      <c r="R75" s="5"/>
      <c r="S75" s="5"/>
      <c r="T75" s="5"/>
      <c r="U75" t="str" cm="1">
        <f t="array" ref="U75">_xlfn.LET(
    _xlpm.txt, D75,
    _xlpm.pos, IFERROR(SEARCH("L1", _xlpm.txt), IFERROR(SEARCH("L2", _xlpm.txt), IFERROR(SEARCH("L3", _xlpm.txt), SEARCH("L4", _xlpm.txt)))),
    MID(_xlpm.txt, _xlpm.pos, 9)
)</f>
        <v>L3_804_33</v>
      </c>
      <c r="V75" t="str" cm="1">
        <f t="array" aca="1" ref="V75" ca="1">_xlfn.LET(
    _xlpm.txt, U75,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76" spans="1:22">
      <c r="A76" s="5" t="s">
        <v>1974</v>
      </c>
      <c r="B76" s="5" t="s">
        <v>3165</v>
      </c>
      <c r="C76" s="5" t="s">
        <v>3166</v>
      </c>
      <c r="D76" s="5" t="s">
        <v>3167</v>
      </c>
      <c r="E76" s="5" t="s">
        <v>1991</v>
      </c>
      <c r="F76" s="5" t="s">
        <v>5033</v>
      </c>
      <c r="G76" s="5" t="s">
        <v>3169</v>
      </c>
      <c r="H76" s="5" t="s">
        <v>58</v>
      </c>
      <c r="I76" s="5" t="s">
        <v>60</v>
      </c>
      <c r="J76" s="5" t="s">
        <v>60</v>
      </c>
      <c r="K76" s="5" t="s">
        <v>361</v>
      </c>
      <c r="L76" s="5" t="s">
        <v>115</v>
      </c>
      <c r="M76" s="9"/>
      <c r="N76" s="5"/>
      <c r="O76" s="5"/>
      <c r="P76" s="5"/>
      <c r="Q76" s="5"/>
      <c r="R76" s="5"/>
      <c r="S76" s="5"/>
      <c r="T76" s="5"/>
      <c r="U76" t="str" cm="1">
        <f t="array" ref="U76">_xlfn.LET(
    _xlpm.txt, D76,
    _xlpm.pos, IFERROR(SEARCH("L1", _xlpm.txt), IFERROR(SEARCH("L2", _xlpm.txt), IFERROR(SEARCH("L3", _xlpm.txt), SEARCH("L4", _xlpm.txt)))),
    MID(_xlpm.txt, _xlpm.pos, 9)
)</f>
        <v>L3_146_01</v>
      </c>
      <c r="V76" t="str" cm="1">
        <f t="array" aca="1" ref="V76" ca="1">_xlfn.LET(
    _xlpm.txt, U76,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7" spans="1:22">
      <c r="A77" s="5" t="s">
        <v>1974</v>
      </c>
      <c r="B77" s="5" t="s">
        <v>2065</v>
      </c>
      <c r="C77" s="5" t="s">
        <v>3170</v>
      </c>
      <c r="D77" s="5" t="s">
        <v>2066</v>
      </c>
      <c r="E77" s="5" t="s">
        <v>55</v>
      </c>
      <c r="F77" s="5" t="s">
        <v>326</v>
      </c>
      <c r="G77" s="5" t="s">
        <v>2067</v>
      </c>
      <c r="H77" s="5" t="s">
        <v>58</v>
      </c>
      <c r="I77" s="5" t="s">
        <v>217</v>
      </c>
      <c r="J77" s="5" t="s">
        <v>60</v>
      </c>
      <c r="K77" s="5" t="s">
        <v>5011</v>
      </c>
      <c r="L77" s="5" t="s">
        <v>115</v>
      </c>
      <c r="M77" s="9"/>
      <c r="N77" s="5"/>
      <c r="O77" s="5"/>
      <c r="P77" s="5"/>
      <c r="Q77" s="5"/>
      <c r="R77" s="5"/>
      <c r="S77" s="5"/>
      <c r="T77" s="5"/>
      <c r="U77" t="str" cm="1">
        <f t="array" ref="U77">_xlfn.LET(
    _xlpm.txt, D77,
    _xlpm.pos, IFERROR(SEARCH("L1", _xlpm.txt), IFERROR(SEARCH("L2", _xlpm.txt), IFERROR(SEARCH("L3", _xlpm.txt), SEARCH("L4", _xlpm.txt)))),
    MID(_xlpm.txt, _xlpm.pos, 9)
)</f>
        <v>L3_146_01</v>
      </c>
      <c r="V77" t="str" cm="1">
        <f t="array" aca="1" ref="V77" ca="1">_xlfn.LET(
    _xlpm.txt, U77,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8" spans="1:22">
      <c r="A78" s="5" t="s">
        <v>1974</v>
      </c>
      <c r="B78" s="5" t="s">
        <v>270</v>
      </c>
      <c r="C78" s="5" t="s">
        <v>3180</v>
      </c>
      <c r="D78" s="5" t="s">
        <v>271</v>
      </c>
      <c r="E78" s="5" t="s">
        <v>99</v>
      </c>
      <c r="F78" s="5" t="s">
        <v>272</v>
      </c>
      <c r="G78" s="5" t="s">
        <v>273</v>
      </c>
      <c r="H78" s="5" t="s">
        <v>58</v>
      </c>
      <c r="I78" s="5" t="s">
        <v>217</v>
      </c>
      <c r="J78" s="5" t="s">
        <v>64</v>
      </c>
      <c r="K78" s="5"/>
      <c r="L78" s="5"/>
      <c r="M78" s="9"/>
      <c r="N78" s="5"/>
      <c r="O78" s="5"/>
      <c r="P78" s="5"/>
      <c r="Q78" s="5"/>
      <c r="R78" s="5"/>
      <c r="S78" s="5"/>
      <c r="T78" s="5"/>
      <c r="U78" t="str" cm="1">
        <f t="array" ref="U78">_xlfn.LET(
    _xlpm.txt, D78,
    _xlpm.pos, IFERROR(SEARCH("L1", _xlpm.txt), IFERROR(SEARCH("L2", _xlpm.txt), IFERROR(SEARCH("L3", _xlpm.txt), SEARCH("L4", _xlpm.txt)))),
    MID(_xlpm.txt, _xlpm.pos, 9)
)</f>
        <v>L4_256_00</v>
      </c>
      <c r="V78" t="str" cm="1">
        <f t="array" aca="1" ref="V78" ca="1">_xlfn.LET(
    _xlpm.txt, U78,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79" spans="1:22">
      <c r="A79" s="5" t="s">
        <v>1974</v>
      </c>
      <c r="B79" s="5" t="s">
        <v>274</v>
      </c>
      <c r="C79" s="5" t="s">
        <v>3181</v>
      </c>
      <c r="D79" s="5" t="s">
        <v>275</v>
      </c>
      <c r="E79" s="5" t="s">
        <v>99</v>
      </c>
      <c r="F79" s="5" t="s">
        <v>276</v>
      </c>
      <c r="G79" s="5" t="s">
        <v>277</v>
      </c>
      <c r="H79" s="5" t="s">
        <v>58</v>
      </c>
      <c r="I79" s="5" t="s">
        <v>217</v>
      </c>
      <c r="J79" s="5" t="s">
        <v>64</v>
      </c>
      <c r="K79" s="5"/>
      <c r="L79" s="5"/>
      <c r="M79" s="9"/>
      <c r="N79" s="5"/>
      <c r="O79" s="5"/>
      <c r="P79" s="5"/>
      <c r="Q79" s="5"/>
      <c r="R79" s="5"/>
      <c r="S79" s="5"/>
      <c r="T79" s="5"/>
      <c r="U79" t="str" cm="1">
        <f t="array" ref="U79">_xlfn.LET(
    _xlpm.txt, D79,
    _xlpm.pos, IFERROR(SEARCH("L1", _xlpm.txt), IFERROR(SEARCH("L2", _xlpm.txt), IFERROR(SEARCH("L3", _xlpm.txt), SEARCH("L4", _xlpm.txt)))),
    MID(_xlpm.txt, _xlpm.pos, 9)
)</f>
        <v>L4_256_00</v>
      </c>
      <c r="V79" t="str" cm="1">
        <f t="array" aca="1" ref="V79" ca="1">_xlfn.LET(
    _xlpm.txt, U79,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80" spans="1:22">
      <c r="A80" s="5" t="s">
        <v>1974</v>
      </c>
      <c r="B80" s="5" t="s">
        <v>278</v>
      </c>
      <c r="C80" s="5" t="s">
        <v>3211</v>
      </c>
      <c r="D80" s="5" t="s">
        <v>279</v>
      </c>
      <c r="E80" s="5" t="s">
        <v>67</v>
      </c>
      <c r="F80" s="5" t="s">
        <v>280</v>
      </c>
      <c r="G80" s="5" t="s">
        <v>281</v>
      </c>
      <c r="H80" s="5" t="s">
        <v>182</v>
      </c>
      <c r="I80" s="5" t="s">
        <v>102</v>
      </c>
      <c r="J80" s="5" t="s">
        <v>110</v>
      </c>
      <c r="K80" s="5" t="s">
        <v>207</v>
      </c>
      <c r="L80" s="5"/>
      <c r="M80" s="9"/>
      <c r="N80" s="5"/>
      <c r="O80" s="5"/>
      <c r="P80" s="5"/>
      <c r="Q80" s="5"/>
      <c r="R80" s="5"/>
      <c r="S80" s="5"/>
      <c r="T80" s="5"/>
      <c r="U80" t="e" cm="1">
        <f t="array" ref="U80">_xlfn.LET(
    _xlpm.txt, D80,
    _xlpm.pos, IFERROR(SEARCH("L1", _xlpm.txt), IFERROR(SEARCH("L2", _xlpm.txt), IFERROR(SEARCH("L3", _xlpm.txt), SEARCH("L4", _xlpm.txt)))),
    MID(_xlpm.txt, _xlpm.pos, 9)
)</f>
        <v>#VALUE!</v>
      </c>
    </row>
    <row r="81" spans="1:22">
      <c r="A81" s="5" t="s">
        <v>1974</v>
      </c>
      <c r="B81" s="5" t="s">
        <v>283</v>
      </c>
      <c r="C81" s="5" t="s">
        <v>3212</v>
      </c>
      <c r="D81" s="5" t="s">
        <v>2069</v>
      </c>
      <c r="E81" s="5" t="s">
        <v>55</v>
      </c>
      <c r="F81" s="5" t="s">
        <v>2070</v>
      </c>
      <c r="G81" s="5" t="s">
        <v>286</v>
      </c>
      <c r="H81" s="5" t="s">
        <v>58</v>
      </c>
      <c r="I81" s="5" t="s">
        <v>287</v>
      </c>
      <c r="J81" s="5" t="s">
        <v>288</v>
      </c>
      <c r="K81" s="5" t="s">
        <v>450</v>
      </c>
      <c r="L81" s="5"/>
      <c r="M81" s="9"/>
      <c r="N81" s="5"/>
      <c r="O81" s="5"/>
      <c r="P81" s="5"/>
      <c r="Q81" s="5"/>
      <c r="R81" s="5"/>
      <c r="S81" s="5"/>
      <c r="T81" s="5"/>
      <c r="U81" t="str" cm="1">
        <f t="array" ref="U81">_xlfn.LET(
    _xlpm.txt, D81,
    _xlpm.pos, IFERROR(SEARCH("L1", _xlpm.txt), IFERROR(SEARCH("L2", _xlpm.txt), IFERROR(SEARCH("L3", _xlpm.txt), SEARCH("L4", _xlpm.txt)))),
    MID(_xlpm.txt, _xlpm.pos, 9)
)</f>
        <v>L3_804_37</v>
      </c>
      <c r="V81" t="str" cm="1">
        <f t="array" aca="1" ref="V81" ca="1">_xlfn.LET(
    _xlpm.txt, U81,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82" spans="1:22">
      <c r="A82" s="5" t="s">
        <v>1974</v>
      </c>
      <c r="B82" s="5" t="s">
        <v>290</v>
      </c>
      <c r="C82" s="5" t="s">
        <v>3240</v>
      </c>
      <c r="D82" s="5" t="s">
        <v>2071</v>
      </c>
      <c r="E82" s="5" t="s">
        <v>1991</v>
      </c>
      <c r="F82" s="5" t="s">
        <v>5034</v>
      </c>
      <c r="G82" s="5" t="s">
        <v>293</v>
      </c>
      <c r="H82" s="5" t="s">
        <v>58</v>
      </c>
      <c r="I82" s="5" t="s">
        <v>60</v>
      </c>
      <c r="J82" s="5" t="s">
        <v>269</v>
      </c>
      <c r="K82" s="5" t="s">
        <v>5035</v>
      </c>
      <c r="L82" s="5" t="s">
        <v>412</v>
      </c>
      <c r="M82" s="9"/>
      <c r="N82" s="5"/>
      <c r="O82" s="5"/>
      <c r="P82" s="5"/>
      <c r="Q82" s="5"/>
      <c r="R82" s="5"/>
      <c r="S82" s="5"/>
      <c r="T82" s="5"/>
      <c r="U82" t="str" cm="1">
        <f t="array" ref="U82">_xlfn.LET(
    _xlpm.txt, D82,
    _xlpm.pos, IFERROR(SEARCH("L1", _xlpm.txt), IFERROR(SEARCH("L2", _xlpm.txt), IFERROR(SEARCH("L3", _xlpm.txt), SEARCH("L4", _xlpm.txt)))),
    MID(_xlpm.txt, _xlpm.pos, 9)
)</f>
        <v>L3_804_33</v>
      </c>
      <c r="V82" t="str" cm="1">
        <f t="array" aca="1" ref="V82" ca="1">_xlfn.LET(
    _xlpm.txt, U82,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83" spans="1:22">
      <c r="A83" s="5" t="s">
        <v>1974</v>
      </c>
      <c r="B83" s="5" t="s">
        <v>2072</v>
      </c>
      <c r="C83" s="5" t="s">
        <v>3246</v>
      </c>
      <c r="D83" s="5" t="s">
        <v>2073</v>
      </c>
      <c r="E83" s="5" t="s">
        <v>1991</v>
      </c>
      <c r="F83" s="5" t="s">
        <v>820</v>
      </c>
      <c r="G83" s="5" t="s">
        <v>2074</v>
      </c>
      <c r="H83" s="5" t="s">
        <v>130</v>
      </c>
      <c r="I83" s="5" t="s">
        <v>60</v>
      </c>
      <c r="J83" s="5" t="s">
        <v>60</v>
      </c>
      <c r="K83" s="5"/>
      <c r="L83" s="5"/>
      <c r="M83" s="9"/>
      <c r="N83" s="5"/>
      <c r="O83" s="5"/>
      <c r="P83" s="5"/>
      <c r="Q83" s="5"/>
      <c r="R83" s="5"/>
      <c r="S83" s="5"/>
      <c r="T83" s="5"/>
      <c r="U83" t="str" cm="1">
        <f t="array" ref="U83">_xlfn.LET(
    _xlpm.txt, D83,
    _xlpm.pos, IFERROR(SEARCH("L1", _xlpm.txt), IFERROR(SEARCH("L2", _xlpm.txt), IFERROR(SEARCH("L3", _xlpm.txt), SEARCH("L4", _xlpm.txt)))),
    MID(_xlpm.txt, _xlpm.pos, 9)
)</f>
        <v>L3_405_06</v>
      </c>
      <c r="V83" t="str" cm="1">
        <f t="array" aca="1" ref="V83" ca="1">_xlfn.LET(
    _xlpm.txt, U83,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84" spans="1:22">
      <c r="A84" s="5" t="s">
        <v>1974</v>
      </c>
      <c r="B84" s="5" t="s">
        <v>2075</v>
      </c>
      <c r="C84" s="5" t="s">
        <v>3259</v>
      </c>
      <c r="D84" s="5" t="s">
        <v>2076</v>
      </c>
      <c r="E84" s="5" t="s">
        <v>214</v>
      </c>
      <c r="F84" s="5" t="s">
        <v>2077</v>
      </c>
      <c r="G84" s="5" t="s">
        <v>2078</v>
      </c>
      <c r="H84" s="5" t="s">
        <v>130</v>
      </c>
      <c r="I84" s="5" t="s">
        <v>95</v>
      </c>
      <c r="J84" s="5" t="s">
        <v>110</v>
      </c>
      <c r="K84" s="5" t="s">
        <v>207</v>
      </c>
      <c r="L84" s="5" t="s">
        <v>282</v>
      </c>
      <c r="M84" s="9"/>
      <c r="N84" s="5"/>
      <c r="O84" s="5"/>
      <c r="P84" s="5"/>
      <c r="Q84" s="5"/>
      <c r="R84" s="5"/>
      <c r="S84" s="5"/>
      <c r="T84" s="5"/>
      <c r="U84" t="e" cm="1">
        <f t="array" ref="U84">_xlfn.LET(
    _xlpm.txt, D84,
    _xlpm.pos, IFERROR(SEARCH("L1", _xlpm.txt), IFERROR(SEARCH("L2", _xlpm.txt), IFERROR(SEARCH("L3", _xlpm.txt), SEARCH("L4", _xlpm.txt)))),
    MID(_xlpm.txt, _xlpm.pos, 9)
)</f>
        <v>#VALUE!</v>
      </c>
    </row>
    <row r="85" spans="1:22">
      <c r="A85" s="5" t="s">
        <v>1974</v>
      </c>
      <c r="B85" s="5" t="s">
        <v>294</v>
      </c>
      <c r="C85" s="5" t="s">
        <v>3260</v>
      </c>
      <c r="D85" s="5" t="s">
        <v>295</v>
      </c>
      <c r="E85" s="5" t="s">
        <v>55</v>
      </c>
      <c r="F85" s="5" t="s">
        <v>296</v>
      </c>
      <c r="G85" s="5" t="s">
        <v>297</v>
      </c>
      <c r="H85" s="5" t="s">
        <v>58</v>
      </c>
      <c r="I85" s="5" t="s">
        <v>95</v>
      </c>
      <c r="J85" s="5" t="s">
        <v>110</v>
      </c>
      <c r="K85" s="5" t="s">
        <v>207</v>
      </c>
      <c r="L85" s="5" t="s">
        <v>115</v>
      </c>
      <c r="M85" s="9"/>
      <c r="N85" s="5"/>
      <c r="O85" s="5"/>
      <c r="P85" s="5"/>
      <c r="Q85" s="5"/>
      <c r="R85" s="5"/>
      <c r="S85" s="5"/>
      <c r="T85" s="5"/>
      <c r="U85" t="str" cm="1">
        <f t="array" ref="U85">_xlfn.LET(
    _xlpm.txt, D85,
    _xlpm.pos, IFERROR(SEARCH("L1", _xlpm.txt), IFERROR(SEARCH("L2", _xlpm.txt), IFERROR(SEARCH("L3", _xlpm.txt), SEARCH("L4", _xlpm.txt)))),
    MID(_xlpm.txt, _xlpm.pos, 9)
)</f>
        <v>L3_258_00</v>
      </c>
      <c r="V85" t="str" cm="1">
        <f t="array" aca="1" ref="V85" ca="1">_xlfn.LET(
    _xlpm.txt, U85,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86" spans="1:22">
      <c r="A86" s="5" t="s">
        <v>1974</v>
      </c>
      <c r="B86" s="5" t="s">
        <v>298</v>
      </c>
      <c r="C86" s="5" t="s">
        <v>3261</v>
      </c>
      <c r="D86" s="5" t="s">
        <v>299</v>
      </c>
      <c r="E86" s="5" t="s">
        <v>174</v>
      </c>
      <c r="F86" s="5" t="s">
        <v>300</v>
      </c>
      <c r="G86" s="5" t="s">
        <v>301</v>
      </c>
      <c r="H86" s="5" t="s">
        <v>58</v>
      </c>
      <c r="I86" s="5" t="s">
        <v>264</v>
      </c>
      <c r="J86" s="5" t="s">
        <v>132</v>
      </c>
      <c r="K86" s="5" t="s">
        <v>5036</v>
      </c>
      <c r="L86" s="5"/>
      <c r="M86" s="9"/>
      <c r="N86" s="5"/>
      <c r="O86" s="5"/>
      <c r="P86" s="5"/>
      <c r="Q86" s="5"/>
      <c r="R86" s="5"/>
      <c r="S86" s="5"/>
      <c r="T86" s="5"/>
      <c r="U86" t="str" cm="1">
        <f t="array" ref="U86">_xlfn.LET(
    _xlpm.txt, D86,
    _xlpm.pos, IFERROR(SEARCH("L1", _xlpm.txt), IFERROR(SEARCH("L2", _xlpm.txt), IFERROR(SEARCH("L3", _xlpm.txt), SEARCH("L4", _xlpm.txt)))),
    MID(_xlpm.txt, _xlpm.pos, 9)
)</f>
        <v>L3_804_38</v>
      </c>
      <c r="V86" t="str" cm="1">
        <f t="array" aca="1" ref="V86" ca="1">_xlfn.LET(
    _xlpm.txt, U86,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804_38</v>
      </c>
    </row>
    <row r="87" spans="1:22">
      <c r="A87" s="5" t="s">
        <v>1974</v>
      </c>
      <c r="B87" s="5" t="s">
        <v>302</v>
      </c>
      <c r="C87" s="5" t="s">
        <v>3274</v>
      </c>
      <c r="D87" s="5" t="s">
        <v>303</v>
      </c>
      <c r="E87" s="5" t="s">
        <v>174</v>
      </c>
      <c r="F87" s="5" t="s">
        <v>300</v>
      </c>
      <c r="G87" s="5" t="s">
        <v>304</v>
      </c>
      <c r="H87" s="5" t="s">
        <v>130</v>
      </c>
      <c r="I87" s="5" t="s">
        <v>264</v>
      </c>
      <c r="J87" s="5" t="s">
        <v>269</v>
      </c>
      <c r="K87" s="5" t="s">
        <v>512</v>
      </c>
      <c r="L87" s="5"/>
      <c r="M87" s="9"/>
      <c r="N87" s="5"/>
      <c r="O87" s="5"/>
      <c r="P87" s="5"/>
      <c r="Q87" s="5"/>
      <c r="R87" s="5"/>
      <c r="S87" s="5"/>
      <c r="T87" s="5"/>
      <c r="U87" t="str" cm="1">
        <f t="array" ref="U87">_xlfn.LET(
    _xlpm.txt, D87,
    _xlpm.pos, IFERROR(SEARCH("L1", _xlpm.txt), IFERROR(SEARCH("L2", _xlpm.txt), IFERROR(SEARCH("L3", _xlpm.txt), SEARCH("L4", _xlpm.txt)))),
    MID(_xlpm.txt, _xlpm.pos, 9)
)</f>
        <v>L3_804_43</v>
      </c>
      <c r="V87" t="str" cm="1">
        <f t="array" aca="1" ref="V87" ca="1">_xlfn.LET(
    _xlpm.txt, U87,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8" spans="1:22">
      <c r="A88" s="5" t="s">
        <v>1974</v>
      </c>
      <c r="B88" s="5" t="s">
        <v>305</v>
      </c>
      <c r="C88" s="5" t="s">
        <v>3290</v>
      </c>
      <c r="D88" s="5" t="s">
        <v>306</v>
      </c>
      <c r="E88" s="5" t="s">
        <v>67</v>
      </c>
      <c r="F88" s="5" t="s">
        <v>307</v>
      </c>
      <c r="G88" s="5" t="s">
        <v>308</v>
      </c>
      <c r="H88" s="5" t="s">
        <v>58</v>
      </c>
      <c r="I88" s="5" t="s">
        <v>287</v>
      </c>
      <c r="J88" s="5" t="s">
        <v>269</v>
      </c>
      <c r="K88" s="5" t="s">
        <v>5035</v>
      </c>
      <c r="L88" s="5"/>
      <c r="M88" s="9"/>
      <c r="N88" s="5"/>
      <c r="O88" s="5"/>
      <c r="P88" s="5"/>
      <c r="Q88" s="5"/>
      <c r="R88" s="5"/>
      <c r="S88" s="5"/>
      <c r="T88" s="5"/>
      <c r="U88" t="str" cm="1">
        <f t="array" ref="U88">_xlfn.LET(
    _xlpm.txt, D88,
    _xlpm.pos, IFERROR(SEARCH("L1", _xlpm.txt), IFERROR(SEARCH("L2", _xlpm.txt), IFERROR(SEARCH("L3", _xlpm.txt), SEARCH("L4", _xlpm.txt)))),
    MID(_xlpm.txt, _xlpm.pos, 9)
)</f>
        <v>L3_804_43</v>
      </c>
      <c r="V88" t="str" cm="1">
        <f t="array" aca="1" ref="V88" ca="1">_xlfn.LET(
    _xlpm.txt, U88,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9" spans="1:22">
      <c r="A89" s="5" t="s">
        <v>1974</v>
      </c>
      <c r="B89" s="5" t="s">
        <v>309</v>
      </c>
      <c r="C89" s="5" t="s">
        <v>3291</v>
      </c>
      <c r="D89" s="5" t="s">
        <v>310</v>
      </c>
      <c r="E89" s="5" t="s">
        <v>67</v>
      </c>
      <c r="F89" s="5" t="s">
        <v>311</v>
      </c>
      <c r="G89" s="5" t="s">
        <v>312</v>
      </c>
      <c r="H89" s="5" t="s">
        <v>130</v>
      </c>
      <c r="I89" s="5" t="s">
        <v>287</v>
      </c>
      <c r="J89" s="5" t="s">
        <v>269</v>
      </c>
      <c r="K89" s="5" t="s">
        <v>5035</v>
      </c>
      <c r="L89" s="5" t="s">
        <v>334</v>
      </c>
      <c r="M89" s="9"/>
      <c r="N89" s="5"/>
      <c r="O89" s="5"/>
      <c r="P89" s="5"/>
      <c r="Q89" s="5"/>
      <c r="R89" s="5"/>
      <c r="S89" s="5"/>
      <c r="T89" s="5"/>
      <c r="U89" t="str" cm="1">
        <f t="array" ref="U89">_xlfn.LET(
    _xlpm.txt, D89,
    _xlpm.pos, IFERROR(SEARCH("L1", _xlpm.txt), IFERROR(SEARCH("L2", _xlpm.txt), IFERROR(SEARCH("L3", _xlpm.txt), SEARCH("L4", _xlpm.txt)))),
    MID(_xlpm.txt, _xlpm.pos, 9)
)</f>
        <v>L3_804_43</v>
      </c>
      <c r="V89" t="str" cm="1">
        <f t="array" aca="1" ref="V89" ca="1">_xlfn.LET(
    _xlpm.txt, U89,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0" spans="1:22">
      <c r="A90" s="5" t="s">
        <v>1974</v>
      </c>
      <c r="B90" s="5" t="s">
        <v>313</v>
      </c>
      <c r="C90" s="5" t="s">
        <v>3292</v>
      </c>
      <c r="D90" s="5" t="s">
        <v>2079</v>
      </c>
      <c r="E90" s="5" t="s">
        <v>55</v>
      </c>
      <c r="F90" s="5" t="s">
        <v>2080</v>
      </c>
      <c r="G90" s="5" t="s">
        <v>315</v>
      </c>
      <c r="H90" s="5" t="s">
        <v>58</v>
      </c>
      <c r="I90" s="5" t="s">
        <v>287</v>
      </c>
      <c r="J90" s="5" t="s">
        <v>269</v>
      </c>
      <c r="K90" s="5" t="s">
        <v>5035</v>
      </c>
      <c r="L90" s="5"/>
      <c r="M90" s="9"/>
      <c r="N90" s="5"/>
      <c r="O90" s="5"/>
      <c r="P90" s="5"/>
      <c r="Q90" s="5"/>
      <c r="R90" s="5"/>
      <c r="S90" s="5"/>
      <c r="T90" s="5"/>
      <c r="U90" t="str" cm="1">
        <f t="array" ref="U90">_xlfn.LET(
    _xlpm.txt, D90,
    _xlpm.pos, IFERROR(SEARCH("L1", _xlpm.txt), IFERROR(SEARCH("L2", _xlpm.txt), IFERROR(SEARCH("L3", _xlpm.txt), SEARCH("L4", _xlpm.txt)))),
    MID(_xlpm.txt, _xlpm.pos, 9)
)</f>
        <v>L3_804_43</v>
      </c>
      <c r="V90" t="str" cm="1">
        <f t="array" aca="1" ref="V90" ca="1">_xlfn.LET(
    _xlpm.txt, U90,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1" spans="1:22">
      <c r="A91" s="5" t="s">
        <v>1974</v>
      </c>
      <c r="B91" s="5" t="s">
        <v>316</v>
      </c>
      <c r="C91" s="5" t="s">
        <v>3301</v>
      </c>
      <c r="D91" s="5" t="s">
        <v>317</v>
      </c>
      <c r="E91" s="5" t="s">
        <v>55</v>
      </c>
      <c r="F91" s="5" t="s">
        <v>2081</v>
      </c>
      <c r="G91" s="5" t="s">
        <v>319</v>
      </c>
      <c r="H91" s="5" t="s">
        <v>130</v>
      </c>
      <c r="I91" s="5" t="s">
        <v>95</v>
      </c>
      <c r="J91" s="5" t="s">
        <v>110</v>
      </c>
      <c r="K91" s="5" t="s">
        <v>5031</v>
      </c>
      <c r="L91" s="5" t="s">
        <v>450</v>
      </c>
      <c r="M91" s="9"/>
      <c r="N91" s="5"/>
      <c r="O91" s="5"/>
      <c r="P91" s="5"/>
      <c r="Q91" s="5"/>
      <c r="R91" s="5"/>
      <c r="S91" s="5"/>
      <c r="T91" s="5"/>
      <c r="U91" t="str" cm="1">
        <f t="array" ref="U91">_xlfn.LET(
    _xlpm.txt, D91,
    _xlpm.pos, IFERROR(SEARCH("L1", _xlpm.txt), IFERROR(SEARCH("L2", _xlpm.txt), IFERROR(SEARCH("L3", _xlpm.txt), SEARCH("L4", _xlpm.txt)))),
    MID(_xlpm.txt, _xlpm.pos, 9)
)</f>
        <v>L3_804_07</v>
      </c>
      <c r="V91" t="str" cm="1">
        <f t="array" aca="1" ref="V91" ca="1">_xlfn.LET(
    _xlpm.txt, U91,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92" spans="1:22">
      <c r="A92" s="5" t="s">
        <v>1974</v>
      </c>
      <c r="B92" s="5" t="s">
        <v>320</v>
      </c>
      <c r="C92" s="5" t="s">
        <v>3311</v>
      </c>
      <c r="D92" s="5" t="s">
        <v>321</v>
      </c>
      <c r="E92" s="5" t="s">
        <v>55</v>
      </c>
      <c r="F92" s="5" t="s">
        <v>326</v>
      </c>
      <c r="G92" s="5" t="s">
        <v>323</v>
      </c>
      <c r="H92" s="5" t="s">
        <v>58</v>
      </c>
      <c r="I92" s="5" t="s">
        <v>217</v>
      </c>
      <c r="J92" s="5" t="s">
        <v>110</v>
      </c>
      <c r="K92" s="5"/>
      <c r="L92" s="5"/>
      <c r="M92" s="9"/>
      <c r="N92" s="5"/>
      <c r="O92" s="5"/>
      <c r="P92" s="5"/>
      <c r="Q92" s="5"/>
      <c r="R92" s="5"/>
      <c r="S92" s="5"/>
      <c r="T92" s="5"/>
      <c r="U92" t="str" cm="1">
        <f t="array" ref="U92">_xlfn.LET(
    _xlpm.txt, D92,
    _xlpm.pos, IFERROR(SEARCH("L1", _xlpm.txt), IFERROR(SEARCH("L2", _xlpm.txt), IFERROR(SEARCH("L3", _xlpm.txt), SEARCH("L4", _xlpm.txt)))),
    MID(_xlpm.txt, _xlpm.pos, 9)
)</f>
        <v>L3_084_01</v>
      </c>
      <c r="V92" t="str" cm="1">
        <f t="array" aca="1" ref="V92" ca="1">_xlfn.LET(
    _xlpm.txt, U92,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084_01</v>
      </c>
    </row>
    <row r="93" spans="1:22">
      <c r="A93" s="5" t="s">
        <v>1974</v>
      </c>
      <c r="B93" s="5" t="s">
        <v>324</v>
      </c>
      <c r="C93" s="5" t="s">
        <v>3316</v>
      </c>
      <c r="D93" s="5" t="s">
        <v>325</v>
      </c>
      <c r="E93" s="5" t="s">
        <v>67</v>
      </c>
      <c r="F93" s="5" t="s">
        <v>326</v>
      </c>
      <c r="G93" s="5" t="s">
        <v>327</v>
      </c>
      <c r="H93" s="5" t="s">
        <v>58</v>
      </c>
      <c r="I93" s="5" t="s">
        <v>287</v>
      </c>
      <c r="J93" s="5" t="s">
        <v>288</v>
      </c>
      <c r="K93" s="5"/>
      <c r="L93" s="5"/>
      <c r="M93" s="9"/>
      <c r="N93" s="5"/>
      <c r="O93" s="5"/>
      <c r="P93" s="5"/>
      <c r="Q93" s="5"/>
      <c r="R93" s="5"/>
      <c r="S93" s="5"/>
      <c r="T93" s="5"/>
      <c r="U93" t="str" cm="1">
        <f t="array" ref="U93">_xlfn.LET(
    _xlpm.txt, D93,
    _xlpm.pos, IFERROR(SEARCH("L1", _xlpm.txt), IFERROR(SEARCH("L2", _xlpm.txt), IFERROR(SEARCH("L3", _xlpm.txt), SEARCH("L4", _xlpm.txt)))),
    MID(_xlpm.txt, _xlpm.pos, 9)
)</f>
        <v>L4_656_01</v>
      </c>
      <c r="V93" t="str" cm="1">
        <f t="array" aca="1" ref="V93" ca="1">_xlfn.LET(
    _xlpm.txt, U93,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4" spans="1:22">
      <c r="A94" s="5" t="s">
        <v>1974</v>
      </c>
      <c r="B94" s="5" t="s">
        <v>328</v>
      </c>
      <c r="C94" s="5" t="s">
        <v>3317</v>
      </c>
      <c r="D94" s="5" t="s">
        <v>329</v>
      </c>
      <c r="E94" s="5" t="s">
        <v>67</v>
      </c>
      <c r="F94" s="5" t="s">
        <v>326</v>
      </c>
      <c r="G94" s="5" t="s">
        <v>330</v>
      </c>
      <c r="H94" s="5" t="s">
        <v>58</v>
      </c>
      <c r="I94" s="5" t="s">
        <v>287</v>
      </c>
      <c r="J94" s="5" t="s">
        <v>288</v>
      </c>
      <c r="K94" s="5"/>
      <c r="L94" s="5"/>
      <c r="M94" s="9"/>
      <c r="N94" s="5"/>
      <c r="O94" s="5"/>
      <c r="P94" s="5"/>
      <c r="Q94" s="5"/>
      <c r="R94" s="5"/>
      <c r="S94" s="5"/>
      <c r="T94" s="5"/>
      <c r="U94" t="str" cm="1">
        <f t="array" ref="U94">_xlfn.LET(
    _xlpm.txt, D94,
    _xlpm.pos, IFERROR(SEARCH("L1", _xlpm.txt), IFERROR(SEARCH("L2", _xlpm.txt), IFERROR(SEARCH("L3", _xlpm.txt), SEARCH("L4", _xlpm.txt)))),
    MID(_xlpm.txt, _xlpm.pos, 9)
)</f>
        <v>L4_656_01</v>
      </c>
      <c r="V94" t="str" cm="1">
        <f t="array" aca="1" ref="V94" ca="1">_xlfn.LET(
    _xlpm.txt, U94,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5" spans="1:22">
      <c r="A95" s="5" t="s">
        <v>1974</v>
      </c>
      <c r="B95" s="5" t="s">
        <v>331</v>
      </c>
      <c r="C95" s="5" t="s">
        <v>3330</v>
      </c>
      <c r="D95" s="5" t="s">
        <v>332</v>
      </c>
      <c r="E95" s="5" t="s">
        <v>67</v>
      </c>
      <c r="F95" s="5" t="s">
        <v>326</v>
      </c>
      <c r="G95" s="5" t="s">
        <v>333</v>
      </c>
      <c r="H95" s="5" t="s">
        <v>58</v>
      </c>
      <c r="I95" s="5" t="s">
        <v>287</v>
      </c>
      <c r="J95" s="5" t="s">
        <v>288</v>
      </c>
      <c r="K95" s="5"/>
      <c r="L95" s="5"/>
      <c r="M95" s="9"/>
      <c r="N95" s="5"/>
      <c r="O95" s="5"/>
      <c r="P95" s="5"/>
      <c r="Q95" s="5"/>
      <c r="R95" s="5"/>
      <c r="S95" s="5"/>
      <c r="T95" s="5"/>
      <c r="U95" t="str" cm="1">
        <f t="array" ref="U95">_xlfn.LET(
    _xlpm.txt, D95,
    _xlpm.pos, IFERROR(SEARCH("L1", _xlpm.txt), IFERROR(SEARCH("L2", _xlpm.txt), IFERROR(SEARCH("L3", _xlpm.txt), SEARCH("L4", _xlpm.txt)))),
    MID(_xlpm.txt, _xlpm.pos, 9)
)</f>
        <v>L4_656_01</v>
      </c>
      <c r="V95" t="str" cm="1">
        <f t="array" aca="1" ref="V95" ca="1">_xlfn.LET(
    _xlpm.txt, U95,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6" spans="1:22">
      <c r="A96" s="5" t="s">
        <v>1974</v>
      </c>
      <c r="B96" s="5" t="s">
        <v>335</v>
      </c>
      <c r="C96" s="5" t="s">
        <v>3331</v>
      </c>
      <c r="D96" s="5" t="s">
        <v>2082</v>
      </c>
      <c r="E96" s="5" t="s">
        <v>55</v>
      </c>
      <c r="F96" s="5" t="s">
        <v>2083</v>
      </c>
      <c r="G96" s="5" t="s">
        <v>337</v>
      </c>
      <c r="H96" s="5" t="s">
        <v>58</v>
      </c>
      <c r="I96" s="5" t="s">
        <v>102</v>
      </c>
      <c r="J96" s="5" t="s">
        <v>288</v>
      </c>
      <c r="K96" s="5"/>
      <c r="L96" s="5"/>
      <c r="M96" s="9"/>
      <c r="N96" s="5"/>
      <c r="O96" s="5"/>
      <c r="P96" s="5"/>
      <c r="Q96" s="5"/>
      <c r="R96" s="5"/>
      <c r="S96" s="5"/>
      <c r="T96" s="5"/>
      <c r="U96" t="str" cm="1">
        <f t="array" ref="U96">_xlfn.LET(
    _xlpm.txt, D96,
    _xlpm.pos, IFERROR(SEARCH("L1", _xlpm.txt), IFERROR(SEARCH("L2", _xlpm.txt), IFERROR(SEARCH("L3", _xlpm.txt), SEARCH("L4", _xlpm.txt)))),
    MID(_xlpm.txt, _xlpm.pos, 9)
)</f>
        <v>L3_804_03</v>
      </c>
      <c r="V96" t="str" cm="1">
        <f t="array" aca="1" ref="V96" ca="1">_xlfn.LET(
    _xlpm.txt, U96,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97" spans="1:22">
      <c r="A97" s="5" t="s">
        <v>1974</v>
      </c>
      <c r="B97" s="5" t="s">
        <v>338</v>
      </c>
      <c r="C97" s="5" t="s">
        <v>3332</v>
      </c>
      <c r="D97" s="5" t="s">
        <v>339</v>
      </c>
      <c r="E97" s="5" t="s">
        <v>67</v>
      </c>
      <c r="F97" s="5" t="s">
        <v>326</v>
      </c>
      <c r="G97" s="5" t="s">
        <v>340</v>
      </c>
      <c r="H97" s="5" t="s">
        <v>58</v>
      </c>
      <c r="I97" s="5" t="s">
        <v>287</v>
      </c>
      <c r="J97" s="5" t="s">
        <v>288</v>
      </c>
      <c r="K97" s="5"/>
      <c r="L97" s="5"/>
      <c r="M97" s="9"/>
      <c r="N97" s="5"/>
      <c r="O97" s="5"/>
      <c r="P97" s="5"/>
      <c r="Q97" s="5"/>
      <c r="R97" s="5"/>
      <c r="S97" s="5"/>
      <c r="T97" s="5"/>
      <c r="U97" t="str" cm="1">
        <f t="array" ref="U97">_xlfn.LET(
    _xlpm.txt, D97,
    _xlpm.pos, IFERROR(SEARCH("L1", _xlpm.txt), IFERROR(SEARCH("L2", _xlpm.txt), IFERROR(SEARCH("L3", _xlpm.txt), SEARCH("L4", _xlpm.txt)))),
    MID(_xlpm.txt, _xlpm.pos, 9)
)</f>
        <v>L4_656_01</v>
      </c>
      <c r="V97" t="str" cm="1">
        <f t="array" aca="1" ref="V97" ca="1">_xlfn.LET(
    _xlpm.txt, U97,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8" spans="1:22">
      <c r="A98" s="5" t="s">
        <v>1974</v>
      </c>
      <c r="B98" s="5" t="s">
        <v>341</v>
      </c>
      <c r="C98" s="5" t="s">
        <v>3337</v>
      </c>
      <c r="D98" s="5" t="s">
        <v>342</v>
      </c>
      <c r="E98" s="5" t="s">
        <v>67</v>
      </c>
      <c r="F98" s="5" t="s">
        <v>343</v>
      </c>
      <c r="G98" s="5" t="s">
        <v>344</v>
      </c>
      <c r="H98" s="5" t="s">
        <v>58</v>
      </c>
      <c r="I98" s="5" t="s">
        <v>95</v>
      </c>
      <c r="J98" s="5" t="s">
        <v>60</v>
      </c>
      <c r="K98" s="5" t="s">
        <v>5027</v>
      </c>
      <c r="L98" s="5"/>
      <c r="M98" s="9"/>
      <c r="N98" s="5"/>
      <c r="O98" s="5"/>
      <c r="P98" s="5"/>
      <c r="Q98" s="5"/>
      <c r="R98" s="5"/>
      <c r="S98" s="5"/>
      <c r="T98" s="5"/>
      <c r="U98" t="str" cm="1">
        <f t="array" ref="U98">_xlfn.LET(
    _xlpm.txt, D98,
    _xlpm.pos, IFERROR(SEARCH("L1", _xlpm.txt), IFERROR(SEARCH("L2", _xlpm.txt), IFERROR(SEARCH("L3", _xlpm.txt), SEARCH("L4", _xlpm.txt)))),
    MID(_xlpm.txt, _xlpm.pos, 9)
)</f>
        <v>L3_220_02</v>
      </c>
      <c r="V98" t="str" cm="1">
        <f t="array" aca="1" ref="V98" ca="1">_xlfn.LET(
    _xlpm.txt, U98,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220_02</v>
      </c>
    </row>
    <row r="99" spans="1:22">
      <c r="A99" s="5" t="s">
        <v>1974</v>
      </c>
      <c r="B99" s="5" t="s">
        <v>345</v>
      </c>
      <c r="C99" s="5" t="s">
        <v>3338</v>
      </c>
      <c r="D99" s="5" t="s">
        <v>346</v>
      </c>
      <c r="E99" s="5" t="s">
        <v>67</v>
      </c>
      <c r="F99" s="5" t="s">
        <v>347</v>
      </c>
      <c r="G99" s="5" t="s">
        <v>348</v>
      </c>
      <c r="H99" s="5" t="s">
        <v>58</v>
      </c>
      <c r="I99" s="5" t="s">
        <v>287</v>
      </c>
      <c r="J99" s="5" t="s">
        <v>288</v>
      </c>
      <c r="K99" s="5"/>
      <c r="L99" s="5"/>
      <c r="M99" s="9"/>
      <c r="N99" s="5"/>
      <c r="O99" s="5"/>
      <c r="P99" s="5"/>
      <c r="Q99" s="5"/>
      <c r="R99" s="5"/>
      <c r="S99" s="5"/>
      <c r="T99" s="5"/>
      <c r="U99" t="str" cm="1">
        <f t="array" ref="U99">_xlfn.LET(
    _xlpm.txt, D99,
    _xlpm.pos, IFERROR(SEARCH("L1", _xlpm.txt), IFERROR(SEARCH("L2", _xlpm.txt), IFERROR(SEARCH("L3", _xlpm.txt), SEARCH("L4", _xlpm.txt)))),
    MID(_xlpm.txt, _xlpm.pos, 9)
)</f>
        <v>L4_656_01</v>
      </c>
      <c r="V99" t="str" cm="1">
        <f t="array" aca="1" ref="V99" ca="1">_xlfn.LET(
    _xlpm.txt, U99,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0" spans="1:22">
      <c r="A100" s="5" t="s">
        <v>1974</v>
      </c>
      <c r="B100" s="5" t="s">
        <v>349</v>
      </c>
      <c r="C100" s="5" t="s">
        <v>3339</v>
      </c>
      <c r="D100" s="5" t="s">
        <v>350</v>
      </c>
      <c r="E100" s="5" t="s">
        <v>174</v>
      </c>
      <c r="F100" s="5" t="s">
        <v>351</v>
      </c>
      <c r="G100" s="5" t="s">
        <v>352</v>
      </c>
      <c r="H100" s="5" t="s">
        <v>130</v>
      </c>
      <c r="I100" s="5" t="s">
        <v>264</v>
      </c>
      <c r="J100" s="5" t="s">
        <v>288</v>
      </c>
      <c r="K100" s="5" t="s">
        <v>512</v>
      </c>
      <c r="L100" s="5"/>
      <c r="M100" s="9"/>
      <c r="N100" s="5"/>
      <c r="O100" s="5"/>
      <c r="P100" s="5"/>
      <c r="Q100" s="5"/>
      <c r="R100" s="5"/>
      <c r="S100" s="5"/>
      <c r="T100" s="5"/>
      <c r="U100" t="str" cm="1">
        <f t="array" ref="U100">_xlfn.LET(
    _xlpm.txt, D100,
    _xlpm.pos, IFERROR(SEARCH("L1", _xlpm.txt), IFERROR(SEARCH("L2", _xlpm.txt), IFERROR(SEARCH("L3", _xlpm.txt), SEARCH("L4", _xlpm.txt)))),
    MID(_xlpm.txt, _xlpm.pos, 9)
)</f>
        <v>L3_804_03</v>
      </c>
      <c r="V100" t="str" cm="1">
        <f t="array" aca="1" ref="V100" ca="1">_xlfn.LET(
    _xlpm.txt, U100,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101" spans="1:22">
      <c r="A101" s="5" t="s">
        <v>1974</v>
      </c>
      <c r="B101" s="5" t="s">
        <v>353</v>
      </c>
      <c r="C101" s="5" t="s">
        <v>3348</v>
      </c>
      <c r="D101" s="5" t="s">
        <v>354</v>
      </c>
      <c r="E101" s="5" t="s">
        <v>67</v>
      </c>
      <c r="F101" s="5" t="s">
        <v>347</v>
      </c>
      <c r="G101" s="5" t="s">
        <v>355</v>
      </c>
      <c r="H101" s="5" t="s">
        <v>58</v>
      </c>
      <c r="I101" s="5" t="s">
        <v>287</v>
      </c>
      <c r="J101" s="5" t="s">
        <v>288</v>
      </c>
      <c r="K101" s="5"/>
      <c r="L101" s="5"/>
      <c r="M101" s="9"/>
      <c r="N101" s="5"/>
      <c r="O101" s="5"/>
      <c r="P101" s="5"/>
      <c r="Q101" s="5"/>
      <c r="R101" s="5"/>
      <c r="S101" s="5"/>
      <c r="T101" s="5"/>
      <c r="U101" t="str" cm="1">
        <f t="array" ref="U101">_xlfn.LET(
    _xlpm.txt, D101,
    _xlpm.pos, IFERROR(SEARCH("L1", _xlpm.txt), IFERROR(SEARCH("L2", _xlpm.txt), IFERROR(SEARCH("L3", _xlpm.txt), SEARCH("L4", _xlpm.txt)))),
    MID(_xlpm.txt, _xlpm.pos, 9)
)</f>
        <v>L4_656_01</v>
      </c>
      <c r="V101" t="str" cm="1">
        <f t="array" aca="1" ref="V101" ca="1">_xlfn.LET(
    _xlpm.txt, U101,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2" spans="1:22">
      <c r="A102" s="5" t="s">
        <v>1974</v>
      </c>
      <c r="B102" s="5" t="s">
        <v>358</v>
      </c>
      <c r="C102" s="5" t="s">
        <v>3353</v>
      </c>
      <c r="D102" s="5" t="s">
        <v>359</v>
      </c>
      <c r="E102" s="5" t="s">
        <v>67</v>
      </c>
      <c r="F102" s="5" t="s">
        <v>347</v>
      </c>
      <c r="G102" s="5" t="s">
        <v>360</v>
      </c>
      <c r="H102" s="5" t="s">
        <v>58</v>
      </c>
      <c r="I102" s="5" t="s">
        <v>287</v>
      </c>
      <c r="J102" s="5" t="s">
        <v>288</v>
      </c>
      <c r="K102" s="5"/>
      <c r="L102" s="5"/>
      <c r="M102" s="9"/>
      <c r="N102" s="5"/>
      <c r="O102" s="5"/>
      <c r="P102" s="5"/>
      <c r="Q102" s="5"/>
      <c r="R102" s="5"/>
      <c r="S102" s="5"/>
      <c r="T102" s="5"/>
      <c r="U102" t="str" cm="1">
        <f t="array" ref="U102">_xlfn.LET(
    _xlpm.txt, D102,
    _xlpm.pos, IFERROR(SEARCH("L1", _xlpm.txt), IFERROR(SEARCH("L2", _xlpm.txt), IFERROR(SEARCH("L3", _xlpm.txt), SEARCH("L4", _xlpm.txt)))),
    MID(_xlpm.txt, _xlpm.pos, 9)
)</f>
        <v>L4_656_01</v>
      </c>
      <c r="V102" t="str" cm="1">
        <f t="array" aca="1" ref="V102" ca="1">_xlfn.LET(
    _xlpm.txt, U102,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3" spans="1:22">
      <c r="A103" s="5" t="s">
        <v>1974</v>
      </c>
      <c r="B103" s="5" t="s">
        <v>2084</v>
      </c>
      <c r="C103" s="5" t="s">
        <v>3368</v>
      </c>
      <c r="D103" s="5" t="s">
        <v>2085</v>
      </c>
      <c r="E103" s="5" t="s">
        <v>67</v>
      </c>
      <c r="F103" s="5" t="s">
        <v>2086</v>
      </c>
      <c r="G103" s="5" t="s">
        <v>2087</v>
      </c>
      <c r="H103" s="5" t="s">
        <v>130</v>
      </c>
      <c r="I103" s="5" t="s">
        <v>95</v>
      </c>
      <c r="J103" s="5" t="s">
        <v>110</v>
      </c>
      <c r="K103" s="5" t="s">
        <v>5031</v>
      </c>
      <c r="L103" s="5" t="s">
        <v>450</v>
      </c>
      <c r="M103" s="9"/>
      <c r="N103" s="5"/>
      <c r="O103" s="5"/>
      <c r="P103" s="5"/>
      <c r="Q103" s="5"/>
      <c r="R103" s="5"/>
      <c r="S103" s="5"/>
      <c r="T103" s="5"/>
      <c r="U103" t="str" cm="1">
        <f t="array" ref="U103">_xlfn.LET(
    _xlpm.txt, D103,
    _xlpm.pos, IFERROR(SEARCH("L1", _xlpm.txt), IFERROR(SEARCH("L2", _xlpm.txt), IFERROR(SEARCH("L3", _xlpm.txt), SEARCH("L4", _xlpm.txt)))),
    MID(_xlpm.txt, _xlpm.pos, 9)
)</f>
        <v>L3_804_31</v>
      </c>
      <c r="V103" t="str" cm="1">
        <f t="array" aca="1" ref="V103" ca="1">_xlfn.LET(
    _xlpm.txt, U103,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4" spans="1:22">
      <c r="A104" s="5" t="s">
        <v>1974</v>
      </c>
      <c r="B104" s="5" t="s">
        <v>2088</v>
      </c>
      <c r="C104" s="5" t="s">
        <v>3369</v>
      </c>
      <c r="D104" s="5" t="s">
        <v>2089</v>
      </c>
      <c r="E104" s="5" t="s">
        <v>1991</v>
      </c>
      <c r="F104" s="5" t="s">
        <v>5037</v>
      </c>
      <c r="G104" s="5" t="s">
        <v>2091</v>
      </c>
      <c r="H104" s="5" t="s">
        <v>58</v>
      </c>
      <c r="I104" s="5" t="s">
        <v>60</v>
      </c>
      <c r="J104" s="5" t="s">
        <v>60</v>
      </c>
      <c r="K104" s="5"/>
      <c r="L104" s="5"/>
      <c r="M104" s="9"/>
      <c r="N104" s="5"/>
      <c r="O104" s="5"/>
      <c r="P104" s="5"/>
      <c r="Q104" s="5"/>
      <c r="R104" s="5"/>
      <c r="S104" s="5"/>
      <c r="T104" s="5"/>
      <c r="U104" t="str" cm="1">
        <f t="array" ref="U104">_xlfn.LET(
    _xlpm.txt, D104,
    _xlpm.pos, IFERROR(SEARCH("L1", _xlpm.txt), IFERROR(SEARCH("L2", _xlpm.txt), IFERROR(SEARCH("L3", _xlpm.txt), SEARCH("L4", _xlpm.txt)))),
    MID(_xlpm.txt, _xlpm.pos, 9)
)</f>
        <v>L3_299_01</v>
      </c>
      <c r="V104" t="str" cm="1">
        <f t="array" aca="1" ref="V104" ca="1">_xlfn.LET(
    _xlpm.txt, U104,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05" spans="1:22">
      <c r="A105" s="5" t="s">
        <v>2007</v>
      </c>
      <c r="B105" s="5" t="s">
        <v>362</v>
      </c>
      <c r="C105" s="5" t="s">
        <v>3370</v>
      </c>
      <c r="D105" s="5" t="s">
        <v>363</v>
      </c>
      <c r="E105" s="5" t="s">
        <v>214</v>
      </c>
      <c r="F105" s="5" t="s">
        <v>364</v>
      </c>
      <c r="G105" s="5" t="s">
        <v>365</v>
      </c>
      <c r="H105" s="5" t="s">
        <v>58</v>
      </c>
      <c r="I105" s="5" t="s">
        <v>131</v>
      </c>
      <c r="J105" s="5" t="s">
        <v>250</v>
      </c>
      <c r="K105" s="5"/>
      <c r="L105" s="5"/>
      <c r="M105" s="9"/>
      <c r="N105" s="5"/>
      <c r="O105" s="5"/>
      <c r="P105" s="5"/>
      <c r="Q105" s="5"/>
      <c r="R105" s="5"/>
      <c r="S105" s="5"/>
      <c r="T105" s="5"/>
      <c r="U105" t="str" cm="1">
        <f t="array" ref="U105">_xlfn.LET(
    _xlpm.txt, D105,
    _xlpm.pos, IFERROR(SEARCH("L1", _xlpm.txt), IFERROR(SEARCH("L2", _xlpm.txt), IFERROR(SEARCH("L3", _xlpm.txt), SEARCH("L4", _xlpm.txt)))),
    MID(_xlpm.txt, _xlpm.pos, 9)
)</f>
        <v>L1_408_01</v>
      </c>
      <c r="V105" t="str" cm="1">
        <f t="array" aca="1" ref="V105" ca="1">_xlfn.LET(
    _xlpm.txt, U105,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106" spans="1:22">
      <c r="A106" s="5" t="s">
        <v>1974</v>
      </c>
      <c r="B106" s="5" t="s">
        <v>2092</v>
      </c>
      <c r="C106" s="5" t="s">
        <v>3371</v>
      </c>
      <c r="D106" s="5" t="s">
        <v>2093</v>
      </c>
      <c r="E106" s="5" t="s">
        <v>67</v>
      </c>
      <c r="F106" s="5" t="s">
        <v>2094</v>
      </c>
      <c r="G106" s="5" t="s">
        <v>2095</v>
      </c>
      <c r="H106" s="5" t="s">
        <v>2096</v>
      </c>
      <c r="I106" s="5" t="s">
        <v>102</v>
      </c>
      <c r="J106" s="5" t="s">
        <v>110</v>
      </c>
      <c r="K106" s="5"/>
      <c r="L106" s="5"/>
      <c r="M106" s="9"/>
      <c r="N106" s="5"/>
      <c r="O106" s="5"/>
      <c r="P106" s="5"/>
      <c r="Q106" s="5"/>
      <c r="R106" s="5"/>
      <c r="S106" s="5"/>
      <c r="T106" s="5"/>
      <c r="U106" t="e" cm="1">
        <f t="array" ref="U106">_xlfn.LET(
    _xlpm.txt, D106,
    _xlpm.pos, IFERROR(SEARCH("L1", _xlpm.txt), IFERROR(SEARCH("L2", _xlpm.txt), IFERROR(SEARCH("L3", _xlpm.txt), SEARCH("L4", _xlpm.txt)))),
    MID(_xlpm.txt, _xlpm.pos, 9)
)</f>
        <v>#VALUE!</v>
      </c>
    </row>
    <row r="107" spans="1:22">
      <c r="A107" s="5" t="s">
        <v>1974</v>
      </c>
      <c r="B107" s="5" t="s">
        <v>366</v>
      </c>
      <c r="C107" s="5" t="s">
        <v>3382</v>
      </c>
      <c r="D107" s="5" t="s">
        <v>367</v>
      </c>
      <c r="E107" s="5" t="s">
        <v>174</v>
      </c>
      <c r="F107" s="5" t="s">
        <v>368</v>
      </c>
      <c r="G107" s="5" t="s">
        <v>369</v>
      </c>
      <c r="H107" s="5" t="s">
        <v>130</v>
      </c>
      <c r="I107" s="5" t="s">
        <v>264</v>
      </c>
      <c r="J107" s="5" t="s">
        <v>269</v>
      </c>
      <c r="K107" s="5" t="s">
        <v>289</v>
      </c>
      <c r="L107" s="5" t="s">
        <v>508</v>
      </c>
      <c r="M107" s="9"/>
      <c r="N107" s="5"/>
      <c r="O107" s="5"/>
      <c r="P107" s="5"/>
      <c r="Q107" s="5"/>
      <c r="R107" s="5"/>
      <c r="S107" s="5"/>
      <c r="T107" s="5"/>
      <c r="U107" t="str" cm="1">
        <f t="array" ref="U107">_xlfn.LET(
    _xlpm.txt, D107,
    _xlpm.pos, IFERROR(SEARCH("L1", _xlpm.txt), IFERROR(SEARCH("L2", _xlpm.txt), IFERROR(SEARCH("L3", _xlpm.txt), SEARCH("L4", _xlpm.txt)))),
    MID(_xlpm.txt, _xlpm.pos, 9)
)</f>
        <v>L3_804_33</v>
      </c>
      <c r="V107" t="str" cm="1">
        <f t="array" aca="1" ref="V107" ca="1">_xlfn.LET(
    _xlpm.txt, U107,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108" spans="1:22">
      <c r="A108" s="5" t="s">
        <v>1974</v>
      </c>
      <c r="B108" s="5" t="s">
        <v>371</v>
      </c>
      <c r="C108" s="5" t="s">
        <v>3383</v>
      </c>
      <c r="D108" s="5" t="s">
        <v>372</v>
      </c>
      <c r="E108" s="5" t="s">
        <v>55</v>
      </c>
      <c r="F108" s="5" t="s">
        <v>2097</v>
      </c>
      <c r="G108" s="5" t="s">
        <v>374</v>
      </c>
      <c r="H108" s="5" t="s">
        <v>130</v>
      </c>
      <c r="I108" s="5" t="s">
        <v>287</v>
      </c>
      <c r="J108" s="5" t="s">
        <v>110</v>
      </c>
      <c r="K108" s="5" t="s">
        <v>5036</v>
      </c>
      <c r="L108" s="5" t="s">
        <v>512</v>
      </c>
      <c r="M108" s="9"/>
      <c r="N108" s="5"/>
      <c r="O108" s="5"/>
      <c r="P108" s="5"/>
      <c r="Q108" s="5"/>
      <c r="R108" s="5"/>
      <c r="S108" s="5"/>
      <c r="T108" s="5"/>
      <c r="U108" t="str" cm="1">
        <f t="array" ref="U108">_xlfn.LET(
    _xlpm.txt, D108,
    _xlpm.pos, IFERROR(SEARCH("L1", _xlpm.txt), IFERROR(SEARCH("L2", _xlpm.txt), IFERROR(SEARCH("L3", _xlpm.txt), SEARCH("L4", _xlpm.txt)))),
    MID(_xlpm.txt, _xlpm.pos, 9)
)</f>
        <v>L3_804_31</v>
      </c>
      <c r="V108" t="str" cm="1">
        <f t="array" aca="1" ref="V108" ca="1">_xlfn.LET(
    _xlpm.txt, U108,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9" spans="1:22">
      <c r="A109" s="5" t="s">
        <v>1974</v>
      </c>
      <c r="B109" s="5" t="s">
        <v>375</v>
      </c>
      <c r="C109" s="5" t="s">
        <v>3393</v>
      </c>
      <c r="D109" s="5" t="s">
        <v>376</v>
      </c>
      <c r="E109" s="5" t="s">
        <v>67</v>
      </c>
      <c r="F109" s="5" t="s">
        <v>296</v>
      </c>
      <c r="G109" s="5" t="s">
        <v>377</v>
      </c>
      <c r="H109" s="5" t="s">
        <v>182</v>
      </c>
      <c r="I109" s="5" t="s">
        <v>95</v>
      </c>
      <c r="J109" s="5" t="s">
        <v>132</v>
      </c>
      <c r="K109" s="5"/>
      <c r="L109" s="5"/>
      <c r="M109" s="9"/>
      <c r="N109" s="5"/>
      <c r="O109" s="5"/>
      <c r="P109" s="5"/>
      <c r="Q109" s="5"/>
      <c r="R109" s="5"/>
      <c r="S109" s="5"/>
      <c r="T109" s="5"/>
      <c r="U109" t="e" cm="1">
        <f t="array" ref="U109">_xlfn.LET(
    _xlpm.txt, D109,
    _xlpm.pos, IFERROR(SEARCH("L1", _xlpm.txt), IFERROR(SEARCH("L2", _xlpm.txt), IFERROR(SEARCH("L3", _xlpm.txt), SEARCH("L4", _xlpm.txt)))),
    MID(_xlpm.txt, _xlpm.pos, 9)
)</f>
        <v>#VALUE!</v>
      </c>
    </row>
    <row r="110" spans="1:22">
      <c r="A110" s="5" t="s">
        <v>1974</v>
      </c>
      <c r="B110" s="5" t="s">
        <v>378</v>
      </c>
      <c r="C110" s="5" t="s">
        <v>3394</v>
      </c>
      <c r="D110" s="5" t="s">
        <v>379</v>
      </c>
      <c r="E110" s="5" t="s">
        <v>67</v>
      </c>
      <c r="F110" s="5" t="s">
        <v>380</v>
      </c>
      <c r="G110" s="5" t="s">
        <v>381</v>
      </c>
      <c r="H110" s="5" t="s">
        <v>58</v>
      </c>
      <c r="I110" s="5" t="s">
        <v>102</v>
      </c>
      <c r="J110" s="5" t="s">
        <v>288</v>
      </c>
      <c r="K110" s="5"/>
      <c r="L110" s="5"/>
      <c r="M110" s="9"/>
      <c r="N110" s="5"/>
      <c r="O110" s="5"/>
      <c r="P110" s="5"/>
      <c r="Q110" s="5"/>
      <c r="R110" s="5"/>
      <c r="S110" s="5"/>
      <c r="T110" s="5"/>
      <c r="U110" t="str" cm="1">
        <f t="array" ref="U110">_xlfn.LET(
    _xlpm.txt, D110,
    _xlpm.pos, IFERROR(SEARCH("L1", _xlpm.txt), IFERROR(SEARCH("L2", _xlpm.txt), IFERROR(SEARCH("L3", _xlpm.txt), SEARCH("L4", _xlpm.txt)))),
    MID(_xlpm.txt, _xlpm.pos, 9)
)</f>
        <v>L4_656_01</v>
      </c>
      <c r="V110" t="str" cm="1">
        <f t="array" aca="1" ref="V110" ca="1">_xlfn.LET(
    _xlpm.txt, U110,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11" spans="1:22">
      <c r="A111" s="5" t="s">
        <v>1974</v>
      </c>
      <c r="B111" s="5" t="s">
        <v>382</v>
      </c>
      <c r="C111" s="5" t="s">
        <v>3395</v>
      </c>
      <c r="D111" s="5" t="s">
        <v>383</v>
      </c>
      <c r="E111" s="5" t="s">
        <v>55</v>
      </c>
      <c r="F111" s="5" t="s">
        <v>384</v>
      </c>
      <c r="G111" s="5" t="s">
        <v>385</v>
      </c>
      <c r="H111" s="5" t="s">
        <v>182</v>
      </c>
      <c r="I111" s="5" t="s">
        <v>386</v>
      </c>
      <c r="J111" s="5" t="s">
        <v>132</v>
      </c>
      <c r="K111" s="5" t="s">
        <v>5038</v>
      </c>
      <c r="L111" s="5"/>
      <c r="M111" s="9"/>
      <c r="N111" s="5"/>
      <c r="O111" s="5"/>
      <c r="P111" s="5"/>
      <c r="Q111" s="5"/>
      <c r="R111" s="5"/>
      <c r="S111" s="5"/>
      <c r="T111" s="5"/>
      <c r="U111" t="e" cm="1">
        <f t="array" ref="U111">_xlfn.LET(
    _xlpm.txt, D111,
    _xlpm.pos, IFERROR(SEARCH("L1", _xlpm.txt), IFERROR(SEARCH("L2", _xlpm.txt), IFERROR(SEARCH("L3", _xlpm.txt), SEARCH("L4", _xlpm.txt)))),
    MID(_xlpm.txt, _xlpm.pos, 9)
)</f>
        <v>#VALUE!</v>
      </c>
    </row>
    <row r="112" spans="1:22">
      <c r="A112" s="5" t="s">
        <v>1974</v>
      </c>
      <c r="B112" s="5" t="s">
        <v>387</v>
      </c>
      <c r="C112" s="5" t="s">
        <v>3409</v>
      </c>
      <c r="D112" s="5" t="s">
        <v>388</v>
      </c>
      <c r="E112" s="5" t="s">
        <v>67</v>
      </c>
      <c r="F112" s="5" t="s">
        <v>389</v>
      </c>
      <c r="G112" s="5" t="s">
        <v>390</v>
      </c>
      <c r="H112" s="5" t="s">
        <v>58</v>
      </c>
      <c r="I112" s="5" t="s">
        <v>95</v>
      </c>
      <c r="J112" s="5" t="s">
        <v>132</v>
      </c>
      <c r="K112" s="5"/>
      <c r="L112" s="5"/>
      <c r="M112" s="9"/>
      <c r="N112" s="5"/>
      <c r="O112" s="5"/>
      <c r="P112" s="5"/>
      <c r="Q112" s="5"/>
      <c r="R112" s="5"/>
      <c r="S112" s="5"/>
      <c r="T112" s="5"/>
      <c r="U112" t="e" cm="1">
        <f t="array" ref="U112">_xlfn.LET(
    _xlpm.txt, D112,
    _xlpm.pos, IFERROR(SEARCH("L1", _xlpm.txt), IFERROR(SEARCH("L2", _xlpm.txt), IFERROR(SEARCH("L3", _xlpm.txt), SEARCH("L4", _xlpm.txt)))),
    MID(_xlpm.txt, _xlpm.pos, 9)
)</f>
        <v>#VALUE!</v>
      </c>
    </row>
    <row r="113" spans="1:22">
      <c r="A113" s="5" t="s">
        <v>1974</v>
      </c>
      <c r="B113" s="5" t="s">
        <v>391</v>
      </c>
      <c r="C113" s="5" t="s">
        <v>3419</v>
      </c>
      <c r="D113" s="5" t="s">
        <v>392</v>
      </c>
      <c r="E113" s="5" t="s">
        <v>67</v>
      </c>
      <c r="F113" s="5" t="s">
        <v>393</v>
      </c>
      <c r="G113" s="5" t="s">
        <v>394</v>
      </c>
      <c r="H113" s="5" t="s">
        <v>182</v>
      </c>
      <c r="I113" s="5" t="s">
        <v>95</v>
      </c>
      <c r="J113" s="5" t="s">
        <v>132</v>
      </c>
      <c r="K113" s="5"/>
      <c r="L113" s="5"/>
      <c r="M113" s="9"/>
      <c r="N113" s="5"/>
      <c r="O113" s="5"/>
      <c r="P113" s="5"/>
      <c r="Q113" s="5"/>
      <c r="R113" s="5"/>
      <c r="S113" s="5"/>
      <c r="T113" s="5"/>
      <c r="U113" t="e" cm="1">
        <f t="array" ref="U113">_xlfn.LET(
    _xlpm.txt, D113,
    _xlpm.pos, IFERROR(SEARCH("L1", _xlpm.txt), IFERROR(SEARCH("L2", _xlpm.txt), IFERROR(SEARCH("L3", _xlpm.txt), SEARCH("L4", _xlpm.txt)))),
    MID(_xlpm.txt, _xlpm.pos, 9)
)</f>
        <v>#VALUE!</v>
      </c>
    </row>
    <row r="114" spans="1:22">
      <c r="A114" s="5" t="s">
        <v>2007</v>
      </c>
      <c r="B114" s="5" t="s">
        <v>2098</v>
      </c>
      <c r="C114" s="5" t="s">
        <v>3420</v>
      </c>
      <c r="D114" s="5" t="s">
        <v>2099</v>
      </c>
      <c r="E114" s="5" t="s">
        <v>67</v>
      </c>
      <c r="F114" s="5" t="s">
        <v>2100</v>
      </c>
      <c r="G114" s="5" t="s">
        <v>2100</v>
      </c>
      <c r="H114" s="5" t="s">
        <v>58</v>
      </c>
      <c r="I114" s="5"/>
      <c r="J114" s="5" t="s">
        <v>269</v>
      </c>
      <c r="K114" s="5"/>
      <c r="L114" s="5"/>
      <c r="M114" s="9"/>
      <c r="N114" s="5"/>
      <c r="O114" s="5"/>
      <c r="P114" s="5"/>
      <c r="Q114" s="5"/>
      <c r="R114" s="5"/>
      <c r="S114" s="5"/>
      <c r="T114" s="5"/>
      <c r="U114" t="e" cm="1">
        <f t="array" ref="U114">_xlfn.LET(
    _xlpm.txt, D114,
    _xlpm.pos, IFERROR(SEARCH("L1", _xlpm.txt), IFERROR(SEARCH("L2", _xlpm.txt), IFERROR(SEARCH("L3", _xlpm.txt), SEARCH("L4", _xlpm.txt)))),
    MID(_xlpm.txt, _xlpm.pos, 9)
)</f>
        <v>#VALUE!</v>
      </c>
    </row>
    <row r="115" spans="1:22">
      <c r="A115" s="5" t="s">
        <v>1974</v>
      </c>
      <c r="B115" s="5" t="s">
        <v>2101</v>
      </c>
      <c r="C115" s="5" t="s">
        <v>3456</v>
      </c>
      <c r="D115" s="5" t="s">
        <v>2102</v>
      </c>
      <c r="E115" s="5" t="s">
        <v>67</v>
      </c>
      <c r="F115" s="5" t="s">
        <v>2103</v>
      </c>
      <c r="G115" s="5" t="s">
        <v>2104</v>
      </c>
      <c r="H115" s="5" t="s">
        <v>2096</v>
      </c>
      <c r="I115" s="5" t="s">
        <v>217</v>
      </c>
      <c r="J115" s="5" t="s">
        <v>132</v>
      </c>
      <c r="K115" s="5"/>
      <c r="L115" s="5"/>
      <c r="M115" s="9"/>
      <c r="N115" s="5"/>
      <c r="O115" s="5"/>
      <c r="P115" s="5"/>
      <c r="Q115" s="5"/>
      <c r="R115" s="5"/>
      <c r="S115" s="5"/>
      <c r="T115" s="5"/>
      <c r="U115" t="str" cm="1">
        <f t="array" ref="U115">_xlfn.LET(
    _xlpm.txt, D115,
    _xlpm.pos, IFERROR(SEARCH("L1", _xlpm.txt), IFERROR(SEARCH("L2", _xlpm.txt), IFERROR(SEARCH("L3", _xlpm.txt), SEARCH("L4", _xlpm.txt)))),
    MID(_xlpm.txt, _xlpm.pos, 9)
)</f>
        <v>L4_174_00</v>
      </c>
      <c r="V115" t="str" cm="1">
        <f t="array" aca="1" ref="V115" ca="1">_xlfn.LET(
    _xlpm.txt, U115,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16" spans="1:22">
      <c r="A116" s="5" t="s">
        <v>1974</v>
      </c>
      <c r="B116" s="5" t="s">
        <v>395</v>
      </c>
      <c r="C116" s="5" t="s">
        <v>3457</v>
      </c>
      <c r="D116" s="5" t="s">
        <v>396</v>
      </c>
      <c r="E116" s="5" t="s">
        <v>67</v>
      </c>
      <c r="F116" s="5" t="s">
        <v>397</v>
      </c>
      <c r="G116" s="5" t="s">
        <v>398</v>
      </c>
      <c r="H116" s="5" t="s">
        <v>130</v>
      </c>
      <c r="I116" s="5" t="s">
        <v>259</v>
      </c>
      <c r="J116" s="5" t="s">
        <v>399</v>
      </c>
      <c r="K116" s="5"/>
      <c r="L116" s="5"/>
      <c r="M116" s="9"/>
      <c r="N116" s="5"/>
      <c r="O116" s="5"/>
      <c r="P116" s="5"/>
      <c r="Q116" s="5"/>
      <c r="R116" s="5"/>
      <c r="S116" s="5"/>
      <c r="T116" s="5"/>
      <c r="U116" t="str" cm="1">
        <f t="array" ref="U116">_xlfn.LET(
    _xlpm.txt, D116,
    _xlpm.pos, IFERROR(SEARCH("L1", _xlpm.txt), IFERROR(SEARCH("L2", _xlpm.txt), IFERROR(SEARCH("L3", _xlpm.txt), SEARCH("L4", _xlpm.txt)))),
    MID(_xlpm.txt, _xlpm.pos, 9)
)</f>
        <v>L4_434_S0</v>
      </c>
      <c r="V116" t="str" cm="1">
        <f t="array" aca="1" ref="V116" ca="1">_xlfn.LET(
    _xlpm.txt, U116,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7" spans="1:22">
      <c r="A117" s="5" t="s">
        <v>1974</v>
      </c>
      <c r="B117" s="5" t="s">
        <v>2105</v>
      </c>
      <c r="C117" s="5" t="s">
        <v>3458</v>
      </c>
      <c r="D117" s="5" t="s">
        <v>2106</v>
      </c>
      <c r="E117" s="5" t="s">
        <v>67</v>
      </c>
      <c r="F117" s="5" t="s">
        <v>397</v>
      </c>
      <c r="G117" s="5" t="s">
        <v>2107</v>
      </c>
      <c r="H117" s="5" t="s">
        <v>130</v>
      </c>
      <c r="I117" s="5" t="s">
        <v>259</v>
      </c>
      <c r="J117" s="5" t="s">
        <v>399</v>
      </c>
      <c r="K117" s="5"/>
      <c r="L117" s="5"/>
      <c r="M117" s="9"/>
      <c r="N117" s="5"/>
      <c r="O117" s="5"/>
      <c r="P117" s="5"/>
      <c r="Q117" s="5"/>
      <c r="R117" s="5"/>
      <c r="S117" s="5"/>
      <c r="T117" s="5"/>
      <c r="U117" t="str" cm="1">
        <f t="array" ref="U117">_xlfn.LET(
    _xlpm.txt, D117,
    _xlpm.pos, IFERROR(SEARCH("L1", _xlpm.txt), IFERROR(SEARCH("L2", _xlpm.txt), IFERROR(SEARCH("L3", _xlpm.txt), SEARCH("L4", _xlpm.txt)))),
    MID(_xlpm.txt, _xlpm.pos, 9)
)</f>
        <v>L4_434_S0</v>
      </c>
      <c r="V117" t="str" cm="1">
        <f t="array" aca="1" ref="V117" ca="1">_xlfn.LET(
    _xlpm.txt, U117,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8" spans="1:22">
      <c r="A118" s="5" t="s">
        <v>1974</v>
      </c>
      <c r="B118" s="5" t="s">
        <v>2108</v>
      </c>
      <c r="C118" s="5" t="s">
        <v>3464</v>
      </c>
      <c r="D118" s="5" t="s">
        <v>2109</v>
      </c>
      <c r="E118" s="5" t="s">
        <v>67</v>
      </c>
      <c r="F118" s="5" t="s">
        <v>2110</v>
      </c>
      <c r="G118" s="5" t="s">
        <v>2111</v>
      </c>
      <c r="H118" s="5" t="s">
        <v>2096</v>
      </c>
      <c r="I118" s="5" t="s">
        <v>421</v>
      </c>
      <c r="J118" s="5" t="s">
        <v>132</v>
      </c>
      <c r="K118" s="5"/>
      <c r="L118" s="5"/>
      <c r="M118" s="9"/>
      <c r="N118" s="5"/>
      <c r="O118" s="5"/>
      <c r="P118" s="5"/>
      <c r="Q118" s="5"/>
      <c r="R118" s="5"/>
      <c r="S118" s="5"/>
      <c r="T118" s="5"/>
      <c r="U118" t="e" cm="1">
        <f t="array" ref="U118">_xlfn.LET(
    _xlpm.txt, D118,
    _xlpm.pos, IFERROR(SEARCH("L1", _xlpm.txt), IFERROR(SEARCH("L2", _xlpm.txt), IFERROR(SEARCH("L3", _xlpm.txt), SEARCH("L4", _xlpm.txt)))),
    MID(_xlpm.txt, _xlpm.pos, 9)
)</f>
        <v>#VALUE!</v>
      </c>
    </row>
    <row r="119" spans="1:22">
      <c r="A119" s="5" t="s">
        <v>1974</v>
      </c>
      <c r="B119" s="5" t="s">
        <v>2112</v>
      </c>
      <c r="C119" s="5" t="s">
        <v>3465</v>
      </c>
      <c r="D119" s="5" t="s">
        <v>2113</v>
      </c>
      <c r="E119" s="5" t="s">
        <v>67</v>
      </c>
      <c r="F119" s="5" t="s">
        <v>397</v>
      </c>
      <c r="G119" s="5" t="s">
        <v>2114</v>
      </c>
      <c r="H119" s="5" t="s">
        <v>58</v>
      </c>
      <c r="I119" s="5" t="s">
        <v>259</v>
      </c>
      <c r="J119" s="5" t="s">
        <v>399</v>
      </c>
      <c r="K119" s="5"/>
      <c r="L119" s="5"/>
      <c r="M119" s="9"/>
      <c r="N119" s="5"/>
      <c r="O119" s="5"/>
      <c r="P119" s="5"/>
      <c r="Q119" s="5"/>
      <c r="R119" s="5"/>
      <c r="S119" s="5"/>
      <c r="T119" s="5"/>
      <c r="U119" t="str" cm="1">
        <f t="array" ref="U119">_xlfn.LET(
    _xlpm.txt, D119,
    _xlpm.pos, IFERROR(SEARCH("L1", _xlpm.txt), IFERROR(SEARCH("L2", _xlpm.txt), IFERROR(SEARCH("L3", _xlpm.txt), SEARCH("L4", _xlpm.txt)))),
    MID(_xlpm.txt, _xlpm.pos, 9)
)</f>
        <v>L4_434_S0</v>
      </c>
      <c r="V119" t="str" cm="1">
        <f t="array" aca="1" ref="V119" ca="1">_xlfn.LET(
    _xlpm.txt, U119,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20" spans="1:22">
      <c r="A120" s="5" t="s">
        <v>1974</v>
      </c>
      <c r="B120" s="5" t="s">
        <v>400</v>
      </c>
      <c r="C120" s="5" t="s">
        <v>3466</v>
      </c>
      <c r="D120" s="5" t="s">
        <v>401</v>
      </c>
      <c r="E120" s="5" t="s">
        <v>67</v>
      </c>
      <c r="F120" s="5" t="s">
        <v>402</v>
      </c>
      <c r="G120" s="5" t="s">
        <v>403</v>
      </c>
      <c r="H120" s="5" t="s">
        <v>58</v>
      </c>
      <c r="I120" s="5" t="s">
        <v>217</v>
      </c>
      <c r="J120" s="5" t="s">
        <v>132</v>
      </c>
      <c r="K120" s="5"/>
      <c r="L120" s="5"/>
      <c r="M120" s="9"/>
      <c r="N120" s="5"/>
      <c r="O120" s="5"/>
      <c r="P120" s="5"/>
      <c r="Q120" s="5"/>
      <c r="R120" s="5"/>
      <c r="S120" s="5"/>
      <c r="T120" s="5"/>
      <c r="U120" t="str" cm="1">
        <f t="array" ref="U120">_xlfn.LET(
    _xlpm.txt, D120,
    _xlpm.pos, IFERROR(SEARCH("L1", _xlpm.txt), IFERROR(SEARCH("L2", _xlpm.txt), IFERROR(SEARCH("L3", _xlpm.txt), SEARCH("L4", _xlpm.txt)))),
    MID(_xlpm.txt, _xlpm.pos, 9)
)</f>
        <v>L4_174_00</v>
      </c>
      <c r="V120" t="str" cm="1">
        <f t="array" aca="1" ref="V120" ca="1">_xlfn.LET(
    _xlpm.txt, U120,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21" spans="1:22">
      <c r="A121" s="5" t="s">
        <v>1974</v>
      </c>
      <c r="B121" s="5" t="s">
        <v>404</v>
      </c>
      <c r="C121" s="5" t="s">
        <v>3467</v>
      </c>
      <c r="D121" s="5" t="s">
        <v>405</v>
      </c>
      <c r="E121" s="5" t="s">
        <v>67</v>
      </c>
      <c r="F121" s="5" t="s">
        <v>406</v>
      </c>
      <c r="G121" s="5" t="s">
        <v>407</v>
      </c>
      <c r="H121" s="5" t="s">
        <v>58</v>
      </c>
      <c r="I121" s="5" t="s">
        <v>95</v>
      </c>
      <c r="J121" s="5" t="s">
        <v>64</v>
      </c>
      <c r="K121" s="5"/>
      <c r="L121" s="5"/>
      <c r="M121" s="9"/>
      <c r="N121" s="5"/>
      <c r="O121" s="5"/>
      <c r="P121" s="5"/>
      <c r="Q121" s="5"/>
      <c r="R121" s="5"/>
      <c r="S121" s="5"/>
      <c r="T121" s="5"/>
      <c r="U121" t="str" cm="1">
        <f t="array" ref="U121">_xlfn.LET(
    _xlpm.txt, D121,
    _xlpm.pos, IFERROR(SEARCH("L1", _xlpm.txt), IFERROR(SEARCH("L2", _xlpm.txt), IFERROR(SEARCH("L3", _xlpm.txt), SEARCH("L4", _xlpm.txt)))),
    MID(_xlpm.txt, _xlpm.pos, 9)
)</f>
        <v>L4_10004_</v>
      </c>
      <c r="V121" t="str" cm="1">
        <f t="array" aca="1" ref="V121" ca="1">_xlfn.LET(
    _xlpm.txt, U121,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2" spans="1:22">
      <c r="A122" s="5" t="s">
        <v>1974</v>
      </c>
      <c r="B122" s="5" t="s">
        <v>408</v>
      </c>
      <c r="C122" s="5" t="s">
        <v>3468</v>
      </c>
      <c r="D122" s="5" t="s">
        <v>2115</v>
      </c>
      <c r="E122" s="5" t="s">
        <v>67</v>
      </c>
      <c r="F122" s="5" t="s">
        <v>397</v>
      </c>
      <c r="G122" s="5" t="s">
        <v>411</v>
      </c>
      <c r="H122" s="5" t="s">
        <v>130</v>
      </c>
      <c r="I122" s="5" t="s">
        <v>259</v>
      </c>
      <c r="J122" s="5" t="s">
        <v>110</v>
      </c>
      <c r="K122" s="5"/>
      <c r="L122" s="5"/>
      <c r="M122" s="9"/>
      <c r="N122" s="5" t="s">
        <v>561</v>
      </c>
      <c r="O122" s="5" t="s">
        <v>562</v>
      </c>
      <c r="P122" s="5" t="s">
        <v>563</v>
      </c>
      <c r="Q122" s="5"/>
      <c r="R122" s="5"/>
      <c r="S122" s="5"/>
      <c r="T122" s="5"/>
      <c r="U122" t="str" cm="1">
        <f t="array" ref="U122">_xlfn.LET(
    _xlpm.txt, D122,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803_34</v>
      </c>
      <c r="V122" t="str" cm="1">
        <f t="array" aca="1" ref="V122" ca="1">_xlfn.LET(
    _xlpm.txt, U122,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803_34</v>
      </c>
    </row>
    <row r="123" spans="1:22">
      <c r="A123" s="5" t="s">
        <v>1974</v>
      </c>
      <c r="B123" s="5" t="s">
        <v>413</v>
      </c>
      <c r="C123" s="5" t="s">
        <v>3479</v>
      </c>
      <c r="D123" s="5" t="s">
        <v>414</v>
      </c>
      <c r="E123" s="5" t="s">
        <v>1991</v>
      </c>
      <c r="F123" s="5" t="s">
        <v>5039</v>
      </c>
      <c r="G123" s="5" t="s">
        <v>416</v>
      </c>
      <c r="H123" s="5" t="s">
        <v>58</v>
      </c>
      <c r="I123" s="5" t="s">
        <v>60</v>
      </c>
      <c r="J123" s="5" t="s">
        <v>288</v>
      </c>
      <c r="K123" s="5" t="s">
        <v>5032</v>
      </c>
      <c r="L123" s="5"/>
      <c r="M123" s="9"/>
      <c r="N123" s="5"/>
      <c r="O123" s="5"/>
      <c r="P123" s="5"/>
      <c r="Q123" s="5"/>
      <c r="R123" s="5"/>
      <c r="S123" s="5"/>
      <c r="T123" s="5"/>
      <c r="U123" t="str" cm="1">
        <f t="array" ref="U123">_xlfn.LET(
    _xlpm.txt, D123,
    _xlpm.pos, IFERROR(SEARCH("L1", _xlpm.txt), IFERROR(SEARCH("L2", _xlpm.txt), IFERROR(SEARCH("L3", _xlpm.txt), SEARCH("L4", _xlpm.txt)))),
    MID(_xlpm.txt, _xlpm.pos, 9)
)</f>
        <v>L4_436_S8</v>
      </c>
      <c r="V123" t="str" cm="1">
        <f t="array" aca="1" ref="V123" ca="1">_xlfn.LET(
    _xlpm.txt, U123,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4" spans="1:22">
      <c r="A124" s="5" t="s">
        <v>1974</v>
      </c>
      <c r="B124" s="5" t="s">
        <v>417</v>
      </c>
      <c r="C124" s="5" t="s">
        <v>3480</v>
      </c>
      <c r="D124" s="5" t="s">
        <v>418</v>
      </c>
      <c r="E124" s="5" t="s">
        <v>67</v>
      </c>
      <c r="F124" s="5" t="s">
        <v>419</v>
      </c>
      <c r="G124" s="5" t="s">
        <v>420</v>
      </c>
      <c r="H124" s="5" t="s">
        <v>182</v>
      </c>
      <c r="I124" s="5" t="s">
        <v>421</v>
      </c>
      <c r="J124" s="5" t="s">
        <v>132</v>
      </c>
      <c r="K124" s="5"/>
      <c r="L124" s="5"/>
      <c r="M124" s="9"/>
      <c r="N124" s="5"/>
      <c r="O124" s="5"/>
      <c r="P124" s="5"/>
      <c r="Q124" s="5"/>
      <c r="R124" s="5"/>
      <c r="S124" s="5"/>
      <c r="T124" s="5"/>
      <c r="U124" t="str" cm="1">
        <f t="array" ref="U124">_xlfn.LET(
    _xlpm.txt, D124,
    _xlpm.pos, IFERROR(SEARCH("L1", _xlpm.txt), IFERROR(SEARCH("L2", _xlpm.txt), IFERROR(SEARCH("L3", _xlpm.txt), SEARCH("L4", _xlpm.txt)))),
    MID(_xlpm.txt, _xlpm.pos, 9)
)</f>
        <v>L4_10119_</v>
      </c>
      <c r="V124" t="str" cm="1">
        <f t="array" aca="1" ref="V124" ca="1">_xlfn.LET(
    _xlpm.txt, U124,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5" spans="1:22">
      <c r="A125" s="5" t="s">
        <v>1974</v>
      </c>
      <c r="B125" s="5" t="s">
        <v>422</v>
      </c>
      <c r="C125" s="5" t="s">
        <v>3481</v>
      </c>
      <c r="D125" s="5" t="s">
        <v>423</v>
      </c>
      <c r="E125" s="5" t="s">
        <v>67</v>
      </c>
      <c r="F125" s="5" t="s">
        <v>424</v>
      </c>
      <c r="G125" s="5" t="s">
        <v>425</v>
      </c>
      <c r="H125" s="5" t="s">
        <v>130</v>
      </c>
      <c r="I125" s="5" t="s">
        <v>386</v>
      </c>
      <c r="J125" s="5" t="s">
        <v>288</v>
      </c>
      <c r="K125" s="5" t="s">
        <v>450</v>
      </c>
      <c r="L125" s="5"/>
      <c r="M125" s="9"/>
      <c r="N125" s="5"/>
      <c r="O125" s="5"/>
      <c r="P125" s="5"/>
      <c r="Q125" s="5"/>
      <c r="R125" s="5"/>
      <c r="S125" s="5"/>
      <c r="T125" s="5"/>
      <c r="U125" t="str" cm="1">
        <f t="array" ref="U125">_xlfn.LET(
    _xlpm.txt, D125,
    _xlpm.pos, IFERROR(SEARCH("L1", _xlpm.txt), IFERROR(SEARCH("L2", _xlpm.txt), IFERROR(SEARCH("L3", _xlpm.txt), SEARCH("L4", _xlpm.txt)))),
    MID(_xlpm.txt, _xlpm.pos, 9)
)</f>
        <v>L4_436_S8</v>
      </c>
      <c r="V125" t="str" cm="1">
        <f t="array" aca="1" ref="V125" ca="1">_xlfn.LET(
    _xlpm.txt, U125,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6" spans="1:22">
      <c r="A126" s="5" t="s">
        <v>1974</v>
      </c>
      <c r="B126" s="5" t="s">
        <v>426</v>
      </c>
      <c r="C126" s="5" t="s">
        <v>3502</v>
      </c>
      <c r="D126" s="5" t="s">
        <v>427</v>
      </c>
      <c r="E126" s="5" t="s">
        <v>55</v>
      </c>
      <c r="F126" s="5" t="s">
        <v>428</v>
      </c>
      <c r="G126" s="5" t="s">
        <v>429</v>
      </c>
      <c r="H126" s="5" t="s">
        <v>58</v>
      </c>
      <c r="I126" s="5" t="s">
        <v>84</v>
      </c>
      <c r="J126" s="5" t="s">
        <v>288</v>
      </c>
      <c r="K126" s="5" t="s">
        <v>361</v>
      </c>
      <c r="L126" s="5"/>
      <c r="M126" s="9"/>
      <c r="N126" s="5"/>
      <c r="O126" s="5"/>
      <c r="P126" s="5"/>
      <c r="Q126" s="5"/>
      <c r="R126" s="5"/>
      <c r="S126" s="5"/>
      <c r="T126" s="5"/>
      <c r="U126" t="str" cm="1">
        <f t="array" ref="U126">_xlfn.LET(
    _xlpm.txt, D126,
    _xlpm.pos, IFERROR(SEARCH("L1", _xlpm.txt), IFERROR(SEARCH("L2", _xlpm.txt), IFERROR(SEARCH("L3", _xlpm.txt), SEARCH("L4", _xlpm.txt)))),
    MID(_xlpm.txt, _xlpm.pos, 9)
)</f>
        <v>L4_810_04</v>
      </c>
      <c r="V126" t="str" cm="1">
        <f t="array" aca="1" ref="V126" ca="1">_xlfn.LET(
    _xlpm.txt, U126,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127" spans="1:22">
      <c r="A127" s="5" t="s">
        <v>1974</v>
      </c>
      <c r="B127" s="5" t="s">
        <v>2116</v>
      </c>
      <c r="C127" s="5" t="s">
        <v>3524</v>
      </c>
      <c r="D127" s="5" t="s">
        <v>2117</v>
      </c>
      <c r="E127" s="5" t="s">
        <v>67</v>
      </c>
      <c r="F127" s="5" t="s">
        <v>2118</v>
      </c>
      <c r="G127" s="5" t="s">
        <v>2119</v>
      </c>
      <c r="H127" s="5" t="s">
        <v>2096</v>
      </c>
      <c r="I127" s="5" t="s">
        <v>95</v>
      </c>
      <c r="J127" s="5" t="s">
        <v>132</v>
      </c>
      <c r="K127" s="5"/>
      <c r="L127" s="5"/>
      <c r="M127" s="9"/>
      <c r="N127" s="5"/>
      <c r="O127" s="5"/>
      <c r="P127" s="5"/>
      <c r="Q127" s="5"/>
      <c r="R127" s="5"/>
      <c r="S127" s="5"/>
      <c r="T127" s="5"/>
      <c r="U127" t="str" cm="1">
        <f t="array" ref="U127">_xlfn.LET(
    _xlpm.txt, D127,
    _xlpm.pos, IFERROR(SEARCH("L1", _xlpm.txt), IFERROR(SEARCH("L2", _xlpm.txt), IFERROR(SEARCH("L3", _xlpm.txt), SEARCH("L4", _xlpm.txt)))),
    MID(_xlpm.txt, _xlpm.pos, 9)
)</f>
        <v>L4_10119_</v>
      </c>
      <c r="V127" t="str" cm="1">
        <f t="array" aca="1" ref="V127" ca="1">_xlfn.LET(
    _xlpm.txt, U127,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8" spans="1:22">
      <c r="A128" s="5" t="s">
        <v>1974</v>
      </c>
      <c r="B128" s="5" t="s">
        <v>430</v>
      </c>
      <c r="C128" s="5" t="s">
        <v>3544</v>
      </c>
      <c r="D128" s="5" t="s">
        <v>431</v>
      </c>
      <c r="E128" s="5" t="s">
        <v>55</v>
      </c>
      <c r="F128" s="5" t="s">
        <v>432</v>
      </c>
      <c r="G128" s="5" t="s">
        <v>433</v>
      </c>
      <c r="H128" s="5" t="s">
        <v>58</v>
      </c>
      <c r="I128" s="5" t="s">
        <v>95</v>
      </c>
      <c r="J128" s="5" t="s">
        <v>64</v>
      </c>
      <c r="K128" s="5"/>
      <c r="L128" s="5"/>
      <c r="M128" s="9"/>
      <c r="N128" s="5"/>
      <c r="O128" s="5"/>
      <c r="P128" s="5"/>
      <c r="Q128" s="5"/>
      <c r="R128" s="5"/>
      <c r="S128" s="5"/>
      <c r="T128" s="5"/>
      <c r="U128" t="str" cm="1">
        <f t="array" ref="U128">_xlfn.LET(
    _xlpm.txt, D128,
    _xlpm.pos, IFERROR(SEARCH("L1", _xlpm.txt), IFERROR(SEARCH("L2", _xlpm.txt), IFERROR(SEARCH("L3", _xlpm.txt), SEARCH("L4", _xlpm.txt)))),
    MID(_xlpm.txt, _xlpm.pos, 9)
)</f>
        <v>L4_10004_</v>
      </c>
      <c r="V128" t="str" cm="1">
        <f t="array" aca="1" ref="V128" ca="1">_xlfn.LET(
    _xlpm.txt, U128,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9" spans="1:22">
      <c r="A129" s="5" t="s">
        <v>1974</v>
      </c>
      <c r="B129" s="5" t="s">
        <v>434</v>
      </c>
      <c r="C129" s="5" t="s">
        <v>3550</v>
      </c>
      <c r="D129" s="5" t="s">
        <v>435</v>
      </c>
      <c r="E129" s="5" t="s">
        <v>67</v>
      </c>
      <c r="F129" s="5" t="s">
        <v>436</v>
      </c>
      <c r="G129" s="5" t="s">
        <v>437</v>
      </c>
      <c r="H129" s="5" t="s">
        <v>58</v>
      </c>
      <c r="I129" s="5" t="s">
        <v>421</v>
      </c>
      <c r="J129" s="5" t="s">
        <v>64</v>
      </c>
      <c r="K129" s="5"/>
      <c r="L129" s="5"/>
      <c r="M129" s="9"/>
      <c r="N129" s="5"/>
      <c r="O129" s="5"/>
      <c r="P129" s="5"/>
      <c r="Q129" s="5"/>
      <c r="R129" s="5"/>
      <c r="S129" s="5"/>
      <c r="T129" s="5"/>
      <c r="U129" t="str" cm="1">
        <f t="array" ref="U129">_xlfn.LET(
    _xlpm.txt, D129,
    _xlpm.pos, IFERROR(SEARCH("L1", _xlpm.txt), IFERROR(SEARCH("L2", _xlpm.txt), IFERROR(SEARCH("L3", _xlpm.txt), SEARCH("L4", _xlpm.txt)))),
    MID(_xlpm.txt, _xlpm.pos, 9)
)</f>
        <v>L4_10004_</v>
      </c>
      <c r="V129" t="str" cm="1">
        <f t="array" aca="1" ref="V129" ca="1">_xlfn.LET(
    _xlpm.txt, U129,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30" spans="1:22">
      <c r="A130" s="5" t="s">
        <v>1974</v>
      </c>
      <c r="B130" s="5" t="s">
        <v>438</v>
      </c>
      <c r="C130" s="5" t="s">
        <v>3551</v>
      </c>
      <c r="D130" s="5" t="s">
        <v>2120</v>
      </c>
      <c r="E130" s="5" t="s">
        <v>55</v>
      </c>
      <c r="F130" s="5" t="s">
        <v>448</v>
      </c>
      <c r="G130" s="5" t="s">
        <v>441</v>
      </c>
      <c r="H130" s="5" t="s">
        <v>58</v>
      </c>
      <c r="I130" s="5" t="s">
        <v>95</v>
      </c>
      <c r="J130" s="5" t="s">
        <v>96</v>
      </c>
      <c r="K130" s="5"/>
      <c r="L130" s="5"/>
      <c r="M130" s="9"/>
      <c r="N130" s="5"/>
      <c r="O130" s="5"/>
      <c r="P130" s="5"/>
      <c r="Q130" s="5"/>
      <c r="R130" s="5"/>
      <c r="S130" s="5"/>
      <c r="T130" s="5"/>
      <c r="U130" t="str" cm="1">
        <f t="array" ref="U130">_xlfn.LET(
    _xlpm.txt, D130,
    _xlpm.pos, IFERROR(SEARCH("L1", _xlpm.txt), IFERROR(SEARCH("L2", _xlpm.txt), IFERROR(SEARCH("L3", _xlpm.txt), SEARCH("L4", _xlpm.txt)))),
    MID(_xlpm.txt, _xlpm.pos, 9)
)</f>
        <v>L3_089_01</v>
      </c>
      <c r="V130" t="str" cm="1">
        <f t="array" aca="1" ref="V130" ca="1">_xlfn.LET(
    _xlpm.txt, U130,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131" spans="1:22">
      <c r="A131" s="5" t="s">
        <v>1974</v>
      </c>
      <c r="B131" s="5" t="s">
        <v>442</v>
      </c>
      <c r="C131" s="5" t="s">
        <v>3557</v>
      </c>
      <c r="D131" s="5" t="s">
        <v>443</v>
      </c>
      <c r="E131" s="5" t="s">
        <v>67</v>
      </c>
      <c r="F131" s="5" t="s">
        <v>444</v>
      </c>
      <c r="G131" s="5" t="s">
        <v>445</v>
      </c>
      <c r="H131" s="5" t="s">
        <v>58</v>
      </c>
      <c r="I131" s="5" t="s">
        <v>95</v>
      </c>
      <c r="J131" s="5" t="s">
        <v>269</v>
      </c>
      <c r="K131" s="5"/>
      <c r="L131" s="5"/>
      <c r="M131" s="9"/>
      <c r="N131" s="5"/>
      <c r="O131" s="5"/>
      <c r="P131" s="5"/>
      <c r="Q131" s="5"/>
      <c r="R131" s="5"/>
      <c r="S131" s="5"/>
      <c r="T131" s="5"/>
      <c r="U131" t="str" cm="1">
        <f t="array" ref="U131">_xlfn.LET(
    _xlpm.txt, D131,
    _xlpm.pos, IFERROR(SEARCH("L1", _xlpm.txt), IFERROR(SEARCH("L2", _xlpm.txt), IFERROR(SEARCH("L3", _xlpm.txt), SEARCH("L4", _xlpm.txt)))),
    MID(_xlpm.txt, _xlpm.pos, 9)
)</f>
        <v>L4_10849_</v>
      </c>
      <c r="V131" t="str" cm="1">
        <f t="array" aca="1" ref="V131" ca="1">_xlfn.LET(
    _xlpm.txt, U131,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2" spans="1:22">
      <c r="A132" s="5" t="s">
        <v>1974</v>
      </c>
      <c r="B132" s="5" t="s">
        <v>446</v>
      </c>
      <c r="C132" s="5" t="s">
        <v>3569</v>
      </c>
      <c r="D132" s="5" t="s">
        <v>447</v>
      </c>
      <c r="E132" s="5" t="s">
        <v>55</v>
      </c>
      <c r="F132" s="5" t="s">
        <v>448</v>
      </c>
      <c r="G132" s="5" t="s">
        <v>449</v>
      </c>
      <c r="H132" s="5" t="s">
        <v>58</v>
      </c>
      <c r="I132" s="5" t="s">
        <v>95</v>
      </c>
      <c r="J132" s="5" t="s">
        <v>269</v>
      </c>
      <c r="K132" s="5"/>
      <c r="L132" s="5"/>
      <c r="M132" s="9"/>
      <c r="N132" s="5"/>
      <c r="O132" s="5"/>
      <c r="P132" s="5"/>
      <c r="Q132" s="5"/>
      <c r="R132" s="5"/>
      <c r="S132" s="5"/>
      <c r="T132" s="5"/>
      <c r="U132" t="str" cm="1">
        <f t="array" ref="U132">_xlfn.LET(
    _xlpm.txt, D132,
    _xlpm.pos, IFERROR(SEARCH("L1", _xlpm.txt), IFERROR(SEARCH("L2", _xlpm.txt), IFERROR(SEARCH("L3", _xlpm.txt), SEARCH("L4", _xlpm.txt)))),
    MID(_xlpm.txt, _xlpm.pos, 9)
)</f>
        <v>L4_10849_</v>
      </c>
      <c r="V132" t="str" cm="1">
        <f t="array" aca="1" ref="V132" ca="1">_xlfn.LET(
    _xlpm.txt, U132,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3" spans="1:22">
      <c r="A133" s="5" t="s">
        <v>1974</v>
      </c>
      <c r="B133" s="5" t="s">
        <v>451</v>
      </c>
      <c r="C133" s="5" t="s">
        <v>3575</v>
      </c>
      <c r="D133" s="5" t="s">
        <v>452</v>
      </c>
      <c r="E133" s="5" t="s">
        <v>67</v>
      </c>
      <c r="F133" s="5" t="s">
        <v>453</v>
      </c>
      <c r="G133" s="5" t="s">
        <v>454</v>
      </c>
      <c r="H133" s="5" t="s">
        <v>58</v>
      </c>
      <c r="I133" s="5" t="s">
        <v>202</v>
      </c>
      <c r="J133" s="5" t="s">
        <v>288</v>
      </c>
      <c r="K133" s="5"/>
      <c r="L133" s="5"/>
      <c r="M133" s="9"/>
      <c r="N133" s="5"/>
      <c r="O133" s="5"/>
      <c r="P133" s="5"/>
      <c r="Q133" s="5"/>
      <c r="R133" s="5"/>
      <c r="S133" s="5"/>
      <c r="T133" s="5"/>
      <c r="U133" t="str" cm="1">
        <f t="array" ref="U133">_xlfn.LET(
    _xlpm.txt, D133,
    _xlpm.pos, IFERROR(SEARCH("L1", _xlpm.txt), IFERROR(SEARCH("L2", _xlpm.txt), IFERROR(SEARCH("L3", _xlpm.txt), SEARCH("L4", _xlpm.txt)))),
    MID(_xlpm.txt, _xlpm.pos, 9)
)</f>
        <v>L3_10917_</v>
      </c>
      <c r="V133" t="str" cm="1">
        <f t="array" aca="1" ref="V133" ca="1">_xlfn.LET(
    _xlpm.txt, U133,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4" spans="1:22">
      <c r="A134" s="5" t="s">
        <v>1974</v>
      </c>
      <c r="B134" s="5" t="s">
        <v>2121</v>
      </c>
      <c r="C134" s="5" t="s">
        <v>3584</v>
      </c>
      <c r="D134" s="5" t="s">
        <v>2122</v>
      </c>
      <c r="E134" s="5" t="s">
        <v>55</v>
      </c>
      <c r="F134" s="5" t="s">
        <v>2123</v>
      </c>
      <c r="G134" s="5" t="s">
        <v>2124</v>
      </c>
      <c r="H134" s="5" t="s">
        <v>130</v>
      </c>
      <c r="I134" s="5" t="s">
        <v>102</v>
      </c>
      <c r="J134" s="5" t="s">
        <v>288</v>
      </c>
      <c r="K134" s="5"/>
      <c r="L134" s="5"/>
      <c r="M134" s="9"/>
      <c r="N134" s="5"/>
      <c r="O134" s="5"/>
      <c r="P134" s="5"/>
      <c r="Q134" s="5"/>
      <c r="R134" s="5"/>
      <c r="S134" s="5"/>
      <c r="T134" s="5"/>
      <c r="U134" t="str" cm="1">
        <f t="array" ref="U134">_xlfn.LET(
    _xlpm.txt, D134,
    _xlpm.pos, IFERROR(SEARCH("L1", _xlpm.txt), IFERROR(SEARCH("L2", _xlpm.txt), IFERROR(SEARCH("L3", _xlpm.txt), SEARCH("L4", _xlpm.txt)))),
    MID(_xlpm.txt, _xlpm.pos, 9)
)</f>
        <v>L3_10917_</v>
      </c>
      <c r="V134" t="str" cm="1">
        <f t="array" aca="1" ref="V134" ca="1">_xlfn.LET(
    _xlpm.txt, U134,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5" spans="1:22">
      <c r="A135" s="5" t="s">
        <v>1974</v>
      </c>
      <c r="B135" s="5" t="s">
        <v>455</v>
      </c>
      <c r="C135" s="5" t="s">
        <v>3602</v>
      </c>
      <c r="D135" s="5" t="s">
        <v>456</v>
      </c>
      <c r="E135" s="5" t="s">
        <v>55</v>
      </c>
      <c r="F135" s="5" t="s">
        <v>457</v>
      </c>
      <c r="G135" s="5" t="s">
        <v>458</v>
      </c>
      <c r="H135" s="5" t="s">
        <v>182</v>
      </c>
      <c r="I135" s="5" t="s">
        <v>95</v>
      </c>
      <c r="J135" s="5" t="s">
        <v>132</v>
      </c>
      <c r="K135" s="5"/>
      <c r="L135" s="5"/>
      <c r="M135" s="9"/>
      <c r="N135" s="5"/>
      <c r="O135" s="5"/>
      <c r="P135" s="5"/>
      <c r="Q135" s="5"/>
      <c r="R135" s="5"/>
      <c r="S135" s="5"/>
      <c r="T135" s="5"/>
      <c r="U135" t="e" cm="1">
        <f t="array" ref="U135">_xlfn.LET(
    _xlpm.txt, D135,
    _xlpm.pos, IFERROR(SEARCH("L1", _xlpm.txt), IFERROR(SEARCH("L2", _xlpm.txt), IFERROR(SEARCH("L3", _xlpm.txt), SEARCH("L4", _xlpm.txt)))),
    MID(_xlpm.txt, _xlpm.pos, 9)
)</f>
        <v>#VALUE!</v>
      </c>
    </row>
    <row r="136" spans="1:22">
      <c r="A136" s="5" t="s">
        <v>1974</v>
      </c>
      <c r="B136" s="5" t="s">
        <v>459</v>
      </c>
      <c r="C136" s="5" t="s">
        <v>3603</v>
      </c>
      <c r="D136" s="5" t="s">
        <v>460</v>
      </c>
      <c r="E136" s="5" t="s">
        <v>67</v>
      </c>
      <c r="F136" s="5" t="s">
        <v>461</v>
      </c>
      <c r="G136" s="5" t="s">
        <v>462</v>
      </c>
      <c r="H136" s="5" t="s">
        <v>58</v>
      </c>
      <c r="I136" s="5" t="s">
        <v>95</v>
      </c>
      <c r="J136" s="5" t="s">
        <v>399</v>
      </c>
      <c r="K136" s="5"/>
      <c r="L136" s="5"/>
      <c r="M136" s="9"/>
      <c r="N136" s="5"/>
      <c r="O136" s="5"/>
      <c r="P136" s="5"/>
      <c r="Q136" s="5"/>
      <c r="R136" s="5"/>
      <c r="S136" s="5"/>
      <c r="T136" s="5"/>
      <c r="U136" t="str" cm="1">
        <f t="array" ref="U136">_xlfn.LET(
    _xlpm.txt, D136,
    _xlpm.pos, IFERROR(SEARCH("L1", _xlpm.txt), IFERROR(SEARCH("L2", _xlpm.txt), IFERROR(SEARCH("L3", _xlpm.txt), SEARCH("L4", _xlpm.txt)))),
    MID(_xlpm.txt, _xlpm.pos, 9)
)</f>
        <v>L4_10299_</v>
      </c>
      <c r="V136" t="str" cm="1">
        <f t="array" aca="1" ref="V136" ca="1">_xlfn.LET(
    _xlpm.txt, U136,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10299</v>
      </c>
    </row>
    <row r="137" spans="1:22">
      <c r="A137" s="5" t="s">
        <v>1974</v>
      </c>
      <c r="B137" s="5" t="s">
        <v>463</v>
      </c>
      <c r="C137" s="5" t="s">
        <v>3604</v>
      </c>
      <c r="D137" s="5" t="s">
        <v>464</v>
      </c>
      <c r="E137" s="5" t="s">
        <v>67</v>
      </c>
      <c r="F137" s="5" t="s">
        <v>465</v>
      </c>
      <c r="G137" s="5" t="s">
        <v>466</v>
      </c>
      <c r="H137" s="5" t="s">
        <v>130</v>
      </c>
      <c r="I137" s="5" t="s">
        <v>386</v>
      </c>
      <c r="J137" s="5" t="s">
        <v>269</v>
      </c>
      <c r="K137" s="5" t="s">
        <v>5032</v>
      </c>
      <c r="L137" s="5"/>
      <c r="M137" s="9"/>
      <c r="N137" s="5"/>
      <c r="O137" s="5"/>
      <c r="P137" s="5"/>
      <c r="Q137" s="5"/>
      <c r="R137" s="5"/>
      <c r="S137" s="5"/>
      <c r="T137" s="5"/>
      <c r="U137" t="str" cm="1">
        <f t="array" ref="U137">_xlfn.LET(
    _xlpm.txt, D137,
    _xlpm.pos, IFERROR(SEARCH("L1", _xlpm.txt), IFERROR(SEARCH("L2", _xlpm.txt), IFERROR(SEARCH("L3", _xlpm.txt), SEARCH("L4", _xlpm.txt)))),
    MID(_xlpm.txt, _xlpm.pos, 9)
)</f>
        <v>L4_309_88</v>
      </c>
      <c r="V137" t="str" cm="1">
        <f t="array" aca="1" ref="V137" ca="1">_xlfn.LET(
    _xlpm.txt, U137,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38" spans="1:22">
      <c r="A138" s="5" t="s">
        <v>1974</v>
      </c>
      <c r="B138" s="5" t="s">
        <v>467</v>
      </c>
      <c r="C138" s="5" t="s">
        <v>3610</v>
      </c>
      <c r="D138" s="5" t="s">
        <v>468</v>
      </c>
      <c r="E138" s="5" t="s">
        <v>214</v>
      </c>
      <c r="F138" s="5" t="s">
        <v>469</v>
      </c>
      <c r="G138" s="5" t="s">
        <v>470</v>
      </c>
      <c r="H138" s="5" t="s">
        <v>58</v>
      </c>
      <c r="I138" s="5" t="s">
        <v>95</v>
      </c>
      <c r="J138" s="5" t="s">
        <v>288</v>
      </c>
      <c r="K138" s="5"/>
      <c r="L138" s="5"/>
      <c r="M138" s="9"/>
      <c r="N138" s="5"/>
      <c r="O138" s="5"/>
      <c r="P138" s="5"/>
      <c r="Q138" s="5"/>
      <c r="R138" s="5"/>
      <c r="S138" s="5"/>
      <c r="T138" s="5"/>
      <c r="U138" t="str" cm="1">
        <f t="array" ref="U138">_xlfn.LET(
    _xlpm.txt, D138,
    _xlpm.pos, IFERROR(SEARCH("L1", _xlpm.txt), IFERROR(SEARCH("L2", _xlpm.txt), IFERROR(SEARCH("L3", _xlpm.txt), SEARCH("L4", _xlpm.txt)))),
    MID(_xlpm.txt, _xlpm.pos, 9)
)</f>
        <v>L4_10816_</v>
      </c>
      <c r="V138" t="str" cm="1">
        <f t="array" aca="1" ref="V138" ca="1">_xlfn.LET(
    _xlpm.txt, U138,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39" spans="1:22">
      <c r="A139" s="5" t="s">
        <v>1974</v>
      </c>
      <c r="B139" s="5" t="s">
        <v>471</v>
      </c>
      <c r="C139" s="5" t="s">
        <v>3626</v>
      </c>
      <c r="D139" s="5" t="s">
        <v>472</v>
      </c>
      <c r="E139" s="5" t="s">
        <v>67</v>
      </c>
      <c r="F139" s="5" t="s">
        <v>461</v>
      </c>
      <c r="G139" s="5" t="s">
        <v>473</v>
      </c>
      <c r="H139" s="5" t="s">
        <v>58</v>
      </c>
      <c r="I139" s="5" t="s">
        <v>95</v>
      </c>
      <c r="J139" s="5" t="s">
        <v>288</v>
      </c>
      <c r="K139" s="5"/>
      <c r="L139" s="5"/>
      <c r="M139" s="9"/>
      <c r="N139" s="5"/>
      <c r="O139" s="5"/>
      <c r="P139" s="5"/>
      <c r="Q139" s="5"/>
      <c r="R139" s="5"/>
      <c r="S139" s="5"/>
      <c r="T139" s="5"/>
      <c r="U139" t="str" cm="1">
        <f t="array" ref="U139">_xlfn.LET(
    _xlpm.txt, D139,
    _xlpm.pos, IFERROR(SEARCH("L1", _xlpm.txt), IFERROR(SEARCH("L2", _xlpm.txt), IFERROR(SEARCH("L3", _xlpm.txt), SEARCH("L4", _xlpm.txt)))),
    MID(_xlpm.txt, _xlpm.pos, 9)
)</f>
        <v>L4_10816_</v>
      </c>
      <c r="V139" t="str" cm="1">
        <f t="array" aca="1" ref="V139" ca="1">_xlfn.LET(
    _xlpm.txt, U139,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40" spans="1:22">
      <c r="A140" s="5" t="s">
        <v>1974</v>
      </c>
      <c r="B140" s="5" t="s">
        <v>3632</v>
      </c>
      <c r="C140" s="5" t="s">
        <v>3633</v>
      </c>
      <c r="D140" s="5" t="s">
        <v>3634</v>
      </c>
      <c r="E140" s="5" t="s">
        <v>1991</v>
      </c>
      <c r="F140" s="5" t="s">
        <v>5040</v>
      </c>
      <c r="G140" s="5" t="s">
        <v>3636</v>
      </c>
      <c r="H140" s="5" t="s">
        <v>58</v>
      </c>
      <c r="I140" s="5" t="s">
        <v>60</v>
      </c>
      <c r="J140" s="5" t="s">
        <v>269</v>
      </c>
      <c r="K140" s="5" t="s">
        <v>361</v>
      </c>
      <c r="L140" s="5"/>
      <c r="M140" s="9"/>
      <c r="N140" s="5"/>
      <c r="O140" s="5"/>
      <c r="P140" s="5"/>
      <c r="Q140" s="5"/>
      <c r="R140" s="5"/>
      <c r="S140" s="5"/>
      <c r="T140" s="5"/>
      <c r="U140" t="str" cm="1">
        <f t="array" ref="U140">_xlfn.LET(
    _xlpm.txt, D140,
    _xlpm.pos, IFERROR(SEARCH("L1", _xlpm.txt), IFERROR(SEARCH("L2", _xlpm.txt), IFERROR(SEARCH("L3", _xlpm.txt), SEARCH("L4", _xlpm.txt)))),
    MID(_xlpm.txt, _xlpm.pos, 9)
)</f>
        <v>L4_309_88</v>
      </c>
      <c r="V140" t="str" cm="1">
        <f t="array" aca="1" ref="V140" ca="1">_xlfn.LET(
    _xlpm.txt, U140,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1" spans="1:22">
      <c r="A141" s="5" t="s">
        <v>1974</v>
      </c>
      <c r="B141" s="5" t="s">
        <v>474</v>
      </c>
      <c r="C141" s="5" t="s">
        <v>3637</v>
      </c>
      <c r="D141" s="5" t="s">
        <v>475</v>
      </c>
      <c r="E141" s="5" t="s">
        <v>55</v>
      </c>
      <c r="F141" s="5" t="s">
        <v>397</v>
      </c>
      <c r="G141" s="5" t="s">
        <v>476</v>
      </c>
      <c r="H141" s="5" t="s">
        <v>130</v>
      </c>
      <c r="I141" s="5" t="s">
        <v>386</v>
      </c>
      <c r="J141" s="5" t="s">
        <v>269</v>
      </c>
      <c r="K141" s="5" t="s">
        <v>450</v>
      </c>
      <c r="L141" s="5"/>
      <c r="M141" s="9"/>
      <c r="N141" s="5"/>
      <c r="O141" s="5"/>
      <c r="P141" s="5"/>
      <c r="Q141" s="5"/>
      <c r="R141" s="5"/>
      <c r="S141" s="5"/>
      <c r="T141" s="5"/>
      <c r="U141" t="str" cm="1">
        <f t="array" ref="U141">_xlfn.LET(
    _xlpm.txt, D141,
    _xlpm.pos, IFERROR(SEARCH("L1", _xlpm.txt), IFERROR(SEARCH("L2", _xlpm.txt), IFERROR(SEARCH("L3", _xlpm.txt), SEARCH("L4", _xlpm.txt)))),
    MID(_xlpm.txt, _xlpm.pos, 9)
)</f>
        <v>L4_309_88</v>
      </c>
      <c r="V141" t="str" cm="1">
        <f t="array" aca="1" ref="V141" ca="1">_xlfn.LET(
    _xlpm.txt, U141,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2" spans="1:22">
      <c r="A142" s="5" t="s">
        <v>1974</v>
      </c>
      <c r="B142" s="5" t="s">
        <v>477</v>
      </c>
      <c r="C142" s="5" t="s">
        <v>3638</v>
      </c>
      <c r="D142" s="5" t="s">
        <v>478</v>
      </c>
      <c r="E142" s="5" t="s">
        <v>67</v>
      </c>
      <c r="F142" s="5" t="s">
        <v>479</v>
      </c>
      <c r="G142" s="5" t="s">
        <v>480</v>
      </c>
      <c r="H142" s="5" t="s">
        <v>130</v>
      </c>
      <c r="I142" s="5" t="s">
        <v>386</v>
      </c>
      <c r="J142" s="5" t="s">
        <v>269</v>
      </c>
      <c r="K142" s="5" t="s">
        <v>5038</v>
      </c>
      <c r="L142" s="5"/>
      <c r="M142" s="9"/>
      <c r="N142" s="5"/>
      <c r="O142" s="5"/>
      <c r="P142" s="5"/>
      <c r="Q142" s="5"/>
      <c r="R142" s="5"/>
      <c r="S142" s="5"/>
      <c r="T142" s="5"/>
      <c r="U142" t="str" cm="1">
        <f t="array" ref="U142">_xlfn.LET(
    _xlpm.txt, D142,
    _xlpm.pos, IFERROR(SEARCH("L1", _xlpm.txt), IFERROR(SEARCH("L2", _xlpm.txt), IFERROR(SEARCH("L3", _xlpm.txt), SEARCH("L4", _xlpm.txt)))),
    MID(_xlpm.txt, _xlpm.pos, 9)
)</f>
        <v>L4_309_88</v>
      </c>
      <c r="V142" t="str" cm="1">
        <f t="array" aca="1" ref="V142" ca="1">_xlfn.LET(
    _xlpm.txt, U142,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3" spans="1:22">
      <c r="A143" s="5" t="s">
        <v>1974</v>
      </c>
      <c r="B143" s="5" t="s">
        <v>481</v>
      </c>
      <c r="C143" s="5" t="s">
        <v>3644</v>
      </c>
      <c r="D143" s="5" t="s">
        <v>482</v>
      </c>
      <c r="E143" s="5" t="s">
        <v>55</v>
      </c>
      <c r="F143" s="5" t="s">
        <v>483</v>
      </c>
      <c r="G143" s="5" t="s">
        <v>461</v>
      </c>
      <c r="H143" s="5" t="s">
        <v>58</v>
      </c>
      <c r="I143" s="5" t="s">
        <v>95</v>
      </c>
      <c r="J143" s="5" t="s">
        <v>64</v>
      </c>
      <c r="K143" s="5"/>
      <c r="L143" s="5"/>
      <c r="M143" s="9"/>
      <c r="N143" s="5"/>
      <c r="O143" s="5"/>
      <c r="P143" s="5"/>
      <c r="Q143" s="5"/>
      <c r="R143" s="5"/>
      <c r="S143" s="5"/>
      <c r="T143" s="5"/>
      <c r="U143" t="str" cm="1">
        <f t="array" ref="U143">_xlfn.LET(
    _xlpm.txt, D143,
    _xlpm.pos, IFERROR(SEARCH("L1", _xlpm.txt), IFERROR(SEARCH("L2", _xlpm.txt), IFERROR(SEARCH("L3", _xlpm.txt), SEARCH("L4", _xlpm.txt)))),
    MID(_xlpm.txt, _xlpm.pos, 9)
)</f>
        <v>L4_485_00</v>
      </c>
      <c r="V143" t="str" cm="1">
        <f t="array" aca="1" ref="V143" ca="1">_xlfn.LET(
    _xlpm.txt, U143,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485_00</v>
      </c>
    </row>
    <row r="144" spans="1:22">
      <c r="A144" s="5" t="s">
        <v>1974</v>
      </c>
      <c r="B144" s="5" t="s">
        <v>484</v>
      </c>
      <c r="C144" s="5" t="s">
        <v>3649</v>
      </c>
      <c r="D144" s="5" t="s">
        <v>485</v>
      </c>
      <c r="E144" s="5" t="s">
        <v>67</v>
      </c>
      <c r="F144" s="5" t="s">
        <v>486</v>
      </c>
      <c r="G144" s="5" t="s">
        <v>487</v>
      </c>
      <c r="H144" s="5" t="s">
        <v>58</v>
      </c>
      <c r="I144" s="5" t="s">
        <v>386</v>
      </c>
      <c r="J144" s="5" t="s">
        <v>269</v>
      </c>
      <c r="K144" s="5" t="s">
        <v>5038</v>
      </c>
      <c r="L144" s="5" t="s">
        <v>334</v>
      </c>
      <c r="M144" s="9"/>
      <c r="N144" s="5"/>
      <c r="O144" s="5"/>
      <c r="P144" s="5"/>
      <c r="Q144" s="5"/>
      <c r="R144" s="5"/>
      <c r="S144" s="5"/>
      <c r="T144" s="5"/>
      <c r="U144" t="str" cm="1">
        <f t="array" ref="U144">_xlfn.LET(
    _xlpm.txt, D144,
    _xlpm.pos, IFERROR(SEARCH("L1", _xlpm.txt), IFERROR(SEARCH("L2", _xlpm.txt), IFERROR(SEARCH("L3", _xlpm.txt), SEARCH("L4", _xlpm.txt)))),
    MID(_xlpm.txt, _xlpm.pos, 9)
)</f>
        <v>L4_309_88</v>
      </c>
      <c r="V144" t="str" cm="1">
        <f t="array" aca="1" ref="V144" ca="1">_xlfn.LET(
    _xlpm.txt, U144,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5" spans="1:22">
      <c r="A145" s="5" t="s">
        <v>1974</v>
      </c>
      <c r="B145" s="5" t="s">
        <v>488</v>
      </c>
      <c r="C145" s="5" t="s">
        <v>3659</v>
      </c>
      <c r="D145" s="5" t="s">
        <v>489</v>
      </c>
      <c r="E145" s="5" t="s">
        <v>55</v>
      </c>
      <c r="F145" s="5" t="s">
        <v>490</v>
      </c>
      <c r="G145" s="5" t="s">
        <v>491</v>
      </c>
      <c r="H145" s="5" t="s">
        <v>182</v>
      </c>
      <c r="I145" s="5" t="s">
        <v>386</v>
      </c>
      <c r="J145" s="5" t="s">
        <v>399</v>
      </c>
      <c r="K145" s="5" t="s">
        <v>334</v>
      </c>
      <c r="L145" s="5"/>
      <c r="M145" s="9"/>
      <c r="N145" s="5"/>
      <c r="O145" s="5"/>
      <c r="P145" s="5"/>
      <c r="Q145" s="5"/>
      <c r="R145" s="5"/>
      <c r="S145" s="5"/>
      <c r="T145" s="5"/>
      <c r="U145" t="str" cm="1">
        <f t="array" ref="U145">_xlfn.LET(
    _xlpm.txt, D145,
    _xlpm.pos, IFERROR(SEARCH("L1", _xlpm.txt), IFERROR(SEARCH("L2", _xlpm.txt), IFERROR(SEARCH("L3", _xlpm.txt), SEARCH("L4", _xlpm.txt)))),
    MID(_xlpm.txt, _xlpm.pos, 9)
)</f>
        <v>L4_191_88</v>
      </c>
      <c r="V145" t="str" cm="1">
        <f t="array" aca="1" ref="V145" ca="1">_xlfn.LET(
    _xlpm.txt, U145,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191_88</v>
      </c>
    </row>
    <row r="146" spans="1:22">
      <c r="A146" s="5" t="s">
        <v>1974</v>
      </c>
      <c r="B146" s="5" t="s">
        <v>492</v>
      </c>
      <c r="C146" s="5" t="s">
        <v>3660</v>
      </c>
      <c r="D146" s="5" t="s">
        <v>493</v>
      </c>
      <c r="E146" s="5" t="s">
        <v>55</v>
      </c>
      <c r="F146" s="5" t="s">
        <v>494</v>
      </c>
      <c r="G146" s="5" t="s">
        <v>495</v>
      </c>
      <c r="H146" s="5" t="s">
        <v>58</v>
      </c>
      <c r="I146" s="5" t="s">
        <v>102</v>
      </c>
      <c r="J146" s="5" t="s">
        <v>96</v>
      </c>
      <c r="K146" s="5" t="s">
        <v>5038</v>
      </c>
      <c r="L146" s="5"/>
      <c r="M146" s="9"/>
      <c r="N146" s="5"/>
      <c r="O146" s="5"/>
      <c r="P146" s="5"/>
      <c r="Q146" s="5"/>
      <c r="R146" s="5"/>
      <c r="S146" s="5"/>
      <c r="T146" s="5"/>
      <c r="U146" t="str" cm="1">
        <f t="array" ref="U146">_xlfn.LET(
    _xlpm.txt, D146,
    _xlpm.pos, IFERROR(SEARCH("L1", _xlpm.txt), IFERROR(SEARCH("L2", _xlpm.txt), IFERROR(SEARCH("L3", _xlpm.txt), SEARCH("L4", _xlpm.txt)))),
    MID(_xlpm.txt, _xlpm.pos, 9)
)</f>
        <v>L3_276_15</v>
      </c>
      <c r="V146" t="str" cm="1">
        <f t="array" aca="1" ref="V146" ca="1">_xlfn.LET(
    _xlpm.txt, U146,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276_15</v>
      </c>
    </row>
    <row r="147" spans="1:22">
      <c r="A147" s="5" t="s">
        <v>1974</v>
      </c>
      <c r="B147" s="5" t="s">
        <v>496</v>
      </c>
      <c r="C147" s="5" t="s">
        <v>3675</v>
      </c>
      <c r="D147" s="5" t="s">
        <v>497</v>
      </c>
      <c r="E147" s="5" t="s">
        <v>67</v>
      </c>
      <c r="F147" s="5" t="s">
        <v>498</v>
      </c>
      <c r="G147" s="5" t="s">
        <v>499</v>
      </c>
      <c r="H147" s="5" t="s">
        <v>58</v>
      </c>
      <c r="I147" s="5" t="s">
        <v>95</v>
      </c>
      <c r="J147" s="5" t="s">
        <v>96</v>
      </c>
      <c r="K147" s="5"/>
      <c r="L147" s="5"/>
      <c r="M147" s="9"/>
      <c r="N147" s="5"/>
      <c r="O147" s="5"/>
      <c r="P147" s="5"/>
      <c r="Q147" s="5"/>
      <c r="R147" s="5"/>
      <c r="S147" s="5"/>
      <c r="T147" s="5"/>
      <c r="U147" t="e" cm="1">
        <f t="array" ref="U147">_xlfn.LET(
    _xlpm.txt, D147,
    _xlpm.pos, IFERROR(SEARCH("L1", _xlpm.txt), IFERROR(SEARCH("L2", _xlpm.txt), IFERROR(SEARCH("L3", _xlpm.txt), SEARCH("L4", _xlpm.txt)))),
    MID(_xlpm.txt, _xlpm.pos, 9)
)</f>
        <v>#VALUE!</v>
      </c>
    </row>
    <row r="148" spans="1:22">
      <c r="A148" s="5" t="s">
        <v>1974</v>
      </c>
      <c r="B148" s="5" t="s">
        <v>500</v>
      </c>
      <c r="C148" s="5" t="s">
        <v>3686</v>
      </c>
      <c r="D148" s="5" t="s">
        <v>501</v>
      </c>
      <c r="E148" s="5" t="s">
        <v>67</v>
      </c>
      <c r="F148" s="5" t="s">
        <v>502</v>
      </c>
      <c r="G148" s="5" t="s">
        <v>503</v>
      </c>
      <c r="H148" s="5" t="s">
        <v>58</v>
      </c>
      <c r="I148" s="5" t="s">
        <v>131</v>
      </c>
      <c r="J148" s="5" t="s">
        <v>64</v>
      </c>
      <c r="K148" s="5"/>
      <c r="L148" s="5"/>
      <c r="M148" s="9"/>
      <c r="N148" s="5"/>
      <c r="O148" s="5"/>
      <c r="P148" s="5"/>
      <c r="Q148" s="5"/>
      <c r="R148" s="5"/>
      <c r="S148" s="5"/>
      <c r="T148" s="5"/>
      <c r="U148" t="str" cm="1">
        <f t="array" ref="U148">_xlfn.LET(
    _xlpm.txt, D148,
    _xlpm.pos, IFERROR(SEARCH("L1", _xlpm.txt), IFERROR(SEARCH("L2", _xlpm.txt), IFERROR(SEARCH("L3", _xlpm.txt), SEARCH("L4", _xlpm.txt)))),
    MID(_xlpm.txt, _xlpm.pos, 9)
)</f>
        <v>L4_278_07</v>
      </c>
      <c r="V148" t="str" cm="1">
        <f t="array" aca="1" ref="V148" ca="1">_xlfn.LET(
    _xlpm.txt, U148,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49" spans="1:22">
      <c r="A149" s="5" t="s">
        <v>2007</v>
      </c>
      <c r="B149" s="5" t="s">
        <v>504</v>
      </c>
      <c r="C149" s="5" t="s">
        <v>3687</v>
      </c>
      <c r="D149" s="5" t="s">
        <v>505</v>
      </c>
      <c r="E149" s="5" t="s">
        <v>67</v>
      </c>
      <c r="F149" s="5" t="s">
        <v>506</v>
      </c>
      <c r="G149" s="5" t="s">
        <v>507</v>
      </c>
      <c r="H149" s="5" t="s">
        <v>58</v>
      </c>
      <c r="I149" s="5" t="s">
        <v>95</v>
      </c>
      <c r="J149" s="5" t="s">
        <v>95</v>
      </c>
      <c r="K149" s="5"/>
      <c r="L149" s="5"/>
      <c r="M149" s="9"/>
      <c r="N149" s="5"/>
      <c r="O149" s="5"/>
      <c r="P149" s="5"/>
      <c r="Q149" s="5"/>
      <c r="R149" s="5"/>
      <c r="S149" s="5"/>
      <c r="T149" s="5"/>
      <c r="U149" t="e" cm="1">
        <f t="array" ref="U149">_xlfn.LET(
    _xlpm.txt, D149,
    _xlpm.pos, IFERROR(SEARCH("L1", _xlpm.txt), IFERROR(SEARCH("L2", _xlpm.txt), IFERROR(SEARCH("L3", _xlpm.txt), SEARCH("L4", _xlpm.txt)))),
    MID(_xlpm.txt, _xlpm.pos, 9)
)</f>
        <v>#VALUE!</v>
      </c>
    </row>
    <row r="150" spans="1:22">
      <c r="A150" s="5" t="s">
        <v>1974</v>
      </c>
      <c r="B150" s="5" t="s">
        <v>2125</v>
      </c>
      <c r="C150" s="5" t="s">
        <v>3693</v>
      </c>
      <c r="D150" s="5" t="s">
        <v>2126</v>
      </c>
      <c r="E150" s="5" t="s">
        <v>55</v>
      </c>
      <c r="F150" s="5" t="s">
        <v>2127</v>
      </c>
      <c r="G150" s="5" t="s">
        <v>2128</v>
      </c>
      <c r="H150" s="5" t="s">
        <v>130</v>
      </c>
      <c r="I150" s="5" t="s">
        <v>386</v>
      </c>
      <c r="J150" s="5" t="s">
        <v>288</v>
      </c>
      <c r="K150" s="5" t="s">
        <v>5041</v>
      </c>
      <c r="L150" s="5"/>
      <c r="M150" s="9"/>
      <c r="N150" s="5"/>
      <c r="O150" s="5"/>
      <c r="P150" s="5"/>
      <c r="Q150" s="5"/>
      <c r="R150" s="5"/>
      <c r="S150" s="5"/>
      <c r="T150" s="5"/>
      <c r="U150" t="str" cm="1">
        <f t="array" ref="U150">_xlfn.LET(
    _xlpm.txt, D150,
    _xlpm.pos, IFERROR(SEARCH("L1", _xlpm.txt), IFERROR(SEARCH("L2", _xlpm.txt), IFERROR(SEARCH("L3", _xlpm.txt), SEARCH("L4", _xlpm.txt)))),
    MID(_xlpm.txt, _xlpm.pos, 9)
)</f>
        <v>L4_436_S8</v>
      </c>
      <c r="V150" t="str" cm="1">
        <f t="array" aca="1" ref="V150" ca="1">_xlfn.LET(
    _xlpm.txt, U150,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1" spans="1:22">
      <c r="A151" s="5" t="s">
        <v>1974</v>
      </c>
      <c r="B151" s="5" t="s">
        <v>2129</v>
      </c>
      <c r="C151" s="5" t="s">
        <v>3699</v>
      </c>
      <c r="D151" s="5" t="s">
        <v>2130</v>
      </c>
      <c r="E151" s="5" t="s">
        <v>1991</v>
      </c>
      <c r="F151" s="5" t="s">
        <v>2131</v>
      </c>
      <c r="G151" s="5" t="s">
        <v>2132</v>
      </c>
      <c r="H151" s="5" t="s">
        <v>58</v>
      </c>
      <c r="I151" s="5" t="s">
        <v>60</v>
      </c>
      <c r="J151" s="5" t="s">
        <v>288</v>
      </c>
      <c r="K151" s="5" t="s">
        <v>334</v>
      </c>
      <c r="L151" s="5"/>
      <c r="M151" s="9"/>
      <c r="N151" s="5"/>
      <c r="O151" s="5"/>
      <c r="P151" s="5"/>
      <c r="Q151" s="5"/>
      <c r="R151" s="5"/>
      <c r="S151" s="5"/>
      <c r="T151" s="5"/>
      <c r="U151" t="str" cm="1">
        <f t="array" ref="U151">_xlfn.LET(
    _xlpm.txt, D151,
    _xlpm.pos, IFERROR(SEARCH("L1", _xlpm.txt), IFERROR(SEARCH("L2", _xlpm.txt), IFERROR(SEARCH("L3", _xlpm.txt), SEARCH("L4", _xlpm.txt)))),
    MID(_xlpm.txt, _xlpm.pos, 9)
)</f>
        <v>L4_436_S8</v>
      </c>
      <c r="V151" t="str" cm="1">
        <f t="array" aca="1" ref="V151" ca="1">_xlfn.LET(
    _xlpm.txt, U151,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2" spans="1:22">
      <c r="A152" s="5" t="s">
        <v>1974</v>
      </c>
      <c r="B152" s="5" t="s">
        <v>2133</v>
      </c>
      <c r="C152" s="5" t="s">
        <v>3710</v>
      </c>
      <c r="D152" s="5" t="s">
        <v>2134</v>
      </c>
      <c r="E152" s="5" t="s">
        <v>214</v>
      </c>
      <c r="F152" s="5" t="s">
        <v>2135</v>
      </c>
      <c r="G152" s="5" t="s">
        <v>2136</v>
      </c>
      <c r="H152" s="5" t="s">
        <v>182</v>
      </c>
      <c r="I152" s="5" t="s">
        <v>131</v>
      </c>
      <c r="J152" s="5" t="s">
        <v>288</v>
      </c>
      <c r="K152" s="5"/>
      <c r="L152" s="5"/>
      <c r="M152" s="9"/>
      <c r="N152" s="5"/>
      <c r="O152" s="5"/>
      <c r="P152" s="5"/>
      <c r="Q152" s="5"/>
      <c r="R152" s="5"/>
      <c r="S152" s="5"/>
      <c r="T152" s="5"/>
      <c r="U152" t="str" cm="1">
        <f t="array" ref="U152">_xlfn.LET(
    _xlpm.txt, D152,
    _xlpm.pos, IFERROR(SEARCH("L1", _xlpm.txt), IFERROR(SEARCH("L2", _xlpm.txt), IFERROR(SEARCH("L3", _xlpm.txt), SEARCH("L4", _xlpm.txt)))),
    MID(_xlpm.txt, _xlpm.pos, 9)
)</f>
        <v>L3_10917_</v>
      </c>
      <c r="V152" t="str" cm="1">
        <f t="array" aca="1" ref="V152" ca="1">_xlfn.LET(
    _xlpm.txt, U152,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53" spans="1:22">
      <c r="A153" s="5" t="s">
        <v>1974</v>
      </c>
      <c r="B153" s="5" t="s">
        <v>509</v>
      </c>
      <c r="C153" s="5" t="s">
        <v>3714</v>
      </c>
      <c r="D153" s="5" t="s">
        <v>510</v>
      </c>
      <c r="E153" s="5" t="s">
        <v>67</v>
      </c>
      <c r="F153" s="5" t="s">
        <v>511</v>
      </c>
      <c r="G153" s="5" t="s">
        <v>511</v>
      </c>
      <c r="H153" s="5" t="s">
        <v>58</v>
      </c>
      <c r="I153" s="5"/>
      <c r="J153" s="5" t="s">
        <v>288</v>
      </c>
      <c r="K153" s="5"/>
      <c r="L153" s="5"/>
      <c r="M153" s="9"/>
      <c r="N153" s="5"/>
      <c r="O153" s="5"/>
      <c r="P153" s="5"/>
      <c r="Q153" s="5"/>
      <c r="R153" s="5"/>
      <c r="S153" s="5"/>
      <c r="T153" s="5"/>
      <c r="U153" t="str" cm="1">
        <f t="array" ref="U153">_xlfn.LET(
    _xlpm.txt, D153,
    _xlpm.pos, IFERROR(SEARCH("L1", _xlpm.txt), IFERROR(SEARCH("L2", _xlpm.txt), IFERROR(SEARCH("L3", _xlpm.txt), SEARCH("L4", _xlpm.txt)))),
    MID(_xlpm.txt, _xlpm.pos, 9)
)</f>
        <v>L3_804_37</v>
      </c>
      <c r="V153" t="str" cm="1">
        <f t="array" aca="1" ref="V153" ca="1">_xlfn.LET(
    _xlpm.txt, U153,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4" spans="1:22">
      <c r="A154" s="5" t="s">
        <v>1974</v>
      </c>
      <c r="B154" s="5" t="s">
        <v>513</v>
      </c>
      <c r="C154" s="5" t="s">
        <v>3715</v>
      </c>
      <c r="D154" s="5" t="s">
        <v>510</v>
      </c>
      <c r="E154" s="5" t="s">
        <v>67</v>
      </c>
      <c r="F154" s="5" t="s">
        <v>511</v>
      </c>
      <c r="G154" s="5" t="s">
        <v>511</v>
      </c>
      <c r="H154" s="5" t="s">
        <v>58</v>
      </c>
      <c r="I154" s="5"/>
      <c r="J154" s="5" t="s">
        <v>288</v>
      </c>
      <c r="K154" s="5"/>
      <c r="L154" s="5"/>
      <c r="M154" s="9"/>
      <c r="N154" s="5"/>
      <c r="O154" s="5"/>
      <c r="P154" s="5"/>
      <c r="Q154" s="5"/>
      <c r="R154" s="5"/>
      <c r="S154" s="5"/>
      <c r="T154" s="5"/>
      <c r="U154" t="str" cm="1">
        <f t="array" ref="U154">_xlfn.LET(
    _xlpm.txt, D154,
    _xlpm.pos, IFERROR(SEARCH("L1", _xlpm.txt), IFERROR(SEARCH("L2", _xlpm.txt), IFERROR(SEARCH("L3", _xlpm.txt), SEARCH("L4", _xlpm.txt)))),
    MID(_xlpm.txt, _xlpm.pos, 9)
)</f>
        <v>L3_804_37</v>
      </c>
      <c r="V154" t="str" cm="1">
        <f t="array" aca="1" ref="V154" ca="1">_xlfn.LET(
    _xlpm.txt, U154,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5" spans="1:22">
      <c r="A155" s="5" t="s">
        <v>1974</v>
      </c>
      <c r="B155" s="5" t="s">
        <v>2137</v>
      </c>
      <c r="C155" s="5" t="s">
        <v>3716</v>
      </c>
      <c r="D155" s="5" t="s">
        <v>2138</v>
      </c>
      <c r="E155" s="5" t="s">
        <v>1991</v>
      </c>
      <c r="F155" s="5" t="s">
        <v>2139</v>
      </c>
      <c r="G155" s="5" t="s">
        <v>2140</v>
      </c>
      <c r="H155" s="5" t="s">
        <v>130</v>
      </c>
      <c r="I155" s="5" t="s">
        <v>60</v>
      </c>
      <c r="J155" s="5" t="s">
        <v>288</v>
      </c>
      <c r="K155" s="5" t="s">
        <v>5038</v>
      </c>
      <c r="L155" s="5" t="s">
        <v>334</v>
      </c>
      <c r="M155" s="9"/>
      <c r="N155" s="5"/>
      <c r="O155" s="5"/>
      <c r="P155" s="5"/>
      <c r="Q155" s="5"/>
      <c r="R155" s="5"/>
      <c r="S155" s="5"/>
      <c r="T155" s="5"/>
      <c r="U155" t="str" cm="1">
        <f t="array" ref="U155">_xlfn.LET(
    _xlpm.txt, D155,
    _xlpm.pos, IFERROR(SEARCH("L1", _xlpm.txt), IFERROR(SEARCH("L2", _xlpm.txt), IFERROR(SEARCH("L3", _xlpm.txt), SEARCH("L4", _xlpm.txt)))),
    MID(_xlpm.txt, _xlpm.pos, 9)
)</f>
        <v>L4_436_S8</v>
      </c>
      <c r="V155" t="str" cm="1">
        <f t="array" aca="1" ref="V155" ca="1">_xlfn.LET(
    _xlpm.txt, U155,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6" spans="1:22">
      <c r="A156" s="5" t="s">
        <v>1974</v>
      </c>
      <c r="B156" s="5" t="s">
        <v>514</v>
      </c>
      <c r="C156" s="5" t="s">
        <v>3735</v>
      </c>
      <c r="D156" s="5" t="s">
        <v>515</v>
      </c>
      <c r="E156" s="5" t="s">
        <v>67</v>
      </c>
      <c r="F156" s="5" t="s">
        <v>516</v>
      </c>
      <c r="G156" s="5" t="s">
        <v>517</v>
      </c>
      <c r="H156" s="5" t="s">
        <v>58</v>
      </c>
      <c r="I156" s="5" t="s">
        <v>131</v>
      </c>
      <c r="J156" s="5" t="s">
        <v>64</v>
      </c>
      <c r="K156" s="5"/>
      <c r="L156" s="5"/>
      <c r="M156" s="9"/>
      <c r="N156" s="5"/>
      <c r="O156" s="5"/>
      <c r="P156" s="5"/>
      <c r="Q156" s="5"/>
      <c r="R156" s="5"/>
      <c r="S156" s="5"/>
      <c r="T156" s="5"/>
      <c r="U156" t="str" cm="1">
        <f t="array" ref="U156">_xlfn.LET(
    _xlpm.txt, D156,
    _xlpm.pos, IFERROR(SEARCH("L1", _xlpm.txt), IFERROR(SEARCH("L2", _xlpm.txt), IFERROR(SEARCH("L3", _xlpm.txt), SEARCH("L4", _xlpm.txt)))),
    MID(_xlpm.txt, _xlpm.pos, 9)
)</f>
        <v>L4_278_07</v>
      </c>
      <c r="V156" t="str" cm="1">
        <f t="array" aca="1" ref="V156" ca="1">_xlfn.LET(
    _xlpm.txt, U156,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7" spans="1:22">
      <c r="A157" s="5" t="s">
        <v>1974</v>
      </c>
      <c r="B157" s="5" t="s">
        <v>518</v>
      </c>
      <c r="C157" s="5" t="s">
        <v>3736</v>
      </c>
      <c r="D157" s="5" t="s">
        <v>519</v>
      </c>
      <c r="E157" s="5" t="s">
        <v>67</v>
      </c>
      <c r="F157" s="5" t="s">
        <v>516</v>
      </c>
      <c r="G157" s="5" t="s">
        <v>520</v>
      </c>
      <c r="H157" s="5" t="s">
        <v>58</v>
      </c>
      <c r="I157" s="5" t="s">
        <v>131</v>
      </c>
      <c r="J157" s="5" t="s">
        <v>64</v>
      </c>
      <c r="K157" s="5"/>
      <c r="L157" s="5"/>
      <c r="M157" s="9"/>
      <c r="N157" s="5"/>
      <c r="O157" s="5"/>
      <c r="P157" s="5"/>
      <c r="Q157" s="5"/>
      <c r="R157" s="5"/>
      <c r="S157" s="5"/>
      <c r="T157" s="5"/>
      <c r="U157" t="str" cm="1">
        <f t="array" ref="U157">_xlfn.LET(
    _xlpm.txt, D157,
    _xlpm.pos, IFERROR(SEARCH("L1", _xlpm.txt), IFERROR(SEARCH("L2", _xlpm.txt), IFERROR(SEARCH("L3", _xlpm.txt), SEARCH("L4", _xlpm.txt)))),
    MID(_xlpm.txt, _xlpm.pos, 9)
)</f>
        <v>L4_278_07</v>
      </c>
      <c r="V157" t="str" cm="1">
        <f t="array" aca="1" ref="V157" ca="1">_xlfn.LET(
    _xlpm.txt, U157,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8" spans="1:22">
      <c r="A158" s="5" t="s">
        <v>1974</v>
      </c>
      <c r="B158" s="5" t="s">
        <v>521</v>
      </c>
      <c r="C158" s="5" t="s">
        <v>3737</v>
      </c>
      <c r="D158" s="5" t="s">
        <v>522</v>
      </c>
      <c r="E158" s="5" t="s">
        <v>67</v>
      </c>
      <c r="F158" s="5" t="s">
        <v>516</v>
      </c>
      <c r="G158" s="5" t="s">
        <v>523</v>
      </c>
      <c r="H158" s="5" t="s">
        <v>58</v>
      </c>
      <c r="I158" s="5" t="s">
        <v>131</v>
      </c>
      <c r="J158" s="5" t="s">
        <v>64</v>
      </c>
      <c r="K158" s="5"/>
      <c r="L158" s="5"/>
      <c r="M158" s="9"/>
      <c r="N158" s="5"/>
      <c r="O158" s="5"/>
      <c r="P158" s="5"/>
      <c r="Q158" s="5"/>
      <c r="R158" s="5"/>
      <c r="S158" s="5"/>
      <c r="T158" s="5"/>
      <c r="U158" t="str" cm="1">
        <f t="array" ref="U158">_xlfn.LET(
    _xlpm.txt, D158,
    _xlpm.pos, IFERROR(SEARCH("L1", _xlpm.txt), IFERROR(SEARCH("L2", _xlpm.txt), IFERROR(SEARCH("L3", _xlpm.txt), SEARCH("L4", _xlpm.txt)))),
    MID(_xlpm.txt, _xlpm.pos, 9)
)</f>
        <v>L4_278_07</v>
      </c>
      <c r="V158" t="str" cm="1">
        <f t="array" aca="1" ref="V158" ca="1">_xlfn.LET(
    _xlpm.txt, U158,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9" spans="1:22">
      <c r="A159" s="5" t="s">
        <v>1974</v>
      </c>
      <c r="B159" s="5" t="s">
        <v>524</v>
      </c>
      <c r="C159" s="5" t="s">
        <v>3738</v>
      </c>
      <c r="D159" s="5" t="s">
        <v>525</v>
      </c>
      <c r="E159" s="5" t="s">
        <v>67</v>
      </c>
      <c r="F159" s="5" t="s">
        <v>516</v>
      </c>
      <c r="G159" s="5" t="s">
        <v>526</v>
      </c>
      <c r="H159" s="5" t="s">
        <v>58</v>
      </c>
      <c r="I159" s="5" t="s">
        <v>131</v>
      </c>
      <c r="J159" s="5" t="s">
        <v>64</v>
      </c>
      <c r="K159" s="5"/>
      <c r="L159" s="5"/>
      <c r="M159" s="9"/>
      <c r="N159" s="5"/>
      <c r="O159" s="5"/>
      <c r="P159" s="5"/>
      <c r="Q159" s="5"/>
      <c r="R159" s="5"/>
      <c r="S159" s="5"/>
      <c r="T159" s="5"/>
      <c r="U159" t="str" cm="1">
        <f t="array" ref="U159">_xlfn.LET(
    _xlpm.txt, D159,
    _xlpm.pos, IFERROR(SEARCH("L1", _xlpm.txt), IFERROR(SEARCH("L2", _xlpm.txt), IFERROR(SEARCH("L3", _xlpm.txt), SEARCH("L4", _xlpm.txt)))),
    MID(_xlpm.txt, _xlpm.pos, 9)
)</f>
        <v>L4_278_07</v>
      </c>
      <c r="V159" t="str" cm="1">
        <f t="array" aca="1" ref="V159" ca="1">_xlfn.LET(
    _xlpm.txt, U159,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60" spans="1:22">
      <c r="A160" s="5" t="s">
        <v>1974</v>
      </c>
      <c r="B160" s="5" t="s">
        <v>527</v>
      </c>
      <c r="C160" s="5" t="s">
        <v>3744</v>
      </c>
      <c r="D160" s="5" t="s">
        <v>528</v>
      </c>
      <c r="E160" s="5" t="s">
        <v>67</v>
      </c>
      <c r="F160" s="5" t="s">
        <v>529</v>
      </c>
      <c r="G160" s="5" t="s">
        <v>530</v>
      </c>
      <c r="H160" s="5" t="s">
        <v>58</v>
      </c>
      <c r="I160" s="5" t="s">
        <v>95</v>
      </c>
      <c r="J160" s="5" t="s">
        <v>288</v>
      </c>
      <c r="K160" s="5"/>
      <c r="L160" s="5"/>
      <c r="M160" s="9"/>
      <c r="N160" s="5"/>
      <c r="O160" s="5"/>
      <c r="P160" s="5"/>
      <c r="Q160" s="5"/>
      <c r="R160" s="5"/>
      <c r="S160" s="5"/>
      <c r="T160" s="5"/>
      <c r="U160" t="str" cm="1">
        <f t="array" ref="U160">_xlfn.LET(
    _xlpm.txt, D160,
    _xlpm.pos, IFERROR(SEARCH("L1", _xlpm.txt), IFERROR(SEARCH("L2", _xlpm.txt), IFERROR(SEARCH("L3", _xlpm.txt), SEARCH("L4", _xlpm.txt)))),
    MID(_xlpm.txt, _xlpm.pos, 9)
)</f>
        <v>L4_10816_</v>
      </c>
      <c r="V160" t="str" cm="1">
        <f t="array" aca="1" ref="V160" ca="1">_xlfn.LET(
    _xlpm.txt, U160,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1" spans="1:22">
      <c r="A161" s="5" t="s">
        <v>1974</v>
      </c>
      <c r="B161" s="5" t="s">
        <v>2141</v>
      </c>
      <c r="C161" s="5" t="s">
        <v>3750</v>
      </c>
      <c r="D161" s="5" t="s">
        <v>2142</v>
      </c>
      <c r="E161" s="5" t="s">
        <v>214</v>
      </c>
      <c r="F161" s="5" t="s">
        <v>2143</v>
      </c>
      <c r="G161" s="5" t="s">
        <v>2144</v>
      </c>
      <c r="H161" s="5" t="s">
        <v>182</v>
      </c>
      <c r="I161" s="5" t="s">
        <v>95</v>
      </c>
      <c r="J161" s="5" t="s">
        <v>288</v>
      </c>
      <c r="K161" s="5"/>
      <c r="L161" s="5"/>
      <c r="M161" s="9"/>
      <c r="N161" s="5"/>
      <c r="O161" s="5"/>
      <c r="P161" s="5"/>
      <c r="Q161" s="5"/>
      <c r="R161" s="5"/>
      <c r="S161" s="5"/>
      <c r="T161" s="5"/>
      <c r="U161" t="str" cm="1">
        <f t="array" ref="U161">_xlfn.LET(
    _xlpm.txt, D161,
    _xlpm.pos, IFERROR(SEARCH("L1", _xlpm.txt), IFERROR(SEARCH("L2", _xlpm.txt), IFERROR(SEARCH("L3", _xlpm.txt), SEARCH("L4", _xlpm.txt)))),
    MID(_xlpm.txt, _xlpm.pos, 9)
)</f>
        <v>L4_10816_</v>
      </c>
      <c r="V161" t="str" cm="1">
        <f t="array" aca="1" ref="V161" ca="1">_xlfn.LET(
    _xlpm.txt, U161,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2" spans="1:22">
      <c r="A162" s="5" t="s">
        <v>1974</v>
      </c>
      <c r="B162" s="5" t="s">
        <v>531</v>
      </c>
      <c r="C162" s="5" t="s">
        <v>3756</v>
      </c>
      <c r="D162" s="5" t="s">
        <v>532</v>
      </c>
      <c r="E162" s="5" t="s">
        <v>67</v>
      </c>
      <c r="F162" s="5" t="s">
        <v>533</v>
      </c>
      <c r="G162" s="5" t="s">
        <v>534</v>
      </c>
      <c r="H162" s="5" t="s">
        <v>58</v>
      </c>
      <c r="I162" s="5" t="s">
        <v>202</v>
      </c>
      <c r="J162" s="5" t="s">
        <v>288</v>
      </c>
      <c r="K162" s="5"/>
      <c r="L162" s="5"/>
      <c r="M162" s="9"/>
      <c r="N162" s="5"/>
      <c r="O162" s="5"/>
      <c r="P162" s="5"/>
      <c r="Q162" s="5"/>
      <c r="R162" s="5"/>
      <c r="S162" s="5"/>
      <c r="T162" s="5"/>
      <c r="U162" t="str" cm="1">
        <f t="array" ref="U162">_xlfn.LET(
    _xlpm.txt, D162,
    _xlpm.pos, IFERROR(SEARCH("L1", _xlpm.txt), IFERROR(SEARCH("L2", _xlpm.txt), IFERROR(SEARCH("L3", _xlpm.txt), SEARCH("L4", _xlpm.txt)))),
    MID(_xlpm.txt, _xlpm.pos, 9)
)</f>
        <v>L4_10816_</v>
      </c>
      <c r="V162" t="str" cm="1">
        <f t="array" aca="1" ref="V162" ca="1">_xlfn.LET(
    _xlpm.txt, U162,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3" spans="1:22">
      <c r="A163" s="5" t="s">
        <v>1974</v>
      </c>
      <c r="B163" s="5" t="s">
        <v>535</v>
      </c>
      <c r="C163" s="5" t="s">
        <v>3757</v>
      </c>
      <c r="D163" s="5" t="s">
        <v>536</v>
      </c>
      <c r="E163" s="5" t="s">
        <v>67</v>
      </c>
      <c r="F163" s="5" t="s">
        <v>537</v>
      </c>
      <c r="G163" s="5" t="s">
        <v>538</v>
      </c>
      <c r="H163" s="5" t="s">
        <v>58</v>
      </c>
      <c r="I163" s="5" t="s">
        <v>202</v>
      </c>
      <c r="J163" s="5" t="s">
        <v>288</v>
      </c>
      <c r="K163" s="5"/>
      <c r="L163" s="5"/>
      <c r="M163" s="9"/>
      <c r="N163" s="5"/>
      <c r="O163" s="5"/>
      <c r="P163" s="5"/>
      <c r="Q163" s="5"/>
      <c r="R163" s="5"/>
      <c r="S163" s="5"/>
      <c r="T163" s="5"/>
      <c r="U163" t="str" cm="1">
        <f t="array" ref="U163">_xlfn.LET(
    _xlpm.txt, D163,
    _xlpm.pos, IFERROR(SEARCH("L1", _xlpm.txt), IFERROR(SEARCH("L2", _xlpm.txt), IFERROR(SEARCH("L3", _xlpm.txt), SEARCH("L4", _xlpm.txt)))),
    MID(_xlpm.txt, _xlpm.pos, 9)
)</f>
        <v>L4_10816_</v>
      </c>
      <c r="V163" t="str" cm="1">
        <f t="array" aca="1" ref="V163" ca="1">_xlfn.LET(
    _xlpm.txt, U163,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4" spans="1:22">
      <c r="A164" s="5" t="s">
        <v>1974</v>
      </c>
      <c r="B164" s="5" t="s">
        <v>2145</v>
      </c>
      <c r="C164" s="5" t="s">
        <v>3758</v>
      </c>
      <c r="D164" s="5" t="s">
        <v>2146</v>
      </c>
      <c r="E164" s="5" t="s">
        <v>1991</v>
      </c>
      <c r="F164" s="5" t="s">
        <v>2147</v>
      </c>
      <c r="G164" s="5" t="s">
        <v>2148</v>
      </c>
      <c r="H164" s="5" t="s">
        <v>58</v>
      </c>
      <c r="I164" s="5" t="s">
        <v>60</v>
      </c>
      <c r="J164" s="5" t="s">
        <v>269</v>
      </c>
      <c r="K164" s="5"/>
      <c r="L164" s="5"/>
      <c r="M164" s="9"/>
      <c r="N164" s="5"/>
      <c r="O164" s="5"/>
      <c r="P164" s="5"/>
      <c r="Q164" s="5"/>
      <c r="R164" s="5"/>
      <c r="S164" s="5"/>
      <c r="T164" s="5"/>
      <c r="U164" t="str" cm="1">
        <f t="array" ref="U164">_xlfn.LET(
    _xlpm.txt, D164,
    _xlpm.pos, IFERROR(SEARCH("L1", _xlpm.txt), IFERROR(SEARCH("L2", _xlpm.txt), IFERROR(SEARCH("L3", _xlpm.txt), SEARCH("L4", _xlpm.txt)))),
    MID(_xlpm.txt, _xlpm.pos, 9)
)</f>
        <v>L3_278_09</v>
      </c>
      <c r="V164" t="str" cm="1">
        <f t="array" aca="1" ref="V164" ca="1">_xlfn.LET(
    _xlpm.txt, U164,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5" spans="1:22">
      <c r="A165" s="5" t="s">
        <v>1974</v>
      </c>
      <c r="B165" s="5" t="s">
        <v>539</v>
      </c>
      <c r="C165" s="5" t="s">
        <v>3759</v>
      </c>
      <c r="D165" s="5" t="s">
        <v>2149</v>
      </c>
      <c r="E165" s="5" t="s">
        <v>67</v>
      </c>
      <c r="F165" s="5" t="s">
        <v>2150</v>
      </c>
      <c r="G165" s="5" t="s">
        <v>542</v>
      </c>
      <c r="H165" s="5" t="s">
        <v>130</v>
      </c>
      <c r="I165" s="5" t="s">
        <v>131</v>
      </c>
      <c r="J165" s="5" t="s">
        <v>269</v>
      </c>
      <c r="K165" s="5"/>
      <c r="L165" s="5"/>
      <c r="M165" s="9"/>
      <c r="N165" s="5"/>
      <c r="O165" s="5"/>
      <c r="P165" s="5"/>
      <c r="Q165" s="5"/>
      <c r="R165" s="5"/>
      <c r="S165" s="5"/>
      <c r="T165" s="5"/>
      <c r="U165" t="str" cm="1">
        <f t="array" ref="U165">_xlfn.LET(
    _xlpm.txt, D165,
    _xlpm.pos, IFERROR(SEARCH("L1", _xlpm.txt), IFERROR(SEARCH("L2", _xlpm.txt), IFERROR(SEARCH("L3", _xlpm.txt), SEARCH("L4", _xlpm.txt)))),
    MID(_xlpm.txt, _xlpm.pos, 9)
)</f>
        <v>L3_278_09</v>
      </c>
      <c r="V165" t="str" cm="1">
        <f t="array" aca="1" ref="V165" ca="1">_xlfn.LET(
    _xlpm.txt, U165,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6" spans="1:22">
      <c r="A166" s="5" t="s">
        <v>1974</v>
      </c>
      <c r="B166" s="5" t="s">
        <v>2151</v>
      </c>
      <c r="C166" s="5" t="s">
        <v>3760</v>
      </c>
      <c r="D166" s="5" t="s">
        <v>2152</v>
      </c>
      <c r="E166" s="5" t="s">
        <v>1991</v>
      </c>
      <c r="F166" s="5" t="s">
        <v>5042</v>
      </c>
      <c r="G166" s="5" t="s">
        <v>2154</v>
      </c>
      <c r="H166" s="5" t="s">
        <v>58</v>
      </c>
      <c r="I166" s="5" t="s">
        <v>60</v>
      </c>
      <c r="J166" s="5" t="s">
        <v>132</v>
      </c>
      <c r="K166" s="5"/>
      <c r="L166" s="5"/>
      <c r="M166" s="9"/>
      <c r="N166" s="5"/>
      <c r="O166" s="5"/>
      <c r="P166" s="5"/>
      <c r="Q166" s="5"/>
      <c r="R166" s="5"/>
      <c r="S166" s="5"/>
      <c r="T166" s="5"/>
      <c r="U166" t="str" cm="1">
        <f t="array" ref="U166">_xlfn.LET(
    _xlpm.txt, D166,
    _xlpm.pos, IFERROR(SEARCH("L1", _xlpm.txt), IFERROR(SEARCH("L2", _xlpm.txt), IFERROR(SEARCH("L3", _xlpm.txt), SEARCH("L4", _xlpm.txt)))),
    MID(_xlpm.txt, _xlpm.pos, 9)
)</f>
        <v>L3_299_01</v>
      </c>
      <c r="V166" t="str" cm="1">
        <f t="array" aca="1" ref="V166" ca="1">_xlfn.LET(
    _xlpm.txt, U166,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67" spans="1:22">
      <c r="A167" s="5" t="s">
        <v>1974</v>
      </c>
      <c r="B167" s="5" t="s">
        <v>2156</v>
      </c>
      <c r="C167" s="5" t="s">
        <v>3762</v>
      </c>
      <c r="D167" s="5" t="s">
        <v>2157</v>
      </c>
      <c r="E167" s="5" t="s">
        <v>1991</v>
      </c>
      <c r="F167" s="5" t="s">
        <v>2158</v>
      </c>
      <c r="G167" s="5" t="s">
        <v>2159</v>
      </c>
      <c r="H167" s="5" t="s">
        <v>2096</v>
      </c>
      <c r="I167" s="5" t="s">
        <v>2160</v>
      </c>
      <c r="J167" s="5" t="s">
        <v>2160</v>
      </c>
      <c r="K167" s="5" t="s">
        <v>5043</v>
      </c>
      <c r="L167" s="5"/>
      <c r="M167" s="9"/>
      <c r="N167" s="5"/>
      <c r="O167" s="5"/>
      <c r="P167" s="5"/>
      <c r="Q167" s="5"/>
      <c r="R167" s="5"/>
      <c r="S167" s="5"/>
      <c r="T167" s="5"/>
      <c r="U167" t="str" cm="1">
        <f t="array" ref="U167">_xlfn.LET(
    _xlpm.txt, D167,
    _xlpm.pos, IFERROR(SEARCH("L1", _xlpm.txt), IFERROR(SEARCH("L2", _xlpm.txt), IFERROR(SEARCH("L3", _xlpm.txt), SEARCH("L4", _xlpm.txt)))),
    MID(_xlpm.txt, _xlpm.pos, 9)
)</f>
        <v xml:space="preserve">L1_80628 </v>
      </c>
      <c r="V167" t="str" cm="1">
        <f t="array" aca="1" ref="V167" ca="1">_xlfn.LET(
    _xlpm.txt, U167,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80628</v>
      </c>
    </row>
    <row r="168" spans="1:22">
      <c r="A168" s="5" t="s">
        <v>1974</v>
      </c>
      <c r="B168" s="5" t="s">
        <v>543</v>
      </c>
      <c r="C168" s="5" t="s">
        <v>3768</v>
      </c>
      <c r="D168" s="5" t="s">
        <v>544</v>
      </c>
      <c r="E168" s="5" t="s">
        <v>67</v>
      </c>
      <c r="F168" s="5" t="s">
        <v>545</v>
      </c>
      <c r="G168" s="5" t="s">
        <v>546</v>
      </c>
      <c r="H168" s="5" t="s">
        <v>58</v>
      </c>
      <c r="I168" s="5" t="s">
        <v>95</v>
      </c>
      <c r="J168" s="5" t="s">
        <v>269</v>
      </c>
      <c r="K168" s="5"/>
      <c r="L168" s="5"/>
      <c r="M168" s="9"/>
      <c r="N168" s="5"/>
      <c r="O168" s="5"/>
      <c r="P168" s="5"/>
      <c r="Q168" s="5"/>
      <c r="R168" s="5"/>
      <c r="S168" s="5"/>
      <c r="T168" s="5"/>
      <c r="U168" t="str" cm="1">
        <f t="array" ref="U168">_xlfn.LET(
    _xlpm.txt, D168,
    _xlpm.pos, IFERROR(SEARCH("L1", _xlpm.txt), IFERROR(SEARCH("L2", _xlpm.txt), IFERROR(SEARCH("L3", _xlpm.txt), SEARCH("L4", _xlpm.txt)))),
    MID(_xlpm.txt, _xlpm.pos, 9)
)</f>
        <v>L4_119_01</v>
      </c>
      <c r="V168" t="str" cm="1">
        <f t="array" aca="1" ref="V168" ca="1">_xlfn.LET(
    _xlpm.txt, U168,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119_01</v>
      </c>
    </row>
    <row r="169" spans="1:22">
      <c r="A169" s="5" t="s">
        <v>1974</v>
      </c>
      <c r="B169" s="5" t="s">
        <v>547</v>
      </c>
      <c r="C169" s="5" t="s">
        <v>3769</v>
      </c>
      <c r="D169" s="5" t="s">
        <v>548</v>
      </c>
      <c r="E169" s="5" t="s">
        <v>67</v>
      </c>
      <c r="F169" s="5" t="s">
        <v>545</v>
      </c>
      <c r="G169" s="5" t="s">
        <v>549</v>
      </c>
      <c r="H169" s="5" t="s">
        <v>130</v>
      </c>
      <c r="I169" s="5" t="s">
        <v>95</v>
      </c>
      <c r="J169" s="5" t="s">
        <v>288</v>
      </c>
      <c r="K169" s="5"/>
      <c r="L169" s="5"/>
      <c r="M169" s="9"/>
      <c r="N169" s="5"/>
      <c r="O169" s="5"/>
      <c r="P169" s="5"/>
      <c r="Q169" s="5"/>
      <c r="R169" s="5"/>
      <c r="S169" s="5"/>
      <c r="T169" s="5"/>
      <c r="U169" t="str" cm="1">
        <f t="array" ref="U169">_xlfn.LET(
    _xlpm.txt, D169,
    _xlpm.pos, IFERROR(SEARCH("L1", _xlpm.txt), IFERROR(SEARCH("L2", _xlpm.txt), IFERROR(SEARCH("L3", _xlpm.txt), SEARCH("L4", _xlpm.txt)))),
    MID(_xlpm.txt, _xlpm.pos, 9)
)</f>
        <v>L4_153_00</v>
      </c>
      <c r="V169" t="str" cm="1">
        <f t="array" aca="1" ref="V169" ca="1">_xlfn.LET(
    _xlpm.txt, U169,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0" spans="1:22">
      <c r="A170" s="5" t="s">
        <v>1974</v>
      </c>
      <c r="B170" s="5" t="s">
        <v>3770</v>
      </c>
      <c r="C170" s="5" t="s">
        <v>3771</v>
      </c>
      <c r="D170" s="5" t="s">
        <v>3772</v>
      </c>
      <c r="E170" s="5" t="s">
        <v>1991</v>
      </c>
      <c r="F170" s="5" t="s">
        <v>5044</v>
      </c>
      <c r="G170" s="5" t="s">
        <v>3773</v>
      </c>
      <c r="H170" s="5" t="s">
        <v>58</v>
      </c>
      <c r="I170" s="5" t="s">
        <v>2503</v>
      </c>
      <c r="J170" s="5" t="s">
        <v>96</v>
      </c>
      <c r="K170" s="5"/>
      <c r="L170" s="5"/>
      <c r="M170" s="9"/>
      <c r="N170" s="5"/>
      <c r="O170" s="5"/>
      <c r="P170" s="5"/>
      <c r="Q170" s="5"/>
      <c r="R170" s="5"/>
      <c r="S170" s="5"/>
      <c r="T170" s="5"/>
      <c r="U170" t="str" cm="1">
        <f t="array" ref="U170">_xlfn.LET(
    _xlpm.txt, D170,
    _xlpm.pos, IFERROR(SEARCH("L1", _xlpm.txt), IFERROR(SEARCH("L2", _xlpm.txt), IFERROR(SEARCH("L3", _xlpm.txt), SEARCH("L4", _xlpm.txt)))),
    MID(_xlpm.txt, _xlpm.pos, 9)
)</f>
        <v>L3_757_00</v>
      </c>
      <c r="V170" t="str" cm="1">
        <f t="array" aca="1" ref="V170" ca="1">_xlfn.LET(
    _xlpm.txt, U170,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171" spans="1:22">
      <c r="A171" s="5" t="s">
        <v>1974</v>
      </c>
      <c r="B171" s="5" t="s">
        <v>2161</v>
      </c>
      <c r="C171" s="5" t="s">
        <v>3774</v>
      </c>
      <c r="D171" s="5" t="s">
        <v>2162</v>
      </c>
      <c r="E171" s="5" t="s">
        <v>55</v>
      </c>
      <c r="F171" s="5" t="s">
        <v>2163</v>
      </c>
      <c r="G171" s="5" t="s">
        <v>2164</v>
      </c>
      <c r="H171" s="5" t="s">
        <v>130</v>
      </c>
      <c r="I171" s="5" t="s">
        <v>102</v>
      </c>
      <c r="J171" s="5" t="s">
        <v>60</v>
      </c>
      <c r="K171" s="5"/>
      <c r="L171" s="5"/>
      <c r="M171" s="9"/>
      <c r="N171" s="5"/>
      <c r="O171" s="5"/>
      <c r="P171" s="5"/>
      <c r="Q171" s="5"/>
      <c r="R171" s="5"/>
      <c r="S171" s="5"/>
      <c r="T171" s="5"/>
      <c r="U171" t="str" cm="1">
        <f t="array" ref="U171">_xlfn.LET(
    _xlpm.txt, D171,
    _xlpm.pos, IFERROR(SEARCH("L1", _xlpm.txt), IFERROR(SEARCH("L2", _xlpm.txt), IFERROR(SEARCH("L3", _xlpm.txt), SEARCH("L4", _xlpm.txt)))),
    MID(_xlpm.txt, _xlpm.pos, 9)
)</f>
        <v>L3_10797_</v>
      </c>
      <c r="V171" t="str" cm="1">
        <f t="array" aca="1" ref="V171" ca="1">_xlfn.LET(
    _xlpm.txt, U171,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2" spans="1:22">
      <c r="A172" s="5" t="s">
        <v>1974</v>
      </c>
      <c r="B172" s="5" t="s">
        <v>550</v>
      </c>
      <c r="C172" s="5" t="s">
        <v>3784</v>
      </c>
      <c r="D172" s="5" t="s">
        <v>5045</v>
      </c>
      <c r="E172" s="5" t="s">
        <v>67</v>
      </c>
      <c r="F172" s="5" t="s">
        <v>552</v>
      </c>
      <c r="G172" s="5" t="s">
        <v>553</v>
      </c>
      <c r="H172" s="5" t="s">
        <v>58</v>
      </c>
      <c r="I172" s="5" t="s">
        <v>386</v>
      </c>
      <c r="J172" s="5" t="s">
        <v>96</v>
      </c>
      <c r="K172" s="5" t="s">
        <v>450</v>
      </c>
      <c r="L172" s="5"/>
      <c r="M172" s="9"/>
      <c r="N172" s="5"/>
      <c r="O172" s="5"/>
      <c r="P172" s="5"/>
      <c r="Q172" s="5"/>
      <c r="R172" s="5"/>
      <c r="S172" s="5"/>
      <c r="T172" s="5"/>
      <c r="U172" t="str" cm="1">
        <f t="array" ref="U172">_xlfn.LET(
    _xlpm.txt, D172,
    _xlpm.pos, IFERROR(SEARCH("L1", _xlpm.txt), IFERROR(SEARCH("L2", _xlpm.txt), IFERROR(SEARCH("L3", _xlpm.txt), SEARCH("L4", _xlpm.txt)))),
    MID(_xlpm.txt, _xlpm.pos, 9)
)</f>
        <v>L3_128_15</v>
      </c>
      <c r="V172" t="str" cm="1">
        <f t="array" aca="1" ref="V172" ca="1">_xlfn.LET(
    _xlpm.txt, U172,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128_15</v>
      </c>
    </row>
    <row r="173" spans="1:22">
      <c r="A173" s="5" t="s">
        <v>1974</v>
      </c>
      <c r="B173" s="5" t="s">
        <v>554</v>
      </c>
      <c r="C173" s="5" t="s">
        <v>3790</v>
      </c>
      <c r="D173" s="5" t="s">
        <v>555</v>
      </c>
      <c r="E173" s="5" t="s">
        <v>67</v>
      </c>
      <c r="F173" s="5" t="s">
        <v>545</v>
      </c>
      <c r="G173" s="5" t="s">
        <v>556</v>
      </c>
      <c r="H173" s="5" t="s">
        <v>130</v>
      </c>
      <c r="I173" s="5" t="s">
        <v>95</v>
      </c>
      <c r="J173" s="5" t="s">
        <v>288</v>
      </c>
      <c r="K173" s="5"/>
      <c r="L173" s="5"/>
      <c r="M173" s="9"/>
      <c r="N173" s="5"/>
      <c r="O173" s="5"/>
      <c r="P173" s="5"/>
      <c r="Q173" s="5"/>
      <c r="R173" s="5"/>
      <c r="S173" s="5"/>
      <c r="T173" s="5"/>
      <c r="U173" t="str" cm="1">
        <f t="array" ref="U173">_xlfn.LET(
    _xlpm.txt, D173,
    _xlpm.pos, IFERROR(SEARCH("L1", _xlpm.txt), IFERROR(SEARCH("L2", _xlpm.txt), IFERROR(SEARCH("L3", _xlpm.txt), SEARCH("L4", _xlpm.txt)))),
    MID(_xlpm.txt, _xlpm.pos, 9)
)</f>
        <v>L4_153_00</v>
      </c>
      <c r="V173" t="str" cm="1">
        <f t="array" aca="1" ref="V173" ca="1">_xlfn.LET(
    _xlpm.txt, U173,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4" spans="1:22">
      <c r="A174" s="5" t="s">
        <v>1974</v>
      </c>
      <c r="B174" s="5" t="s">
        <v>557</v>
      </c>
      <c r="C174" s="5" t="s">
        <v>3791</v>
      </c>
      <c r="D174" s="5" t="s">
        <v>558</v>
      </c>
      <c r="E174" s="5" t="s">
        <v>55</v>
      </c>
      <c r="F174" s="5" t="s">
        <v>559</v>
      </c>
      <c r="G174" s="5" t="s">
        <v>560</v>
      </c>
      <c r="H174" s="5" t="s">
        <v>130</v>
      </c>
      <c r="I174" s="5" t="s">
        <v>102</v>
      </c>
      <c r="J174" s="5" t="s">
        <v>110</v>
      </c>
      <c r="K174" s="5" t="s">
        <v>450</v>
      </c>
      <c r="L174" s="5"/>
      <c r="M174" s="9"/>
      <c r="N174" s="5"/>
      <c r="O174" s="5"/>
      <c r="P174" s="5"/>
      <c r="Q174" s="5"/>
      <c r="R174" s="5"/>
      <c r="S174" s="5"/>
      <c r="T174" s="5"/>
      <c r="U174" t="e" cm="1">
        <f t="array" ref="U174">_xlfn.LET(
    _xlpm.txt, D174,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75" spans="1:22">
      <c r="A175" s="5" t="s">
        <v>1974</v>
      </c>
      <c r="B175" s="5" t="s">
        <v>564</v>
      </c>
      <c r="C175" s="5" t="s">
        <v>3792</v>
      </c>
      <c r="D175" s="5" t="s">
        <v>565</v>
      </c>
      <c r="E175" s="5" t="s">
        <v>55</v>
      </c>
      <c r="F175" s="5" t="s">
        <v>2165</v>
      </c>
      <c r="G175" s="5" t="s">
        <v>567</v>
      </c>
      <c r="H175" s="5" t="s">
        <v>58</v>
      </c>
      <c r="I175" s="5" t="s">
        <v>386</v>
      </c>
      <c r="J175" s="5" t="s">
        <v>60</v>
      </c>
      <c r="K175" s="5" t="s">
        <v>5041</v>
      </c>
      <c r="L175" s="5"/>
      <c r="M175" s="9"/>
      <c r="N175" s="5"/>
      <c r="O175" s="5"/>
      <c r="P175" s="5"/>
      <c r="Q175" s="5"/>
      <c r="R175" s="5"/>
      <c r="S175" s="5"/>
      <c r="T175" s="5"/>
      <c r="U175" t="str" cm="1">
        <f t="array" ref="U175">_xlfn.LET(
    _xlpm.txt, D175,
    _xlpm.pos, IFERROR(SEARCH("L1", _xlpm.txt), IFERROR(SEARCH("L2", _xlpm.txt), IFERROR(SEARCH("L3", _xlpm.txt), SEARCH("L4", _xlpm.txt)))),
    MID(_xlpm.txt, _xlpm.pos, 9)
)</f>
        <v>L3_10815_</v>
      </c>
      <c r="V175" t="str" cm="1">
        <f t="array" aca="1" ref="V175" ca="1">_xlfn.LET(
    _xlpm.txt, U175,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10815</v>
      </c>
    </row>
    <row r="176" spans="1:22">
      <c r="A176" s="5" t="s">
        <v>1974</v>
      </c>
      <c r="B176" s="5" t="s">
        <v>568</v>
      </c>
      <c r="C176" s="5" t="s">
        <v>3793</v>
      </c>
      <c r="D176" s="5" t="s">
        <v>569</v>
      </c>
      <c r="E176" s="5" t="s">
        <v>1991</v>
      </c>
      <c r="F176" s="5" t="s">
        <v>2166</v>
      </c>
      <c r="G176" s="5" t="s">
        <v>570</v>
      </c>
      <c r="H176" s="5" t="s">
        <v>58</v>
      </c>
      <c r="I176" s="5" t="s">
        <v>60</v>
      </c>
      <c r="J176" s="5" t="s">
        <v>60</v>
      </c>
      <c r="K176" s="5"/>
      <c r="L176" s="5"/>
      <c r="M176" s="9"/>
      <c r="N176" s="5"/>
      <c r="O176" s="5"/>
      <c r="P176" s="5"/>
      <c r="Q176" s="5"/>
      <c r="R176" s="5"/>
      <c r="S176" s="5"/>
      <c r="T176" s="5"/>
      <c r="U176" t="str" cm="1">
        <f t="array" ref="U176">_xlfn.LET(
    _xlpm.txt, D176,
    _xlpm.pos, IFERROR(SEARCH("L1", _xlpm.txt), IFERROR(SEARCH("L2", _xlpm.txt), IFERROR(SEARCH("L3", _xlpm.txt), SEARCH("L4", _xlpm.txt)))),
    MID(_xlpm.txt, _xlpm.pos, 9)
)</f>
        <v>L3_10797_</v>
      </c>
      <c r="V176" t="str" cm="1">
        <f t="array" aca="1" ref="V176" ca="1">_xlfn.LET(
    _xlpm.txt, U176,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7" spans="1:22">
      <c r="A177" s="5" t="s">
        <v>1974</v>
      </c>
      <c r="B177" s="5" t="s">
        <v>571</v>
      </c>
      <c r="C177" s="5" t="s">
        <v>3794</v>
      </c>
      <c r="D177" s="5" t="s">
        <v>572</v>
      </c>
      <c r="E177" s="5" t="s">
        <v>55</v>
      </c>
      <c r="F177" s="5" t="s">
        <v>2165</v>
      </c>
      <c r="G177" s="5" t="s">
        <v>574</v>
      </c>
      <c r="H177" s="5" t="s">
        <v>58</v>
      </c>
      <c r="I177" s="5" t="s">
        <v>386</v>
      </c>
      <c r="J177" s="5" t="s">
        <v>60</v>
      </c>
      <c r="K177" s="5" t="s">
        <v>5041</v>
      </c>
      <c r="L177" s="5"/>
      <c r="M177" s="9"/>
      <c r="N177" s="5"/>
      <c r="O177" s="5"/>
      <c r="P177" s="5"/>
      <c r="Q177" s="5"/>
      <c r="R177" s="5"/>
      <c r="S177" s="5"/>
      <c r="T177" s="5"/>
      <c r="U177" t="str" cm="1">
        <f t="array" ref="U177">_xlfn.LET(
    _xlpm.txt, D177,
    _xlpm.pos, IFERROR(SEARCH("L1", _xlpm.txt), IFERROR(SEARCH("L2", _xlpm.txt), IFERROR(SEARCH("L3", _xlpm.txt), SEARCH("L4", _xlpm.txt)))),
    MID(_xlpm.txt, _xlpm.pos, 9)
)</f>
        <v>L3_243_15</v>
      </c>
      <c r="V177" t="str" cm="1">
        <f t="array" aca="1" ref="V177" ca="1">_xlfn.LET(
    _xlpm.txt, U177,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243_15</v>
      </c>
    </row>
    <row r="178" spans="1:22">
      <c r="A178" s="5" t="s">
        <v>1974</v>
      </c>
      <c r="B178" s="5" t="s">
        <v>2167</v>
      </c>
      <c r="C178" s="5" t="s">
        <v>3798</v>
      </c>
      <c r="D178" s="5" t="s">
        <v>2168</v>
      </c>
      <c r="E178" s="5" t="s">
        <v>1991</v>
      </c>
      <c r="F178" s="5" t="s">
        <v>2169</v>
      </c>
      <c r="G178" s="5" t="s">
        <v>2170</v>
      </c>
      <c r="H178" s="5" t="s">
        <v>182</v>
      </c>
      <c r="I178" s="5" t="s">
        <v>288</v>
      </c>
      <c r="J178" s="5" t="s">
        <v>269</v>
      </c>
      <c r="K178" s="5"/>
      <c r="L178" s="5"/>
      <c r="M178" s="9"/>
      <c r="N178" s="5"/>
      <c r="O178" s="5"/>
      <c r="P178" s="5"/>
      <c r="Q178" s="5"/>
      <c r="R178" s="5"/>
      <c r="S178" s="5"/>
      <c r="T178" s="5"/>
      <c r="U178" t="str" cm="1">
        <f t="array" ref="U178">_xlfn.LET(
    _xlpm.txt, D178,
    _xlpm.pos, IFERROR(SEARCH("L1_", _xlpm.txt), IFERROR(SEARCH("L2_", _xlpm.txt), IFERROR(SEARCH("L3_", _xlpm.txt), SEARCH("L4_", _xlpm.txt)))),
    MID(_xlpm.txt, _xlpm.pos, 21)
)</f>
        <v xml:space="preserve">L4_809_11_P000001209 </v>
      </c>
      <c r="V178" t="str">
        <f>MID(U178, 4, LEN(U178))</f>
        <v xml:space="preserve">809_11_P000001209 </v>
      </c>
    </row>
    <row r="179" spans="1:22">
      <c r="A179" s="5" t="s">
        <v>1974</v>
      </c>
      <c r="B179" s="5" t="s">
        <v>575</v>
      </c>
      <c r="C179" s="5" t="s">
        <v>3803</v>
      </c>
      <c r="D179" s="5" t="s">
        <v>510</v>
      </c>
      <c r="E179" s="5" t="s">
        <v>67</v>
      </c>
      <c r="F179" s="5" t="s">
        <v>576</v>
      </c>
      <c r="G179" s="5" t="s">
        <v>576</v>
      </c>
      <c r="H179" s="5" t="s">
        <v>58</v>
      </c>
      <c r="I179" s="5"/>
      <c r="J179" s="5" t="s">
        <v>288</v>
      </c>
      <c r="K179" s="5"/>
      <c r="L179" s="5"/>
      <c r="M179" s="9"/>
      <c r="N179" s="5"/>
      <c r="O179" s="5"/>
      <c r="P179" s="5"/>
      <c r="Q179" s="5"/>
      <c r="R179" s="5"/>
      <c r="S179" s="5"/>
      <c r="T179" s="5"/>
      <c r="U179" t="str" cm="1">
        <f t="array" ref="U179">_xlfn.LET(
    _xlpm.txt, D179,
    _xlpm.pos, IFERROR(SEARCH("L1", _xlpm.txt), IFERROR(SEARCH("L2", _xlpm.txt), IFERROR(SEARCH("L3", _xlpm.txt), SEARCH("L4", _xlpm.txt)))),
    MID(_xlpm.txt, _xlpm.pos, 9)
)</f>
        <v>L3_804_37</v>
      </c>
      <c r="V179" t="str" cm="1">
        <f t="array" aca="1" ref="V179" ca="1">_xlfn.LET(
    _xlpm.txt, U179,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80" spans="1:22">
      <c r="A180" s="5" t="s">
        <v>2007</v>
      </c>
      <c r="B180" s="5" t="s">
        <v>2171</v>
      </c>
      <c r="C180" s="5" t="s">
        <v>3811</v>
      </c>
      <c r="D180" s="5" t="s">
        <v>2172</v>
      </c>
      <c r="E180" s="5" t="s">
        <v>67</v>
      </c>
      <c r="F180" s="5" t="s">
        <v>2173</v>
      </c>
      <c r="G180" s="5" t="s">
        <v>2173</v>
      </c>
      <c r="H180" s="5" t="s">
        <v>58</v>
      </c>
      <c r="I180" s="5"/>
      <c r="J180" s="5" t="s">
        <v>780</v>
      </c>
      <c r="K180" s="5"/>
      <c r="L180" s="5"/>
      <c r="M180" s="9"/>
      <c r="N180" s="5"/>
      <c r="O180" s="5"/>
      <c r="P180" s="5"/>
      <c r="Q180" s="5"/>
      <c r="R180" s="5"/>
      <c r="S180" s="5"/>
      <c r="T180" s="5"/>
      <c r="U180" t="e" cm="1">
        <f t="array" ref="U180">_xlfn.LET(
    _xlpm.txt, D180,
    _xlpm.pos, IFERROR(SEARCH("L1", _xlpm.txt), IFERROR(SEARCH("L2", _xlpm.txt), IFERROR(SEARCH("L3", _xlpm.txt), SEARCH("L4", _xlpm.txt)))),
    MID(_xlpm.txt, _xlpm.pos, 9)
)</f>
        <v>#VALUE!</v>
      </c>
    </row>
    <row r="181" spans="1:22">
      <c r="A181" s="5" t="s">
        <v>1974</v>
      </c>
      <c r="B181" s="5" t="s">
        <v>2174</v>
      </c>
      <c r="C181" s="5" t="s">
        <v>3829</v>
      </c>
      <c r="D181" s="5" t="s">
        <v>2175</v>
      </c>
      <c r="E181" s="5" t="s">
        <v>1991</v>
      </c>
      <c r="F181" s="5" t="s">
        <v>2176</v>
      </c>
      <c r="G181" s="5" t="s">
        <v>2177</v>
      </c>
      <c r="H181" s="5" t="s">
        <v>182</v>
      </c>
      <c r="I181" s="5" t="s">
        <v>217</v>
      </c>
      <c r="J181" s="5" t="s">
        <v>288</v>
      </c>
      <c r="K181" s="5"/>
      <c r="L181" s="5"/>
      <c r="M181" s="9"/>
      <c r="N181" s="5"/>
      <c r="O181" s="5"/>
      <c r="P181" s="5"/>
      <c r="Q181" s="5"/>
      <c r="R181" s="5"/>
      <c r="S181" s="5"/>
      <c r="T181" s="5"/>
      <c r="U181" t="str" cm="1">
        <f t="array" ref="U181">_xlfn.LET(
    _xlpm.txt, D181,
    _xlpm.pos, IFERROR(SEARCH("L1", _xlpm.txt), IFERROR(SEARCH("L2", _xlpm.txt), IFERROR(SEARCH("L3", _xlpm.txt), SEARCH("L4", _xlpm.txt)))),
    MID(_xlpm.txt, _xlpm.pos, 9)
)</f>
        <v>L4_809_01</v>
      </c>
      <c r="V181" t="str" cm="1">
        <f t="array" aca="1" ref="V181" ca="1">_xlfn.LET(
    _xlpm.txt, U181,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182" spans="1:22">
      <c r="A182" s="5" t="s">
        <v>1974</v>
      </c>
      <c r="B182" s="5" t="s">
        <v>577</v>
      </c>
      <c r="C182" s="5" t="s">
        <v>3830</v>
      </c>
      <c r="D182" s="5" t="s">
        <v>578</v>
      </c>
      <c r="E182" s="5" t="s">
        <v>55</v>
      </c>
      <c r="F182" s="5" t="s">
        <v>579</v>
      </c>
      <c r="G182" s="5" t="s">
        <v>580</v>
      </c>
      <c r="H182" s="5" t="s">
        <v>58</v>
      </c>
      <c r="I182" s="5" t="s">
        <v>177</v>
      </c>
      <c r="J182" s="5" t="s">
        <v>132</v>
      </c>
      <c r="K182" s="5" t="s">
        <v>508</v>
      </c>
      <c r="L182" s="5"/>
      <c r="M182" s="9"/>
      <c r="N182" s="5"/>
      <c r="O182" s="5"/>
      <c r="P182" s="5"/>
      <c r="Q182" s="5"/>
      <c r="R182" s="5"/>
      <c r="S182" s="5"/>
      <c r="T182" s="5"/>
      <c r="U182" t="e" cm="1">
        <f t="array" ref="U182">_xlfn.LET(
    _xlpm.txt, D182,
    _xlpm.pos, IFERROR(SEARCH("L1", _xlpm.txt), IFERROR(SEARCH("L2", _xlpm.txt), IFERROR(SEARCH("L3", _xlpm.txt), SEARCH("L4", _xlpm.txt)))),
    MID(_xlpm.txt, _xlpm.pos, 9)
)</f>
        <v>#VALUE!</v>
      </c>
    </row>
    <row r="183" spans="1:22">
      <c r="A183" s="5" t="s">
        <v>1974</v>
      </c>
      <c r="B183" s="5" t="s">
        <v>581</v>
      </c>
      <c r="C183" s="5" t="s">
        <v>3837</v>
      </c>
      <c r="D183" s="5" t="s">
        <v>582</v>
      </c>
      <c r="E183" s="5" t="s">
        <v>174</v>
      </c>
      <c r="F183" s="5" t="s">
        <v>2178</v>
      </c>
      <c r="G183" s="5" t="s">
        <v>584</v>
      </c>
      <c r="H183" s="5" t="s">
        <v>2096</v>
      </c>
      <c r="I183" s="5" t="s">
        <v>264</v>
      </c>
      <c r="J183" s="5" t="s">
        <v>110</v>
      </c>
      <c r="K183" s="5"/>
      <c r="L183" s="5"/>
      <c r="M183" s="9"/>
      <c r="N183" s="5"/>
      <c r="O183" s="5"/>
      <c r="P183" s="5"/>
      <c r="Q183" s="5"/>
      <c r="R183" s="5"/>
      <c r="S183" s="5"/>
      <c r="T183" s="5"/>
      <c r="U183" t="str" cm="1">
        <f t="array" ref="U183">_xlfn.LET(
    _xlpm.txt, D183,
    _xlpm.pos, IFERROR(SEARCH("L1", _xlpm.txt), IFERROR(SEARCH("L2", _xlpm.txt), IFERROR(SEARCH("L3", _xlpm.txt), SEARCH("L4", _xlpm.txt)))),
    MID(_xlpm.txt, _xlpm.pos, 9)
)</f>
        <v>L3_804_07</v>
      </c>
      <c r="V183" t="str" cm="1">
        <f t="array" aca="1" ref="V183" ca="1">_xlfn.LET(
    _xlpm.txt, U183,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4" spans="1:22">
      <c r="A184" s="5" t="s">
        <v>1974</v>
      </c>
      <c r="B184" s="5" t="s">
        <v>585</v>
      </c>
      <c r="C184" s="5" t="s">
        <v>3854</v>
      </c>
      <c r="D184" s="5" t="s">
        <v>586</v>
      </c>
      <c r="E184" s="5" t="s">
        <v>67</v>
      </c>
      <c r="F184" s="5" t="s">
        <v>587</v>
      </c>
      <c r="G184" s="5" t="s">
        <v>588</v>
      </c>
      <c r="H184" s="5" t="s">
        <v>130</v>
      </c>
      <c r="I184" s="5" t="s">
        <v>217</v>
      </c>
      <c r="J184" s="5" t="s">
        <v>269</v>
      </c>
      <c r="K184" s="5"/>
      <c r="L184" s="5"/>
      <c r="M184" s="9"/>
      <c r="N184" s="5"/>
      <c r="O184" s="5"/>
      <c r="P184" s="5"/>
      <c r="Q184" s="5"/>
      <c r="R184" s="5"/>
      <c r="S184" s="5"/>
      <c r="T184" s="5"/>
      <c r="U184" t="str" cm="1">
        <f t="array" ref="U184">_xlfn.LET(
    _xlpm.txt, D184,
    _xlpm.pos, IFERROR(SEARCH("L1", _xlpm.txt), IFERROR(SEARCH("L2", _xlpm.txt), IFERROR(SEARCH("L3", _xlpm.txt), SEARCH("L4", _xlpm.txt)))),
    MID(_xlpm.txt, _xlpm.pos, 9)
)</f>
        <v>L4_10071_</v>
      </c>
      <c r="V184" t="str" cm="1">
        <f t="array" aca="1" ref="V184" ca="1">_xlfn.LET(
    _xlpm.txt, U184,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5" spans="1:22">
      <c r="A185" s="5" t="s">
        <v>1974</v>
      </c>
      <c r="B185" s="5" t="s">
        <v>589</v>
      </c>
      <c r="C185" s="5" t="s">
        <v>3855</v>
      </c>
      <c r="D185" s="5" t="s">
        <v>590</v>
      </c>
      <c r="E185" s="5" t="s">
        <v>67</v>
      </c>
      <c r="F185" s="5" t="s">
        <v>591</v>
      </c>
      <c r="G185" s="5" t="s">
        <v>592</v>
      </c>
      <c r="H185" s="5" t="s">
        <v>58</v>
      </c>
      <c r="I185" s="5" t="s">
        <v>217</v>
      </c>
      <c r="J185" s="5" t="s">
        <v>269</v>
      </c>
      <c r="K185" s="5"/>
      <c r="L185" s="5"/>
      <c r="M185" s="9"/>
      <c r="N185" s="5"/>
      <c r="O185" s="5"/>
      <c r="P185" s="5"/>
      <c r="Q185" s="5"/>
      <c r="R185" s="5"/>
      <c r="S185" s="5"/>
      <c r="T185" s="5"/>
      <c r="U185" t="str" cm="1">
        <f t="array" ref="U185">_xlfn.LET(
    _xlpm.txt, D185,
    _xlpm.pos, IFERROR(SEARCH("L1", _xlpm.txt), IFERROR(SEARCH("L2", _xlpm.txt), IFERROR(SEARCH("L3", _xlpm.txt), SEARCH("L4", _xlpm.txt)))),
    MID(_xlpm.txt, _xlpm.pos, 9)
)</f>
        <v>L4_10071_</v>
      </c>
      <c r="V185" t="str" cm="1">
        <f t="array" aca="1" ref="V185" ca="1">_xlfn.LET(
    _xlpm.txt, U185,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6" spans="1:22">
      <c r="A186" s="5" t="s">
        <v>1974</v>
      </c>
      <c r="B186" s="5" t="s">
        <v>3856</v>
      </c>
      <c r="C186" s="5" t="s">
        <v>3857</v>
      </c>
      <c r="D186" s="5" t="s">
        <v>3858</v>
      </c>
      <c r="E186" s="5" t="s">
        <v>1991</v>
      </c>
      <c r="F186" s="5" t="s">
        <v>5046</v>
      </c>
      <c r="G186" s="5" t="s">
        <v>3860</v>
      </c>
      <c r="H186" s="5" t="s">
        <v>58</v>
      </c>
      <c r="I186" s="5" t="s">
        <v>60</v>
      </c>
      <c r="J186" s="5" t="s">
        <v>399</v>
      </c>
      <c r="K186" s="5"/>
      <c r="L186" s="5"/>
      <c r="M186" s="9"/>
      <c r="N186" s="5"/>
      <c r="O186" s="5"/>
      <c r="P186" s="5"/>
      <c r="Q186" s="5"/>
      <c r="R186" s="5"/>
      <c r="S186" s="5"/>
      <c r="T186" s="5"/>
      <c r="U186" t="str" cm="1">
        <f t="array" ref="U186">_xlfn.LET(
    _xlpm.txt, D186,
    _xlpm.pos, IFERROR(SEARCH("L1", _xlpm.txt), IFERROR(SEARCH("L2", _xlpm.txt), IFERROR(SEARCH("L3", _xlpm.txt), SEARCH("L4", _xlpm.txt)))),
    MID(_xlpm.txt, _xlpm.pos, 9)
)</f>
        <v>L3_804_08</v>
      </c>
      <c r="V186" t="str" cm="1">
        <f t="array" aca="1" ref="V186" ca="1">_xlfn.LET(
    _xlpm.txt, U186,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804_08</v>
      </c>
    </row>
    <row r="187" spans="1:22">
      <c r="A187" s="5" t="s">
        <v>1974</v>
      </c>
      <c r="B187" s="5" t="s">
        <v>593</v>
      </c>
      <c r="C187" s="5" t="s">
        <v>3861</v>
      </c>
      <c r="D187" s="5" t="s">
        <v>594</v>
      </c>
      <c r="E187" s="5" t="s">
        <v>67</v>
      </c>
      <c r="F187" s="5" t="s">
        <v>595</v>
      </c>
      <c r="G187" s="5" t="s">
        <v>596</v>
      </c>
      <c r="H187" s="5" t="s">
        <v>182</v>
      </c>
      <c r="I187" s="5" t="s">
        <v>95</v>
      </c>
      <c r="J187" s="5" t="s">
        <v>399</v>
      </c>
      <c r="K187" s="5"/>
      <c r="L187" s="5"/>
      <c r="M187" s="9"/>
      <c r="N187" s="5"/>
      <c r="O187" s="5"/>
      <c r="P187" s="5"/>
      <c r="Q187" s="5"/>
      <c r="R187" s="5"/>
      <c r="S187" s="5"/>
      <c r="T187" s="5"/>
      <c r="U187" t="str" cm="1">
        <f t="array" ref="U187">_xlfn.LET(
    _xlpm.txt, D187,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409_03</v>
      </c>
      <c r="V187" t="str" cm="1">
        <f t="array" aca="1" ref="V187" ca="1">_xlfn.LET(
    _xlpm.txt, U187,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409_03</v>
      </c>
    </row>
    <row r="188" spans="1:22">
      <c r="A188" s="5" t="s">
        <v>1974</v>
      </c>
      <c r="B188" s="5" t="s">
        <v>597</v>
      </c>
      <c r="C188" s="5" t="s">
        <v>3862</v>
      </c>
      <c r="D188" s="5" t="s">
        <v>598</v>
      </c>
      <c r="E188" s="5" t="s">
        <v>67</v>
      </c>
      <c r="F188" s="5" t="s">
        <v>2179</v>
      </c>
      <c r="G188" s="5" t="s">
        <v>600</v>
      </c>
      <c r="H188" s="5" t="s">
        <v>58</v>
      </c>
      <c r="I188" s="5" t="s">
        <v>287</v>
      </c>
      <c r="J188" s="5" t="s">
        <v>110</v>
      </c>
      <c r="K188" s="5" t="s">
        <v>334</v>
      </c>
      <c r="L188" s="5"/>
      <c r="M188" s="9"/>
      <c r="N188" s="5"/>
      <c r="O188" s="5"/>
      <c r="P188" s="5"/>
      <c r="Q188" s="5"/>
      <c r="R188" s="5"/>
      <c r="S188" s="5"/>
      <c r="T188" s="5"/>
      <c r="U188" t="str" cm="1">
        <f t="array" ref="U188">_xlfn.LET(
    _xlpm.txt, D188,
    _xlpm.pos, IFERROR(SEARCH("L1", _xlpm.txt), IFERROR(SEARCH("L2", _xlpm.txt), IFERROR(SEARCH("L3", _xlpm.txt), SEARCH("L4", _xlpm.txt)))),
    MID(_xlpm.txt, _xlpm.pos, 9)
)</f>
        <v>L3_804_07</v>
      </c>
      <c r="V188" t="str" cm="1">
        <f t="array" aca="1" ref="V188" ca="1">_xlfn.LET(
    _xlpm.txt, U188,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9" spans="1:22">
      <c r="A189" s="5" t="s">
        <v>1974</v>
      </c>
      <c r="B189" s="5" t="s">
        <v>601</v>
      </c>
      <c r="C189" s="5" t="s">
        <v>3867</v>
      </c>
      <c r="D189" s="5" t="s">
        <v>602</v>
      </c>
      <c r="E189" s="5" t="s">
        <v>55</v>
      </c>
      <c r="F189" s="5" t="s">
        <v>603</v>
      </c>
      <c r="G189" s="5" t="s">
        <v>604</v>
      </c>
      <c r="H189" s="5" t="s">
        <v>58</v>
      </c>
      <c r="I189" s="5" t="s">
        <v>95</v>
      </c>
      <c r="J189" s="5" t="s">
        <v>288</v>
      </c>
      <c r="K189" s="5"/>
      <c r="L189" s="5"/>
      <c r="M189" s="9"/>
      <c r="N189" s="5"/>
      <c r="O189" s="5"/>
      <c r="P189" s="5"/>
      <c r="Q189" s="5"/>
      <c r="R189" s="5"/>
      <c r="S189" s="5"/>
      <c r="T189" s="5"/>
      <c r="U189" t="str" cm="1">
        <f t="array" ref="U189">_xlfn.LET(
    _xlpm.txt, D189,
    _xlpm.pos, IFERROR(SEARCH("L1", _xlpm.txt), IFERROR(SEARCH("L2", _xlpm.txt), IFERROR(SEARCH("L3", _xlpm.txt), SEARCH("L4", _xlpm.txt)))),
    MID(_xlpm.txt, _xlpm.pos, 9)
)</f>
        <v>L4_169_99</v>
      </c>
      <c r="V189" t="str" cm="1">
        <f t="array" aca="1" ref="V189" ca="1">_xlfn.LET(
    _xlpm.txt, U189,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0" spans="1:22">
      <c r="A190" s="5" t="s">
        <v>1974</v>
      </c>
      <c r="B190" s="5" t="s">
        <v>605</v>
      </c>
      <c r="C190" s="5" t="s">
        <v>3872</v>
      </c>
      <c r="D190" s="5" t="s">
        <v>606</v>
      </c>
      <c r="E190" s="5" t="s">
        <v>67</v>
      </c>
      <c r="F190" s="5" t="s">
        <v>595</v>
      </c>
      <c r="G190" s="5" t="s">
        <v>607</v>
      </c>
      <c r="H190" s="5" t="s">
        <v>182</v>
      </c>
      <c r="I190" s="5" t="s">
        <v>95</v>
      </c>
      <c r="J190" s="5" t="s">
        <v>269</v>
      </c>
      <c r="K190" s="5"/>
      <c r="L190" s="5"/>
      <c r="M190" s="9"/>
      <c r="N190" s="5"/>
      <c r="O190" s="5"/>
      <c r="P190" s="5"/>
      <c r="Q190" s="5"/>
      <c r="R190" s="5"/>
      <c r="S190" s="5"/>
      <c r="T190" s="5"/>
      <c r="U190" t="str" cm="1">
        <f t="array" ref="U190">_xlfn.LET(
    _xlpm.txt, D190,
    _xlpm.pos, IFERROR(SEARCH("L1", _xlpm.txt), IFERROR(SEARCH("L2", _xlpm.txt), IFERROR(SEARCH("L3", _xlpm.txt), SEARCH("L4", _xlpm.txt)))),
    MID(_xlpm.txt, _xlpm.pos, 9)
)</f>
        <v>L4_594_00</v>
      </c>
      <c r="V190" t="str" cm="1">
        <f t="array" aca="1" ref="V190" ca="1">_xlfn.LET(
    _xlpm.txt, U190,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594_00</v>
      </c>
    </row>
    <row r="191" spans="1:22">
      <c r="A191" s="5" t="s">
        <v>1974</v>
      </c>
      <c r="B191" s="5" t="s">
        <v>608</v>
      </c>
      <c r="C191" s="5" t="s">
        <v>3873</v>
      </c>
      <c r="D191" s="5" t="s">
        <v>609</v>
      </c>
      <c r="E191" s="5" t="s">
        <v>67</v>
      </c>
      <c r="F191" s="5" t="s">
        <v>610</v>
      </c>
      <c r="G191" s="5" t="s">
        <v>611</v>
      </c>
      <c r="H191" s="5" t="s">
        <v>130</v>
      </c>
      <c r="I191" s="5" t="s">
        <v>95</v>
      </c>
      <c r="J191" s="5" t="s">
        <v>288</v>
      </c>
      <c r="K191" s="5"/>
      <c r="L191" s="5"/>
      <c r="M191" s="9"/>
      <c r="N191" s="5"/>
      <c r="O191" s="5"/>
      <c r="P191" s="5"/>
      <c r="Q191" s="5"/>
      <c r="R191" s="5"/>
      <c r="S191" s="5"/>
      <c r="T191" s="5"/>
      <c r="U191" t="str" cm="1">
        <f t="array" ref="U191">_xlfn.LET(
    _xlpm.txt, D191,
    _xlpm.pos, IFERROR(SEARCH("L1", _xlpm.txt), IFERROR(SEARCH("L2", _xlpm.txt), IFERROR(SEARCH("L3", _xlpm.txt), SEARCH("L4", _xlpm.txt)))),
    MID(_xlpm.txt, _xlpm.pos, 9)
)</f>
        <v>L3_308_03</v>
      </c>
      <c r="V191" t="str" cm="1">
        <f t="array" aca="1" ref="V191" ca="1">_xlfn.LET(
    _xlpm.txt, U191,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2" spans="1:22">
      <c r="A192" s="5" t="s">
        <v>1974</v>
      </c>
      <c r="B192" s="5" t="s">
        <v>612</v>
      </c>
      <c r="C192" s="5" t="s">
        <v>3874</v>
      </c>
      <c r="D192" s="5" t="s">
        <v>613</v>
      </c>
      <c r="E192" s="5" t="s">
        <v>67</v>
      </c>
      <c r="F192" s="5" t="s">
        <v>614</v>
      </c>
      <c r="G192" s="5" t="s">
        <v>614</v>
      </c>
      <c r="H192" s="5" t="s">
        <v>58</v>
      </c>
      <c r="I192" s="5" t="s">
        <v>131</v>
      </c>
      <c r="J192" s="5" t="s">
        <v>131</v>
      </c>
      <c r="K192" s="5"/>
      <c r="L192" s="5"/>
      <c r="M192" s="9"/>
      <c r="N192" s="5"/>
      <c r="O192" s="5"/>
      <c r="P192" s="5"/>
      <c r="Q192" s="5"/>
      <c r="R192" s="5"/>
      <c r="S192" s="5"/>
      <c r="T192" s="5"/>
      <c r="U192" t="e" cm="1">
        <f t="array" ref="U192">_xlfn.LET(
    _xlpm.txt, D192,
    _xlpm.pos, IFERROR(SEARCH("L1", _xlpm.txt), IFERROR(SEARCH("L2", _xlpm.txt), IFERROR(SEARCH("L3", _xlpm.txt), SEARCH("L4", _xlpm.txt)))),
    MID(_xlpm.txt, _xlpm.pos, 9)
)</f>
        <v>#VALUE!</v>
      </c>
    </row>
    <row r="193" spans="1:22">
      <c r="A193" s="5" t="s">
        <v>1974</v>
      </c>
      <c r="B193" s="5" t="s">
        <v>615</v>
      </c>
      <c r="C193" s="5" t="s">
        <v>3879</v>
      </c>
      <c r="D193" s="5" t="s">
        <v>616</v>
      </c>
      <c r="E193" s="5" t="s">
        <v>67</v>
      </c>
      <c r="F193" s="5" t="s">
        <v>617</v>
      </c>
      <c r="G193" s="5" t="s">
        <v>618</v>
      </c>
      <c r="H193" s="5" t="s">
        <v>130</v>
      </c>
      <c r="I193" s="5" t="s">
        <v>95</v>
      </c>
      <c r="J193" s="5" t="s">
        <v>288</v>
      </c>
      <c r="K193" s="5"/>
      <c r="L193" s="5"/>
      <c r="M193" s="9"/>
      <c r="N193" s="5"/>
      <c r="O193" s="5"/>
      <c r="P193" s="5"/>
      <c r="Q193" s="5"/>
      <c r="R193" s="5"/>
      <c r="S193" s="5"/>
      <c r="T193" s="5"/>
      <c r="U193" t="str" cm="1">
        <f t="array" ref="U193">_xlfn.LET(
    _xlpm.txt, D193,
    _xlpm.pos, IFERROR(SEARCH("L1", _xlpm.txt), IFERROR(SEARCH("L2", _xlpm.txt), IFERROR(SEARCH("L3", _xlpm.txt), SEARCH("L4", _xlpm.txt)))),
    MID(_xlpm.txt, _xlpm.pos, 9)
)</f>
        <v>L3_308_03</v>
      </c>
      <c r="V193" t="str" cm="1">
        <f t="array" aca="1" ref="V193" ca="1">_xlfn.LET(
    _xlpm.txt, U193,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4" spans="1:22">
      <c r="A194" s="5" t="s">
        <v>1974</v>
      </c>
      <c r="B194" s="5" t="s">
        <v>619</v>
      </c>
      <c r="C194" s="5" t="s">
        <v>3880</v>
      </c>
      <c r="D194" s="5" t="s">
        <v>620</v>
      </c>
      <c r="E194" s="5" t="s">
        <v>67</v>
      </c>
      <c r="F194" s="5" t="s">
        <v>2181</v>
      </c>
      <c r="G194" s="5" t="s">
        <v>622</v>
      </c>
      <c r="H194" s="5" t="s">
        <v>58</v>
      </c>
      <c r="I194" s="5" t="s">
        <v>95</v>
      </c>
      <c r="J194" s="5" t="s">
        <v>250</v>
      </c>
      <c r="K194" s="5"/>
      <c r="L194" s="5"/>
      <c r="M194" s="9"/>
      <c r="N194" s="5"/>
      <c r="O194" s="5"/>
      <c r="P194" s="5"/>
      <c r="Q194" s="5"/>
      <c r="R194" s="5"/>
      <c r="S194" s="5"/>
      <c r="T194" s="5"/>
      <c r="U194" t="str" cm="1">
        <f t="array" ref="U194">_xlfn.LET(
    _xlpm.txt, D194,
    _xlpm.pos, IFERROR(SEARCH("L1", _xlpm.txt), IFERROR(SEARCH("L2", _xlpm.txt), IFERROR(SEARCH("L3", _xlpm.txt), SEARCH("L4", _xlpm.txt)))),
    MID(_xlpm.txt, _xlpm.pos, 9)
)</f>
        <v>L3_258_00</v>
      </c>
      <c r="V194" t="str" cm="1">
        <f t="array" aca="1" ref="V194" ca="1">_xlfn.LET(
    _xlpm.txt, U194,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95" spans="1:22">
      <c r="A195" s="5" t="s">
        <v>1974</v>
      </c>
      <c r="B195" s="5" t="s">
        <v>623</v>
      </c>
      <c r="C195" s="5" t="s">
        <v>3881</v>
      </c>
      <c r="D195" s="5" t="s">
        <v>624</v>
      </c>
      <c r="E195" s="5" t="s">
        <v>67</v>
      </c>
      <c r="F195" s="5" t="s">
        <v>625</v>
      </c>
      <c r="G195" s="5" t="s">
        <v>626</v>
      </c>
      <c r="H195" s="5" t="s">
        <v>58</v>
      </c>
      <c r="I195" s="5" t="s">
        <v>102</v>
      </c>
      <c r="J195" s="5" t="s">
        <v>288</v>
      </c>
      <c r="K195" s="5"/>
      <c r="L195" s="5"/>
      <c r="M195" s="9"/>
      <c r="N195" s="5"/>
      <c r="O195" s="5"/>
      <c r="P195" s="5"/>
      <c r="Q195" s="5"/>
      <c r="R195" s="5"/>
      <c r="S195" s="5"/>
      <c r="T195" s="5"/>
      <c r="U195" t="str" cm="1">
        <f t="array" ref="U195">_xlfn.LET(
    _xlpm.txt, D195,
    _xlpm.pos, IFERROR(SEARCH("L1", _xlpm.txt), IFERROR(SEARCH("L2", _xlpm.txt), IFERROR(SEARCH("L3", _xlpm.txt), SEARCH("L4", _xlpm.txt)))),
    MID(_xlpm.txt, _xlpm.pos, 9)
)</f>
        <v>L4_169_99</v>
      </c>
      <c r="V195" t="str" cm="1">
        <f t="array" aca="1" ref="V195" ca="1">_xlfn.LET(
    _xlpm.txt, U195,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6" spans="1:22">
      <c r="A196" s="5" t="s">
        <v>1974</v>
      </c>
      <c r="B196" s="5" t="s">
        <v>627</v>
      </c>
      <c r="C196" s="5" t="s">
        <v>3882</v>
      </c>
      <c r="D196" s="5" t="s">
        <v>628</v>
      </c>
      <c r="E196" s="5" t="s">
        <v>67</v>
      </c>
      <c r="F196" s="5" t="s">
        <v>629</v>
      </c>
      <c r="G196" s="5" t="s">
        <v>630</v>
      </c>
      <c r="H196" s="5" t="s">
        <v>58</v>
      </c>
      <c r="I196" s="5" t="s">
        <v>421</v>
      </c>
      <c r="J196" s="5" t="s">
        <v>132</v>
      </c>
      <c r="K196" s="5"/>
      <c r="L196" s="5"/>
      <c r="M196" s="9"/>
      <c r="N196" s="5"/>
      <c r="O196" s="5"/>
      <c r="P196" s="5"/>
      <c r="Q196" s="5"/>
      <c r="R196" s="5"/>
      <c r="S196" s="5"/>
      <c r="T196" s="5"/>
      <c r="U196" t="e" cm="1">
        <f t="array" ref="U196">_xlfn.LET(
    _xlpm.txt, D196,
    _xlpm.pos, IFERROR(SEARCH("L1", _xlpm.txt), IFERROR(SEARCH("L2", _xlpm.txt), IFERROR(SEARCH("L3", _xlpm.txt), SEARCH("L4", _xlpm.txt)))),
    MID(_xlpm.txt, _xlpm.pos, 9)
)</f>
        <v>#VALUE!</v>
      </c>
    </row>
    <row r="197" spans="1:22">
      <c r="A197" s="5" t="s">
        <v>1974</v>
      </c>
      <c r="B197" s="5" t="s">
        <v>631</v>
      </c>
      <c r="C197" s="5" t="s">
        <v>3883</v>
      </c>
      <c r="D197" s="5" t="s">
        <v>5047</v>
      </c>
      <c r="E197" s="5" t="s">
        <v>67</v>
      </c>
      <c r="F197" s="5" t="s">
        <v>633</v>
      </c>
      <c r="G197" s="5" t="s">
        <v>634</v>
      </c>
      <c r="H197" s="5" t="s">
        <v>58</v>
      </c>
      <c r="I197" s="5" t="s">
        <v>102</v>
      </c>
      <c r="J197" s="5" t="s">
        <v>269</v>
      </c>
      <c r="K197" s="5"/>
      <c r="L197" s="5"/>
      <c r="M197" s="9"/>
      <c r="N197" s="5"/>
      <c r="O197" s="5"/>
      <c r="P197" s="5"/>
      <c r="Q197" s="5"/>
      <c r="R197" s="5"/>
      <c r="S197" s="5"/>
      <c r="T197" s="5"/>
      <c r="U197" t="e" cm="1">
        <f t="array" ref="U197">_xlfn.LET(
    _xlpm.txt, D197,
    _xlpm.pos, IFERROR(SEARCH("L1", _xlpm.txt), IFERROR(SEARCH("L2", _xlpm.txt), IFERROR(SEARCH("L3", _xlpm.txt), SEARCH("L4", _xlpm.txt)))),
    MID(_xlpm.txt, _xlpm.pos, 9)
)</f>
        <v>#VALUE!</v>
      </c>
    </row>
    <row r="198" spans="1:22">
      <c r="A198" s="5" t="s">
        <v>1974</v>
      </c>
      <c r="B198" s="5" t="s">
        <v>635</v>
      </c>
      <c r="C198" s="5" t="s">
        <v>3884</v>
      </c>
      <c r="D198" s="5" t="s">
        <v>636</v>
      </c>
      <c r="E198" s="5" t="s">
        <v>67</v>
      </c>
      <c r="F198" s="5" t="s">
        <v>629</v>
      </c>
      <c r="G198" s="5" t="s">
        <v>637</v>
      </c>
      <c r="H198" s="5" t="s">
        <v>130</v>
      </c>
      <c r="I198" s="5" t="s">
        <v>102</v>
      </c>
      <c r="J198" s="5" t="s">
        <v>132</v>
      </c>
      <c r="K198" s="5"/>
      <c r="L198" s="5"/>
      <c r="M198" s="9"/>
      <c r="N198" s="5"/>
      <c r="O198" s="5"/>
      <c r="P198" s="5"/>
      <c r="Q198" s="5"/>
      <c r="R198" s="5"/>
      <c r="S198" s="5"/>
      <c r="T198" s="5"/>
      <c r="U198" t="e" cm="1">
        <f t="array" ref="U198">_xlfn.LET(
    _xlpm.txt, D198,
    _xlpm.pos, IFERROR(SEARCH("L1", _xlpm.txt), IFERROR(SEARCH("L2", _xlpm.txt), IFERROR(SEARCH("L3", _xlpm.txt), SEARCH("L4", _xlpm.txt)))),
    MID(_xlpm.txt, _xlpm.pos, 9)
)</f>
        <v>#VALUE!</v>
      </c>
    </row>
    <row r="199" spans="1:22">
      <c r="A199" s="5" t="s">
        <v>1974</v>
      </c>
      <c r="B199" s="5" t="s">
        <v>638</v>
      </c>
      <c r="C199" s="5" t="s">
        <v>3885</v>
      </c>
      <c r="D199" s="5" t="s">
        <v>639</v>
      </c>
      <c r="E199" s="5" t="s">
        <v>67</v>
      </c>
      <c r="F199" s="5" t="s">
        <v>2182</v>
      </c>
      <c r="G199" s="5" t="s">
        <v>641</v>
      </c>
      <c r="H199" s="5" t="s">
        <v>130</v>
      </c>
      <c r="I199" s="5" t="s">
        <v>102</v>
      </c>
      <c r="J199" s="5" t="s">
        <v>288</v>
      </c>
      <c r="K199" s="5"/>
      <c r="L199" s="5"/>
      <c r="M199" s="9"/>
      <c r="N199" s="5"/>
      <c r="O199" s="5"/>
      <c r="P199" s="5"/>
      <c r="Q199" s="5"/>
      <c r="R199" s="5"/>
      <c r="S199" s="5"/>
      <c r="T199" s="5"/>
      <c r="U199" t="str" cm="1">
        <f t="array" ref="U199">_xlfn.LET(
    _xlpm.txt, D199,
    _xlpm.pos, IFERROR(SEARCH("L1", _xlpm.txt), IFERROR(SEARCH("L2", _xlpm.txt), IFERROR(SEARCH("L3", _xlpm.txt), SEARCH("L4", _xlpm.txt)))),
    MID(_xlpm.txt, _xlpm.pos, 9)
)</f>
        <v>L3_308_03</v>
      </c>
      <c r="V199" t="str" cm="1">
        <f t="array" aca="1" ref="V199" ca="1">_xlfn.LET(
    _xlpm.txt, U199,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0" spans="1:22">
      <c r="A200" s="5" t="s">
        <v>1974</v>
      </c>
      <c r="B200" s="5" t="s">
        <v>3886</v>
      </c>
      <c r="C200" s="5" t="s">
        <v>3887</v>
      </c>
      <c r="D200" s="5" t="s">
        <v>3888</v>
      </c>
      <c r="E200" s="5" t="s">
        <v>1991</v>
      </c>
      <c r="F200" s="5" t="s">
        <v>5048</v>
      </c>
      <c r="G200" s="5" t="s">
        <v>3890</v>
      </c>
      <c r="H200" s="5" t="s">
        <v>2096</v>
      </c>
      <c r="I200" s="5" t="s">
        <v>60</v>
      </c>
      <c r="J200" s="5" t="s">
        <v>269</v>
      </c>
      <c r="K200" s="5"/>
      <c r="L200" s="5"/>
      <c r="M200" s="9"/>
      <c r="N200" s="5"/>
      <c r="O200" s="5"/>
      <c r="P200" s="5"/>
      <c r="Q200" s="5"/>
      <c r="R200" s="5"/>
      <c r="S200" s="5"/>
      <c r="T200" s="5"/>
      <c r="U200" t="str" cm="1">
        <f t="array" ref="U200">_xlfn.LET(
    _xlpm.txt, D200,
    _xlpm.pos, IFERROR(SEARCH("L1", _xlpm.txt), IFERROR(SEARCH("L2", _xlpm.txt), IFERROR(SEARCH("L3", _xlpm.txt), SEARCH("L4", _xlpm.txt)))),
    MID(_xlpm.txt, _xlpm.pos, 9)
)</f>
        <v>L3_10846_</v>
      </c>
      <c r="V200" t="str" cm="1">
        <f t="array" aca="1" ref="V200" ca="1">_xlfn.LET(
    _xlpm.txt, U200,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10846</v>
      </c>
    </row>
    <row r="201" spans="1:22">
      <c r="A201" s="5" t="s">
        <v>1974</v>
      </c>
      <c r="B201" s="5" t="s">
        <v>642</v>
      </c>
      <c r="C201" s="5" t="s">
        <v>3891</v>
      </c>
      <c r="D201" s="5" t="s">
        <v>643</v>
      </c>
      <c r="E201" s="5" t="s">
        <v>67</v>
      </c>
      <c r="F201" s="5" t="s">
        <v>644</v>
      </c>
      <c r="G201" s="5" t="s">
        <v>645</v>
      </c>
      <c r="H201" s="5" t="s">
        <v>130</v>
      </c>
      <c r="I201" s="5" t="s">
        <v>102</v>
      </c>
      <c r="J201" s="5" t="s">
        <v>288</v>
      </c>
      <c r="K201" s="5"/>
      <c r="L201" s="5"/>
      <c r="M201" s="9"/>
      <c r="N201" s="5"/>
      <c r="O201" s="5"/>
      <c r="P201" s="5"/>
      <c r="Q201" s="5"/>
      <c r="R201" s="5"/>
      <c r="S201" s="5"/>
      <c r="T201" s="5"/>
      <c r="U201" t="str" cm="1">
        <f t="array" ref="U201">_xlfn.LET(
    _xlpm.txt, D201,
    _xlpm.pos, IFERROR(SEARCH("L1", _xlpm.txt), IFERROR(SEARCH("L2", _xlpm.txt), IFERROR(SEARCH("L3", _xlpm.txt), SEARCH("L4", _xlpm.txt)))),
    MID(_xlpm.txt, _xlpm.pos, 9)
)</f>
        <v>L3_308_03</v>
      </c>
      <c r="V201" t="str" cm="1">
        <f t="array" aca="1" ref="V201" ca="1">_xlfn.LET(
    _xlpm.txt, U201,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2" spans="1:22">
      <c r="A202" s="5" t="s">
        <v>1974</v>
      </c>
      <c r="B202" s="5" t="s">
        <v>646</v>
      </c>
      <c r="C202" s="5" t="s">
        <v>3892</v>
      </c>
      <c r="D202" s="5" t="s">
        <v>647</v>
      </c>
      <c r="E202" s="5" t="s">
        <v>67</v>
      </c>
      <c r="F202" s="5" t="s">
        <v>648</v>
      </c>
      <c r="G202" s="5" t="s">
        <v>644</v>
      </c>
      <c r="H202" s="5" t="s">
        <v>130</v>
      </c>
      <c r="I202" s="5" t="s">
        <v>102</v>
      </c>
      <c r="J202" s="5" t="s">
        <v>288</v>
      </c>
      <c r="K202" s="5"/>
      <c r="L202" s="5"/>
      <c r="M202" s="9"/>
      <c r="N202" s="5"/>
      <c r="O202" s="5"/>
      <c r="P202" s="5"/>
      <c r="Q202" s="5"/>
      <c r="R202" s="5"/>
      <c r="S202" s="5"/>
      <c r="T202" s="5"/>
      <c r="U202" t="str" cm="1">
        <f t="array" ref="U202">_xlfn.LET(
    _xlpm.txt, D202,
    _xlpm.pos, IFERROR(SEARCH("L1", _xlpm.txt), IFERROR(SEARCH("L2", _xlpm.txt), IFERROR(SEARCH("L3", _xlpm.txt), SEARCH("L4", _xlpm.txt)))),
    MID(_xlpm.txt, _xlpm.pos, 9)
)</f>
        <v>L3_308_03</v>
      </c>
      <c r="V202" t="str" cm="1">
        <f t="array" aca="1" ref="V202" ca="1">_xlfn.LET(
    _xlpm.txt, U202,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3" spans="1:22">
      <c r="A203" s="5" t="s">
        <v>1974</v>
      </c>
      <c r="B203" s="5" t="s">
        <v>649</v>
      </c>
      <c r="C203" s="5" t="s">
        <v>3893</v>
      </c>
      <c r="D203" s="5" t="s">
        <v>650</v>
      </c>
      <c r="E203" s="5" t="s">
        <v>67</v>
      </c>
      <c r="F203" s="5" t="s">
        <v>651</v>
      </c>
      <c r="G203" s="5" t="s">
        <v>652</v>
      </c>
      <c r="H203" s="5" t="s">
        <v>130</v>
      </c>
      <c r="I203" s="5" t="s">
        <v>102</v>
      </c>
      <c r="J203" s="5" t="s">
        <v>288</v>
      </c>
      <c r="K203" s="5"/>
      <c r="L203" s="5"/>
      <c r="M203" s="9"/>
      <c r="N203" s="5"/>
      <c r="O203" s="5"/>
      <c r="P203" s="5"/>
      <c r="Q203" s="5"/>
      <c r="R203" s="5"/>
      <c r="S203" s="5"/>
      <c r="T203" s="5"/>
      <c r="U203" t="str" cm="1">
        <f t="array" ref="U203">_xlfn.LET(
    _xlpm.txt, D203,
    _xlpm.pos, IFERROR(SEARCH("L1", _xlpm.txt), IFERROR(SEARCH("L2", _xlpm.txt), IFERROR(SEARCH("L3", _xlpm.txt), SEARCH("L4", _xlpm.txt)))),
    MID(_xlpm.txt, _xlpm.pos, 9)
)</f>
        <v>L3_308_03</v>
      </c>
      <c r="V203" t="str" cm="1">
        <f t="array" aca="1" ref="V203" ca="1">_xlfn.LET(
    _xlpm.txt, U203,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4" spans="1:22">
      <c r="A204" s="5" t="s">
        <v>1974</v>
      </c>
      <c r="B204" s="5" t="s">
        <v>653</v>
      </c>
      <c r="C204" s="5" t="s">
        <v>3894</v>
      </c>
      <c r="D204" s="5" t="s">
        <v>654</v>
      </c>
      <c r="E204" s="5" t="s">
        <v>67</v>
      </c>
      <c r="F204" s="5" t="s">
        <v>655</v>
      </c>
      <c r="G204" s="5" t="s">
        <v>656</v>
      </c>
      <c r="H204" s="5" t="s">
        <v>130</v>
      </c>
      <c r="I204" s="5" t="s">
        <v>102</v>
      </c>
      <c r="J204" s="5" t="s">
        <v>288</v>
      </c>
      <c r="K204" s="5"/>
      <c r="L204" s="5"/>
      <c r="M204" s="9"/>
      <c r="N204" s="5"/>
      <c r="O204" s="5"/>
      <c r="P204" s="5"/>
      <c r="Q204" s="5"/>
      <c r="R204" s="5"/>
      <c r="S204" s="5"/>
      <c r="T204" s="5"/>
      <c r="U204" t="str" cm="1">
        <f t="array" ref="U204">_xlfn.LET(
    _xlpm.txt, D204,
    _xlpm.pos, IFERROR(SEARCH("L1", _xlpm.txt), IFERROR(SEARCH("L2", _xlpm.txt), IFERROR(SEARCH("L3", _xlpm.txt), SEARCH("L4", _xlpm.txt)))),
    MID(_xlpm.txt, _xlpm.pos, 9)
)</f>
        <v>L3_308_03</v>
      </c>
      <c r="V204" t="str" cm="1">
        <f t="array" aca="1" ref="V204" ca="1">_xlfn.LET(
    _xlpm.txt, U204,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5" spans="1:22">
      <c r="A205" s="5" t="s">
        <v>1974</v>
      </c>
      <c r="B205" s="5" t="s">
        <v>657</v>
      </c>
      <c r="C205" s="5" t="s">
        <v>3895</v>
      </c>
      <c r="D205" s="5" t="s">
        <v>658</v>
      </c>
      <c r="E205" s="5" t="s">
        <v>67</v>
      </c>
      <c r="F205" s="5" t="s">
        <v>659</v>
      </c>
      <c r="G205" s="5" t="s">
        <v>660</v>
      </c>
      <c r="H205" s="5" t="s">
        <v>130</v>
      </c>
      <c r="I205" s="5" t="s">
        <v>102</v>
      </c>
      <c r="J205" s="5" t="s">
        <v>288</v>
      </c>
      <c r="K205" s="5"/>
      <c r="L205" s="5"/>
      <c r="M205" s="9"/>
      <c r="N205" s="5"/>
      <c r="O205" s="5"/>
      <c r="P205" s="5"/>
      <c r="Q205" s="5"/>
      <c r="R205" s="5"/>
      <c r="S205" s="5"/>
      <c r="T205" s="5"/>
      <c r="U205" t="str" cm="1">
        <f t="array" ref="U205">_xlfn.LET(
    _xlpm.txt, D205,
    _xlpm.pos, IFERROR(SEARCH("L1", _xlpm.txt), IFERROR(SEARCH("L2", _xlpm.txt), IFERROR(SEARCH("L3", _xlpm.txt), SEARCH("L4", _xlpm.txt)))),
    MID(_xlpm.txt, _xlpm.pos, 9)
)</f>
        <v>L3_308_03</v>
      </c>
      <c r="V205" t="str" cm="1">
        <f t="array" aca="1" ref="V205" ca="1">_xlfn.LET(
    _xlpm.txt, U205,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6" spans="1:22">
      <c r="A206" s="5" t="s">
        <v>1974</v>
      </c>
      <c r="B206" s="5" t="s">
        <v>661</v>
      </c>
      <c r="C206" s="5" t="s">
        <v>3896</v>
      </c>
      <c r="D206" s="5" t="s">
        <v>662</v>
      </c>
      <c r="E206" s="5" t="s">
        <v>67</v>
      </c>
      <c r="F206" s="5" t="s">
        <v>663</v>
      </c>
      <c r="G206" s="5" t="s">
        <v>664</v>
      </c>
      <c r="H206" s="5" t="s">
        <v>130</v>
      </c>
      <c r="I206" s="5" t="s">
        <v>102</v>
      </c>
      <c r="J206" s="5" t="s">
        <v>288</v>
      </c>
      <c r="K206" s="5"/>
      <c r="L206" s="5"/>
      <c r="M206" s="9"/>
      <c r="N206" s="5"/>
      <c r="O206" s="5"/>
      <c r="P206" s="5"/>
      <c r="Q206" s="5"/>
      <c r="R206" s="5"/>
      <c r="S206" s="5"/>
      <c r="T206" s="5"/>
      <c r="U206" t="str" cm="1">
        <f t="array" ref="U206">_xlfn.LET(
    _xlpm.txt, D206,
    _xlpm.pos, IFERROR(SEARCH("L1", _xlpm.txt), IFERROR(SEARCH("L2", _xlpm.txt), IFERROR(SEARCH("L3", _xlpm.txt), SEARCH("L4", _xlpm.txt)))),
    MID(_xlpm.txt, _xlpm.pos, 9)
)</f>
        <v>L3_308_03</v>
      </c>
      <c r="V206" t="str" cm="1">
        <f t="array" aca="1" ref="V206" ca="1">_xlfn.LET(
    _xlpm.txt, U206,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7" spans="1:22">
      <c r="A207" s="5" t="s">
        <v>1974</v>
      </c>
      <c r="B207" s="5" t="s">
        <v>665</v>
      </c>
      <c r="C207" s="5" t="s">
        <v>3897</v>
      </c>
      <c r="D207" s="5" t="s">
        <v>666</v>
      </c>
      <c r="E207" s="5" t="s">
        <v>67</v>
      </c>
      <c r="F207" s="5" t="s">
        <v>667</v>
      </c>
      <c r="G207" s="5" t="s">
        <v>668</v>
      </c>
      <c r="H207" s="5" t="s">
        <v>58</v>
      </c>
      <c r="I207" s="5" t="s">
        <v>217</v>
      </c>
      <c r="J207" s="5" t="s">
        <v>217</v>
      </c>
      <c r="K207" s="5"/>
      <c r="L207" s="5"/>
      <c r="M207" s="9"/>
      <c r="N207" s="5"/>
      <c r="O207" s="5"/>
      <c r="P207" s="5"/>
      <c r="Q207" s="5"/>
      <c r="R207" s="5"/>
      <c r="S207" s="5"/>
      <c r="T207" s="5"/>
      <c r="U207" t="e" cm="1">
        <f t="array" ref="U207">_xlfn.LET(
    _xlpm.txt, D207,
    _xlpm.pos, IFERROR(SEARCH("L1", _xlpm.txt), IFERROR(SEARCH("L2", _xlpm.txt), IFERROR(SEARCH("L3", _xlpm.txt), SEARCH("L4", _xlpm.txt)))),
    MID(_xlpm.txt, _xlpm.pos, 9)
)</f>
        <v>#VALUE!</v>
      </c>
    </row>
    <row r="208" spans="1:22">
      <c r="A208" s="5" t="s">
        <v>1974</v>
      </c>
      <c r="B208" s="5" t="s">
        <v>669</v>
      </c>
      <c r="C208" s="5" t="s">
        <v>3908</v>
      </c>
      <c r="D208" s="5" t="s">
        <v>670</v>
      </c>
      <c r="E208" s="5" t="s">
        <v>55</v>
      </c>
      <c r="F208" s="5" t="s">
        <v>2183</v>
      </c>
      <c r="G208" s="5" t="s">
        <v>672</v>
      </c>
      <c r="H208" s="5" t="s">
        <v>58</v>
      </c>
      <c r="I208" s="5" t="s">
        <v>102</v>
      </c>
      <c r="J208" s="5" t="s">
        <v>64</v>
      </c>
      <c r="K208" s="5" t="s">
        <v>289</v>
      </c>
      <c r="L208" s="5"/>
      <c r="M208" s="9"/>
      <c r="N208" s="5"/>
      <c r="O208" s="5"/>
      <c r="P208" s="5"/>
      <c r="Q208" s="5"/>
      <c r="R208" s="5"/>
      <c r="S208" s="5"/>
      <c r="T208" s="5"/>
      <c r="U208" t="str" cm="1">
        <f t="array" ref="U208">_xlfn.LET(
    _xlpm.txt, D208,
    _xlpm.pos, IFERROR(SEARCH("L1", _xlpm.txt), IFERROR(SEARCH("L2", _xlpm.txt), IFERROR(SEARCH("L3", _xlpm.txt), SEARCH("L4", _xlpm.txt)))),
    MID(_xlpm.txt, _xlpm.pos, 9)
)</f>
        <v>L3_810_01</v>
      </c>
      <c r="V208" t="str" cm="1">
        <f t="array" aca="1" ref="V208" ca="1">_xlfn.LET(
    _xlpm.txt, U208,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09" spans="1:22">
      <c r="A209" s="5" t="s">
        <v>1974</v>
      </c>
      <c r="B209" s="5" t="s">
        <v>3909</v>
      </c>
      <c r="C209" s="5" t="s">
        <v>3910</v>
      </c>
      <c r="D209" s="5" t="s">
        <v>3911</v>
      </c>
      <c r="E209" s="5" t="s">
        <v>1991</v>
      </c>
      <c r="F209" s="5" t="s">
        <v>5049</v>
      </c>
      <c r="G209" s="5" t="s">
        <v>3913</v>
      </c>
      <c r="H209" s="5" t="s">
        <v>130</v>
      </c>
      <c r="I209" s="5" t="s">
        <v>60</v>
      </c>
      <c r="J209" s="5" t="s">
        <v>64</v>
      </c>
      <c r="K209" s="5" t="s">
        <v>289</v>
      </c>
      <c r="L209" s="5"/>
      <c r="M209" s="9"/>
      <c r="N209" s="5"/>
      <c r="O209" s="5"/>
      <c r="P209" s="5"/>
      <c r="Q209" s="5"/>
      <c r="R209" s="5"/>
      <c r="S209" s="5"/>
      <c r="T209" s="5"/>
      <c r="U209" t="str" cm="1">
        <f t="array" ref="U209">_xlfn.LET(
    _xlpm.txt, D209,
    _xlpm.pos, IFERROR(SEARCH("L1", _xlpm.txt), IFERROR(SEARCH("L2", _xlpm.txt), IFERROR(SEARCH("L3", _xlpm.txt), SEARCH("L4", _xlpm.txt)))),
    MID(_xlpm.txt, _xlpm.pos, 9)
)</f>
        <v>L3_810_01</v>
      </c>
      <c r="V209" t="str" cm="1">
        <f t="array" aca="1" ref="V209" ca="1">_xlfn.LET(
    _xlpm.txt, U209,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10" spans="1:22">
      <c r="A210" s="5" t="s">
        <v>1974</v>
      </c>
      <c r="B210" s="5" t="s">
        <v>673</v>
      </c>
      <c r="C210" s="5" t="s">
        <v>3919</v>
      </c>
      <c r="D210" s="5" t="s">
        <v>674</v>
      </c>
      <c r="E210" s="5" t="s">
        <v>67</v>
      </c>
      <c r="F210" s="5" t="s">
        <v>675</v>
      </c>
      <c r="G210" s="5" t="s">
        <v>676</v>
      </c>
      <c r="H210" s="5" t="s">
        <v>130</v>
      </c>
      <c r="I210" s="5" t="s">
        <v>102</v>
      </c>
      <c r="J210" s="5" t="s">
        <v>288</v>
      </c>
      <c r="K210" s="5"/>
      <c r="L210" s="5"/>
      <c r="M210" s="9"/>
      <c r="N210" s="5"/>
      <c r="O210" s="5"/>
      <c r="P210" s="5"/>
      <c r="Q210" s="5"/>
      <c r="R210" s="5"/>
      <c r="S210" s="5"/>
      <c r="T210" s="5"/>
      <c r="U210" t="str" cm="1">
        <f t="array" ref="U210">_xlfn.LET(
    _xlpm.txt, D210,
    _xlpm.pos, IFERROR(SEARCH("L1", _xlpm.txt), IFERROR(SEARCH("L2", _xlpm.txt), IFERROR(SEARCH("L3", _xlpm.txt), SEARCH("L4", _xlpm.txt)))),
    MID(_xlpm.txt, _xlpm.pos, 9)
)</f>
        <v>L3_308_03</v>
      </c>
      <c r="V210" t="str" cm="1">
        <f t="array" aca="1" ref="V210" ca="1">_xlfn.LET(
    _xlpm.txt, U210,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1" spans="1:22">
      <c r="A211" s="5" t="s">
        <v>1974</v>
      </c>
      <c r="B211" s="5" t="s">
        <v>677</v>
      </c>
      <c r="C211" s="5" t="s">
        <v>3920</v>
      </c>
      <c r="D211" s="5" t="s">
        <v>678</v>
      </c>
      <c r="E211" s="5" t="s">
        <v>67</v>
      </c>
      <c r="F211" s="5" t="s">
        <v>679</v>
      </c>
      <c r="G211" s="5" t="s">
        <v>680</v>
      </c>
      <c r="H211" s="5" t="s">
        <v>130</v>
      </c>
      <c r="I211" s="5" t="s">
        <v>102</v>
      </c>
      <c r="J211" s="5" t="s">
        <v>288</v>
      </c>
      <c r="K211" s="5"/>
      <c r="L211" s="5"/>
      <c r="M211" s="9"/>
      <c r="N211" s="5"/>
      <c r="O211" s="5"/>
      <c r="P211" s="5"/>
      <c r="Q211" s="5"/>
      <c r="R211" s="5"/>
      <c r="S211" s="5"/>
      <c r="T211" s="5"/>
      <c r="U211" t="str" cm="1">
        <f t="array" ref="U211">_xlfn.LET(
    _xlpm.txt, D211,
    _xlpm.pos, IFERROR(SEARCH("L1", _xlpm.txt), IFERROR(SEARCH("L2", _xlpm.txt), IFERROR(SEARCH("L3", _xlpm.txt), SEARCH("L4", _xlpm.txt)))),
    MID(_xlpm.txt, _xlpm.pos, 9)
)</f>
        <v>L3_308_03</v>
      </c>
      <c r="V211" t="str" cm="1">
        <f t="array" aca="1" ref="V211" ca="1">_xlfn.LET(
    _xlpm.txt, U211,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2" spans="1:22">
      <c r="A212" s="5" t="s">
        <v>1974</v>
      </c>
      <c r="B212" s="5" t="s">
        <v>681</v>
      </c>
      <c r="C212" s="5" t="s">
        <v>3921</v>
      </c>
      <c r="D212" s="5" t="s">
        <v>682</v>
      </c>
      <c r="E212" s="5" t="s">
        <v>67</v>
      </c>
      <c r="F212" s="5" t="s">
        <v>2184</v>
      </c>
      <c r="G212" s="5" t="s">
        <v>684</v>
      </c>
      <c r="H212" s="5" t="s">
        <v>130</v>
      </c>
      <c r="I212" s="5" t="s">
        <v>102</v>
      </c>
      <c r="J212" s="5" t="s">
        <v>288</v>
      </c>
      <c r="K212" s="5"/>
      <c r="L212" s="5"/>
      <c r="M212" s="9"/>
      <c r="N212" s="5"/>
      <c r="O212" s="5"/>
      <c r="P212" s="5"/>
      <c r="Q212" s="5"/>
      <c r="R212" s="5"/>
      <c r="S212" s="5"/>
      <c r="T212" s="5"/>
      <c r="U212" t="str" cm="1">
        <f t="array" ref="U212">_xlfn.LET(
    _xlpm.txt, D212,
    _xlpm.pos, IFERROR(SEARCH("L1", _xlpm.txt), IFERROR(SEARCH("L2", _xlpm.txt), IFERROR(SEARCH("L3", _xlpm.txt), SEARCH("L4", _xlpm.txt)))),
    MID(_xlpm.txt, _xlpm.pos, 9)
)</f>
        <v>L3_308_03</v>
      </c>
      <c r="V212" t="str" cm="1">
        <f t="array" aca="1" ref="V212" ca="1">_xlfn.LET(
    _xlpm.txt, U212,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3" spans="1:22">
      <c r="A213" s="5" t="s">
        <v>1974</v>
      </c>
      <c r="B213" s="5" t="s">
        <v>685</v>
      </c>
      <c r="C213" s="5" t="s">
        <v>3922</v>
      </c>
      <c r="D213" s="5" t="s">
        <v>686</v>
      </c>
      <c r="E213" s="5" t="s">
        <v>67</v>
      </c>
      <c r="F213" s="5" t="s">
        <v>687</v>
      </c>
      <c r="G213" s="5" t="s">
        <v>688</v>
      </c>
      <c r="H213" s="5" t="s">
        <v>130</v>
      </c>
      <c r="I213" s="5" t="s">
        <v>102</v>
      </c>
      <c r="J213" s="5" t="s">
        <v>288</v>
      </c>
      <c r="K213" s="5"/>
      <c r="L213" s="5"/>
      <c r="M213" s="9"/>
      <c r="N213" s="5"/>
      <c r="O213" s="5"/>
      <c r="P213" s="5"/>
      <c r="Q213" s="5"/>
      <c r="R213" s="5"/>
      <c r="S213" s="5"/>
      <c r="T213" s="5"/>
      <c r="U213" t="str" cm="1">
        <f t="array" ref="U213">_xlfn.LET(
    _xlpm.txt, D213,
    _xlpm.pos, IFERROR(SEARCH("L1", _xlpm.txt), IFERROR(SEARCH("L2", _xlpm.txt), IFERROR(SEARCH("L3", _xlpm.txt), SEARCH("L4", _xlpm.txt)))),
    MID(_xlpm.txt, _xlpm.pos, 9)
)</f>
        <v>L3_308_03</v>
      </c>
      <c r="V213" t="str" cm="1">
        <f t="array" aca="1" ref="V213" ca="1">_xlfn.LET(
    _xlpm.txt, U213,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4" spans="1:22">
      <c r="A214" s="5" t="s">
        <v>1974</v>
      </c>
      <c r="B214" s="5" t="s">
        <v>689</v>
      </c>
      <c r="C214" s="5" t="s">
        <v>3923</v>
      </c>
      <c r="D214" s="5" t="s">
        <v>690</v>
      </c>
      <c r="E214" s="5" t="s">
        <v>67</v>
      </c>
      <c r="F214" s="5" t="s">
        <v>691</v>
      </c>
      <c r="G214" s="5" t="s">
        <v>692</v>
      </c>
      <c r="H214" s="5" t="s">
        <v>130</v>
      </c>
      <c r="I214" s="5" t="s">
        <v>102</v>
      </c>
      <c r="J214" s="5" t="s">
        <v>288</v>
      </c>
      <c r="K214" s="5"/>
      <c r="L214" s="5"/>
      <c r="M214" s="9"/>
      <c r="N214" s="5"/>
      <c r="O214" s="5"/>
      <c r="P214" s="5"/>
      <c r="Q214" s="5"/>
      <c r="R214" s="5"/>
      <c r="S214" s="5"/>
      <c r="T214" s="5"/>
      <c r="U214" t="str" cm="1">
        <f t="array" ref="U214">_xlfn.LET(
    _xlpm.txt, D214,
    _xlpm.pos, IFERROR(SEARCH("L1", _xlpm.txt), IFERROR(SEARCH("L2", _xlpm.txt), IFERROR(SEARCH("L3", _xlpm.txt), SEARCH("L4", _xlpm.txt)))),
    MID(_xlpm.txt, _xlpm.pos, 9)
)</f>
        <v>L3_308_03</v>
      </c>
      <c r="V214" t="str" cm="1">
        <f t="array" aca="1" ref="V214" ca="1">_xlfn.LET(
    _xlpm.txt, U214,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5" spans="1:22">
      <c r="A215" s="5" t="s">
        <v>1974</v>
      </c>
      <c r="B215" s="5" t="s">
        <v>693</v>
      </c>
      <c r="C215" s="5" t="s">
        <v>3924</v>
      </c>
      <c r="D215" s="5" t="s">
        <v>2185</v>
      </c>
      <c r="E215" s="5" t="s">
        <v>67</v>
      </c>
      <c r="F215" s="5" t="s">
        <v>695</v>
      </c>
      <c r="G215" s="5" t="s">
        <v>696</v>
      </c>
      <c r="H215" s="5" t="s">
        <v>130</v>
      </c>
      <c r="I215" s="5" t="s">
        <v>102</v>
      </c>
      <c r="J215" s="5" t="s">
        <v>288</v>
      </c>
      <c r="K215" s="5"/>
      <c r="L215" s="5"/>
      <c r="M215" s="9"/>
      <c r="N215" s="5"/>
      <c r="O215" s="5"/>
      <c r="P215" s="5"/>
      <c r="Q215" s="5"/>
      <c r="R215" s="5"/>
      <c r="S215" s="5"/>
      <c r="T215" s="5"/>
      <c r="U215" t="str" cm="1">
        <f t="array" ref="U215">_xlfn.LET(
    _xlpm.txt, D215,
    _xlpm.pos, IFERROR(SEARCH("L1", _xlpm.txt), IFERROR(SEARCH("L2", _xlpm.txt), IFERROR(SEARCH("L3", _xlpm.txt), SEARCH("L4", _xlpm.txt)))),
    MID(_xlpm.txt, _xlpm.pos, 9)
)</f>
        <v>L3_308_03</v>
      </c>
      <c r="V215" t="str" cm="1">
        <f t="array" aca="1" ref="V215" ca="1">_xlfn.LET(
    _xlpm.txt, U215,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6" spans="1:22">
      <c r="A216" s="5" t="s">
        <v>1974</v>
      </c>
      <c r="B216" s="5" t="s">
        <v>697</v>
      </c>
      <c r="C216" s="5" t="s">
        <v>3925</v>
      </c>
      <c r="D216" s="5" t="s">
        <v>698</v>
      </c>
      <c r="E216" s="5" t="s">
        <v>67</v>
      </c>
      <c r="F216" s="5" t="s">
        <v>699</v>
      </c>
      <c r="G216" s="5" t="s">
        <v>700</v>
      </c>
      <c r="H216" s="5" t="s">
        <v>182</v>
      </c>
      <c r="I216" s="5" t="s">
        <v>95</v>
      </c>
      <c r="J216" s="5" t="s">
        <v>288</v>
      </c>
      <c r="K216" s="5"/>
      <c r="L216" s="5"/>
      <c r="M216" s="9"/>
      <c r="N216" s="5"/>
      <c r="O216" s="5"/>
      <c r="P216" s="5"/>
      <c r="Q216" s="5"/>
      <c r="R216" s="5"/>
      <c r="S216" s="5"/>
      <c r="T216" s="5"/>
      <c r="U216" t="str" cm="1">
        <f t="array" ref="U216">_xlfn.LET(
    _xlpm.txt, D216,
    _xlpm.pos, IFERROR(SEARCH("L1", _xlpm.txt), IFERROR(SEARCH("L2", _xlpm.txt), IFERROR(SEARCH("L3", _xlpm.txt), SEARCH("L4", _xlpm.txt)))),
    MID(_xlpm.txt, _xlpm.pos, 9)
)</f>
        <v>L3_308_03</v>
      </c>
      <c r="V216" t="str" cm="1">
        <f t="array" aca="1" ref="V216" ca="1">_xlfn.LET(
    _xlpm.txt, U216,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7" spans="1:22">
      <c r="A217" s="5" t="s">
        <v>1974</v>
      </c>
      <c r="B217" s="5" t="s">
        <v>2186</v>
      </c>
      <c r="C217" s="5" t="s">
        <v>3926</v>
      </c>
      <c r="D217" s="5" t="s">
        <v>2187</v>
      </c>
      <c r="E217" s="5" t="s">
        <v>1991</v>
      </c>
      <c r="F217" s="5" t="s">
        <v>4448</v>
      </c>
      <c r="G217" s="5" t="s">
        <v>2189</v>
      </c>
      <c r="H217" s="5" t="s">
        <v>58</v>
      </c>
      <c r="I217" s="5" t="s">
        <v>60</v>
      </c>
      <c r="J217" s="5" t="s">
        <v>60</v>
      </c>
      <c r="K217" s="5"/>
      <c r="L217" s="5"/>
      <c r="M217" s="9"/>
      <c r="N217" s="5"/>
      <c r="O217" s="5"/>
      <c r="P217" s="5"/>
      <c r="Q217" s="5"/>
      <c r="R217" s="5"/>
      <c r="S217" s="5"/>
      <c r="T217" s="5"/>
      <c r="U217" t="str" cm="1">
        <f t="array" ref="U217">_xlfn.LET(
    _xlpm.txt, D217,
    _xlpm.pos, IFERROR(SEARCH("L1", _xlpm.txt), IFERROR(SEARCH("L2", _xlpm.txt), IFERROR(SEARCH("L3", _xlpm.txt), SEARCH("L4", _xlpm.txt)))),
    MID(_xlpm.txt, _xlpm.pos, 9)
)</f>
        <v>L3_10884_</v>
      </c>
      <c r="V217" t="str" cm="1">
        <f t="array" aca="1" ref="V217" ca="1">_xlfn.LET(
    _xlpm.txt, U217,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18" spans="1:22">
      <c r="A218" s="5" t="s">
        <v>1974</v>
      </c>
      <c r="B218" s="5" t="s">
        <v>701</v>
      </c>
      <c r="C218" s="5" t="s">
        <v>3932</v>
      </c>
      <c r="D218" s="5" t="s">
        <v>702</v>
      </c>
      <c r="E218" s="5" t="s">
        <v>67</v>
      </c>
      <c r="F218" s="5" t="s">
        <v>703</v>
      </c>
      <c r="G218" s="5" t="s">
        <v>704</v>
      </c>
      <c r="H218" s="5" t="s">
        <v>182</v>
      </c>
      <c r="I218" s="5" t="s">
        <v>102</v>
      </c>
      <c r="J218" s="5" t="s">
        <v>288</v>
      </c>
      <c r="K218" s="5"/>
      <c r="L218" s="5"/>
      <c r="M218" s="9"/>
      <c r="N218" s="5"/>
      <c r="O218" s="5"/>
      <c r="P218" s="5"/>
      <c r="Q218" s="5"/>
      <c r="R218" s="5"/>
      <c r="S218" s="5"/>
      <c r="T218" s="5"/>
      <c r="U218" t="str" cm="1">
        <f t="array" ref="U218">_xlfn.LET(
    _xlpm.txt, D218,
    _xlpm.pos, IFERROR(SEARCH("L1", _xlpm.txt), IFERROR(SEARCH("L2", _xlpm.txt), IFERROR(SEARCH("L3", _xlpm.txt), SEARCH("L4", _xlpm.txt)))),
    MID(_xlpm.txt, _xlpm.pos, 9)
)</f>
        <v>L3_308_03</v>
      </c>
      <c r="V218" t="str" cm="1">
        <f t="array" aca="1" ref="V218" ca="1">_xlfn.LET(
    _xlpm.txt, U218,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9" spans="1:22">
      <c r="A219" s="5" t="s">
        <v>1974</v>
      </c>
      <c r="B219" s="5" t="s">
        <v>2190</v>
      </c>
      <c r="C219" s="5" t="s">
        <v>3938</v>
      </c>
      <c r="D219" s="5" t="s">
        <v>2191</v>
      </c>
      <c r="E219" s="5" t="s">
        <v>174</v>
      </c>
      <c r="F219" s="5" t="s">
        <v>2192</v>
      </c>
      <c r="G219" s="5" t="s">
        <v>2193</v>
      </c>
      <c r="H219" s="5" t="s">
        <v>2096</v>
      </c>
      <c r="I219" s="5" t="s">
        <v>264</v>
      </c>
      <c r="J219" s="5" t="s">
        <v>110</v>
      </c>
      <c r="K219" s="5" t="s">
        <v>115</v>
      </c>
      <c r="L219" s="5"/>
      <c r="M219" s="9"/>
      <c r="N219" s="5"/>
      <c r="O219" s="5"/>
      <c r="P219" s="5"/>
      <c r="Q219" s="5"/>
      <c r="R219" s="5"/>
      <c r="S219" s="5"/>
      <c r="T219" s="5"/>
      <c r="U219" t="str" cm="1">
        <f t="array" ref="U219">_xlfn.LET(
    _xlpm.txt, D219,
    _xlpm.pos, IFERROR(SEARCH("L1", _xlpm.txt), IFERROR(SEARCH("L2", _xlpm.txt), IFERROR(SEARCH("L3", _xlpm.txt), SEARCH("L4", _xlpm.txt)))),
    MID(_xlpm.txt, _xlpm.pos, 9)
)</f>
        <v>L3_804_31</v>
      </c>
      <c r="V219" t="str" cm="1">
        <f t="array" aca="1" ref="V219" ca="1">_xlfn.LET(
    _xlpm.txt, U219,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0" spans="1:22">
      <c r="A220" s="5" t="s">
        <v>1974</v>
      </c>
      <c r="B220" s="5" t="s">
        <v>705</v>
      </c>
      <c r="C220" s="5" t="s">
        <v>3939</v>
      </c>
      <c r="D220" s="5" t="s">
        <v>706</v>
      </c>
      <c r="E220" s="5" t="s">
        <v>67</v>
      </c>
      <c r="F220" s="5" t="s">
        <v>5050</v>
      </c>
      <c r="G220" s="5" t="s">
        <v>708</v>
      </c>
      <c r="H220" s="5" t="s">
        <v>182</v>
      </c>
      <c r="I220" s="5" t="s">
        <v>217</v>
      </c>
      <c r="J220" s="5" t="s">
        <v>288</v>
      </c>
      <c r="K220" s="5"/>
      <c r="L220" s="5"/>
      <c r="M220" s="9"/>
      <c r="N220" s="5"/>
      <c r="O220" s="5"/>
      <c r="P220" s="5"/>
      <c r="Q220" s="5"/>
      <c r="R220" s="5"/>
      <c r="S220" s="5"/>
      <c r="T220" s="5"/>
      <c r="U220" t="str" cm="1">
        <f t="array" ref="U220">_xlfn.LET(
    _xlpm.txt, D220,
    _xlpm.pos, IFERROR(SEARCH("L1", _xlpm.txt), IFERROR(SEARCH("L2", _xlpm.txt), IFERROR(SEARCH("L3", _xlpm.txt), SEARCH("L4", _xlpm.txt)))),
    MID(_xlpm.txt, _xlpm.pos, 9)
)</f>
        <v>L4_809_01</v>
      </c>
      <c r="V220" t="str" cm="1">
        <f t="array" aca="1" ref="V220" ca="1">_xlfn.LET(
    _xlpm.txt, U220,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1" spans="1:22">
      <c r="A221" s="5" t="s">
        <v>1974</v>
      </c>
      <c r="B221" s="5" t="s">
        <v>2194</v>
      </c>
      <c r="C221" s="5" t="s">
        <v>3940</v>
      </c>
      <c r="D221" s="5" t="s">
        <v>2195</v>
      </c>
      <c r="E221" s="5" t="s">
        <v>174</v>
      </c>
      <c r="F221" s="5" t="s">
        <v>2192</v>
      </c>
      <c r="G221" s="5" t="s">
        <v>2196</v>
      </c>
      <c r="H221" s="5" t="s">
        <v>2096</v>
      </c>
      <c r="I221" s="5" t="s">
        <v>264</v>
      </c>
      <c r="J221" s="5" t="s">
        <v>110</v>
      </c>
      <c r="K221" s="5"/>
      <c r="L221" s="5"/>
      <c r="M221" s="9"/>
      <c r="N221" s="5"/>
      <c r="O221" s="5"/>
      <c r="P221" s="5"/>
      <c r="Q221" s="5"/>
      <c r="R221" s="5"/>
      <c r="S221" s="5"/>
      <c r="T221" s="5"/>
      <c r="U221" t="str" cm="1">
        <f t="array" ref="U221">_xlfn.LET(
    _xlpm.txt, D221,
    _xlpm.pos, IFERROR(SEARCH("L1", _xlpm.txt), IFERROR(SEARCH("L2", _xlpm.txt), IFERROR(SEARCH("L3", _xlpm.txt), SEARCH("L4", _xlpm.txt)))),
    MID(_xlpm.txt, _xlpm.pos, 9)
)</f>
        <v>L3_804_31</v>
      </c>
      <c r="V221" t="str" cm="1">
        <f t="array" aca="1" ref="V221" ca="1">_xlfn.LET(
    _xlpm.txt, U221,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2" spans="1:22">
      <c r="A222" s="5" t="s">
        <v>1974</v>
      </c>
      <c r="B222" s="5" t="s">
        <v>2197</v>
      </c>
      <c r="C222" s="5" t="s">
        <v>3941</v>
      </c>
      <c r="D222" s="5" t="s">
        <v>2198</v>
      </c>
      <c r="E222" s="5" t="s">
        <v>174</v>
      </c>
      <c r="F222" s="5" t="s">
        <v>2192</v>
      </c>
      <c r="G222" s="5" t="s">
        <v>2199</v>
      </c>
      <c r="H222" s="5" t="s">
        <v>2096</v>
      </c>
      <c r="I222" s="5" t="s">
        <v>264</v>
      </c>
      <c r="J222" s="5" t="s">
        <v>110</v>
      </c>
      <c r="K222" s="5"/>
      <c r="L222" s="5"/>
      <c r="M222" s="9"/>
      <c r="N222" s="5"/>
      <c r="O222" s="5"/>
      <c r="P222" s="5"/>
      <c r="Q222" s="5"/>
      <c r="R222" s="5"/>
      <c r="S222" s="5"/>
      <c r="T222" s="5"/>
      <c r="U222" t="str" cm="1">
        <f t="array" ref="U222">_xlfn.LET(
    _xlpm.txt, D222,
    _xlpm.pos, IFERROR(SEARCH("L1", _xlpm.txt), IFERROR(SEARCH("L2", _xlpm.txt), IFERROR(SEARCH("L3", _xlpm.txt), SEARCH("L4", _xlpm.txt)))),
    MID(_xlpm.txt, _xlpm.pos, 9)
)</f>
        <v>L3_804_31</v>
      </c>
      <c r="V222" t="str" cm="1">
        <f t="array" aca="1" ref="V222" ca="1">_xlfn.LET(
    _xlpm.txt, U222,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3" spans="1:22">
      <c r="A223" s="5" t="s">
        <v>1974</v>
      </c>
      <c r="B223" s="5" t="s">
        <v>709</v>
      </c>
      <c r="C223" s="5" t="s">
        <v>3942</v>
      </c>
      <c r="D223" s="5" t="s">
        <v>710</v>
      </c>
      <c r="E223" s="5" t="s">
        <v>174</v>
      </c>
      <c r="F223" s="5" t="s">
        <v>5051</v>
      </c>
      <c r="G223" s="5" t="s">
        <v>711</v>
      </c>
      <c r="H223" s="5" t="s">
        <v>182</v>
      </c>
      <c r="I223" s="5" t="s">
        <v>217</v>
      </c>
      <c r="J223" s="5" t="s">
        <v>288</v>
      </c>
      <c r="K223" s="5" t="s">
        <v>5011</v>
      </c>
      <c r="L223" s="5"/>
      <c r="M223" s="9"/>
      <c r="N223" s="5"/>
      <c r="O223" s="5"/>
      <c r="P223" s="5"/>
      <c r="Q223" s="5"/>
      <c r="R223" s="5"/>
      <c r="S223" s="5"/>
      <c r="T223" s="5"/>
      <c r="U223" t="str" cm="1">
        <f t="array" ref="U223">_xlfn.LET(
    _xlpm.txt, D223,
    _xlpm.pos, IFERROR(SEARCH("L1", _xlpm.txt), IFERROR(SEARCH("L2", _xlpm.txt), IFERROR(SEARCH("L3", _xlpm.txt), SEARCH("L4", _xlpm.txt)))),
    MID(_xlpm.txt, _xlpm.pos, 9)
)</f>
        <v>L4_809_01</v>
      </c>
      <c r="V223" t="str" cm="1">
        <f t="array" aca="1" ref="V223" ca="1">_xlfn.LET(
    _xlpm.txt, U223,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4" spans="1:22">
      <c r="A224" s="5" t="s">
        <v>2007</v>
      </c>
      <c r="B224" s="5" t="s">
        <v>712</v>
      </c>
      <c r="C224" s="5" t="s">
        <v>3943</v>
      </c>
      <c r="D224" s="5" t="s">
        <v>713</v>
      </c>
      <c r="E224" s="5" t="s">
        <v>1991</v>
      </c>
      <c r="F224" s="5" t="s">
        <v>5052</v>
      </c>
      <c r="G224" s="5" t="s">
        <v>715</v>
      </c>
      <c r="H224" s="5" t="s">
        <v>58</v>
      </c>
      <c r="I224" s="5" t="s">
        <v>60</v>
      </c>
      <c r="J224" s="5" t="s">
        <v>95</v>
      </c>
      <c r="K224" s="5"/>
      <c r="L224" s="5"/>
      <c r="M224" s="9"/>
      <c r="N224" s="5"/>
      <c r="O224" s="5"/>
      <c r="P224" s="5"/>
      <c r="Q224" s="5"/>
      <c r="R224" s="5"/>
      <c r="S224" s="5"/>
      <c r="T224" s="5"/>
      <c r="U224" t="e" cm="1">
        <f t="array" ref="U224">_xlfn.LET(
    _xlpm.txt, D224,
    _xlpm.pos, IFERROR(SEARCH("L1", _xlpm.txt), IFERROR(SEARCH("L2", _xlpm.txt), IFERROR(SEARCH("L3", _xlpm.txt), SEARCH("L4", _xlpm.txt)))),
    MID(_xlpm.txt, _xlpm.pos, 9)
)</f>
        <v>#VALUE!</v>
      </c>
    </row>
    <row r="225" spans="1:22">
      <c r="A225" s="5" t="s">
        <v>1974</v>
      </c>
      <c r="B225" s="5" t="s">
        <v>716</v>
      </c>
      <c r="C225" s="5" t="s">
        <v>3944</v>
      </c>
      <c r="D225" s="5" t="s">
        <v>717</v>
      </c>
      <c r="E225" s="5" t="s">
        <v>1991</v>
      </c>
      <c r="F225" s="5" t="s">
        <v>2200</v>
      </c>
      <c r="G225" s="5" t="s">
        <v>719</v>
      </c>
      <c r="H225" s="5" t="s">
        <v>58</v>
      </c>
      <c r="I225" s="5" t="s">
        <v>60</v>
      </c>
      <c r="J225" s="5" t="s">
        <v>60</v>
      </c>
      <c r="K225" s="5"/>
      <c r="L225" s="5"/>
      <c r="M225" s="9"/>
      <c r="N225" s="5"/>
      <c r="O225" s="5"/>
      <c r="P225" s="5"/>
      <c r="Q225" s="5"/>
      <c r="R225" s="5"/>
      <c r="S225" s="5"/>
      <c r="T225" s="5"/>
      <c r="U225" t="str" cm="1">
        <f t="array" ref="U225">_xlfn.LET(
    _xlpm.txt, D225,
    _xlpm.pos, IFERROR(SEARCH("L1", _xlpm.txt), IFERROR(SEARCH("L2", _xlpm.txt), IFERROR(SEARCH("L3", _xlpm.txt), SEARCH("L4", _xlpm.txt)))),
    MID(_xlpm.txt, _xlpm.pos, 9)
)</f>
        <v>L3_10884_</v>
      </c>
      <c r="V225" t="str" cm="1">
        <f t="array" aca="1" ref="V225" ca="1">_xlfn.LET(
    _xlpm.txt, U225,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26" spans="1:22">
      <c r="A226" s="5" t="s">
        <v>1974</v>
      </c>
      <c r="B226" s="5" t="s">
        <v>720</v>
      </c>
      <c r="C226" s="5" t="s">
        <v>3945</v>
      </c>
      <c r="D226" s="5" t="s">
        <v>2201</v>
      </c>
      <c r="E226" s="5" t="s">
        <v>67</v>
      </c>
      <c r="F226" s="5" t="s">
        <v>2202</v>
      </c>
      <c r="G226" s="5" t="s">
        <v>723</v>
      </c>
      <c r="H226" s="5" t="s">
        <v>130</v>
      </c>
      <c r="I226" s="5" t="s">
        <v>287</v>
      </c>
      <c r="J226" s="5" t="s">
        <v>110</v>
      </c>
      <c r="K226" s="5" t="s">
        <v>5035</v>
      </c>
      <c r="L226" s="5" t="s">
        <v>115</v>
      </c>
      <c r="M226" s="9"/>
      <c r="N226" s="5"/>
      <c r="O226" s="5"/>
      <c r="P226" s="5"/>
      <c r="Q226" s="5"/>
      <c r="R226" s="5"/>
      <c r="S226" s="5"/>
      <c r="T226" s="5"/>
      <c r="U226" t="str" cm="1">
        <f t="array" ref="U226">_xlfn.LET(
    _xlpm.txt, D226,
    _xlpm.pos, IFERROR(SEARCH("L1", _xlpm.txt), IFERROR(SEARCH("L2", _xlpm.txt), IFERROR(SEARCH("L3", _xlpm.txt), SEARCH("L4", _xlpm.txt)))),
    MID(_xlpm.txt, _xlpm.pos, 9)
)</f>
        <v>L3_804_31</v>
      </c>
      <c r="V226" t="str" cm="1">
        <f t="array" aca="1" ref="V226" ca="1">_xlfn.LET(
    _xlpm.txt, U226,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7" spans="1:22">
      <c r="A227" s="5" t="s">
        <v>1974</v>
      </c>
      <c r="B227" s="5" t="s">
        <v>724</v>
      </c>
      <c r="C227" s="5" t="s">
        <v>3946</v>
      </c>
      <c r="D227" s="5" t="s">
        <v>725</v>
      </c>
      <c r="E227" s="5" t="s">
        <v>67</v>
      </c>
      <c r="F227" s="5" t="s">
        <v>5050</v>
      </c>
      <c r="G227" s="5" t="s">
        <v>727</v>
      </c>
      <c r="H227" s="5" t="s">
        <v>130</v>
      </c>
      <c r="I227" s="5" t="s">
        <v>217</v>
      </c>
      <c r="J227" s="5" t="s">
        <v>288</v>
      </c>
      <c r="K227" s="5"/>
      <c r="L227" s="5"/>
      <c r="M227" s="9"/>
      <c r="N227" s="5"/>
      <c r="O227" s="5"/>
      <c r="P227" s="5"/>
      <c r="Q227" s="5"/>
      <c r="R227" s="5"/>
      <c r="S227" s="5"/>
      <c r="T227" s="5"/>
      <c r="U227" t="str" cm="1">
        <f t="array" ref="U227">_xlfn.LET(
    _xlpm.txt, D227,
    _xlpm.pos, IFERROR(SEARCH("L1", _xlpm.txt), IFERROR(SEARCH("L2", _xlpm.txt), IFERROR(SEARCH("L3", _xlpm.txt), SEARCH("L4", _xlpm.txt)))),
    MID(_xlpm.txt, _xlpm.pos, 9)
)</f>
        <v>L4_809_01</v>
      </c>
      <c r="V227" t="str" cm="1">
        <f t="array" aca="1" ref="V227" ca="1">_xlfn.LET(
    _xlpm.txt, U227,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8" spans="1:22">
      <c r="A228" s="5" t="s">
        <v>1974</v>
      </c>
      <c r="B228" s="5" t="s">
        <v>728</v>
      </c>
      <c r="C228" s="5" t="s">
        <v>3947</v>
      </c>
      <c r="D228" s="5" t="s">
        <v>729</v>
      </c>
      <c r="E228" s="5" t="s">
        <v>67</v>
      </c>
      <c r="F228" s="5" t="s">
        <v>5050</v>
      </c>
      <c r="G228" s="5" t="s">
        <v>731</v>
      </c>
      <c r="H228" s="5" t="s">
        <v>182</v>
      </c>
      <c r="I228" s="5" t="s">
        <v>217</v>
      </c>
      <c r="J228" s="5" t="s">
        <v>288</v>
      </c>
      <c r="K228" s="5"/>
      <c r="L228" s="5"/>
      <c r="M228" s="9"/>
      <c r="N228" s="5"/>
      <c r="O228" s="5"/>
      <c r="P228" s="5"/>
      <c r="Q228" s="5"/>
      <c r="R228" s="5"/>
      <c r="S228" s="5"/>
      <c r="T228" s="5"/>
      <c r="U228" t="str" cm="1">
        <f t="array" ref="U228">_xlfn.LET(
    _xlpm.txt, D228,
    _xlpm.pos, IFERROR(SEARCH("L1", _xlpm.txt), IFERROR(SEARCH("L2", _xlpm.txt), IFERROR(SEARCH("L3", _xlpm.txt), SEARCH("L4", _xlpm.txt)))),
    MID(_xlpm.txt, _xlpm.pos, 9)
)</f>
        <v>L4_809_01</v>
      </c>
      <c r="V228" t="str" cm="1">
        <f t="array" aca="1" ref="V228" ca="1">_xlfn.LET(
    _xlpm.txt, U228,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9" spans="1:22">
      <c r="A229" s="5" t="s">
        <v>1974</v>
      </c>
      <c r="B229" s="5" t="s">
        <v>732</v>
      </c>
      <c r="C229" s="5" t="s">
        <v>3948</v>
      </c>
      <c r="D229" s="5" t="s">
        <v>733</v>
      </c>
      <c r="E229" s="5" t="s">
        <v>67</v>
      </c>
      <c r="F229" s="5" t="s">
        <v>5050</v>
      </c>
      <c r="G229" s="5" t="s">
        <v>735</v>
      </c>
      <c r="H229" s="5" t="s">
        <v>182</v>
      </c>
      <c r="I229" s="5" t="s">
        <v>217</v>
      </c>
      <c r="J229" s="5" t="s">
        <v>288</v>
      </c>
      <c r="K229" s="5"/>
      <c r="L229" s="5"/>
      <c r="M229" s="9"/>
      <c r="N229" s="5"/>
      <c r="O229" s="5"/>
      <c r="P229" s="5"/>
      <c r="Q229" s="5"/>
      <c r="R229" s="5"/>
      <c r="S229" s="5"/>
      <c r="T229" s="5"/>
      <c r="U229" t="str" cm="1">
        <f t="array" ref="U229">_xlfn.LET(
    _xlpm.txt, D229,
    _xlpm.pos, IFERROR(SEARCH("L1", _xlpm.txt), IFERROR(SEARCH("L2", _xlpm.txt), IFERROR(SEARCH("L3", _xlpm.txt), SEARCH("L4", _xlpm.txt)))),
    MID(_xlpm.txt, _xlpm.pos, 9)
)</f>
        <v>L4_809_01</v>
      </c>
      <c r="V229" t="str" cm="1">
        <f t="array" aca="1" ref="V229" ca="1">_xlfn.LET(
    _xlpm.txt, U229,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0" spans="1:22">
      <c r="A230" s="5" t="s">
        <v>1974</v>
      </c>
      <c r="B230" s="5" t="s">
        <v>736</v>
      </c>
      <c r="C230" s="5" t="s">
        <v>3953</v>
      </c>
      <c r="D230" s="5" t="s">
        <v>737</v>
      </c>
      <c r="E230" s="5" t="s">
        <v>67</v>
      </c>
      <c r="F230" s="5" t="s">
        <v>5050</v>
      </c>
      <c r="G230" s="5" t="s">
        <v>738</v>
      </c>
      <c r="H230" s="5" t="s">
        <v>130</v>
      </c>
      <c r="I230" s="5" t="s">
        <v>217</v>
      </c>
      <c r="J230" s="5" t="s">
        <v>288</v>
      </c>
      <c r="K230" s="5"/>
      <c r="L230" s="5"/>
      <c r="M230" s="9"/>
      <c r="N230" s="5"/>
      <c r="O230" s="5"/>
      <c r="P230" s="5"/>
      <c r="Q230" s="5"/>
      <c r="R230" s="5"/>
      <c r="S230" s="5"/>
      <c r="T230" s="5"/>
      <c r="U230" t="str" cm="1">
        <f t="array" ref="U230">_xlfn.LET(
    _xlpm.txt, D230,
    _xlpm.pos, IFERROR(SEARCH("L1", _xlpm.txt), IFERROR(SEARCH("L2", _xlpm.txt), IFERROR(SEARCH("L3", _xlpm.txt), SEARCH("L4", _xlpm.txt)))),
    MID(_xlpm.txt, _xlpm.pos, 9)
)</f>
        <v>L4_809_01</v>
      </c>
      <c r="V230" t="str" cm="1">
        <f t="array" aca="1" ref="V230" ca="1">_xlfn.LET(
    _xlpm.txt, U230,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1" spans="1:22">
      <c r="A231" s="5" t="s">
        <v>1974</v>
      </c>
      <c r="B231" s="5" t="s">
        <v>739</v>
      </c>
      <c r="C231" s="5" t="s">
        <v>3954</v>
      </c>
      <c r="D231" s="5" t="s">
        <v>740</v>
      </c>
      <c r="E231" s="5" t="s">
        <v>67</v>
      </c>
      <c r="F231" s="5" t="s">
        <v>5050</v>
      </c>
      <c r="G231" s="5" t="s">
        <v>741</v>
      </c>
      <c r="H231" s="5" t="s">
        <v>130</v>
      </c>
      <c r="I231" s="5" t="s">
        <v>217</v>
      </c>
      <c r="J231" s="5" t="s">
        <v>288</v>
      </c>
      <c r="K231" s="5"/>
      <c r="L231" s="5"/>
      <c r="M231" s="9"/>
      <c r="N231" s="5"/>
      <c r="O231" s="5"/>
      <c r="P231" s="5"/>
      <c r="Q231" s="5"/>
      <c r="R231" s="5"/>
      <c r="S231" s="5"/>
      <c r="T231" s="5"/>
      <c r="U231" t="str" cm="1">
        <f t="array" ref="U231">_xlfn.LET(
    _xlpm.txt, D231,
    _xlpm.pos, IFERROR(SEARCH("L1", _xlpm.txt), IFERROR(SEARCH("L2", _xlpm.txt), IFERROR(SEARCH("L3", _xlpm.txt), SEARCH("L4", _xlpm.txt)))),
    MID(_xlpm.txt, _xlpm.pos, 9)
)</f>
        <v>L4_809_01</v>
      </c>
      <c r="V231" t="str" cm="1">
        <f t="array" aca="1" ref="V231" ca="1">_xlfn.LET(
    _xlpm.txt, U231,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2" spans="1:22">
      <c r="A232" s="5" t="s">
        <v>1974</v>
      </c>
      <c r="B232" s="5" t="s">
        <v>2203</v>
      </c>
      <c r="C232" s="5" t="s">
        <v>3963</v>
      </c>
      <c r="D232" s="5" t="s">
        <v>2204</v>
      </c>
      <c r="E232" s="5" t="s">
        <v>214</v>
      </c>
      <c r="F232" s="5" t="s">
        <v>2205</v>
      </c>
      <c r="G232" s="5" t="s">
        <v>2206</v>
      </c>
      <c r="H232" s="5" t="s">
        <v>130</v>
      </c>
      <c r="I232" s="5" t="s">
        <v>264</v>
      </c>
      <c r="J232" s="5" t="s">
        <v>110</v>
      </c>
      <c r="K232" s="5"/>
      <c r="L232" s="5"/>
      <c r="M232" s="9"/>
      <c r="N232" s="5"/>
      <c r="O232" s="5"/>
      <c r="P232" s="5"/>
      <c r="Q232" s="5"/>
      <c r="R232" s="5"/>
      <c r="S232" s="5"/>
      <c r="T232" s="5"/>
      <c r="U232" t="str" cm="1">
        <f t="array" ref="U232">_xlfn.LET(
    _xlpm.txt, D232,
    _xlpm.pos, IFERROR(SEARCH("L1", _xlpm.txt), IFERROR(SEARCH("L2", _xlpm.txt), IFERROR(SEARCH("L3", _xlpm.txt), SEARCH("L4", _xlpm.txt)))),
    MID(_xlpm.txt, _xlpm.pos, 9)
)</f>
        <v>L3_804_31</v>
      </c>
      <c r="V232" t="str" cm="1">
        <f t="array" aca="1" ref="V232" ca="1">_xlfn.LET(
    _xlpm.txt, U232,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33" spans="1:22">
      <c r="A233" s="5" t="s">
        <v>1974</v>
      </c>
      <c r="B233" s="5" t="s">
        <v>742</v>
      </c>
      <c r="C233" s="5" t="s">
        <v>3964</v>
      </c>
      <c r="D233" s="5" t="s">
        <v>743</v>
      </c>
      <c r="E233" s="5" t="s">
        <v>67</v>
      </c>
      <c r="F233" s="5" t="s">
        <v>744</v>
      </c>
      <c r="G233" s="5" t="s">
        <v>745</v>
      </c>
      <c r="H233" s="5" t="s">
        <v>58</v>
      </c>
      <c r="I233" s="5" t="s">
        <v>102</v>
      </c>
      <c r="J233" s="5" t="s">
        <v>269</v>
      </c>
      <c r="K233" s="5" t="s">
        <v>1127</v>
      </c>
      <c r="L233" s="5"/>
      <c r="M233" s="9"/>
      <c r="N233" s="5"/>
      <c r="O233" s="5"/>
      <c r="P233" s="5"/>
      <c r="Q233" s="5"/>
      <c r="R233" s="5"/>
      <c r="S233" s="5"/>
      <c r="T233" s="5"/>
      <c r="U233" t="str" cm="1">
        <f t="array" ref="U233">_xlfn.LET(
    _xlpm.txt, D233,
    _xlpm.pos, IFERROR(SEARCH("L1", _xlpm.txt), IFERROR(SEARCH("L2", _xlpm.txt), IFERROR(SEARCH("L3", _xlpm.txt), SEARCH("L4", _xlpm.txt)))),
    MID(_xlpm.txt, _xlpm.pos, 9)
)</f>
        <v>L3_810_01</v>
      </c>
      <c r="V233" t="str" cm="1">
        <f t="array" aca="1" ref="V233" ca="1">_xlfn.LET(
    _xlpm.txt, U233,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4" spans="1:22">
      <c r="A234" s="5" t="s">
        <v>1974</v>
      </c>
      <c r="B234" s="5" t="s">
        <v>746</v>
      </c>
      <c r="C234" s="5" t="s">
        <v>3975</v>
      </c>
      <c r="D234" s="5" t="s">
        <v>747</v>
      </c>
      <c r="E234" s="5" t="s">
        <v>55</v>
      </c>
      <c r="F234" s="5" t="s">
        <v>2207</v>
      </c>
      <c r="G234" s="5" t="s">
        <v>748</v>
      </c>
      <c r="H234" s="5" t="s">
        <v>58</v>
      </c>
      <c r="I234" s="5" t="s">
        <v>102</v>
      </c>
      <c r="J234" s="5" t="s">
        <v>60</v>
      </c>
      <c r="K234" s="5" t="s">
        <v>5035</v>
      </c>
      <c r="L234" s="5"/>
      <c r="M234" s="9"/>
      <c r="N234" s="5"/>
      <c r="O234" s="5"/>
      <c r="P234" s="5"/>
      <c r="Q234" s="5"/>
      <c r="R234" s="5"/>
      <c r="S234" s="5"/>
      <c r="T234" s="5"/>
      <c r="U234" t="str" cm="1">
        <f t="array" ref="U234">_xlfn.LET(
    _xlpm.txt, D234,
    _xlpm.pos, IFERROR(SEARCH("L1", _xlpm.txt), IFERROR(SEARCH("L2", _xlpm.txt), IFERROR(SEARCH("L3", _xlpm.txt), SEARCH("L4", _xlpm.txt)))),
    MID(_xlpm.txt, _xlpm.pos, 9)
)</f>
        <v>L3_810_01</v>
      </c>
      <c r="V234" t="str" cm="1">
        <f t="array" aca="1" ref="V234" ca="1">_xlfn.LET(
    _xlpm.txt, U234,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5" spans="1:22">
      <c r="A235" s="5" t="s">
        <v>1974</v>
      </c>
      <c r="B235" s="5" t="s">
        <v>2208</v>
      </c>
      <c r="C235" s="5" t="s">
        <v>3980</v>
      </c>
      <c r="D235" s="5" t="s">
        <v>2209</v>
      </c>
      <c r="E235" s="5" t="s">
        <v>55</v>
      </c>
      <c r="F235" s="5" t="s">
        <v>2210</v>
      </c>
      <c r="G235" s="5" t="s">
        <v>2211</v>
      </c>
      <c r="H235" s="5" t="s">
        <v>2096</v>
      </c>
      <c r="I235" s="5" t="s">
        <v>102</v>
      </c>
      <c r="J235" s="5" t="s">
        <v>60</v>
      </c>
      <c r="K235" s="5" t="s">
        <v>5035</v>
      </c>
      <c r="L235" s="5"/>
      <c r="M235" s="9"/>
      <c r="N235" s="5"/>
      <c r="O235" s="5"/>
      <c r="P235" s="5"/>
      <c r="Q235" s="5"/>
      <c r="R235" s="5"/>
      <c r="S235" s="5"/>
      <c r="T235" s="5"/>
      <c r="U235" t="str" cm="1">
        <f t="array" ref="U235">_xlfn.LET(
    _xlpm.txt, D235,
    _xlpm.pos, IFERROR(SEARCH("L1", _xlpm.txt), IFERROR(SEARCH("L2", _xlpm.txt), IFERROR(SEARCH("L3", _xlpm.txt), SEARCH("L4", _xlpm.txt)))),
    MID(_xlpm.txt, _xlpm.pos, 9)
)</f>
        <v>L3_810_01</v>
      </c>
      <c r="V235" t="str" cm="1">
        <f t="array" aca="1" ref="V235" ca="1">_xlfn.LET(
    _xlpm.txt, U235,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6" spans="1:22">
      <c r="A236" s="5" t="s">
        <v>1974</v>
      </c>
      <c r="B236" s="5" t="s">
        <v>2212</v>
      </c>
      <c r="C236" s="5" t="s">
        <v>3981</v>
      </c>
      <c r="D236" s="5" t="s">
        <v>2213</v>
      </c>
      <c r="E236" s="5" t="s">
        <v>67</v>
      </c>
      <c r="F236" s="5" t="s">
        <v>2214</v>
      </c>
      <c r="G236" s="5" t="s">
        <v>2215</v>
      </c>
      <c r="H236" s="5" t="s">
        <v>2096</v>
      </c>
      <c r="I236" s="5" t="s">
        <v>102</v>
      </c>
      <c r="J236" s="5" t="s">
        <v>60</v>
      </c>
      <c r="K236" s="5" t="s">
        <v>1127</v>
      </c>
      <c r="L236" s="5"/>
      <c r="M236" s="9"/>
      <c r="N236" s="5"/>
      <c r="O236" s="5"/>
      <c r="P236" s="5"/>
      <c r="Q236" s="5"/>
      <c r="R236" s="5"/>
      <c r="S236" s="5"/>
      <c r="T236" s="5"/>
      <c r="U236" t="str" cm="1">
        <f t="array" ref="U236">_xlfn.LET(
    _xlpm.txt, D236,
    _xlpm.pos, IFERROR(SEARCH("L1", _xlpm.txt), IFERROR(SEARCH("L2", _xlpm.txt), IFERROR(SEARCH("L3", _xlpm.txt), SEARCH("L4", _xlpm.txt)))),
    MID(_xlpm.txt, _xlpm.pos, 9)
)</f>
        <v>L3_810_01</v>
      </c>
      <c r="V236" t="str" cm="1">
        <f t="array" aca="1" ref="V236" ca="1">_xlfn.LET(
    _xlpm.txt, U236,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7" spans="1:22">
      <c r="A237" s="5" t="s">
        <v>1974</v>
      </c>
      <c r="B237" s="5" t="s">
        <v>749</v>
      </c>
      <c r="C237" s="5" t="s">
        <v>3992</v>
      </c>
      <c r="D237" s="5" t="s">
        <v>750</v>
      </c>
      <c r="E237" s="5" t="s">
        <v>67</v>
      </c>
      <c r="F237" s="5" t="s">
        <v>751</v>
      </c>
      <c r="G237" s="5" t="s">
        <v>752</v>
      </c>
      <c r="H237" s="5" t="s">
        <v>58</v>
      </c>
      <c r="I237" s="5" t="s">
        <v>102</v>
      </c>
      <c r="J237" s="5" t="s">
        <v>60</v>
      </c>
      <c r="K237" s="5" t="s">
        <v>1127</v>
      </c>
      <c r="L237" s="5"/>
      <c r="M237" s="9"/>
      <c r="N237" s="5"/>
      <c r="O237" s="5"/>
      <c r="P237" s="5"/>
      <c r="Q237" s="5"/>
      <c r="R237" s="5"/>
      <c r="S237" s="5"/>
      <c r="T237" s="5"/>
      <c r="U237" t="str" cm="1">
        <f t="array" ref="U237">_xlfn.LET(
    _xlpm.txt, D237,
    _xlpm.pos, IFERROR(SEARCH("L1", _xlpm.txt), IFERROR(SEARCH("L2", _xlpm.txt), IFERROR(SEARCH("L3", _xlpm.txt), SEARCH("L4", _xlpm.txt)))),
    MID(_xlpm.txt, _xlpm.pos, 9)
)</f>
        <v>L3_810_01</v>
      </c>
      <c r="V237" t="str" cm="1">
        <f t="array" aca="1" ref="V237" ca="1">_xlfn.LET(
    _xlpm.txt, U237,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8" spans="1:22">
      <c r="A238" s="5" t="s">
        <v>1974</v>
      </c>
      <c r="B238" s="5" t="s">
        <v>2216</v>
      </c>
      <c r="C238" s="5" t="s">
        <v>3993</v>
      </c>
      <c r="D238" s="5" t="s">
        <v>2217</v>
      </c>
      <c r="E238" s="5" t="s">
        <v>67</v>
      </c>
      <c r="F238" s="5" t="s">
        <v>2218</v>
      </c>
      <c r="G238" s="5" t="s">
        <v>2219</v>
      </c>
      <c r="H238" s="5" t="s">
        <v>2096</v>
      </c>
      <c r="I238" s="5" t="s">
        <v>102</v>
      </c>
      <c r="J238" s="5" t="s">
        <v>288</v>
      </c>
      <c r="K238" s="5" t="s">
        <v>1127</v>
      </c>
      <c r="L238" s="5"/>
      <c r="M238" s="9"/>
      <c r="N238" s="5"/>
      <c r="O238" s="5"/>
      <c r="P238" s="5"/>
      <c r="Q238" s="5"/>
      <c r="R238" s="5"/>
      <c r="S238" s="5"/>
      <c r="T238" s="5"/>
      <c r="U238" t="str" cm="1">
        <f t="array" ref="U238">_xlfn.LET(
    _xlpm.txt, D238,
    _xlpm.pos, IFERROR(SEARCH("L1", _xlpm.txt), IFERROR(SEARCH("L2", _xlpm.txt), IFERROR(SEARCH("L3", _xlpm.txt), SEARCH("L4", _xlpm.txt)))),
    MID(_xlpm.txt, _xlpm.pos, 9)
)</f>
        <v>L3_810_01</v>
      </c>
      <c r="V238" t="str" cm="1">
        <f t="array" aca="1" ref="V238" ca="1">_xlfn.LET(
    _xlpm.txt, U238,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9" spans="1:22">
      <c r="A239" s="5" t="s">
        <v>1974</v>
      </c>
      <c r="B239" s="5" t="s">
        <v>753</v>
      </c>
      <c r="C239" s="5" t="s">
        <v>3994</v>
      </c>
      <c r="D239" s="5" t="s">
        <v>754</v>
      </c>
      <c r="E239" s="5" t="s">
        <v>67</v>
      </c>
      <c r="F239" s="5" t="s">
        <v>755</v>
      </c>
      <c r="G239" s="5" t="s">
        <v>756</v>
      </c>
      <c r="H239" s="5" t="s">
        <v>58</v>
      </c>
      <c r="I239" s="5" t="s">
        <v>102</v>
      </c>
      <c r="J239" s="5" t="s">
        <v>60</v>
      </c>
      <c r="K239" s="5" t="s">
        <v>1127</v>
      </c>
      <c r="L239" s="5"/>
      <c r="M239" s="9"/>
      <c r="N239" s="5"/>
      <c r="O239" s="5"/>
      <c r="P239" s="5"/>
      <c r="Q239" s="5"/>
      <c r="R239" s="5"/>
      <c r="S239" s="5"/>
      <c r="T239" s="5"/>
      <c r="U239" t="str" cm="1">
        <f t="array" ref="U239">_xlfn.LET(
    _xlpm.txt, D239,
    _xlpm.pos, IFERROR(SEARCH("L1", _xlpm.txt), IFERROR(SEARCH("L2", _xlpm.txt), IFERROR(SEARCH("L3", _xlpm.txt), SEARCH("L4", _xlpm.txt)))),
    MID(_xlpm.txt, _xlpm.pos, 9)
)</f>
        <v>L3_810_01</v>
      </c>
      <c r="V239" t="str" cm="1">
        <f t="array" aca="1" ref="V239" ca="1">_xlfn.LET(
    _xlpm.txt, U239,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0" spans="1:22">
      <c r="A240" s="5" t="s">
        <v>1974</v>
      </c>
      <c r="B240" s="5" t="s">
        <v>2220</v>
      </c>
      <c r="C240" s="5" t="s">
        <v>3995</v>
      </c>
      <c r="D240" s="5" t="s">
        <v>2221</v>
      </c>
      <c r="E240" s="5" t="s">
        <v>67</v>
      </c>
      <c r="F240" s="5" t="s">
        <v>2222</v>
      </c>
      <c r="G240" s="5" t="s">
        <v>2223</v>
      </c>
      <c r="H240" s="5" t="s">
        <v>2096</v>
      </c>
      <c r="I240" s="5" t="s">
        <v>102</v>
      </c>
      <c r="J240" s="5" t="s">
        <v>288</v>
      </c>
      <c r="K240" s="5" t="s">
        <v>5035</v>
      </c>
      <c r="L240" s="5"/>
      <c r="M240" s="9"/>
      <c r="N240" s="5"/>
      <c r="O240" s="5"/>
      <c r="P240" s="5"/>
      <c r="Q240" s="5"/>
      <c r="R240" s="5"/>
      <c r="S240" s="5"/>
      <c r="T240" s="5"/>
      <c r="U240" t="str" cm="1">
        <f t="array" ref="U240">_xlfn.LET(
    _xlpm.txt, D240,
    _xlpm.pos, IFERROR(SEARCH("L1", _xlpm.txt), IFERROR(SEARCH("L2", _xlpm.txt), IFERROR(SEARCH("L3", _xlpm.txt), SEARCH("L4", _xlpm.txt)))),
    MID(_xlpm.txt, _xlpm.pos, 9)
)</f>
        <v>L3_810_01</v>
      </c>
      <c r="V240" t="str" cm="1">
        <f t="array" aca="1" ref="V240" ca="1">_xlfn.LET(
    _xlpm.txt, U240,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1" spans="1:22">
      <c r="A241" s="5" t="s">
        <v>1974</v>
      </c>
      <c r="B241" s="5" t="s">
        <v>2224</v>
      </c>
      <c r="C241" s="5" t="s">
        <v>4016</v>
      </c>
      <c r="D241" s="5" t="s">
        <v>2225</v>
      </c>
      <c r="E241" s="5" t="s">
        <v>67</v>
      </c>
      <c r="F241" s="5" t="s">
        <v>2226</v>
      </c>
      <c r="G241" s="5" t="s">
        <v>2179</v>
      </c>
      <c r="H241" s="5" t="s">
        <v>2096</v>
      </c>
      <c r="I241" s="5" t="s">
        <v>102</v>
      </c>
      <c r="J241" s="5" t="s">
        <v>110</v>
      </c>
      <c r="K241" s="5" t="s">
        <v>1127</v>
      </c>
      <c r="L241" s="5"/>
      <c r="M241" s="9"/>
      <c r="N241" s="5"/>
      <c r="O241" s="5"/>
      <c r="P241" s="5"/>
      <c r="Q241" s="5"/>
      <c r="R241" s="5"/>
      <c r="S241" s="5"/>
      <c r="T241" s="5"/>
      <c r="U241" t="str" cm="1">
        <f t="array" ref="U241">_xlfn.LET(
    _xlpm.txt, D241,
    _xlpm.pos, IFERROR(SEARCH("L1", _xlpm.txt), IFERROR(SEARCH("L2", _xlpm.txt), IFERROR(SEARCH("L3", _xlpm.txt), SEARCH("L4", _xlpm.txt)))),
    MID(_xlpm.txt, _xlpm.pos, 9)
)</f>
        <v>L3_810_01</v>
      </c>
      <c r="V241" t="str" cm="1">
        <f t="array" aca="1" ref="V241" ca="1">_xlfn.LET(
    _xlpm.txt, U241,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2" spans="1:22">
      <c r="A242" s="5" t="s">
        <v>1974</v>
      </c>
      <c r="B242" s="5" t="s">
        <v>2227</v>
      </c>
      <c r="C242" s="5" t="s">
        <v>4017</v>
      </c>
      <c r="D242" s="5" t="s">
        <v>2228</v>
      </c>
      <c r="E242" s="5" t="s">
        <v>67</v>
      </c>
      <c r="F242" s="5" t="s">
        <v>2229</v>
      </c>
      <c r="G242" s="5" t="s">
        <v>2230</v>
      </c>
      <c r="H242" s="5" t="s">
        <v>2096</v>
      </c>
      <c r="I242" s="5" t="s">
        <v>102</v>
      </c>
      <c r="J242" s="5" t="s">
        <v>269</v>
      </c>
      <c r="K242" s="5" t="s">
        <v>1127</v>
      </c>
      <c r="L242" s="5"/>
      <c r="M242" s="9"/>
      <c r="N242" s="5"/>
      <c r="O242" s="5"/>
      <c r="P242" s="5"/>
      <c r="Q242" s="5"/>
      <c r="R242" s="5"/>
      <c r="S242" s="5"/>
      <c r="T242" s="5"/>
      <c r="U242" t="str" cm="1">
        <f t="array" ref="U242">_xlfn.LET(
    _xlpm.txt, D242,
    _xlpm.pos, IFERROR(SEARCH("L1", _xlpm.txt), IFERROR(SEARCH("L2", _xlpm.txt), IFERROR(SEARCH("L3", _xlpm.txt), SEARCH("L4", _xlpm.txt)))),
    MID(_xlpm.txt, _xlpm.pos, 9)
)</f>
        <v>L3_810_01</v>
      </c>
      <c r="V242" t="str" cm="1">
        <f t="array" aca="1" ref="V242" ca="1">_xlfn.LET(
    _xlpm.txt, U242,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3" spans="1:22">
      <c r="A243" s="5" t="s">
        <v>1974</v>
      </c>
      <c r="B243" s="5" t="s">
        <v>2231</v>
      </c>
      <c r="C243" s="5" t="s">
        <v>4028</v>
      </c>
      <c r="D243" s="5" t="s">
        <v>2232</v>
      </c>
      <c r="E243" s="5" t="s">
        <v>67</v>
      </c>
      <c r="F243" s="5" t="s">
        <v>2233</v>
      </c>
      <c r="G243" s="5" t="s">
        <v>2234</v>
      </c>
      <c r="H243" s="5" t="s">
        <v>2096</v>
      </c>
      <c r="I243" s="5" t="s">
        <v>102</v>
      </c>
      <c r="J243" s="5" t="s">
        <v>288</v>
      </c>
      <c r="K243" s="5" t="s">
        <v>1127</v>
      </c>
      <c r="L243" s="5"/>
      <c r="M243" s="9"/>
      <c r="N243" s="5"/>
      <c r="O243" s="5"/>
      <c r="P243" s="5"/>
      <c r="Q243" s="5"/>
      <c r="R243" s="5"/>
      <c r="S243" s="5"/>
      <c r="T243" s="5"/>
      <c r="U243" t="str" cm="1">
        <f t="array" ref="U243">_xlfn.LET(
    _xlpm.txt, D243,
    _xlpm.pos, IFERROR(SEARCH("L1", _xlpm.txt), IFERROR(SEARCH("L2", _xlpm.txt), IFERROR(SEARCH("L3", _xlpm.txt), SEARCH("L4", _xlpm.txt)))),
    MID(_xlpm.txt, _xlpm.pos, 9)
)</f>
        <v>L3_810_01</v>
      </c>
      <c r="V243" t="str" cm="1">
        <f t="array" aca="1" ref="V243" ca="1">_xlfn.LET(
    _xlpm.txt, U243,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4" spans="1:22">
      <c r="A244" s="5" t="s">
        <v>1974</v>
      </c>
      <c r="B244" s="5" t="s">
        <v>2235</v>
      </c>
      <c r="C244" s="5" t="s">
        <v>4034</v>
      </c>
      <c r="D244" s="5" t="s">
        <v>2236</v>
      </c>
      <c r="E244" s="5" t="s">
        <v>67</v>
      </c>
      <c r="F244" s="5" t="s">
        <v>2237</v>
      </c>
      <c r="G244" s="5" t="s">
        <v>2238</v>
      </c>
      <c r="H244" s="5" t="s">
        <v>2096</v>
      </c>
      <c r="I244" s="5" t="s">
        <v>102</v>
      </c>
      <c r="J244" s="5" t="s">
        <v>110</v>
      </c>
      <c r="K244" s="5" t="s">
        <v>1127</v>
      </c>
      <c r="L244" s="5"/>
      <c r="M244" s="9"/>
      <c r="N244" s="5"/>
      <c r="O244" s="5"/>
      <c r="P244" s="5"/>
      <c r="Q244" s="5"/>
      <c r="R244" s="5"/>
      <c r="S244" s="5"/>
      <c r="T244" s="5"/>
      <c r="U244" t="str" cm="1">
        <f t="array" ref="U244">_xlfn.LET(
    _xlpm.txt, D244,
    _xlpm.pos, IFERROR(SEARCH("L1", _xlpm.txt), IFERROR(SEARCH("L2", _xlpm.txt), IFERROR(SEARCH("L3", _xlpm.txt), SEARCH("L4", _xlpm.txt)))),
    MID(_xlpm.txt, _xlpm.pos, 9)
)</f>
        <v>L3_810_01</v>
      </c>
      <c r="V244" t="str" cm="1">
        <f t="array" aca="1" ref="V244" ca="1">_xlfn.LET(
    _xlpm.txt, U244,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5" spans="1:22">
      <c r="A245" s="5" t="s">
        <v>1974</v>
      </c>
      <c r="B245" s="5" t="s">
        <v>757</v>
      </c>
      <c r="C245" s="5" t="s">
        <v>4045</v>
      </c>
      <c r="D245" s="5" t="s">
        <v>758</v>
      </c>
      <c r="E245" s="5" t="s">
        <v>67</v>
      </c>
      <c r="F245" s="5" t="s">
        <v>759</v>
      </c>
      <c r="G245" s="5" t="s">
        <v>760</v>
      </c>
      <c r="H245" s="5" t="s">
        <v>58</v>
      </c>
      <c r="I245" s="5" t="s">
        <v>102</v>
      </c>
      <c r="J245" s="5" t="s">
        <v>96</v>
      </c>
      <c r="K245" s="5" t="s">
        <v>289</v>
      </c>
      <c r="L245" s="5"/>
      <c r="M245" s="9"/>
      <c r="N245" s="5"/>
      <c r="O245" s="5"/>
      <c r="P245" s="5"/>
      <c r="Q245" s="5"/>
      <c r="R245" s="5"/>
      <c r="S245" s="5"/>
      <c r="T245" s="5"/>
      <c r="U245" t="str" cm="1">
        <f t="array" ref="U245">_xlfn.LET(
    _xlpm.txt, D245,
    _xlpm.pos, IFERROR(SEARCH("L1", _xlpm.txt), IFERROR(SEARCH("L2", _xlpm.txt), IFERROR(SEARCH("L3", _xlpm.txt), SEARCH("L4", _xlpm.txt)))),
    MID(_xlpm.txt, _xlpm.pos, 9)
)</f>
        <v>L3_810_01</v>
      </c>
      <c r="V245" t="str" cm="1">
        <f t="array" aca="1" ref="V245" ca="1">_xlfn.LET(
    _xlpm.txt, U245,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6" spans="1:22">
      <c r="A246" s="5" t="s">
        <v>1974</v>
      </c>
      <c r="B246" s="5" t="s">
        <v>2239</v>
      </c>
      <c r="C246" s="5" t="s">
        <v>4051</v>
      </c>
      <c r="D246" s="5" t="s">
        <v>2240</v>
      </c>
      <c r="E246" s="5" t="s">
        <v>67</v>
      </c>
      <c r="F246" s="5" t="s">
        <v>2241</v>
      </c>
      <c r="G246" s="5" t="s">
        <v>2242</v>
      </c>
      <c r="H246" s="5" t="s">
        <v>2096</v>
      </c>
      <c r="I246" s="5" t="s">
        <v>102</v>
      </c>
      <c r="J246" s="5" t="s">
        <v>110</v>
      </c>
      <c r="K246" s="5" t="s">
        <v>1127</v>
      </c>
      <c r="L246" s="5"/>
      <c r="M246" s="9"/>
      <c r="N246" s="5"/>
      <c r="O246" s="5"/>
      <c r="P246" s="5"/>
      <c r="Q246" s="5"/>
      <c r="R246" s="5"/>
      <c r="S246" s="5"/>
      <c r="T246" s="5"/>
      <c r="U246" t="str" cm="1">
        <f t="array" ref="U246">_xlfn.LET(
    _xlpm.txt, D246,
    _xlpm.pos, IFERROR(SEARCH("L1", _xlpm.txt), IFERROR(SEARCH("L2", _xlpm.txt), IFERROR(SEARCH("L3", _xlpm.txt), SEARCH("L4", _xlpm.txt)))),
    MID(_xlpm.txt, _xlpm.pos, 9)
)</f>
        <v>L3_810_01</v>
      </c>
      <c r="V246" t="str" cm="1">
        <f t="array" aca="1" ref="V246" ca="1">_xlfn.LET(
    _xlpm.txt, U246,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7" spans="1:22">
      <c r="A247" s="5" t="s">
        <v>1974</v>
      </c>
      <c r="B247" s="5" t="s">
        <v>761</v>
      </c>
      <c r="C247" s="5" t="s">
        <v>4072</v>
      </c>
      <c r="D247" s="5" t="s">
        <v>762</v>
      </c>
      <c r="E247" s="5" t="s">
        <v>55</v>
      </c>
      <c r="F247" s="5" t="s">
        <v>763</v>
      </c>
      <c r="G247" s="5" t="s">
        <v>764</v>
      </c>
      <c r="H247" s="5" t="s">
        <v>58</v>
      </c>
      <c r="I247" s="5" t="s">
        <v>102</v>
      </c>
      <c r="J247" s="5" t="s">
        <v>96</v>
      </c>
      <c r="K247" s="5" t="s">
        <v>1099</v>
      </c>
      <c r="L247" s="5"/>
      <c r="M247" s="9"/>
      <c r="N247" s="5"/>
      <c r="O247" s="5"/>
      <c r="P247" s="5"/>
      <c r="Q247" s="5"/>
      <c r="R247" s="5"/>
      <c r="S247" s="5"/>
      <c r="T247" s="5"/>
      <c r="U247" t="str" cm="1">
        <f t="array" ref="U247">_xlfn.LET(
    _xlpm.txt, D247,
    _xlpm.pos, IFERROR(SEARCH("L1", _xlpm.txt), IFERROR(SEARCH("L2", _xlpm.txt), IFERROR(SEARCH("L3", _xlpm.txt), SEARCH("L4", _xlpm.txt)))),
    MID(_xlpm.txt, _xlpm.pos, 9)
)</f>
        <v>L3_810_01</v>
      </c>
      <c r="V247" t="str" cm="1">
        <f t="array" aca="1" ref="V247" ca="1">_xlfn.LET(
    _xlpm.txt, U247,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8" spans="1:22">
      <c r="A248" s="5" t="s">
        <v>1974</v>
      </c>
      <c r="B248" s="5" t="s">
        <v>2243</v>
      </c>
      <c r="C248" s="5" t="s">
        <v>4073</v>
      </c>
      <c r="D248" s="5" t="s">
        <v>2244</v>
      </c>
      <c r="E248" s="5" t="s">
        <v>67</v>
      </c>
      <c r="F248" s="5" t="s">
        <v>2245</v>
      </c>
      <c r="G248" s="5" t="s">
        <v>2246</v>
      </c>
      <c r="H248" s="5" t="s">
        <v>2096</v>
      </c>
      <c r="I248" s="5" t="s">
        <v>102</v>
      </c>
      <c r="J248" s="5" t="s">
        <v>110</v>
      </c>
      <c r="K248" s="5" t="s">
        <v>1127</v>
      </c>
      <c r="L248" s="5"/>
      <c r="M248" s="9"/>
      <c r="N248" s="5"/>
      <c r="O248" s="5"/>
      <c r="P248" s="5"/>
      <c r="Q248" s="5"/>
      <c r="R248" s="5"/>
      <c r="S248" s="5"/>
      <c r="T248" s="5"/>
      <c r="U248" t="str" cm="1">
        <f t="array" ref="U248">_xlfn.LET(
    _xlpm.txt, D248,
    _xlpm.pos, IFERROR(SEARCH("L1", _xlpm.txt), IFERROR(SEARCH("L2", _xlpm.txt), IFERROR(SEARCH("L3", _xlpm.txt), SEARCH("L4", _xlpm.txt)))),
    MID(_xlpm.txt, _xlpm.pos, 9)
)</f>
        <v>L3_810_01</v>
      </c>
      <c r="V248" t="str" cm="1">
        <f t="array" aca="1" ref="V248" ca="1">_xlfn.LET(
    _xlpm.txt, U248,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9" spans="1:22">
      <c r="A249" s="5" t="s">
        <v>1974</v>
      </c>
      <c r="B249" s="5" t="s">
        <v>765</v>
      </c>
      <c r="C249" s="5" t="s">
        <v>4074</v>
      </c>
      <c r="D249" s="5" t="s">
        <v>766</v>
      </c>
      <c r="E249" s="5" t="s">
        <v>67</v>
      </c>
      <c r="F249" s="5" t="s">
        <v>767</v>
      </c>
      <c r="G249" s="5" t="s">
        <v>768</v>
      </c>
      <c r="H249" s="5" t="s">
        <v>58</v>
      </c>
      <c r="I249" s="5" t="s">
        <v>102</v>
      </c>
      <c r="J249" s="5" t="s">
        <v>269</v>
      </c>
      <c r="K249" s="5" t="s">
        <v>289</v>
      </c>
      <c r="L249" s="5"/>
      <c r="M249" s="9"/>
      <c r="N249" s="5"/>
      <c r="O249" s="5"/>
      <c r="P249" s="5"/>
      <c r="Q249" s="5"/>
      <c r="R249" s="5"/>
      <c r="S249" s="5"/>
      <c r="T249" s="5"/>
      <c r="U249" t="str" cm="1">
        <f t="array" ref="U249">_xlfn.LET(
    _xlpm.txt, D249,
    _xlpm.pos, IFERROR(SEARCH("L1", _xlpm.txt), IFERROR(SEARCH("L2", _xlpm.txt), IFERROR(SEARCH("L3", _xlpm.txt), SEARCH("L4", _xlpm.txt)))),
    MID(_xlpm.txt, _xlpm.pos, 9)
)</f>
        <v>L3_810_01</v>
      </c>
      <c r="V249" t="str" cm="1">
        <f t="array" aca="1" ref="V249" ca="1">_xlfn.LET(
    _xlpm.txt, U249,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0" spans="1:22">
      <c r="A250" s="5" t="s">
        <v>1974</v>
      </c>
      <c r="B250" s="5" t="s">
        <v>769</v>
      </c>
      <c r="C250" s="5" t="s">
        <v>4075</v>
      </c>
      <c r="D250" s="5" t="s">
        <v>770</v>
      </c>
      <c r="E250" s="5" t="s">
        <v>174</v>
      </c>
      <c r="F250" s="5" t="s">
        <v>771</v>
      </c>
      <c r="G250" s="5" t="s">
        <v>772</v>
      </c>
      <c r="H250" s="5" t="s">
        <v>58</v>
      </c>
      <c r="I250" s="5" t="s">
        <v>131</v>
      </c>
      <c r="J250" s="5" t="s">
        <v>217</v>
      </c>
      <c r="K250" s="5"/>
      <c r="L250" s="5"/>
      <c r="M250" s="9"/>
      <c r="N250" s="5"/>
      <c r="O250" s="5"/>
      <c r="P250" s="5"/>
      <c r="Q250" s="5"/>
      <c r="R250" s="5"/>
      <c r="S250" s="5"/>
      <c r="T250" s="5"/>
      <c r="U250" t="e" cm="1">
        <f t="array" ref="U250">_xlfn.LET(
    _xlpm.txt, D250,
    _xlpm.pos, IFERROR(SEARCH("L1", _xlpm.txt), IFERROR(SEARCH("L2", _xlpm.txt), IFERROR(SEARCH("L3", _xlpm.txt), SEARCH("L4", _xlpm.txt)))),
    MID(_xlpm.txt, _xlpm.pos, 9)
)</f>
        <v>#VALUE!</v>
      </c>
    </row>
    <row r="251" spans="1:22">
      <c r="A251" s="5" t="s">
        <v>1974</v>
      </c>
      <c r="B251" s="5" t="s">
        <v>773</v>
      </c>
      <c r="C251" s="5" t="s">
        <v>4076</v>
      </c>
      <c r="D251" s="5" t="s">
        <v>774</v>
      </c>
      <c r="E251" s="5" t="s">
        <v>67</v>
      </c>
      <c r="F251" s="5" t="s">
        <v>775</v>
      </c>
      <c r="G251" s="5" t="s">
        <v>776</v>
      </c>
      <c r="H251" s="5" t="s">
        <v>58</v>
      </c>
      <c r="I251" s="5" t="s">
        <v>102</v>
      </c>
      <c r="J251" s="5" t="s">
        <v>96</v>
      </c>
      <c r="K251" s="5" t="s">
        <v>289</v>
      </c>
      <c r="L251" s="5"/>
      <c r="M251" s="9"/>
      <c r="N251" s="5"/>
      <c r="O251" s="5"/>
      <c r="P251" s="5"/>
      <c r="Q251" s="5"/>
      <c r="R251" s="5"/>
      <c r="S251" s="5"/>
      <c r="T251" s="5"/>
      <c r="U251" t="str" cm="1">
        <f t="array" ref="U251">_xlfn.LET(
    _xlpm.txt, D251,
    _xlpm.pos, IFERROR(SEARCH("L1", _xlpm.txt), IFERROR(SEARCH("L2", _xlpm.txt), IFERROR(SEARCH("L3", _xlpm.txt), SEARCH("L4", _xlpm.txt)))),
    MID(_xlpm.txt, _xlpm.pos, 9)
)</f>
        <v>L3_810_01</v>
      </c>
      <c r="V251" t="str" cm="1">
        <f t="array" aca="1" ref="V251" ca="1">_xlfn.LET(
    _xlpm.txt, U251,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2" spans="1:22">
      <c r="A252" s="5" t="s">
        <v>1974</v>
      </c>
      <c r="B252" s="5" t="s">
        <v>777</v>
      </c>
      <c r="C252" s="5" t="s">
        <v>4077</v>
      </c>
      <c r="D252" s="5" t="s">
        <v>778</v>
      </c>
      <c r="E252" s="5" t="s">
        <v>55</v>
      </c>
      <c r="F252" s="5" t="s">
        <v>2247</v>
      </c>
      <c r="G252" s="5" t="s">
        <v>779</v>
      </c>
      <c r="H252" s="5" t="s">
        <v>58</v>
      </c>
      <c r="I252" s="5" t="s">
        <v>780</v>
      </c>
      <c r="J252" s="5" t="s">
        <v>96</v>
      </c>
      <c r="K252" s="5" t="s">
        <v>289</v>
      </c>
      <c r="L252" s="5"/>
      <c r="M252" s="9"/>
      <c r="N252" s="5"/>
      <c r="O252" s="5"/>
      <c r="P252" s="5"/>
      <c r="Q252" s="5"/>
      <c r="R252" s="5"/>
      <c r="S252" s="5"/>
      <c r="T252" s="5"/>
      <c r="U252" t="str" cm="1">
        <f t="array" ref="U252">_xlfn.LET(
    _xlpm.txt, D252,
    _xlpm.pos, IFERROR(SEARCH("L1", _xlpm.txt), IFERROR(SEARCH("L2", _xlpm.txt), IFERROR(SEARCH("L3", _xlpm.txt), SEARCH("L4", _xlpm.txt)))),
    MID(_xlpm.txt, _xlpm.pos, 9)
)</f>
        <v>L3_810_01</v>
      </c>
      <c r="V252" t="str" cm="1">
        <f t="array" aca="1" ref="V252" ca="1">_xlfn.LET(
    _xlpm.txt, U252,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3" spans="1:22">
      <c r="A253" s="5" t="s">
        <v>1974</v>
      </c>
      <c r="B253" s="5" t="s">
        <v>781</v>
      </c>
      <c r="C253" s="5" t="s">
        <v>4078</v>
      </c>
      <c r="D253" s="5" t="s">
        <v>782</v>
      </c>
      <c r="E253" s="5" t="s">
        <v>67</v>
      </c>
      <c r="F253" s="5" t="s">
        <v>783</v>
      </c>
      <c r="G253" s="5" t="s">
        <v>784</v>
      </c>
      <c r="H253" s="5" t="s">
        <v>58</v>
      </c>
      <c r="I253" s="5" t="s">
        <v>102</v>
      </c>
      <c r="J253" s="5" t="s">
        <v>96</v>
      </c>
      <c r="K253" s="5" t="s">
        <v>289</v>
      </c>
      <c r="L253" s="5"/>
      <c r="M253" s="9"/>
      <c r="N253" s="5"/>
      <c r="O253" s="5"/>
      <c r="P253" s="5"/>
      <c r="Q253" s="5"/>
      <c r="R253" s="5"/>
      <c r="S253" s="5"/>
      <c r="T253" s="5"/>
      <c r="U253" t="str" cm="1">
        <f t="array" ref="U253">_xlfn.LET(
    _xlpm.txt, D253,
    _xlpm.pos, IFERROR(SEARCH("L1", _xlpm.txt), IFERROR(SEARCH("L2", _xlpm.txt), IFERROR(SEARCH("L3", _xlpm.txt), SEARCH("L4", _xlpm.txt)))),
    MID(_xlpm.txt, _xlpm.pos, 9)
)</f>
        <v>L3_810_01</v>
      </c>
      <c r="V253" t="str" cm="1">
        <f t="array" aca="1" ref="V253" ca="1">_xlfn.LET(
    _xlpm.txt, U253,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4" spans="1:22">
      <c r="A254" s="5" t="s">
        <v>1974</v>
      </c>
      <c r="B254" s="5" t="s">
        <v>785</v>
      </c>
      <c r="C254" s="5" t="s">
        <v>4079</v>
      </c>
      <c r="D254" s="5" t="s">
        <v>786</v>
      </c>
      <c r="E254" s="5" t="s">
        <v>67</v>
      </c>
      <c r="F254" s="5" t="s">
        <v>783</v>
      </c>
      <c r="G254" s="5" t="s">
        <v>787</v>
      </c>
      <c r="H254" s="5" t="s">
        <v>58</v>
      </c>
      <c r="I254" s="5" t="s">
        <v>102</v>
      </c>
      <c r="J254" s="5" t="s">
        <v>96</v>
      </c>
      <c r="K254" s="5" t="s">
        <v>289</v>
      </c>
      <c r="L254" s="5"/>
      <c r="M254" s="9"/>
      <c r="N254" s="5"/>
      <c r="O254" s="5"/>
      <c r="P254" s="5"/>
      <c r="Q254" s="5"/>
      <c r="R254" s="5"/>
      <c r="S254" s="5"/>
      <c r="T254" s="5"/>
      <c r="U254" t="str" cm="1">
        <f t="array" ref="U254">_xlfn.LET(
    _xlpm.txt, D254,
    _xlpm.pos, IFERROR(SEARCH("L1", _xlpm.txt), IFERROR(SEARCH("L2", _xlpm.txt), IFERROR(SEARCH("L3", _xlpm.txt), SEARCH("L4", _xlpm.txt)))),
    MID(_xlpm.txt, _xlpm.pos, 9)
)</f>
        <v>L3_810_01</v>
      </c>
      <c r="V254" t="str" cm="1">
        <f t="array" aca="1" ref="V254" ca="1">_xlfn.LET(
    _xlpm.txt, U254,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5" spans="1:22">
      <c r="A255" s="5" t="s">
        <v>1974</v>
      </c>
      <c r="B255" s="5" t="s">
        <v>788</v>
      </c>
      <c r="C255" s="5" t="s">
        <v>4080</v>
      </c>
      <c r="D255" s="5" t="s">
        <v>789</v>
      </c>
      <c r="E255" s="5" t="s">
        <v>55</v>
      </c>
      <c r="F255" s="5" t="s">
        <v>2248</v>
      </c>
      <c r="G255" s="5" t="s">
        <v>790</v>
      </c>
      <c r="H255" s="5" t="s">
        <v>58</v>
      </c>
      <c r="I255" s="5" t="s">
        <v>102</v>
      </c>
      <c r="J255" s="5" t="s">
        <v>269</v>
      </c>
      <c r="K255" s="5" t="s">
        <v>334</v>
      </c>
      <c r="L255" s="5"/>
      <c r="M255" s="9"/>
      <c r="N255" s="5"/>
      <c r="O255" s="5"/>
      <c r="P255" s="5"/>
      <c r="Q255" s="5"/>
      <c r="R255" s="5"/>
      <c r="S255" s="5"/>
      <c r="T255" s="5"/>
      <c r="U255" t="str" cm="1">
        <f t="array" ref="U255">_xlfn.LET(
    _xlpm.txt, D255,
    _xlpm.pos, IFERROR(SEARCH("L1", _xlpm.txt), IFERROR(SEARCH("L2", _xlpm.txt), IFERROR(SEARCH("L3", _xlpm.txt), SEARCH("L4", _xlpm.txt)))),
    MID(_xlpm.txt, _xlpm.pos, 9)
)</f>
        <v>L3_810_01</v>
      </c>
      <c r="V255" t="str" cm="1">
        <f t="array" aca="1" ref="V255" ca="1">_xlfn.LET(
    _xlpm.txt, U255,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6" spans="1:22">
      <c r="A256" s="5" t="s">
        <v>1974</v>
      </c>
      <c r="B256" s="5" t="s">
        <v>791</v>
      </c>
      <c r="C256" s="5" t="s">
        <v>4081</v>
      </c>
      <c r="D256" s="5" t="s">
        <v>792</v>
      </c>
      <c r="E256" s="5" t="s">
        <v>55</v>
      </c>
      <c r="F256" s="5" t="s">
        <v>2249</v>
      </c>
      <c r="G256" s="5" t="s">
        <v>794</v>
      </c>
      <c r="H256" s="5" t="s">
        <v>58</v>
      </c>
      <c r="I256" s="5" t="s">
        <v>102</v>
      </c>
      <c r="J256" s="5" t="s">
        <v>96</v>
      </c>
      <c r="K256" s="5" t="s">
        <v>334</v>
      </c>
      <c r="L256" s="5"/>
      <c r="M256" s="9"/>
      <c r="N256" s="5"/>
      <c r="O256" s="5"/>
      <c r="P256" s="5"/>
      <c r="Q256" s="5"/>
      <c r="R256" s="5"/>
      <c r="S256" s="5"/>
      <c r="T256" s="5"/>
      <c r="U256" t="str" cm="1">
        <f t="array" ref="U256">_xlfn.LET(
    _xlpm.txt, D256,
    _xlpm.pos, IFERROR(SEARCH("L1", _xlpm.txt), IFERROR(SEARCH("L2", _xlpm.txt), IFERROR(SEARCH("L3", _xlpm.txt), SEARCH("L4", _xlpm.txt)))),
    MID(_xlpm.txt, _xlpm.pos, 9)
)</f>
        <v>L3_810_01</v>
      </c>
      <c r="V256" t="str" cm="1">
        <f t="array" aca="1" ref="V256" ca="1">_xlfn.LET(
    _xlpm.txt, U256,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7" spans="1:22">
      <c r="A257" s="5" t="s">
        <v>1974</v>
      </c>
      <c r="B257" s="5" t="s">
        <v>795</v>
      </c>
      <c r="C257" s="5" t="s">
        <v>4082</v>
      </c>
      <c r="D257" s="5" t="s">
        <v>796</v>
      </c>
      <c r="E257" s="5" t="s">
        <v>55</v>
      </c>
      <c r="F257" s="5" t="s">
        <v>5053</v>
      </c>
      <c r="G257" s="5" t="s">
        <v>797</v>
      </c>
      <c r="H257" s="5" t="s">
        <v>58</v>
      </c>
      <c r="I257" s="5" t="s">
        <v>2503</v>
      </c>
      <c r="J257" s="5" t="s">
        <v>269</v>
      </c>
      <c r="K257" s="5" t="s">
        <v>334</v>
      </c>
      <c r="L257" s="5"/>
      <c r="M257" s="9"/>
      <c r="N257" s="5"/>
      <c r="O257" s="5"/>
      <c r="P257" s="5"/>
      <c r="Q257" s="5"/>
      <c r="R257" s="5"/>
      <c r="S257" s="5"/>
      <c r="T257" s="5"/>
      <c r="U257" t="str" cm="1">
        <f t="array" ref="U257">_xlfn.LET(
    _xlpm.txt, D257,
    _xlpm.pos, IFERROR(SEARCH("L1", _xlpm.txt), IFERROR(SEARCH("L2", _xlpm.txt), IFERROR(SEARCH("L3", _xlpm.txt), SEARCH("L4", _xlpm.txt)))),
    MID(_xlpm.txt, _xlpm.pos, 9)
)</f>
        <v>L3_810_01</v>
      </c>
      <c r="V257" t="str" cm="1">
        <f t="array" aca="1" ref="V257" ca="1">_xlfn.LET(
    _xlpm.txt, U257,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8" spans="1:22">
      <c r="A258" s="5" t="s">
        <v>1974</v>
      </c>
      <c r="B258" s="5" t="s">
        <v>798</v>
      </c>
      <c r="C258" s="5" t="s">
        <v>4083</v>
      </c>
      <c r="D258" s="5" t="s">
        <v>2251</v>
      </c>
      <c r="E258" s="5" t="s">
        <v>55</v>
      </c>
      <c r="F258" s="5" t="s">
        <v>2252</v>
      </c>
      <c r="G258" s="5" t="s">
        <v>800</v>
      </c>
      <c r="H258" s="5" t="s">
        <v>58</v>
      </c>
      <c r="I258" s="5" t="s">
        <v>102</v>
      </c>
      <c r="J258" s="5" t="s">
        <v>64</v>
      </c>
      <c r="K258" s="5" t="s">
        <v>334</v>
      </c>
      <c r="L258" s="5"/>
      <c r="M258" s="9"/>
      <c r="N258" s="5"/>
      <c r="O258" s="5"/>
      <c r="P258" s="5"/>
      <c r="Q258" s="5"/>
      <c r="R258" s="5"/>
      <c r="S258" s="5"/>
      <c r="T258" s="5"/>
      <c r="U258" t="str" cm="1">
        <f t="array" ref="U258">_xlfn.LET(
    _xlpm.txt, D258,
    _xlpm.pos, IFERROR(SEARCH("L1", _xlpm.txt), IFERROR(SEARCH("L2", _xlpm.txt), IFERROR(SEARCH("L3", _xlpm.txt), SEARCH("L4", _xlpm.txt)))),
    MID(_xlpm.txt, _xlpm.pos, 9)
)</f>
        <v>L3_810_01</v>
      </c>
      <c r="V258" t="str" cm="1">
        <f t="array" aca="1" ref="V258" ca="1">_xlfn.LET(
    _xlpm.txt, U258,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9" spans="1:22">
      <c r="A259" s="5" t="s">
        <v>1974</v>
      </c>
      <c r="B259" s="5" t="s">
        <v>801</v>
      </c>
      <c r="C259" s="5" t="s">
        <v>4094</v>
      </c>
      <c r="D259" s="5" t="s">
        <v>802</v>
      </c>
      <c r="E259" s="5" t="s">
        <v>67</v>
      </c>
      <c r="F259" s="5" t="s">
        <v>783</v>
      </c>
      <c r="G259" s="5" t="s">
        <v>803</v>
      </c>
      <c r="H259" s="5" t="s">
        <v>58</v>
      </c>
      <c r="I259" s="5" t="s">
        <v>102</v>
      </c>
      <c r="J259" s="5" t="s">
        <v>288</v>
      </c>
      <c r="K259" s="5" t="s">
        <v>289</v>
      </c>
      <c r="L259" s="5"/>
      <c r="M259" s="9"/>
      <c r="N259" s="5"/>
      <c r="O259" s="5"/>
      <c r="P259" s="5"/>
      <c r="Q259" s="5"/>
      <c r="R259" s="5"/>
      <c r="S259" s="5"/>
      <c r="T259" s="5"/>
      <c r="U259" t="str" cm="1">
        <f t="array" ref="U259">_xlfn.LET(
    _xlpm.txt, D259,
    _xlpm.pos, IFERROR(SEARCH("L1", _xlpm.txt), IFERROR(SEARCH("L2", _xlpm.txt), IFERROR(SEARCH("L3", _xlpm.txt), SEARCH("L4", _xlpm.txt)))),
    MID(_xlpm.txt, _xlpm.pos, 9)
)</f>
        <v>L3_810_01</v>
      </c>
      <c r="V259" t="str" cm="1">
        <f t="array" aca="1" ref="V259" ca="1">_xlfn.LET(
    _xlpm.txt, U259,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0" spans="1:22">
      <c r="A260" s="5" t="s">
        <v>1974</v>
      </c>
      <c r="B260" s="5" t="s">
        <v>804</v>
      </c>
      <c r="C260" s="5" t="s">
        <v>4095</v>
      </c>
      <c r="D260" s="5" t="s">
        <v>805</v>
      </c>
      <c r="E260" s="5" t="s">
        <v>55</v>
      </c>
      <c r="F260" s="5" t="s">
        <v>2253</v>
      </c>
      <c r="G260" s="5" t="s">
        <v>806</v>
      </c>
      <c r="H260" s="5" t="s">
        <v>130</v>
      </c>
      <c r="I260" s="5" t="s">
        <v>102</v>
      </c>
      <c r="J260" s="5" t="s">
        <v>269</v>
      </c>
      <c r="K260" s="5" t="s">
        <v>289</v>
      </c>
      <c r="L260" s="5"/>
      <c r="M260" s="9"/>
      <c r="N260" s="5"/>
      <c r="O260" s="5"/>
      <c r="P260" s="5"/>
      <c r="Q260" s="5"/>
      <c r="R260" s="5"/>
      <c r="S260" s="5"/>
      <c r="T260" s="5"/>
      <c r="U260" t="str" cm="1">
        <f t="array" ref="U260">_xlfn.LET(
    _xlpm.txt, D260,
    _xlpm.pos, IFERROR(SEARCH("L1", _xlpm.txt), IFERROR(SEARCH("L2", _xlpm.txt), IFERROR(SEARCH("L3", _xlpm.txt), SEARCH("L4", _xlpm.txt)))),
    MID(_xlpm.txt, _xlpm.pos, 9)
)</f>
        <v>L3_810_01</v>
      </c>
      <c r="V260" t="str" cm="1">
        <f t="array" aca="1" ref="V260" ca="1">_xlfn.LET(
    _xlpm.txt, U260,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1" spans="1:22">
      <c r="A261" s="5" t="s">
        <v>1974</v>
      </c>
      <c r="B261" s="5" t="s">
        <v>807</v>
      </c>
      <c r="C261" s="5" t="s">
        <v>4102</v>
      </c>
      <c r="D261" s="5" t="s">
        <v>808</v>
      </c>
      <c r="E261" s="5" t="s">
        <v>55</v>
      </c>
      <c r="F261" s="5" t="s">
        <v>809</v>
      </c>
      <c r="G261" s="5" t="s">
        <v>810</v>
      </c>
      <c r="H261" s="5" t="s">
        <v>58</v>
      </c>
      <c r="I261" s="5" t="s">
        <v>102</v>
      </c>
      <c r="J261" s="5" t="s">
        <v>110</v>
      </c>
      <c r="K261" s="5" t="s">
        <v>334</v>
      </c>
      <c r="L261" s="5"/>
      <c r="M261" s="9"/>
      <c r="N261" s="5"/>
      <c r="O261" s="5"/>
      <c r="P261" s="5"/>
      <c r="Q261" s="5"/>
      <c r="R261" s="5"/>
      <c r="S261" s="5"/>
      <c r="T261" s="5"/>
      <c r="U261" t="str" cm="1">
        <f t="array" ref="U261">_xlfn.LET(
    _xlpm.txt, D261,
    _xlpm.pos, IFERROR(SEARCH("L1", _xlpm.txt), IFERROR(SEARCH("L2", _xlpm.txt), IFERROR(SEARCH("L3", _xlpm.txt), SEARCH("L4", _xlpm.txt)))),
    MID(_xlpm.txt, _xlpm.pos, 9)
)</f>
        <v>L3_810_01</v>
      </c>
      <c r="V261" t="str" cm="1">
        <f t="array" aca="1" ref="V261" ca="1">_xlfn.LET(
    _xlpm.txt, U261,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2" spans="1:22">
      <c r="A262" s="5" t="s">
        <v>1974</v>
      </c>
      <c r="B262" s="5" t="s">
        <v>811</v>
      </c>
      <c r="C262" s="5" t="s">
        <v>4108</v>
      </c>
      <c r="D262" s="5" t="s">
        <v>812</v>
      </c>
      <c r="E262" s="5" t="s">
        <v>55</v>
      </c>
      <c r="F262" s="5" t="s">
        <v>2254</v>
      </c>
      <c r="G262" s="5" t="s">
        <v>813</v>
      </c>
      <c r="H262" s="5" t="s">
        <v>58</v>
      </c>
      <c r="I262" s="5"/>
      <c r="J262" s="5" t="s">
        <v>288</v>
      </c>
      <c r="K262" s="5" t="s">
        <v>289</v>
      </c>
      <c r="L262" s="5"/>
      <c r="M262" s="9"/>
      <c r="N262" s="5"/>
      <c r="O262" s="5"/>
      <c r="P262" s="5"/>
      <c r="Q262" s="5"/>
      <c r="R262" s="5"/>
      <c r="S262" s="5"/>
      <c r="T262" s="5"/>
      <c r="U262" t="str" cm="1">
        <f t="array" ref="U262">_xlfn.LET(
    _xlpm.txt, D262,
    _xlpm.pos, IFERROR(SEARCH("L1", _xlpm.txt), IFERROR(SEARCH("L2", _xlpm.txt), IFERROR(SEARCH("L3", _xlpm.txt), SEARCH("L4", _xlpm.txt)))),
    MID(_xlpm.txt, _xlpm.pos, 9)
)</f>
        <v>L3_810_01</v>
      </c>
      <c r="V262" t="str" cm="1">
        <f t="array" aca="1" ref="V262" ca="1">_xlfn.LET(
    _xlpm.txt, U262,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3" spans="1:22">
      <c r="A263" s="5" t="s">
        <v>1974</v>
      </c>
      <c r="B263" s="5" t="s">
        <v>814</v>
      </c>
      <c r="C263" s="5" t="s">
        <v>4109</v>
      </c>
      <c r="D263" s="5" t="s">
        <v>815</v>
      </c>
      <c r="E263" s="5" t="s">
        <v>55</v>
      </c>
      <c r="F263" s="5" t="s">
        <v>2255</v>
      </c>
      <c r="G263" s="5" t="s">
        <v>816</v>
      </c>
      <c r="H263" s="5" t="s">
        <v>58</v>
      </c>
      <c r="I263" s="5" t="s">
        <v>102</v>
      </c>
      <c r="J263" s="5" t="s">
        <v>288</v>
      </c>
      <c r="K263" s="5" t="s">
        <v>289</v>
      </c>
      <c r="L263" s="5"/>
      <c r="M263" s="9"/>
      <c r="N263" s="5"/>
      <c r="O263" s="5"/>
      <c r="P263" s="5"/>
      <c r="Q263" s="5"/>
      <c r="R263" s="5"/>
      <c r="S263" s="5"/>
      <c r="T263" s="5"/>
      <c r="U263" t="str" cm="1">
        <f t="array" ref="U263">_xlfn.LET(
    _xlpm.txt, D263,
    _xlpm.pos, IFERROR(SEARCH("L1", _xlpm.txt), IFERROR(SEARCH("L2", _xlpm.txt), IFERROR(SEARCH("L3", _xlpm.txt), SEARCH("L4", _xlpm.txt)))),
    MID(_xlpm.txt, _xlpm.pos, 9)
)</f>
        <v>L3_810_01</v>
      </c>
      <c r="V263" t="str" cm="1">
        <f t="array" aca="1" ref="V263" ca="1">_xlfn.LET(
    _xlpm.txt, U263,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4" spans="1:22">
      <c r="A264" s="5" t="s">
        <v>1974</v>
      </c>
      <c r="B264" s="5" t="s">
        <v>817</v>
      </c>
      <c r="C264" s="5" t="s">
        <v>4110</v>
      </c>
      <c r="D264" s="5" t="s">
        <v>818</v>
      </c>
      <c r="E264" s="5" t="s">
        <v>55</v>
      </c>
      <c r="F264" s="5" t="s">
        <v>2256</v>
      </c>
      <c r="G264" s="5" t="s">
        <v>820</v>
      </c>
      <c r="H264" s="5" t="s">
        <v>58</v>
      </c>
      <c r="I264" s="5" t="s">
        <v>102</v>
      </c>
      <c r="J264" s="5" t="s">
        <v>60</v>
      </c>
      <c r="K264" s="5" t="s">
        <v>1099</v>
      </c>
      <c r="L264" s="5" t="s">
        <v>334</v>
      </c>
      <c r="M264" s="9"/>
      <c r="N264" s="5"/>
      <c r="O264" s="5"/>
      <c r="P264" s="5"/>
      <c r="Q264" s="5"/>
      <c r="R264" s="5"/>
      <c r="S264" s="5"/>
      <c r="T264" s="5"/>
      <c r="U264" t="str" cm="1">
        <f t="array" ref="U264">_xlfn.LET(
    _xlpm.txt, D264,
    _xlpm.pos, IFERROR(SEARCH("L1", _xlpm.txt), IFERROR(SEARCH("L2", _xlpm.txt), IFERROR(SEARCH("L3", _xlpm.txt), SEARCH("L4", _xlpm.txt)))),
    MID(_xlpm.txt, _xlpm.pos, 9)
)</f>
        <v>L3_810_01</v>
      </c>
      <c r="V264" t="str" cm="1">
        <f t="array" aca="1" ref="V264" ca="1">_xlfn.LET(
    _xlpm.txt, U264,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5" spans="1:22">
      <c r="A265" s="5" t="s">
        <v>1974</v>
      </c>
      <c r="B265" s="5" t="s">
        <v>821</v>
      </c>
      <c r="C265" s="5" t="s">
        <v>4111</v>
      </c>
      <c r="D265" s="5" t="s">
        <v>822</v>
      </c>
      <c r="E265" s="5" t="s">
        <v>67</v>
      </c>
      <c r="F265" s="5" t="s">
        <v>823</v>
      </c>
      <c r="G265" s="5" t="s">
        <v>824</v>
      </c>
      <c r="H265" s="5" t="s">
        <v>58</v>
      </c>
      <c r="I265" s="5" t="s">
        <v>102</v>
      </c>
      <c r="J265" s="5" t="s">
        <v>60</v>
      </c>
      <c r="K265" s="5" t="s">
        <v>289</v>
      </c>
      <c r="L265" s="5"/>
      <c r="M265" s="9"/>
      <c r="N265" s="5"/>
      <c r="O265" s="5"/>
      <c r="P265" s="5"/>
      <c r="Q265" s="5"/>
      <c r="R265" s="5"/>
      <c r="S265" s="5"/>
      <c r="T265" s="5"/>
      <c r="U265" t="str" cm="1">
        <f t="array" ref="U265">_xlfn.LET(
    _xlpm.txt, D265,
    _xlpm.pos, IFERROR(SEARCH("L1", _xlpm.txt), IFERROR(SEARCH("L2", _xlpm.txt), IFERROR(SEARCH("L3", _xlpm.txt), SEARCH("L4", _xlpm.txt)))),
    MID(_xlpm.txt, _xlpm.pos, 9)
)</f>
        <v>L3_810_01</v>
      </c>
      <c r="V265" t="str" cm="1">
        <f t="array" aca="1" ref="V265" ca="1">_xlfn.LET(
    _xlpm.txt, U265,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6" spans="1:22">
      <c r="A266" s="5" t="s">
        <v>1974</v>
      </c>
      <c r="B266" s="5" t="s">
        <v>825</v>
      </c>
      <c r="C266" s="5" t="s">
        <v>4112</v>
      </c>
      <c r="D266" s="5" t="s">
        <v>826</v>
      </c>
      <c r="E266" s="5" t="s">
        <v>55</v>
      </c>
      <c r="F266" s="5" t="s">
        <v>2257</v>
      </c>
      <c r="G266" s="5" t="s">
        <v>827</v>
      </c>
      <c r="H266" s="5" t="s">
        <v>58</v>
      </c>
      <c r="I266" s="5" t="s">
        <v>102</v>
      </c>
      <c r="J266" s="5" t="s">
        <v>269</v>
      </c>
      <c r="K266" s="5" t="s">
        <v>289</v>
      </c>
      <c r="L266" s="5"/>
      <c r="M266" s="9"/>
      <c r="N266" s="5"/>
      <c r="O266" s="5"/>
      <c r="P266" s="5"/>
      <c r="Q266" s="5"/>
      <c r="R266" s="5"/>
      <c r="S266" s="5"/>
      <c r="T266" s="5"/>
      <c r="U266" t="str" cm="1">
        <f t="array" ref="U266">_xlfn.LET(
    _xlpm.txt, D266,
    _xlpm.pos, IFERROR(SEARCH("L1", _xlpm.txt), IFERROR(SEARCH("L2", _xlpm.txt), IFERROR(SEARCH("L3", _xlpm.txt), SEARCH("L4", _xlpm.txt)))),
    MID(_xlpm.txt, _xlpm.pos, 9)
)</f>
        <v>L3_810_01</v>
      </c>
      <c r="V266" t="str" cm="1">
        <f t="array" aca="1" ref="V266" ca="1">_xlfn.LET(
    _xlpm.txt, U266,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7" spans="1:22">
      <c r="A267" s="5" t="s">
        <v>1974</v>
      </c>
      <c r="B267" s="5" t="s">
        <v>828</v>
      </c>
      <c r="C267" s="5" t="s">
        <v>4113</v>
      </c>
      <c r="D267" s="5" t="s">
        <v>829</v>
      </c>
      <c r="E267" s="5" t="s">
        <v>55</v>
      </c>
      <c r="F267" s="5" t="s">
        <v>2258</v>
      </c>
      <c r="G267" s="5" t="s">
        <v>830</v>
      </c>
      <c r="H267" s="5" t="s">
        <v>130</v>
      </c>
      <c r="I267" s="5" t="s">
        <v>102</v>
      </c>
      <c r="J267" s="5" t="s">
        <v>288</v>
      </c>
      <c r="K267" s="5" t="s">
        <v>289</v>
      </c>
      <c r="L267" s="5" t="s">
        <v>1099</v>
      </c>
      <c r="M267" s="9" t="s">
        <v>334</v>
      </c>
      <c r="N267" s="5"/>
      <c r="O267" s="5"/>
      <c r="P267" s="5"/>
      <c r="Q267" s="5"/>
      <c r="R267" s="5"/>
      <c r="S267" s="5"/>
      <c r="T267" s="5"/>
      <c r="U267" t="str" cm="1">
        <f t="array" ref="U267">_xlfn.LET(
    _xlpm.txt, D267,
    _xlpm.pos, IFERROR(SEARCH("L1", _xlpm.txt), IFERROR(SEARCH("L2", _xlpm.txt), IFERROR(SEARCH("L3", _xlpm.txt), SEARCH("L4", _xlpm.txt)))),
    MID(_xlpm.txt, _xlpm.pos, 9)
)</f>
        <v>L3_810_01</v>
      </c>
      <c r="V267" t="str" cm="1">
        <f t="array" aca="1" ref="V267" ca="1">_xlfn.LET(
    _xlpm.txt, U267,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8" spans="1:22">
      <c r="A268" s="5" t="s">
        <v>1974</v>
      </c>
      <c r="B268" s="5" t="s">
        <v>831</v>
      </c>
      <c r="C268" s="5" t="s">
        <v>4124</v>
      </c>
      <c r="D268" s="5" t="s">
        <v>832</v>
      </c>
      <c r="E268" s="5" t="s">
        <v>55</v>
      </c>
      <c r="F268" s="5" t="s">
        <v>2259</v>
      </c>
      <c r="G268" s="5" t="s">
        <v>833</v>
      </c>
      <c r="H268" s="5" t="s">
        <v>58</v>
      </c>
      <c r="I268" s="5" t="s">
        <v>102</v>
      </c>
      <c r="J268" s="5" t="s">
        <v>110</v>
      </c>
      <c r="K268" s="5" t="s">
        <v>1099</v>
      </c>
      <c r="L268" s="5"/>
      <c r="M268" s="9"/>
      <c r="N268" s="5"/>
      <c r="O268" s="5"/>
      <c r="P268" s="5"/>
      <c r="Q268" s="5"/>
      <c r="R268" s="5"/>
      <c r="S268" s="5"/>
      <c r="T268" s="5"/>
      <c r="U268" t="str" cm="1">
        <f t="array" ref="U268">_xlfn.LET(
    _xlpm.txt, D268,
    _xlpm.pos, IFERROR(SEARCH("L1", _xlpm.txt), IFERROR(SEARCH("L2", _xlpm.txt), IFERROR(SEARCH("L3", _xlpm.txt), SEARCH("L4", _xlpm.txt)))),
    MID(_xlpm.txt, _xlpm.pos, 9)
)</f>
        <v>L3_810_01</v>
      </c>
      <c r="V268" t="str" cm="1">
        <f t="array" aca="1" ref="V268" ca="1">_xlfn.LET(
    _xlpm.txt, U268,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9" spans="1:22">
      <c r="A269" s="5" t="s">
        <v>1974</v>
      </c>
      <c r="B269" s="5" t="s">
        <v>834</v>
      </c>
      <c r="C269" s="5" t="s">
        <v>4125</v>
      </c>
      <c r="D269" s="5" t="s">
        <v>835</v>
      </c>
      <c r="E269" s="5" t="s">
        <v>55</v>
      </c>
      <c r="F269" s="5" t="s">
        <v>2260</v>
      </c>
      <c r="G269" s="5" t="s">
        <v>836</v>
      </c>
      <c r="H269" s="5" t="s">
        <v>58</v>
      </c>
      <c r="I269" s="5" t="s">
        <v>102</v>
      </c>
      <c r="J269" s="5" t="s">
        <v>60</v>
      </c>
      <c r="K269" s="5" t="s">
        <v>1127</v>
      </c>
      <c r="L269" s="5"/>
      <c r="M269" s="9"/>
      <c r="N269" s="5"/>
      <c r="O269" s="5"/>
      <c r="P269" s="5"/>
      <c r="Q269" s="5"/>
      <c r="R269" s="5"/>
      <c r="S269" s="5"/>
      <c r="T269" s="5"/>
      <c r="U269" t="str" cm="1">
        <f t="array" ref="U269">_xlfn.LET(
    _xlpm.txt, D269,
    _xlpm.pos, IFERROR(SEARCH("L1", _xlpm.txt), IFERROR(SEARCH("L2", _xlpm.txt), IFERROR(SEARCH("L3", _xlpm.txt), SEARCH("L4", _xlpm.txt)))),
    MID(_xlpm.txt, _xlpm.pos, 9)
)</f>
        <v>L3_810_01</v>
      </c>
      <c r="V269" t="str" cm="1">
        <f t="array" aca="1" ref="V269" ca="1">_xlfn.LET(
    _xlpm.txt, U269,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0" spans="1:22">
      <c r="A270" s="5" t="s">
        <v>1974</v>
      </c>
      <c r="B270" s="5" t="s">
        <v>837</v>
      </c>
      <c r="C270" s="5" t="s">
        <v>4126</v>
      </c>
      <c r="D270" s="5" t="s">
        <v>838</v>
      </c>
      <c r="E270" s="5" t="s">
        <v>55</v>
      </c>
      <c r="F270" s="5" t="s">
        <v>2261</v>
      </c>
      <c r="G270" s="5" t="s">
        <v>839</v>
      </c>
      <c r="H270" s="5" t="s">
        <v>58</v>
      </c>
      <c r="I270" s="5" t="s">
        <v>102</v>
      </c>
      <c r="J270" s="5" t="s">
        <v>96</v>
      </c>
      <c r="K270" s="5" t="s">
        <v>289</v>
      </c>
      <c r="L270" s="5"/>
      <c r="M270" s="9"/>
      <c r="N270" s="5"/>
      <c r="O270" s="5"/>
      <c r="P270" s="5"/>
      <c r="Q270" s="5"/>
      <c r="R270" s="5"/>
      <c r="S270" s="5"/>
      <c r="T270" s="5"/>
      <c r="U270" t="str" cm="1">
        <f t="array" ref="U270">_xlfn.LET(
    _xlpm.txt, D270,
    _xlpm.pos, IFERROR(SEARCH("L1", _xlpm.txt), IFERROR(SEARCH("L2", _xlpm.txt), IFERROR(SEARCH("L3", _xlpm.txt), SEARCH("L4", _xlpm.txt)))),
    MID(_xlpm.txt, _xlpm.pos, 9)
)</f>
        <v>L3_810_01</v>
      </c>
      <c r="V270" t="str" cm="1">
        <f t="array" aca="1" ref="V270" ca="1">_xlfn.LET(
    _xlpm.txt, U270,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1" spans="1:22">
      <c r="A271" s="5" t="s">
        <v>1974</v>
      </c>
      <c r="B271" s="5" t="s">
        <v>840</v>
      </c>
      <c r="C271" s="5" t="s">
        <v>4127</v>
      </c>
      <c r="D271" s="5" t="s">
        <v>841</v>
      </c>
      <c r="E271" s="5" t="s">
        <v>67</v>
      </c>
      <c r="F271" s="5" t="s">
        <v>842</v>
      </c>
      <c r="G271" s="5" t="s">
        <v>843</v>
      </c>
      <c r="H271" s="5" t="s">
        <v>58</v>
      </c>
      <c r="I271" s="5" t="s">
        <v>102</v>
      </c>
      <c r="J271" s="5" t="s">
        <v>60</v>
      </c>
      <c r="K271" s="5" t="s">
        <v>289</v>
      </c>
      <c r="L271" s="5"/>
      <c r="M271" s="9"/>
      <c r="N271" s="5"/>
      <c r="O271" s="5"/>
      <c r="P271" s="5"/>
      <c r="Q271" s="5"/>
      <c r="R271" s="5"/>
      <c r="S271" s="5"/>
      <c r="T271" s="5"/>
      <c r="U271" t="str" cm="1">
        <f t="array" ref="U271">_xlfn.LET(
    _xlpm.txt, D271,
    _xlpm.pos, IFERROR(SEARCH("L1", _xlpm.txt), IFERROR(SEARCH("L2", _xlpm.txt), IFERROR(SEARCH("L3", _xlpm.txt), SEARCH("L4", _xlpm.txt)))),
    MID(_xlpm.txt, _xlpm.pos, 9)
)</f>
        <v>L3_810_01</v>
      </c>
      <c r="V271" t="str" cm="1">
        <f t="array" aca="1" ref="V271" ca="1">_xlfn.LET(
    _xlpm.txt, U271,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2" spans="1:22">
      <c r="A272" s="5" t="s">
        <v>1974</v>
      </c>
      <c r="B272" s="5" t="s">
        <v>844</v>
      </c>
      <c r="C272" s="5" t="s">
        <v>4128</v>
      </c>
      <c r="D272" s="5" t="s">
        <v>845</v>
      </c>
      <c r="E272" s="5" t="s">
        <v>67</v>
      </c>
      <c r="F272" s="5" t="s">
        <v>846</v>
      </c>
      <c r="G272" s="5" t="s">
        <v>847</v>
      </c>
      <c r="H272" s="5" t="s">
        <v>58</v>
      </c>
      <c r="I272" s="5" t="s">
        <v>102</v>
      </c>
      <c r="J272" s="5" t="s">
        <v>60</v>
      </c>
      <c r="K272" s="5" t="s">
        <v>289</v>
      </c>
      <c r="L272" s="5"/>
      <c r="M272" s="9"/>
      <c r="N272" s="5"/>
      <c r="O272" s="5"/>
      <c r="P272" s="5"/>
      <c r="Q272" s="5"/>
      <c r="R272" s="5"/>
      <c r="S272" s="5"/>
      <c r="T272" s="5"/>
      <c r="U272" t="str" cm="1">
        <f t="array" ref="U272">_xlfn.LET(
    _xlpm.txt, D272,
    _xlpm.pos, IFERROR(SEARCH("L1", _xlpm.txt), IFERROR(SEARCH("L2", _xlpm.txt), IFERROR(SEARCH("L3", _xlpm.txt), SEARCH("L4", _xlpm.txt)))),
    MID(_xlpm.txt, _xlpm.pos, 9)
)</f>
        <v>L3_810_01</v>
      </c>
      <c r="V272" t="str" cm="1">
        <f t="array" aca="1" ref="V272" ca="1">_xlfn.LET(
    _xlpm.txt, U272,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3" spans="1:22">
      <c r="A273" s="5" t="s">
        <v>1974</v>
      </c>
      <c r="B273" s="5" t="s">
        <v>848</v>
      </c>
      <c r="C273" s="5" t="s">
        <v>4129</v>
      </c>
      <c r="D273" s="5" t="s">
        <v>849</v>
      </c>
      <c r="E273" s="5" t="s">
        <v>67</v>
      </c>
      <c r="F273" s="5" t="s">
        <v>850</v>
      </c>
      <c r="G273" s="5" t="s">
        <v>851</v>
      </c>
      <c r="H273" s="5" t="s">
        <v>58</v>
      </c>
      <c r="I273" s="5" t="s">
        <v>102</v>
      </c>
      <c r="J273" s="5" t="s">
        <v>60</v>
      </c>
      <c r="K273" s="5" t="s">
        <v>289</v>
      </c>
      <c r="L273" s="5"/>
      <c r="M273" s="9"/>
      <c r="N273" s="5"/>
      <c r="O273" s="5"/>
      <c r="P273" s="5"/>
      <c r="Q273" s="5"/>
      <c r="R273" s="5"/>
      <c r="S273" s="5"/>
      <c r="T273" s="5"/>
      <c r="U273" t="str" cm="1">
        <f t="array" ref="U273">_xlfn.LET(
    _xlpm.txt, D273,
    _xlpm.pos, IFERROR(SEARCH("L1", _xlpm.txt), IFERROR(SEARCH("L2", _xlpm.txt), IFERROR(SEARCH("L3", _xlpm.txt), SEARCH("L4", _xlpm.txt)))),
    MID(_xlpm.txt, _xlpm.pos, 9)
)</f>
        <v>L3_810_01</v>
      </c>
      <c r="V273" t="str" cm="1">
        <f t="array" aca="1" ref="V273" ca="1">_xlfn.LET(
    _xlpm.txt, U273,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4" spans="1:22">
      <c r="A274" s="5" t="s">
        <v>1974</v>
      </c>
      <c r="B274" s="5" t="s">
        <v>852</v>
      </c>
      <c r="C274" s="5" t="s">
        <v>4130</v>
      </c>
      <c r="D274" s="5" t="s">
        <v>853</v>
      </c>
      <c r="E274" s="5" t="s">
        <v>55</v>
      </c>
      <c r="F274" s="5" t="s">
        <v>2262</v>
      </c>
      <c r="G274" s="5" t="s">
        <v>854</v>
      </c>
      <c r="H274" s="5" t="s">
        <v>58</v>
      </c>
      <c r="I274" s="5" t="s">
        <v>102</v>
      </c>
      <c r="J274" s="5" t="s">
        <v>60</v>
      </c>
      <c r="K274" s="5" t="s">
        <v>289</v>
      </c>
      <c r="L274" s="5"/>
      <c r="M274" s="9"/>
      <c r="N274" s="5"/>
      <c r="O274" s="5"/>
      <c r="P274" s="5"/>
      <c r="Q274" s="5"/>
      <c r="R274" s="5"/>
      <c r="S274" s="5"/>
      <c r="T274" s="5"/>
      <c r="U274" t="str" cm="1">
        <f t="array" ref="U274">_xlfn.LET(
    _xlpm.txt, D274,
    _xlpm.pos, IFERROR(SEARCH("L1", _xlpm.txt), IFERROR(SEARCH("L2", _xlpm.txt), IFERROR(SEARCH("L3", _xlpm.txt), SEARCH("L4", _xlpm.txt)))),
    MID(_xlpm.txt, _xlpm.pos, 9)
)</f>
        <v>L3_810_01</v>
      </c>
      <c r="V274" t="str" cm="1">
        <f t="array" aca="1" ref="V274" ca="1">_xlfn.LET(
    _xlpm.txt, U274,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5" spans="1:22">
      <c r="A275" s="5" t="s">
        <v>1974</v>
      </c>
      <c r="B275" s="5" t="s">
        <v>855</v>
      </c>
      <c r="C275" s="5" t="s">
        <v>4135</v>
      </c>
      <c r="D275" s="5" t="s">
        <v>856</v>
      </c>
      <c r="E275" s="5" t="s">
        <v>67</v>
      </c>
      <c r="F275" s="5" t="s">
        <v>857</v>
      </c>
      <c r="G275" s="5" t="s">
        <v>858</v>
      </c>
      <c r="H275" s="5" t="s">
        <v>58</v>
      </c>
      <c r="I275" s="5" t="s">
        <v>102</v>
      </c>
      <c r="J275" s="5" t="s">
        <v>288</v>
      </c>
      <c r="K275" s="5" t="s">
        <v>1099</v>
      </c>
      <c r="L275" s="5" t="s">
        <v>1127</v>
      </c>
      <c r="M275" s="9"/>
      <c r="N275" s="5"/>
      <c r="O275" s="5"/>
      <c r="P275" s="5"/>
      <c r="Q275" s="5"/>
      <c r="R275" s="5"/>
      <c r="S275" s="5"/>
      <c r="T275" s="5"/>
      <c r="U275" t="str" cm="1">
        <f t="array" ref="U275">_xlfn.LET(
    _xlpm.txt, D275,
    _xlpm.pos, IFERROR(SEARCH("L1", _xlpm.txt), IFERROR(SEARCH("L2", _xlpm.txt), IFERROR(SEARCH("L3", _xlpm.txt), SEARCH("L4", _xlpm.txt)))),
    MID(_xlpm.txt, _xlpm.pos, 9)
)</f>
        <v>L3_810_01</v>
      </c>
      <c r="V275" t="str" cm="1">
        <f t="array" aca="1" ref="V275" ca="1">_xlfn.LET(
    _xlpm.txt, U275,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6" spans="1:22">
      <c r="A276" s="5" t="s">
        <v>1974</v>
      </c>
      <c r="B276" s="5" t="s">
        <v>2263</v>
      </c>
      <c r="C276" s="5" t="s">
        <v>4136</v>
      </c>
      <c r="D276" s="5" t="s">
        <v>2264</v>
      </c>
      <c r="E276" s="5" t="s">
        <v>67</v>
      </c>
      <c r="F276" s="5" t="s">
        <v>2265</v>
      </c>
      <c r="G276" s="5" t="s">
        <v>2266</v>
      </c>
      <c r="H276" s="5" t="s">
        <v>2096</v>
      </c>
      <c r="I276" s="5" t="s">
        <v>102</v>
      </c>
      <c r="J276" s="5" t="s">
        <v>288</v>
      </c>
      <c r="K276" s="5" t="s">
        <v>5035</v>
      </c>
      <c r="L276" s="5"/>
      <c r="M276" s="9"/>
      <c r="N276" s="5"/>
      <c r="O276" s="5"/>
      <c r="P276" s="5"/>
      <c r="Q276" s="5"/>
      <c r="R276" s="5"/>
      <c r="S276" s="5"/>
      <c r="T276" s="5"/>
      <c r="U276" t="str" cm="1">
        <f t="array" ref="U276">_xlfn.LET(
    _xlpm.txt, D276,
    _xlpm.pos, IFERROR(SEARCH("L1", _xlpm.txt), IFERROR(SEARCH("L2", _xlpm.txt), IFERROR(SEARCH("L3", _xlpm.txt), SEARCH("L4", _xlpm.txt)))),
    MID(_xlpm.txt, _xlpm.pos, 9)
)</f>
        <v>L3_810_01</v>
      </c>
      <c r="V276" t="str" cm="1">
        <f t="array" aca="1" ref="V276" ca="1">_xlfn.LET(
    _xlpm.txt, U276,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7" spans="1:22">
      <c r="A277" s="5" t="s">
        <v>1974</v>
      </c>
      <c r="B277" s="5" t="s">
        <v>859</v>
      </c>
      <c r="C277" s="5" t="s">
        <v>4142</v>
      </c>
      <c r="D277" s="5" t="s">
        <v>860</v>
      </c>
      <c r="E277" s="5" t="s">
        <v>67</v>
      </c>
      <c r="F277" s="5" t="s">
        <v>861</v>
      </c>
      <c r="G277" s="5" t="s">
        <v>862</v>
      </c>
      <c r="H277" s="5" t="s">
        <v>58</v>
      </c>
      <c r="I277" s="5" t="s">
        <v>102</v>
      </c>
      <c r="J277" s="5" t="s">
        <v>288</v>
      </c>
      <c r="K277" s="5" t="s">
        <v>289</v>
      </c>
      <c r="L277" s="5"/>
      <c r="M277" s="9"/>
      <c r="N277" s="5"/>
      <c r="O277" s="5"/>
      <c r="P277" s="5"/>
      <c r="Q277" s="5"/>
      <c r="R277" s="5"/>
      <c r="S277" s="5"/>
      <c r="T277" s="5"/>
      <c r="U277" t="str" cm="1">
        <f t="array" ref="U277">_xlfn.LET(
    _xlpm.txt, D277,
    _xlpm.pos, IFERROR(SEARCH("L1", _xlpm.txt), IFERROR(SEARCH("L2", _xlpm.txt), IFERROR(SEARCH("L3", _xlpm.txt), SEARCH("L4", _xlpm.txt)))),
    MID(_xlpm.txt, _xlpm.pos, 9)
)</f>
        <v>L3_810_01</v>
      </c>
      <c r="V277" t="str" cm="1">
        <f t="array" aca="1" ref="V277" ca="1">_xlfn.LET(
    _xlpm.txt, U277,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8" spans="1:22">
      <c r="A278" s="5" t="s">
        <v>1974</v>
      </c>
      <c r="B278" s="5" t="s">
        <v>863</v>
      </c>
      <c r="C278" s="5" t="s">
        <v>4143</v>
      </c>
      <c r="D278" s="5" t="s">
        <v>864</v>
      </c>
      <c r="E278" s="5" t="s">
        <v>67</v>
      </c>
      <c r="F278" s="5" t="s">
        <v>842</v>
      </c>
      <c r="G278" s="5" t="s">
        <v>865</v>
      </c>
      <c r="H278" s="5" t="s">
        <v>58</v>
      </c>
      <c r="I278" s="5" t="s">
        <v>102</v>
      </c>
      <c r="J278" s="5" t="s">
        <v>288</v>
      </c>
      <c r="K278" s="5" t="s">
        <v>289</v>
      </c>
      <c r="L278" s="5"/>
      <c r="M278" s="9"/>
      <c r="N278" s="5"/>
      <c r="O278" s="5"/>
      <c r="P278" s="5"/>
      <c r="Q278" s="5"/>
      <c r="R278" s="5"/>
      <c r="S278" s="5"/>
      <c r="T278" s="5"/>
      <c r="U278" t="str" cm="1">
        <f t="array" ref="U278">_xlfn.LET(
    _xlpm.txt, D278,
    _xlpm.pos, IFERROR(SEARCH("L1", _xlpm.txt), IFERROR(SEARCH("L2", _xlpm.txt), IFERROR(SEARCH("L3", _xlpm.txt), SEARCH("L4", _xlpm.txt)))),
    MID(_xlpm.txt, _xlpm.pos, 9)
)</f>
        <v>L3_810_01</v>
      </c>
      <c r="V278" t="str" cm="1">
        <f t="array" aca="1" ref="V278" ca="1">_xlfn.LET(
    _xlpm.txt, U278,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9" spans="1:22">
      <c r="A279" s="5" t="s">
        <v>1974</v>
      </c>
      <c r="B279" s="5" t="s">
        <v>866</v>
      </c>
      <c r="C279" s="5" t="s">
        <v>4203</v>
      </c>
      <c r="D279" s="5" t="s">
        <v>867</v>
      </c>
      <c r="E279" s="5" t="s">
        <v>174</v>
      </c>
      <c r="F279" s="5" t="s">
        <v>868</v>
      </c>
      <c r="G279" s="5" t="s">
        <v>869</v>
      </c>
      <c r="H279" s="5" t="s">
        <v>58</v>
      </c>
      <c r="I279" s="5" t="s">
        <v>95</v>
      </c>
      <c r="J279" s="5" t="s">
        <v>870</v>
      </c>
      <c r="K279" s="5" t="s">
        <v>5035</v>
      </c>
      <c r="L279" s="5"/>
      <c r="M279" s="9"/>
      <c r="N279" s="5"/>
      <c r="O279" s="5"/>
      <c r="P279" s="5"/>
      <c r="Q279" s="5"/>
      <c r="R279" s="5"/>
      <c r="S279" s="5"/>
      <c r="T279" s="5"/>
      <c r="U279" t="str" cm="1">
        <f t="array" ref="U279">_xlfn.LET(
    _xlpm.txt, D279,
    _xlpm.pos, IFERROR(SEARCH("L1", _xlpm.txt), IFERROR(SEARCH("L2", _xlpm.txt), IFERROR(SEARCH("L3", _xlpm.txt), SEARCH("L4", _xlpm.txt)))),
    MID(_xlpm.txt, _xlpm.pos, 9)
)</f>
        <v>L3_810_01</v>
      </c>
      <c r="V279" t="str" cm="1">
        <f t="array" aca="1" ref="V279" ca="1">_xlfn.LET(
    _xlpm.txt, U279,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0" spans="1:22">
      <c r="A280" s="5" t="s">
        <v>1974</v>
      </c>
      <c r="B280" s="5" t="s">
        <v>871</v>
      </c>
      <c r="C280" s="5" t="s">
        <v>4204</v>
      </c>
      <c r="D280" s="5" t="s">
        <v>872</v>
      </c>
      <c r="E280" s="5" t="s">
        <v>1991</v>
      </c>
      <c r="F280" s="5" t="s">
        <v>5054</v>
      </c>
      <c r="G280" s="5" t="s">
        <v>874</v>
      </c>
      <c r="H280" s="5" t="s">
        <v>58</v>
      </c>
      <c r="I280" s="5" t="s">
        <v>60</v>
      </c>
      <c r="J280" s="5" t="s">
        <v>288</v>
      </c>
      <c r="K280" s="5"/>
      <c r="L280" s="5"/>
      <c r="M280" s="9"/>
      <c r="N280" s="5"/>
      <c r="O280" s="5"/>
      <c r="P280" s="5"/>
      <c r="Q280" s="5"/>
      <c r="R280" s="5"/>
      <c r="S280" s="5"/>
      <c r="T280" s="5"/>
      <c r="U280" t="str" cm="1">
        <f t="array" ref="U280">_xlfn.LET(
    _xlpm.txt, D280,
    _xlpm.pos, IFERROR(SEARCH("L1", _xlpm.txt), IFERROR(SEARCH("L2", _xlpm.txt), IFERROR(SEARCH("L3", _xlpm.txt), SEARCH("L4", _xlpm.txt)))),
    MID(_xlpm.txt, _xlpm.pos, 9)
)</f>
        <v>L4_810_04</v>
      </c>
      <c r="V280" t="str" cm="1">
        <f t="array" aca="1" ref="V280" ca="1">_xlfn.LET(
    _xlpm.txt, U280,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281" spans="1:22">
      <c r="A281" s="5" t="s">
        <v>1974</v>
      </c>
      <c r="B281" s="5" t="s">
        <v>2267</v>
      </c>
      <c r="C281" s="5" t="s">
        <v>4210</v>
      </c>
      <c r="D281" s="5" t="s">
        <v>2268</v>
      </c>
      <c r="E281" s="5" t="s">
        <v>55</v>
      </c>
      <c r="F281" s="5" t="s">
        <v>2269</v>
      </c>
      <c r="G281" s="5" t="s">
        <v>2270</v>
      </c>
      <c r="H281" s="5" t="s">
        <v>182</v>
      </c>
      <c r="I281" s="5" t="s">
        <v>95</v>
      </c>
      <c r="J281" s="5" t="s">
        <v>870</v>
      </c>
      <c r="K281" s="5" t="s">
        <v>289</v>
      </c>
      <c r="L281" s="5" t="s">
        <v>1099</v>
      </c>
      <c r="M281" s="9" t="s">
        <v>334</v>
      </c>
      <c r="N281" s="5"/>
      <c r="O281" s="5"/>
      <c r="P281" s="5"/>
      <c r="Q281" s="5"/>
      <c r="R281" s="5"/>
      <c r="S281" s="5"/>
      <c r="T281" s="5"/>
      <c r="U281" t="str" cm="1">
        <f t="array" ref="U281">_xlfn.LET(
    _xlpm.txt, D281,
    _xlpm.pos, IFERROR(SEARCH("L1", _xlpm.txt), IFERROR(SEARCH("L2", _xlpm.txt), IFERROR(SEARCH("L3", _xlpm.txt), SEARCH("L4", _xlpm.txt)))),
    MID(_xlpm.txt, _xlpm.pos, 9)
)</f>
        <v>L3_810_01</v>
      </c>
      <c r="V281" t="str" cm="1">
        <f t="array" aca="1" ref="V281" ca="1">_xlfn.LET(
    _xlpm.txt, U281,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2" spans="1:22">
      <c r="A282" s="5" t="s">
        <v>1974</v>
      </c>
      <c r="B282" s="5" t="s">
        <v>4211</v>
      </c>
      <c r="C282" s="5" t="s">
        <v>4212</v>
      </c>
      <c r="D282" s="5" t="s">
        <v>4213</v>
      </c>
      <c r="E282" s="5" t="s">
        <v>55</v>
      </c>
      <c r="F282" s="5" t="s">
        <v>5055</v>
      </c>
      <c r="G282" s="5" t="s">
        <v>4215</v>
      </c>
      <c r="H282" s="5" t="s">
        <v>58</v>
      </c>
      <c r="I282" s="5" t="s">
        <v>102</v>
      </c>
      <c r="J282" s="5" t="s">
        <v>64</v>
      </c>
      <c r="K282" s="5" t="s">
        <v>289</v>
      </c>
      <c r="L282" s="5" t="s">
        <v>1099</v>
      </c>
      <c r="M282" s="9"/>
      <c r="N282" s="5"/>
      <c r="O282" s="5"/>
      <c r="P282" s="5"/>
      <c r="Q282" s="5"/>
      <c r="R282" s="5"/>
      <c r="S282" s="5"/>
      <c r="T282" s="5"/>
      <c r="U282" t="str" cm="1">
        <f t="array" ref="U282">_xlfn.LET(
    _xlpm.txt, D282,
    _xlpm.pos, IFERROR(SEARCH("L1", _xlpm.txt), IFERROR(SEARCH("L2", _xlpm.txt), IFERROR(SEARCH("L3", _xlpm.txt), SEARCH("L4", _xlpm.txt)))),
    MID(_xlpm.txt, _xlpm.pos, 9)
)</f>
        <v>L3_810_01</v>
      </c>
      <c r="V282" t="str" cm="1">
        <f t="array" aca="1" ref="V282" ca="1">_xlfn.LET(
    _xlpm.txt, U282,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3" spans="1:22">
      <c r="A283" s="5" t="s">
        <v>1974</v>
      </c>
      <c r="B283" s="5" t="s">
        <v>875</v>
      </c>
      <c r="C283" s="5" t="s">
        <v>4226</v>
      </c>
      <c r="D283" s="5" t="s">
        <v>876</v>
      </c>
      <c r="E283" s="5" t="s">
        <v>99</v>
      </c>
      <c r="F283" s="5" t="s">
        <v>2271</v>
      </c>
      <c r="G283" s="5" t="s">
        <v>878</v>
      </c>
      <c r="H283" s="5" t="s">
        <v>182</v>
      </c>
      <c r="I283" s="5" t="s">
        <v>217</v>
      </c>
      <c r="J283" s="5" t="s">
        <v>132</v>
      </c>
      <c r="K283" s="5"/>
      <c r="L283" s="5"/>
      <c r="M283" s="9"/>
      <c r="N283" s="5"/>
      <c r="O283" s="5"/>
      <c r="P283" s="5"/>
      <c r="Q283" s="5"/>
      <c r="R283" s="5"/>
      <c r="S283" s="5"/>
      <c r="T283" s="5"/>
      <c r="U283" t="str" cm="1">
        <f t="array" ref="U283">_xlfn.LET(
    _xlpm.txt, D283,
    _xlpm.pos, IFERROR(SEARCH("L1", _xlpm.txt), IFERROR(SEARCH("L2", _xlpm.txt), IFERROR(SEARCH("L3", _xlpm.txt), SEARCH("L4", _xlpm.txt)))),
    MID(_xlpm.txt, _xlpm.pos, 9)
)</f>
        <v>L3_809_44</v>
      </c>
      <c r="V283" t="str" cm="1">
        <f t="array" aca="1" ref="V283" ca="1">_xlfn.LET(
    _xlpm.txt, U283,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284" spans="1:22">
      <c r="A284" s="5" t="s">
        <v>1974</v>
      </c>
      <c r="B284" s="5" t="s">
        <v>879</v>
      </c>
      <c r="C284" s="5" t="s">
        <v>4227</v>
      </c>
      <c r="D284" s="5" t="s">
        <v>880</v>
      </c>
      <c r="E284" s="5" t="s">
        <v>55</v>
      </c>
      <c r="F284" s="5" t="s">
        <v>2272</v>
      </c>
      <c r="G284" s="5" t="s">
        <v>881</v>
      </c>
      <c r="H284" s="5" t="s">
        <v>58</v>
      </c>
      <c r="I284" s="5" t="s">
        <v>102</v>
      </c>
      <c r="J284" s="5" t="s">
        <v>64</v>
      </c>
      <c r="K284" s="5" t="s">
        <v>5035</v>
      </c>
      <c r="L284" s="5" t="s">
        <v>334</v>
      </c>
      <c r="M284" s="9"/>
      <c r="N284" s="5"/>
      <c r="O284" s="5"/>
      <c r="P284" s="5"/>
      <c r="Q284" s="5"/>
      <c r="R284" s="5"/>
      <c r="S284" s="5"/>
      <c r="T284" s="5"/>
      <c r="U284" t="str" cm="1">
        <f t="array" ref="U284">_xlfn.LET(
    _xlpm.txt, D284,
    _xlpm.pos, IFERROR(SEARCH("L1", _xlpm.txt), IFERROR(SEARCH("L2", _xlpm.txt), IFERROR(SEARCH("L3", _xlpm.txt), SEARCH("L4", _xlpm.txt)))),
    MID(_xlpm.txt, _xlpm.pos, 9)
)</f>
        <v>L3_810_01</v>
      </c>
      <c r="V284" t="str" cm="1">
        <f t="array" aca="1" ref="V284" ca="1">_xlfn.LET(
    _xlpm.txt, U284,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5" spans="1:22">
      <c r="A285" s="5" t="s">
        <v>1974</v>
      </c>
      <c r="B285" s="5" t="s">
        <v>882</v>
      </c>
      <c r="C285" s="5" t="s">
        <v>4228</v>
      </c>
      <c r="D285" s="5" t="s">
        <v>883</v>
      </c>
      <c r="E285" s="5" t="s">
        <v>67</v>
      </c>
      <c r="F285" s="5" t="s">
        <v>884</v>
      </c>
      <c r="G285" s="5" t="s">
        <v>885</v>
      </c>
      <c r="H285" s="5" t="s">
        <v>58</v>
      </c>
      <c r="I285" s="5" t="s">
        <v>102</v>
      </c>
      <c r="J285" s="5" t="s">
        <v>64</v>
      </c>
      <c r="K285" s="5" t="s">
        <v>289</v>
      </c>
      <c r="L285" s="5"/>
      <c r="M285" s="9"/>
      <c r="N285" s="5"/>
      <c r="O285" s="5"/>
      <c r="P285" s="5"/>
      <c r="Q285" s="5"/>
      <c r="R285" s="5"/>
      <c r="S285" s="5"/>
      <c r="T285" s="5"/>
      <c r="U285" t="str" cm="1">
        <f t="array" ref="U285">_xlfn.LET(
    _xlpm.txt, D285,
    _xlpm.pos, IFERROR(SEARCH("L1", _xlpm.txt), IFERROR(SEARCH("L2", _xlpm.txt), IFERROR(SEARCH("L3", _xlpm.txt), SEARCH("L4", _xlpm.txt)))),
    MID(_xlpm.txt, _xlpm.pos, 9)
)</f>
        <v>L3_810_01</v>
      </c>
      <c r="V285" t="str" cm="1">
        <f t="array" aca="1" ref="V285" ca="1">_xlfn.LET(
    _xlpm.txt, U285,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6" spans="1:22">
      <c r="A286" s="5" t="s">
        <v>1974</v>
      </c>
      <c r="B286" s="5" t="s">
        <v>886</v>
      </c>
      <c r="C286" s="5" t="s">
        <v>4229</v>
      </c>
      <c r="D286" s="5" t="s">
        <v>887</v>
      </c>
      <c r="E286" s="5" t="s">
        <v>67</v>
      </c>
      <c r="F286" s="5" t="s">
        <v>884</v>
      </c>
      <c r="G286" s="5" t="s">
        <v>888</v>
      </c>
      <c r="H286" s="5" t="s">
        <v>58</v>
      </c>
      <c r="I286" s="5" t="s">
        <v>102</v>
      </c>
      <c r="J286" s="5" t="s">
        <v>64</v>
      </c>
      <c r="K286" s="5" t="s">
        <v>289</v>
      </c>
      <c r="L286" s="5"/>
      <c r="M286" s="9"/>
      <c r="N286" s="5"/>
      <c r="O286" s="5"/>
      <c r="P286" s="5"/>
      <c r="Q286" s="5"/>
      <c r="R286" s="5"/>
      <c r="S286" s="5"/>
      <c r="T286" s="5"/>
      <c r="U286" t="str" cm="1">
        <f t="array" ref="U286">_xlfn.LET(
    _xlpm.txt, D286,
    _xlpm.pos, IFERROR(SEARCH("L1", _xlpm.txt), IFERROR(SEARCH("L2", _xlpm.txt), IFERROR(SEARCH("L3", _xlpm.txt), SEARCH("L4", _xlpm.txt)))),
    MID(_xlpm.txt, _xlpm.pos, 9)
)</f>
        <v>L3_810_01</v>
      </c>
      <c r="V286" t="str" cm="1">
        <f t="array" aca="1" ref="V286" ca="1">_xlfn.LET(
    _xlpm.txt, U286,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7" spans="1:22">
      <c r="A287" s="5" t="s">
        <v>2007</v>
      </c>
      <c r="B287" s="5" t="s">
        <v>2273</v>
      </c>
      <c r="C287" s="5" t="s">
        <v>4230</v>
      </c>
      <c r="D287" s="5" t="s">
        <v>2274</v>
      </c>
      <c r="E287" s="5" t="s">
        <v>67</v>
      </c>
      <c r="F287" s="5" t="s">
        <v>2275</v>
      </c>
      <c r="G287" s="5" t="s">
        <v>2276</v>
      </c>
      <c r="H287" s="5" t="s">
        <v>58</v>
      </c>
      <c r="I287" s="5" t="s">
        <v>259</v>
      </c>
      <c r="J287" s="5" t="s">
        <v>95</v>
      </c>
      <c r="K287" s="5"/>
      <c r="L287" s="5"/>
      <c r="M287" s="9"/>
      <c r="N287" s="5"/>
      <c r="O287" s="5"/>
      <c r="P287" s="5"/>
      <c r="Q287" s="5"/>
      <c r="R287" s="5"/>
      <c r="S287" s="5"/>
      <c r="T287" s="5"/>
      <c r="U287" t="str" cm="1">
        <f t="array" ref="U287">_xlfn.LET(
    _xlpm.txt, D287,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287" t="str" cm="1">
        <f t="array" aca="1" ref="V287" ca="1">_xlfn.LET(
    _xlpm.txt, U287,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288" spans="1:22">
      <c r="A288" s="5" t="s">
        <v>1974</v>
      </c>
      <c r="B288" s="5" t="s">
        <v>889</v>
      </c>
      <c r="C288" s="5" t="s">
        <v>4231</v>
      </c>
      <c r="D288" s="5" t="s">
        <v>890</v>
      </c>
      <c r="E288" s="5" t="s">
        <v>67</v>
      </c>
      <c r="F288" s="5" t="s">
        <v>4313</v>
      </c>
      <c r="G288" s="5" t="s">
        <v>892</v>
      </c>
      <c r="H288" s="5" t="s">
        <v>58</v>
      </c>
      <c r="I288" s="5" t="s">
        <v>217</v>
      </c>
      <c r="J288" s="5" t="s">
        <v>288</v>
      </c>
      <c r="K288" s="5"/>
      <c r="L288" s="5"/>
      <c r="M288" s="9"/>
      <c r="N288" s="5"/>
      <c r="O288" s="5"/>
      <c r="P288" s="5"/>
      <c r="Q288" s="5"/>
      <c r="R288" s="5"/>
      <c r="S288" s="5"/>
      <c r="T288" s="5"/>
      <c r="U288" t="str" cm="1">
        <f t="array" ref="U288">_xlfn.LET(
    _xlpm.txt, D288,
    _xlpm.pos, IFERROR(SEARCH("L1", _xlpm.txt), IFERROR(SEARCH("L2", _xlpm.txt), IFERROR(SEARCH("L3", _xlpm.txt), SEARCH("L4", _xlpm.txt)))),
    MID(_xlpm.txt, _xlpm.pos, 9)
)</f>
        <v>L4_809_01</v>
      </c>
      <c r="V288" t="str" cm="1">
        <f t="array" aca="1" ref="V288" ca="1">_xlfn.LET(
    _xlpm.txt, U288,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89" spans="1:22">
      <c r="A289" s="5" t="s">
        <v>1974</v>
      </c>
      <c r="B289" s="5" t="s">
        <v>893</v>
      </c>
      <c r="C289" s="5" t="s">
        <v>4232</v>
      </c>
      <c r="D289" s="5" t="s">
        <v>894</v>
      </c>
      <c r="E289" s="5" t="s">
        <v>55</v>
      </c>
      <c r="F289" s="5" t="s">
        <v>2280</v>
      </c>
      <c r="G289" s="5" t="s">
        <v>896</v>
      </c>
      <c r="H289" s="5" t="s">
        <v>182</v>
      </c>
      <c r="I289" s="5" t="s">
        <v>102</v>
      </c>
      <c r="J289" s="5" t="s">
        <v>288</v>
      </c>
      <c r="K289" s="5" t="s">
        <v>334</v>
      </c>
      <c r="L289" s="5"/>
      <c r="M289" s="9"/>
      <c r="N289" s="5"/>
      <c r="O289" s="5"/>
      <c r="P289" s="5"/>
      <c r="Q289" s="5"/>
      <c r="R289" s="5"/>
      <c r="S289" s="5"/>
      <c r="T289" s="5"/>
      <c r="U289" t="str" cm="1">
        <f t="array" ref="U289">_xlfn.LET(
    _xlpm.txt, D289,
    _xlpm.pos, IFERROR(SEARCH("L1", _xlpm.txt), IFERROR(SEARCH("L2", _xlpm.txt), IFERROR(SEARCH("L3", _xlpm.txt), SEARCH("L4", _xlpm.txt)))),
    MID(_xlpm.txt, _xlpm.pos, 9)
)</f>
        <v>L3_810_01</v>
      </c>
      <c r="V289" t="str" cm="1">
        <f t="array" aca="1" ref="V289" ca="1">_xlfn.LET(
    _xlpm.txt, U289,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0" spans="1:22">
      <c r="A290" s="5" t="s">
        <v>1974</v>
      </c>
      <c r="B290" s="5" t="s">
        <v>2278</v>
      </c>
      <c r="C290" s="5" t="s">
        <v>4233</v>
      </c>
      <c r="D290" s="5" t="s">
        <v>2279</v>
      </c>
      <c r="E290" s="5" t="s">
        <v>55</v>
      </c>
      <c r="F290" s="5" t="s">
        <v>2280</v>
      </c>
      <c r="G290" s="5" t="s">
        <v>2281</v>
      </c>
      <c r="H290" s="5" t="s">
        <v>130</v>
      </c>
      <c r="I290" s="5" t="s">
        <v>95</v>
      </c>
      <c r="J290" s="5" t="s">
        <v>288</v>
      </c>
      <c r="K290" s="5" t="s">
        <v>1099</v>
      </c>
      <c r="L290" s="5" t="s">
        <v>334</v>
      </c>
      <c r="M290" s="9"/>
      <c r="N290" s="5"/>
      <c r="O290" s="5"/>
      <c r="P290" s="5"/>
      <c r="Q290" s="5"/>
      <c r="R290" s="5"/>
      <c r="S290" s="5"/>
      <c r="T290" s="5"/>
      <c r="U290" t="str" cm="1">
        <f t="array" ref="U290">_xlfn.LET(
    _xlpm.txt, D290,
    _xlpm.pos, IFERROR(SEARCH("L1", _xlpm.txt), IFERROR(SEARCH("L2", _xlpm.txt), IFERROR(SEARCH("L3", _xlpm.txt), SEARCH("L4", _xlpm.txt)))),
    MID(_xlpm.txt, _xlpm.pos, 9)
)</f>
        <v>L3_810_01</v>
      </c>
      <c r="V290" t="str" cm="1">
        <f t="array" aca="1" ref="V290" ca="1">_xlfn.LET(
    _xlpm.txt, U290,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1" spans="1:22">
      <c r="A291" s="5" t="s">
        <v>1974</v>
      </c>
      <c r="B291" s="5" t="s">
        <v>897</v>
      </c>
      <c r="C291" s="5" t="s">
        <v>4239</v>
      </c>
      <c r="D291" s="5" t="s">
        <v>898</v>
      </c>
      <c r="E291" s="5" t="s">
        <v>67</v>
      </c>
      <c r="F291" s="5" t="s">
        <v>1001</v>
      </c>
      <c r="G291" s="5" t="s">
        <v>899</v>
      </c>
      <c r="H291" s="5" t="s">
        <v>58</v>
      </c>
      <c r="I291" s="5" t="s">
        <v>217</v>
      </c>
      <c r="J291" s="5" t="s">
        <v>288</v>
      </c>
      <c r="K291" s="5"/>
      <c r="L291" s="5"/>
      <c r="M291" s="9"/>
      <c r="N291" s="5"/>
      <c r="O291" s="5"/>
      <c r="P291" s="5"/>
      <c r="Q291" s="5"/>
      <c r="R291" s="5"/>
      <c r="S291" s="5"/>
      <c r="T291" s="5"/>
      <c r="U291" t="str" cm="1">
        <f t="array" ref="U291">_xlfn.LET(
    _xlpm.txt, D291,
    _xlpm.pos, IFERROR(SEARCH("L1", _xlpm.txt), IFERROR(SEARCH("L2", _xlpm.txt), IFERROR(SEARCH("L3", _xlpm.txt), SEARCH("L4", _xlpm.txt)))),
    MID(_xlpm.txt, _xlpm.pos, 9)
)</f>
        <v>L4_809_01</v>
      </c>
      <c r="V291" t="str" cm="1">
        <f t="array" aca="1" ref="V291" ca="1">_xlfn.LET(
    _xlpm.txt, U291,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2" spans="1:22">
      <c r="A292" s="5" t="s">
        <v>1974</v>
      </c>
      <c r="B292" s="5" t="s">
        <v>900</v>
      </c>
      <c r="C292" s="5" t="s">
        <v>4245</v>
      </c>
      <c r="D292" s="5" t="s">
        <v>901</v>
      </c>
      <c r="E292" s="5" t="s">
        <v>67</v>
      </c>
      <c r="F292" s="5" t="s">
        <v>902</v>
      </c>
      <c r="G292" s="5" t="s">
        <v>903</v>
      </c>
      <c r="H292" s="5" t="s">
        <v>58</v>
      </c>
      <c r="I292" s="5" t="s">
        <v>102</v>
      </c>
      <c r="J292" s="5" t="s">
        <v>60</v>
      </c>
      <c r="K292" s="5" t="s">
        <v>289</v>
      </c>
      <c r="L292" s="5"/>
      <c r="M292" s="9"/>
      <c r="N292" s="5"/>
      <c r="O292" s="5"/>
      <c r="P292" s="5"/>
      <c r="Q292" s="5"/>
      <c r="R292" s="5"/>
      <c r="S292" s="5"/>
      <c r="T292" s="5"/>
      <c r="U292" t="str" cm="1">
        <f t="array" ref="U292">_xlfn.LET(
    _xlpm.txt, D292,
    _xlpm.pos, IFERROR(SEARCH("L1", _xlpm.txt), IFERROR(SEARCH("L2", _xlpm.txt), IFERROR(SEARCH("L3", _xlpm.txt), SEARCH("L4", _xlpm.txt)))),
    MID(_xlpm.txt, _xlpm.pos, 9)
)</f>
        <v>L3_810_01</v>
      </c>
      <c r="V292" t="str" cm="1">
        <f t="array" aca="1" ref="V292" ca="1">_xlfn.LET(
    _xlpm.txt, U292,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3" spans="1:22">
      <c r="A293" s="5" t="s">
        <v>1974</v>
      </c>
      <c r="B293" s="5" t="s">
        <v>904</v>
      </c>
      <c r="C293" s="5" t="s">
        <v>4246</v>
      </c>
      <c r="D293" s="5" t="s">
        <v>905</v>
      </c>
      <c r="E293" s="5" t="s">
        <v>67</v>
      </c>
      <c r="F293" s="5" t="s">
        <v>5056</v>
      </c>
      <c r="G293" s="5" t="s">
        <v>906</v>
      </c>
      <c r="H293" s="5" t="s">
        <v>58</v>
      </c>
      <c r="I293" s="5" t="s">
        <v>217</v>
      </c>
      <c r="J293" s="5" t="s">
        <v>288</v>
      </c>
      <c r="K293" s="5"/>
      <c r="L293" s="5"/>
      <c r="M293" s="9"/>
      <c r="N293" s="5"/>
      <c r="O293" s="5"/>
      <c r="P293" s="5"/>
      <c r="Q293" s="5"/>
      <c r="R293" s="5"/>
      <c r="S293" s="5"/>
      <c r="T293" s="5"/>
      <c r="U293" t="str" cm="1">
        <f t="array" ref="U293">_xlfn.LET(
    _xlpm.txt, D293,
    _xlpm.pos, IFERROR(SEARCH("L1", _xlpm.txt), IFERROR(SEARCH("L2", _xlpm.txt), IFERROR(SEARCH("L3", _xlpm.txt), SEARCH("L4", _xlpm.txt)))),
    MID(_xlpm.txt, _xlpm.pos, 9)
)</f>
        <v>L4_809_01</v>
      </c>
      <c r="V293" t="str" cm="1">
        <f t="array" aca="1" ref="V293" ca="1">_xlfn.LET(
    _xlpm.txt, U293,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4" spans="1:22">
      <c r="A294" s="5" t="s">
        <v>1974</v>
      </c>
      <c r="B294" s="5" t="s">
        <v>907</v>
      </c>
      <c r="C294" s="5" t="s">
        <v>4247</v>
      </c>
      <c r="D294" s="5" t="s">
        <v>908</v>
      </c>
      <c r="E294" s="5" t="s">
        <v>67</v>
      </c>
      <c r="F294" s="5" t="s">
        <v>5056</v>
      </c>
      <c r="G294" s="5" t="s">
        <v>909</v>
      </c>
      <c r="H294" s="5" t="s">
        <v>58</v>
      </c>
      <c r="I294" s="5" t="s">
        <v>217</v>
      </c>
      <c r="J294" s="5" t="s">
        <v>288</v>
      </c>
      <c r="K294" s="5"/>
      <c r="L294" s="5"/>
      <c r="M294" s="9"/>
      <c r="N294" s="5"/>
      <c r="O294" s="5"/>
      <c r="P294" s="5"/>
      <c r="Q294" s="5"/>
      <c r="R294" s="5"/>
      <c r="S294" s="5"/>
      <c r="T294" s="5"/>
      <c r="U294" t="str" cm="1">
        <f t="array" ref="U294">_xlfn.LET(
    _xlpm.txt, D294,
    _xlpm.pos, IFERROR(SEARCH("L1", _xlpm.txt), IFERROR(SEARCH("L2", _xlpm.txt), IFERROR(SEARCH("L3", _xlpm.txt), SEARCH("L4", _xlpm.txt)))),
    MID(_xlpm.txt, _xlpm.pos, 9)
)</f>
        <v>L4_809_01</v>
      </c>
      <c r="V294" t="str" cm="1">
        <f t="array" aca="1" ref="V294" ca="1">_xlfn.LET(
    _xlpm.txt, U294,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5" spans="1:22">
      <c r="A295" s="5" t="s">
        <v>1974</v>
      </c>
      <c r="B295" s="5" t="s">
        <v>910</v>
      </c>
      <c r="C295" s="5" t="s">
        <v>4252</v>
      </c>
      <c r="D295" s="5" t="s">
        <v>911</v>
      </c>
      <c r="E295" s="5" t="s">
        <v>67</v>
      </c>
      <c r="F295" s="5" t="s">
        <v>5056</v>
      </c>
      <c r="G295" s="5" t="s">
        <v>913</v>
      </c>
      <c r="H295" s="5" t="s">
        <v>58</v>
      </c>
      <c r="I295" s="5" t="s">
        <v>217</v>
      </c>
      <c r="J295" s="5" t="s">
        <v>288</v>
      </c>
      <c r="K295" s="5"/>
      <c r="L295" s="5"/>
      <c r="M295" s="9"/>
      <c r="N295" s="5"/>
      <c r="O295" s="5"/>
      <c r="P295" s="5"/>
      <c r="Q295" s="5"/>
      <c r="R295" s="5"/>
      <c r="S295" s="5"/>
      <c r="T295" s="5"/>
      <c r="U295" t="str" cm="1">
        <f t="array" ref="U295">_xlfn.LET(
    _xlpm.txt, D295,
    _xlpm.pos, IFERROR(SEARCH("L1", _xlpm.txt), IFERROR(SEARCH("L2", _xlpm.txt), IFERROR(SEARCH("L3", _xlpm.txt), SEARCH("L4", _xlpm.txt)))),
    MID(_xlpm.txt, _xlpm.pos, 9)
)</f>
        <v>L4_809_01</v>
      </c>
      <c r="V295" t="str" cm="1">
        <f t="array" aca="1" ref="V295" ca="1">_xlfn.LET(
    _xlpm.txt, U295,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6" spans="1:22">
      <c r="A296" s="5" t="s">
        <v>1974</v>
      </c>
      <c r="B296" s="5" t="s">
        <v>2283</v>
      </c>
      <c r="C296" s="5" t="s">
        <v>4253</v>
      </c>
      <c r="D296" s="5" t="s">
        <v>2284</v>
      </c>
      <c r="E296" s="5" t="s">
        <v>55</v>
      </c>
      <c r="F296" s="5" t="s">
        <v>2285</v>
      </c>
      <c r="G296" s="5" t="s">
        <v>2286</v>
      </c>
      <c r="H296" s="5" t="s">
        <v>182</v>
      </c>
      <c r="I296" s="5" t="s">
        <v>95</v>
      </c>
      <c r="J296" s="5" t="s">
        <v>288</v>
      </c>
      <c r="K296" s="5" t="s">
        <v>1099</v>
      </c>
      <c r="L296" s="5" t="s">
        <v>334</v>
      </c>
      <c r="M296" s="9"/>
      <c r="N296" s="5"/>
      <c r="O296" s="5"/>
      <c r="P296" s="5"/>
      <c r="Q296" s="5"/>
      <c r="R296" s="5"/>
      <c r="S296" s="5"/>
      <c r="T296" s="5"/>
      <c r="U296" t="str" cm="1">
        <f t="array" ref="U296">_xlfn.LET(
    _xlpm.txt, D296,
    _xlpm.pos, IFERROR(SEARCH("L1", _xlpm.txt), IFERROR(SEARCH("L2", _xlpm.txt), IFERROR(SEARCH("L3", _xlpm.txt), SEARCH("L4", _xlpm.txt)))),
    MID(_xlpm.txt, _xlpm.pos, 9)
)</f>
        <v>L3_810_01</v>
      </c>
      <c r="V296" t="str" cm="1">
        <f t="array" aca="1" ref="V296" ca="1">_xlfn.LET(
    _xlpm.txt, U296,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7" spans="1:22">
      <c r="A297" s="5" t="s">
        <v>1974</v>
      </c>
      <c r="B297" s="5" t="s">
        <v>914</v>
      </c>
      <c r="C297" s="5" t="s">
        <v>4254</v>
      </c>
      <c r="D297" s="5" t="s">
        <v>915</v>
      </c>
      <c r="E297" s="5" t="s">
        <v>67</v>
      </c>
      <c r="F297" s="5" t="s">
        <v>5057</v>
      </c>
      <c r="G297" s="5" t="s">
        <v>917</v>
      </c>
      <c r="H297" s="5" t="s">
        <v>58</v>
      </c>
      <c r="I297" s="5" t="s">
        <v>217</v>
      </c>
      <c r="J297" s="5" t="s">
        <v>288</v>
      </c>
      <c r="K297" s="5"/>
      <c r="L297" s="5"/>
      <c r="M297" s="9"/>
      <c r="N297" s="5"/>
      <c r="O297" s="5"/>
      <c r="P297" s="5"/>
      <c r="Q297" s="5"/>
      <c r="R297" s="5"/>
      <c r="S297" s="5"/>
      <c r="T297" s="5"/>
      <c r="U297" t="str" cm="1">
        <f t="array" ref="U297">_xlfn.LET(
    _xlpm.txt, D297,
    _xlpm.pos, IFERROR(SEARCH("L1", _xlpm.txt), IFERROR(SEARCH("L2", _xlpm.txt), IFERROR(SEARCH("L3", _xlpm.txt), SEARCH("L4", _xlpm.txt)))),
    MID(_xlpm.txt, _xlpm.pos, 9)
)</f>
        <v>L4_809_01</v>
      </c>
      <c r="V297" t="str" cm="1">
        <f t="array" aca="1" ref="V297" ca="1">_xlfn.LET(
    _xlpm.txt, U297,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8" spans="1:22">
      <c r="A298" s="5" t="s">
        <v>1974</v>
      </c>
      <c r="B298" s="5" t="s">
        <v>918</v>
      </c>
      <c r="C298" s="5" t="s">
        <v>4255</v>
      </c>
      <c r="D298" s="5" t="s">
        <v>919</v>
      </c>
      <c r="E298" s="5" t="s">
        <v>67</v>
      </c>
      <c r="F298" s="5" t="s">
        <v>5057</v>
      </c>
      <c r="G298" s="5" t="s">
        <v>920</v>
      </c>
      <c r="H298" s="5" t="s">
        <v>58</v>
      </c>
      <c r="I298" s="5" t="s">
        <v>217</v>
      </c>
      <c r="J298" s="5" t="s">
        <v>288</v>
      </c>
      <c r="K298" s="5"/>
      <c r="L298" s="5"/>
      <c r="M298" s="9"/>
      <c r="N298" s="5"/>
      <c r="O298" s="5"/>
      <c r="P298" s="5"/>
      <c r="Q298" s="5"/>
      <c r="R298" s="5"/>
      <c r="S298" s="5"/>
      <c r="T298" s="5"/>
      <c r="U298" t="str" cm="1">
        <f t="array" ref="U298">_xlfn.LET(
    _xlpm.txt, D298,
    _xlpm.pos, IFERROR(SEARCH("L1", _xlpm.txt), IFERROR(SEARCH("L2", _xlpm.txt), IFERROR(SEARCH("L3", _xlpm.txt), SEARCH("L4", _xlpm.txt)))),
    MID(_xlpm.txt, _xlpm.pos, 9)
)</f>
        <v>L4_809_01</v>
      </c>
      <c r="V298" t="str" cm="1">
        <f t="array" aca="1" ref="V298" ca="1">_xlfn.LET(
    _xlpm.txt, U298,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9" spans="1:22">
      <c r="A299" s="5" t="s">
        <v>2007</v>
      </c>
      <c r="B299" s="5" t="s">
        <v>921</v>
      </c>
      <c r="C299" s="5" t="s">
        <v>4256</v>
      </c>
      <c r="D299" s="5" t="s">
        <v>922</v>
      </c>
      <c r="E299" s="5" t="s">
        <v>1991</v>
      </c>
      <c r="F299" s="5" t="s">
        <v>5058</v>
      </c>
      <c r="G299" s="5" t="s">
        <v>924</v>
      </c>
      <c r="H299" s="5" t="s">
        <v>58</v>
      </c>
      <c r="I299" s="5" t="s">
        <v>60</v>
      </c>
      <c r="J299" s="5" t="s">
        <v>259</v>
      </c>
      <c r="K299" s="5"/>
      <c r="L299" s="5"/>
      <c r="M299" s="9"/>
      <c r="N299" s="5"/>
      <c r="O299" s="5"/>
      <c r="P299" s="5"/>
      <c r="Q299" s="5"/>
      <c r="R299" s="5"/>
      <c r="S299" s="5"/>
      <c r="T299" s="5"/>
      <c r="U299" t="str" cm="1">
        <f t="array" ref="U299">_xlfn.LET(
    _xlpm.txt, D299,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063_00</v>
      </c>
      <c r="V299" t="str" cm="1">
        <f t="array" aca="1" ref="V299" ca="1">_xlfn.LET(
    _xlpm.txt, U299,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063_00</v>
      </c>
    </row>
    <row r="300" spans="1:22">
      <c r="A300" s="5" t="s">
        <v>1974</v>
      </c>
      <c r="B300" s="5" t="s">
        <v>925</v>
      </c>
      <c r="C300" s="5" t="s">
        <v>4257</v>
      </c>
      <c r="D300" s="5" t="s">
        <v>926</v>
      </c>
      <c r="E300" s="5" t="s">
        <v>67</v>
      </c>
      <c r="F300" s="5" t="s">
        <v>5059</v>
      </c>
      <c r="G300" s="5" t="s">
        <v>927</v>
      </c>
      <c r="H300" s="5" t="s">
        <v>58</v>
      </c>
      <c r="I300" s="5" t="s">
        <v>102</v>
      </c>
      <c r="J300" s="5" t="s">
        <v>288</v>
      </c>
      <c r="K300" s="5"/>
      <c r="L300" s="5"/>
      <c r="M300" s="9"/>
      <c r="N300" s="5"/>
      <c r="O300" s="5"/>
      <c r="P300" s="5"/>
      <c r="Q300" s="5"/>
      <c r="R300" s="5"/>
      <c r="S300" s="5"/>
      <c r="T300" s="5"/>
      <c r="U300" t="str" cm="1">
        <f t="array" ref="U300">_xlfn.LET(
    _xlpm.txt, D300,
    _xlpm.pos, IFERROR(SEARCH("L1", _xlpm.txt), IFERROR(SEARCH("L2", _xlpm.txt), IFERROR(SEARCH("L3", _xlpm.txt), SEARCH("L4", _xlpm.txt)))),
    MID(_xlpm.txt, _xlpm.pos, 9)
)</f>
        <v>L4_809_01</v>
      </c>
      <c r="V300" t="str" cm="1">
        <f t="array" aca="1" ref="V300" ca="1">_xlfn.LET(
    _xlpm.txt, U300,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1" spans="1:22">
      <c r="A301" s="5" t="s">
        <v>1974</v>
      </c>
      <c r="B301" s="5" t="s">
        <v>4258</v>
      </c>
      <c r="C301" s="5" t="s">
        <v>4259</v>
      </c>
      <c r="D301" s="5" t="s">
        <v>4260</v>
      </c>
      <c r="E301" s="5" t="s">
        <v>214</v>
      </c>
      <c r="F301" s="5" t="s">
        <v>5060</v>
      </c>
      <c r="G301" s="5" t="s">
        <v>4262</v>
      </c>
      <c r="H301" s="5" t="s">
        <v>130</v>
      </c>
      <c r="I301" s="5" t="s">
        <v>217</v>
      </c>
      <c r="J301" s="5" t="s">
        <v>60</v>
      </c>
      <c r="K301" s="5"/>
      <c r="L301" s="5"/>
      <c r="M301" s="9"/>
      <c r="N301" s="5"/>
      <c r="O301" s="5"/>
      <c r="P301" s="5"/>
      <c r="Q301" s="5"/>
      <c r="R301" s="5"/>
      <c r="S301" s="5"/>
      <c r="T301" s="5"/>
      <c r="U301" t="str" cm="1">
        <f t="array" ref="U301">_xlfn.LET(
    _xlpm.txt, D301,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1" t="str">
        <f t="shared" ref="V301:V302" si="0">MID(U301, 4, LEN(U301))</f>
        <v>809_11_P000000505</v>
      </c>
    </row>
    <row r="302" spans="1:22">
      <c r="A302" s="5" t="s">
        <v>1974</v>
      </c>
      <c r="B302" s="5" t="s">
        <v>5061</v>
      </c>
      <c r="C302" s="5" t="s">
        <v>5062</v>
      </c>
      <c r="D302" s="5" t="s">
        <v>5063</v>
      </c>
      <c r="E302" s="5" t="s">
        <v>1991</v>
      </c>
      <c r="F302" s="5" t="s">
        <v>5064</v>
      </c>
      <c r="G302" s="5" t="s">
        <v>5065</v>
      </c>
      <c r="H302" s="5" t="s">
        <v>58</v>
      </c>
      <c r="I302" s="5" t="s">
        <v>60</v>
      </c>
      <c r="J302" s="5" t="s">
        <v>60</v>
      </c>
      <c r="K302" s="5"/>
      <c r="L302" s="5"/>
      <c r="M302" s="9"/>
      <c r="N302" s="5"/>
      <c r="O302" s="5"/>
      <c r="P302" s="5"/>
      <c r="Q302" s="5"/>
      <c r="R302" s="5"/>
      <c r="S302" s="5"/>
      <c r="T302" s="5"/>
      <c r="U302" t="str" cm="1">
        <f t="array" ref="U302">_xlfn.LET(
    _xlpm.txt, D302,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2" t="str">
        <f t="shared" si="0"/>
        <v>809_11_P000000505</v>
      </c>
    </row>
    <row r="303" spans="1:22">
      <c r="A303" s="5" t="s">
        <v>1974</v>
      </c>
      <c r="B303" s="5" t="s">
        <v>928</v>
      </c>
      <c r="C303" s="5" t="s">
        <v>4263</v>
      </c>
      <c r="D303" s="5" t="s">
        <v>929</v>
      </c>
      <c r="E303" s="5" t="s">
        <v>67</v>
      </c>
      <c r="F303" s="5" t="s">
        <v>933</v>
      </c>
      <c r="G303" s="5" t="s">
        <v>930</v>
      </c>
      <c r="H303" s="5" t="s">
        <v>58</v>
      </c>
      <c r="I303" s="5" t="s">
        <v>217</v>
      </c>
      <c r="J303" s="5" t="s">
        <v>288</v>
      </c>
      <c r="K303" s="5"/>
      <c r="L303" s="5"/>
      <c r="M303" s="9"/>
      <c r="N303" s="5"/>
      <c r="O303" s="5"/>
      <c r="P303" s="5"/>
      <c r="Q303" s="5"/>
      <c r="R303" s="5"/>
      <c r="S303" s="5"/>
      <c r="T303" s="5"/>
      <c r="U303" t="str" cm="1">
        <f t="array" ref="U303">_xlfn.LET(
    _xlpm.txt, D303,
    _xlpm.pos, IFERROR(SEARCH("L1", _xlpm.txt), IFERROR(SEARCH("L2", _xlpm.txt), IFERROR(SEARCH("L3", _xlpm.txt), SEARCH("L4", _xlpm.txt)))),
    MID(_xlpm.txt, _xlpm.pos, 9)
)</f>
        <v>L4_809_01</v>
      </c>
      <c r="V303" t="str" cm="1">
        <f t="array" aca="1" ref="V303" ca="1">_xlfn.LET(
    _xlpm.txt, U303,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4" spans="1:22">
      <c r="A304" s="5" t="s">
        <v>1974</v>
      </c>
      <c r="B304" s="5" t="s">
        <v>931</v>
      </c>
      <c r="C304" s="5" t="s">
        <v>4264</v>
      </c>
      <c r="D304" s="5" t="s">
        <v>932</v>
      </c>
      <c r="E304" s="5" t="s">
        <v>67</v>
      </c>
      <c r="F304" s="5" t="s">
        <v>933</v>
      </c>
      <c r="G304" s="5" t="s">
        <v>934</v>
      </c>
      <c r="H304" s="5" t="s">
        <v>182</v>
      </c>
      <c r="I304" s="5" t="s">
        <v>137</v>
      </c>
      <c r="J304" s="5" t="s">
        <v>132</v>
      </c>
      <c r="K304" s="5"/>
      <c r="L304" s="5"/>
      <c r="M304" s="9"/>
      <c r="N304" s="5"/>
      <c r="O304" s="5"/>
      <c r="P304" s="5"/>
      <c r="Q304" s="5"/>
      <c r="R304" s="5"/>
      <c r="S304" s="5"/>
      <c r="T304" s="5"/>
      <c r="U304" t="e" cm="1">
        <f t="array" ref="U304">_xlfn.LET(
    _xlpm.txt, D304,
    _xlpm.pos, IFERROR(SEARCH("L1", _xlpm.txt), IFERROR(SEARCH("L2", _xlpm.txt), IFERROR(SEARCH("L3", _xlpm.txt), SEARCH("L4", _xlpm.txt)))),
    MID(_xlpm.txt, _xlpm.pos, 9)
)</f>
        <v>#VALUE!</v>
      </c>
    </row>
    <row r="305" spans="1:22">
      <c r="A305" s="5" t="s">
        <v>1974</v>
      </c>
      <c r="B305" s="5" t="s">
        <v>935</v>
      </c>
      <c r="C305" s="5" t="s">
        <v>4265</v>
      </c>
      <c r="D305" s="5" t="s">
        <v>936</v>
      </c>
      <c r="E305" s="5" t="s">
        <v>55</v>
      </c>
      <c r="F305" s="5" t="s">
        <v>2291</v>
      </c>
      <c r="G305" s="5" t="s">
        <v>937</v>
      </c>
      <c r="H305" s="5" t="s">
        <v>58</v>
      </c>
      <c r="I305" s="5" t="s">
        <v>102</v>
      </c>
      <c r="J305" s="5" t="s">
        <v>870</v>
      </c>
      <c r="K305" s="5" t="s">
        <v>334</v>
      </c>
      <c r="L305" s="5"/>
      <c r="M305" s="9"/>
      <c r="N305" s="5"/>
      <c r="O305" s="5"/>
      <c r="P305" s="5"/>
      <c r="Q305" s="5"/>
      <c r="R305" s="5"/>
      <c r="S305" s="5"/>
      <c r="T305" s="5"/>
      <c r="U305" t="str" cm="1">
        <f t="array" ref="U305">_xlfn.LET(
    _xlpm.txt, D305,
    _xlpm.pos, IFERROR(SEARCH("L1", _xlpm.txt), IFERROR(SEARCH("L2", _xlpm.txt), IFERROR(SEARCH("L3", _xlpm.txt), SEARCH("L4", _xlpm.txt)))),
    MID(_xlpm.txt, _xlpm.pos, 9)
)</f>
        <v>L3_810_01</v>
      </c>
      <c r="V305" t="str" cm="1">
        <f t="array" aca="1" ref="V305" ca="1">_xlfn.LET(
    _xlpm.txt, U305,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6" spans="1:22">
      <c r="A306" s="5" t="s">
        <v>1974</v>
      </c>
      <c r="B306" s="5" t="s">
        <v>938</v>
      </c>
      <c r="C306" s="5" t="s">
        <v>4266</v>
      </c>
      <c r="D306" s="5" t="s">
        <v>939</v>
      </c>
      <c r="E306" s="5" t="s">
        <v>67</v>
      </c>
      <c r="F306" s="5" t="s">
        <v>933</v>
      </c>
      <c r="G306" s="5" t="s">
        <v>940</v>
      </c>
      <c r="H306" s="5" t="s">
        <v>58</v>
      </c>
      <c r="I306" s="5" t="s">
        <v>217</v>
      </c>
      <c r="J306" s="5" t="s">
        <v>288</v>
      </c>
      <c r="K306" s="5"/>
      <c r="L306" s="5"/>
      <c r="M306" s="9"/>
      <c r="N306" s="5"/>
      <c r="O306" s="5"/>
      <c r="P306" s="5"/>
      <c r="Q306" s="5"/>
      <c r="R306" s="5"/>
      <c r="S306" s="5"/>
      <c r="T306" s="5"/>
      <c r="U306" t="str" cm="1">
        <f t="array" ref="U306">_xlfn.LET(
    _xlpm.txt, D306,
    _xlpm.pos, IFERROR(SEARCH("L1", _xlpm.txt), IFERROR(SEARCH("L2", _xlpm.txt), IFERROR(SEARCH("L3", _xlpm.txt), SEARCH("L4", _xlpm.txt)))),
    MID(_xlpm.txt, _xlpm.pos, 9)
)</f>
        <v>L4_809_01</v>
      </c>
      <c r="V306" t="str" cm="1">
        <f t="array" aca="1" ref="V306" ca="1">_xlfn.LET(
    _xlpm.txt, U306,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7" spans="1:22">
      <c r="A307" s="5" t="s">
        <v>1974</v>
      </c>
      <c r="B307" s="5" t="s">
        <v>2293</v>
      </c>
      <c r="C307" s="5" t="s">
        <v>4267</v>
      </c>
      <c r="D307" s="5" t="s">
        <v>2294</v>
      </c>
      <c r="E307" s="5" t="s">
        <v>55</v>
      </c>
      <c r="F307" s="5" t="s">
        <v>5066</v>
      </c>
      <c r="G307" s="5" t="s">
        <v>2296</v>
      </c>
      <c r="H307" s="5" t="s">
        <v>182</v>
      </c>
      <c r="I307" s="5" t="s">
        <v>102</v>
      </c>
      <c r="J307" s="5" t="s">
        <v>870</v>
      </c>
      <c r="K307" s="5" t="s">
        <v>289</v>
      </c>
      <c r="L307" s="5"/>
      <c r="M307" s="9"/>
      <c r="N307" s="5"/>
      <c r="O307" s="5"/>
      <c r="P307" s="5"/>
      <c r="Q307" s="5"/>
      <c r="R307" s="5"/>
      <c r="S307" s="5"/>
      <c r="T307" s="5"/>
      <c r="U307" t="str" cm="1">
        <f t="array" ref="U307">_xlfn.LET(
    _xlpm.txt, D307,
    _xlpm.pos, IFERROR(SEARCH("L1", _xlpm.txt), IFERROR(SEARCH("L2", _xlpm.txt), IFERROR(SEARCH("L3", _xlpm.txt), SEARCH("L4", _xlpm.txt)))),
    MID(_xlpm.txt, _xlpm.pos, 9)
)</f>
        <v>L3_810_01</v>
      </c>
      <c r="V307" t="str" cm="1">
        <f t="array" aca="1" ref="V307" ca="1">_xlfn.LET(
    _xlpm.txt, U307,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8" spans="1:22">
      <c r="A308" s="5" t="s">
        <v>1974</v>
      </c>
      <c r="B308" s="5" t="s">
        <v>5067</v>
      </c>
      <c r="C308" s="5" t="s">
        <v>5068</v>
      </c>
      <c r="D308" s="5" t="s">
        <v>5069</v>
      </c>
      <c r="E308" s="5" t="s">
        <v>1991</v>
      </c>
      <c r="F308" s="5" t="s">
        <v>5064</v>
      </c>
      <c r="G308" s="5" t="s">
        <v>5070</v>
      </c>
      <c r="H308" s="5" t="s">
        <v>58</v>
      </c>
      <c r="I308" s="5" t="s">
        <v>60</v>
      </c>
      <c r="J308" s="5" t="s">
        <v>64</v>
      </c>
      <c r="K308" s="5"/>
      <c r="L308" s="5"/>
      <c r="M308" s="9"/>
      <c r="N308" s="5"/>
      <c r="O308" s="5"/>
      <c r="P308" s="5"/>
      <c r="Q308" s="5"/>
      <c r="R308" s="5"/>
      <c r="S308" s="5"/>
      <c r="T308" s="5"/>
      <c r="U308" t="str" cm="1">
        <f t="array" ref="U308">_xlfn.LET(
    _xlpm.txt, D308,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8" t="str">
        <f>MID(U308, 4, LEN(U308))</f>
        <v>809_11_P000000587</v>
      </c>
    </row>
    <row r="309" spans="1:22">
      <c r="A309" s="5" t="s">
        <v>1974</v>
      </c>
      <c r="B309" s="5" t="s">
        <v>5071</v>
      </c>
      <c r="C309" s="5" t="s">
        <v>5072</v>
      </c>
      <c r="D309" s="5" t="s">
        <v>5073</v>
      </c>
      <c r="E309" s="5" t="s">
        <v>174</v>
      </c>
      <c r="F309" s="5" t="s">
        <v>5074</v>
      </c>
      <c r="G309" s="5" t="s">
        <v>5075</v>
      </c>
      <c r="H309" s="5" t="s">
        <v>58</v>
      </c>
      <c r="I309" s="5" t="s">
        <v>217</v>
      </c>
      <c r="J309" s="5" t="s">
        <v>64</v>
      </c>
      <c r="K309" s="5"/>
      <c r="L309" s="5"/>
      <c r="M309" s="9"/>
      <c r="N309" s="5"/>
      <c r="O309" s="5"/>
      <c r="P309" s="5"/>
      <c r="Q309" s="5"/>
      <c r="R309" s="5"/>
      <c r="S309" s="5"/>
      <c r="T309" s="5"/>
      <c r="U309" t="str" cm="1">
        <f t="array" ref="U309">_xlfn.LET(
    _xlpm.txt, D309,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9" t="str">
        <f t="shared" ref="V309:V310" si="1">MID(U309, 4, LEN(U309))</f>
        <v>809_11_P000000587</v>
      </c>
    </row>
    <row r="310" spans="1:22">
      <c r="A310" s="5" t="s">
        <v>1974</v>
      </c>
      <c r="B310" s="5" t="s">
        <v>5076</v>
      </c>
      <c r="C310" s="5" t="s">
        <v>5077</v>
      </c>
      <c r="D310" s="5" t="s">
        <v>5078</v>
      </c>
      <c r="E310" s="5" t="s">
        <v>214</v>
      </c>
      <c r="F310" s="5" t="s">
        <v>5079</v>
      </c>
      <c r="G310" s="5" t="s">
        <v>5080</v>
      </c>
      <c r="H310" s="5" t="s">
        <v>58</v>
      </c>
      <c r="I310" s="5" t="s">
        <v>217</v>
      </c>
      <c r="J310" s="5" t="s">
        <v>64</v>
      </c>
      <c r="K310" s="5"/>
      <c r="L310" s="5"/>
      <c r="M310" s="9"/>
      <c r="N310" s="5"/>
      <c r="O310" s="5"/>
      <c r="P310" s="5"/>
      <c r="Q310" s="5"/>
      <c r="R310" s="5"/>
      <c r="S310" s="5"/>
      <c r="T310" s="5"/>
      <c r="U310" t="str" cm="1">
        <f t="array" ref="U310">_xlfn.LET(
    _xlpm.txt, D310,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0" t="str">
        <f t="shared" si="1"/>
        <v>809_11_P000000587</v>
      </c>
    </row>
    <row r="311" spans="1:22">
      <c r="A311" s="5" t="s">
        <v>1974</v>
      </c>
      <c r="B311" s="5" t="s">
        <v>4268</v>
      </c>
      <c r="C311" s="5" t="s">
        <v>4269</v>
      </c>
      <c r="D311" s="5" t="s">
        <v>4270</v>
      </c>
      <c r="E311" s="5" t="s">
        <v>1991</v>
      </c>
      <c r="F311" s="5" t="s">
        <v>5081</v>
      </c>
      <c r="G311" s="5" t="s">
        <v>4272</v>
      </c>
      <c r="H311" s="5" t="s">
        <v>182</v>
      </c>
      <c r="I311" s="5" t="s">
        <v>60</v>
      </c>
      <c r="J311" s="5" t="s">
        <v>132</v>
      </c>
      <c r="K311" s="5" t="s">
        <v>5023</v>
      </c>
      <c r="L311" s="5" t="s">
        <v>1262</v>
      </c>
      <c r="M311" s="9" t="s">
        <v>207</v>
      </c>
      <c r="N311" s="5"/>
      <c r="O311" s="5"/>
      <c r="P311" s="5"/>
      <c r="Q311" s="5"/>
      <c r="R311" s="5"/>
      <c r="S311" s="5"/>
      <c r="T311" s="5"/>
      <c r="U311" t="str" cm="1">
        <f t="array" ref="U311">_xlfn.LET(
    _xlpm.txt, D311,
    _xlpm.pos, IFERROR(SEARCH("L1", _xlpm.txt), IFERROR(SEARCH("L2", _xlpm.txt), IFERROR(SEARCH("L3", _xlpm.txt), SEARCH("L4", _xlpm.txt)))),
    MID(_xlpm.txt, _xlpm.pos, 9)
)</f>
        <v>L3_757_00</v>
      </c>
      <c r="V311" t="str" cm="1">
        <f t="array" aca="1" ref="V311" ca="1">_xlfn.LET(
    _xlpm.txt, U311,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312" spans="1:22">
      <c r="A312" s="5" t="s">
        <v>1974</v>
      </c>
      <c r="B312" s="5" t="s">
        <v>5082</v>
      </c>
      <c r="C312" s="5" t="s">
        <v>5083</v>
      </c>
      <c r="D312" s="5" t="s">
        <v>5084</v>
      </c>
      <c r="E312" s="5" t="s">
        <v>1991</v>
      </c>
      <c r="F312" s="5" t="s">
        <v>5064</v>
      </c>
      <c r="G312" s="5" t="s">
        <v>5085</v>
      </c>
      <c r="H312" s="5" t="s">
        <v>58</v>
      </c>
      <c r="I312" s="5" t="s">
        <v>60</v>
      </c>
      <c r="J312" s="5" t="s">
        <v>64</v>
      </c>
      <c r="K312" s="5"/>
      <c r="L312" s="5"/>
      <c r="M312" s="9"/>
      <c r="N312" s="5"/>
      <c r="O312" s="5"/>
      <c r="P312" s="5"/>
      <c r="Q312" s="5"/>
      <c r="R312" s="5"/>
      <c r="S312" s="5"/>
      <c r="T312" s="5"/>
      <c r="U312" t="str" cm="1">
        <f t="array" ref="U312">_xlfn.LET(
    _xlpm.txt, D312,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2" t="str">
        <f>MID(U312, 4, LEN(U312))</f>
        <v>809_11_P000000587</v>
      </c>
    </row>
    <row r="313" spans="1:22">
      <c r="A313" s="5" t="s">
        <v>1974</v>
      </c>
      <c r="B313" s="5" t="s">
        <v>4305</v>
      </c>
      <c r="C313" s="5" t="s">
        <v>4306</v>
      </c>
      <c r="D313" s="5" t="s">
        <v>4307</v>
      </c>
      <c r="E313" s="5" t="s">
        <v>99</v>
      </c>
      <c r="F313" s="5" t="s">
        <v>5086</v>
      </c>
      <c r="G313" s="5" t="s">
        <v>4309</v>
      </c>
      <c r="H313" s="5" t="s">
        <v>130</v>
      </c>
      <c r="I313" s="5" t="s">
        <v>287</v>
      </c>
      <c r="J313" s="5" t="s">
        <v>288</v>
      </c>
      <c r="K313" s="5"/>
      <c r="L313" s="5"/>
      <c r="M313" s="9"/>
      <c r="N313" s="5"/>
      <c r="O313" s="5"/>
      <c r="P313" s="5"/>
      <c r="Q313" s="5"/>
      <c r="R313" s="5"/>
      <c r="S313" s="5"/>
      <c r="T313" s="5"/>
      <c r="U313" t="str" cm="1">
        <f t="array" ref="U313">_xlfn.LET(
    _xlpm.txt, D313,
    _xlpm.pos, IFERROR(SEARCH("L1_", _xlpm.txt), IFERROR(SEARCH("L2_", _xlpm.txt), IFERROR(SEARCH("L3_", _xlpm.txt), SEARCH("L4_", _xlpm.txt)))),
    MID(_xlpm.txt, _xlpm.pos, 21)
)</f>
        <v xml:space="preserve">L4_809_11_P000000593 </v>
      </c>
      <c r="V313" t="str">
        <f t="shared" ref="V313:V321" si="2">MID(U313, 4, LEN(U313))</f>
        <v xml:space="preserve">809_11_P000000593 </v>
      </c>
    </row>
    <row r="314" spans="1:22">
      <c r="A314" s="5" t="s">
        <v>1974</v>
      </c>
      <c r="B314" s="5" t="s">
        <v>5087</v>
      </c>
      <c r="C314" s="5" t="s">
        <v>5088</v>
      </c>
      <c r="D314" s="5" t="s">
        <v>5089</v>
      </c>
      <c r="E314" s="5" t="s">
        <v>1991</v>
      </c>
      <c r="F314" s="5" t="s">
        <v>5090</v>
      </c>
      <c r="G314" s="5" t="s">
        <v>4314</v>
      </c>
      <c r="H314" s="5" t="s">
        <v>58</v>
      </c>
      <c r="I314" s="5" t="s">
        <v>60</v>
      </c>
      <c r="J314" s="5" t="s">
        <v>60</v>
      </c>
      <c r="K314" s="5"/>
      <c r="L314" s="5"/>
      <c r="M314" s="9"/>
      <c r="N314" s="5"/>
      <c r="O314" s="5"/>
      <c r="P314" s="5"/>
      <c r="Q314" s="5"/>
      <c r="R314" s="5"/>
      <c r="S314" s="5"/>
      <c r="T314" s="5"/>
      <c r="U314" t="str" cm="1">
        <f t="array" ref="U314">_xlfn.LET(
    _xlpm.txt, D314,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4" t="str">
        <f t="shared" si="2"/>
        <v>809_11_P000000505</v>
      </c>
    </row>
    <row r="315" spans="1:22">
      <c r="A315" s="5" t="s">
        <v>1974</v>
      </c>
      <c r="B315" s="5" t="s">
        <v>5091</v>
      </c>
      <c r="C315" s="5" t="s">
        <v>5092</v>
      </c>
      <c r="D315" s="5" t="s">
        <v>5093</v>
      </c>
      <c r="E315" s="5" t="s">
        <v>1991</v>
      </c>
      <c r="F315" s="5" t="s">
        <v>5090</v>
      </c>
      <c r="G315" s="5" t="s">
        <v>4319</v>
      </c>
      <c r="H315" s="5" t="s">
        <v>58</v>
      </c>
      <c r="I315" s="5" t="s">
        <v>60</v>
      </c>
      <c r="J315" s="5" t="s">
        <v>60</v>
      </c>
      <c r="K315" s="5"/>
      <c r="L315" s="5"/>
      <c r="M315" s="9"/>
      <c r="N315" s="5"/>
      <c r="O315" s="5"/>
      <c r="P315" s="5"/>
      <c r="Q315" s="5"/>
      <c r="R315" s="5"/>
      <c r="S315" s="5"/>
      <c r="T315" s="5"/>
      <c r="U315" t="str" cm="1">
        <f t="array" ref="U315">_xlfn.LET(
    _xlpm.txt, D315,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5" t="str">
        <f t="shared" si="2"/>
        <v>809_11_P000000505</v>
      </c>
    </row>
    <row r="316" spans="1:22">
      <c r="A316" s="5" t="s">
        <v>1974</v>
      </c>
      <c r="B316" s="5" t="s">
        <v>5094</v>
      </c>
      <c r="C316" s="5" t="s">
        <v>5095</v>
      </c>
      <c r="D316" s="5" t="s">
        <v>5096</v>
      </c>
      <c r="E316" s="5" t="s">
        <v>99</v>
      </c>
      <c r="F316" s="5" t="s">
        <v>5097</v>
      </c>
      <c r="G316" s="5" t="s">
        <v>5098</v>
      </c>
      <c r="H316" s="5" t="s">
        <v>58</v>
      </c>
      <c r="I316" s="5" t="s">
        <v>217</v>
      </c>
      <c r="J316" s="5" t="s">
        <v>60</v>
      </c>
      <c r="K316" s="5"/>
      <c r="L316" s="5"/>
      <c r="M316" s="9"/>
      <c r="N316" s="5"/>
      <c r="O316" s="5"/>
      <c r="P316" s="5"/>
      <c r="Q316" s="5"/>
      <c r="R316" s="5"/>
      <c r="S316" s="5"/>
      <c r="T316" s="5"/>
      <c r="U316" t="str" cm="1">
        <f t="array" ref="U316">_xlfn.LET(
    _xlpm.txt, D316,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6" t="str">
        <f t="shared" si="2"/>
        <v>809_11_P000000505</v>
      </c>
    </row>
    <row r="317" spans="1:22">
      <c r="A317" s="5" t="s">
        <v>1974</v>
      </c>
      <c r="B317" s="5" t="s">
        <v>5099</v>
      </c>
      <c r="C317" s="5" t="s">
        <v>5100</v>
      </c>
      <c r="D317" s="5" t="s">
        <v>5101</v>
      </c>
      <c r="E317" s="5" t="s">
        <v>1991</v>
      </c>
      <c r="F317" s="5" t="s">
        <v>5090</v>
      </c>
      <c r="G317" s="5" t="s">
        <v>5102</v>
      </c>
      <c r="H317" s="5" t="s">
        <v>130</v>
      </c>
      <c r="I317" s="5" t="s">
        <v>60</v>
      </c>
      <c r="J317" s="5" t="s">
        <v>288</v>
      </c>
      <c r="K317" s="5"/>
      <c r="L317" s="5"/>
      <c r="M317" s="9"/>
      <c r="N317" s="5"/>
      <c r="O317" s="5"/>
      <c r="P317" s="5"/>
      <c r="Q317" s="5"/>
      <c r="R317" s="5"/>
      <c r="S317" s="5"/>
      <c r="T317" s="5"/>
      <c r="U317" t="str" cm="1">
        <f t="array" ref="U317">_xlfn.LET(
    _xlpm.txt, D317,
    _xlpm.pos, IFERROR(SEARCH("L1_", _xlpm.txt), IFERROR(SEARCH("L2_", _xlpm.txt), IFERROR(SEARCH("L3_", _xlpm.txt), SEARCH("L4_", _xlpm.txt)))),
    MID(_xlpm.txt, _xlpm.pos, 21)
)</f>
        <v xml:space="preserve">L4_809_11_P000000593 </v>
      </c>
      <c r="V317" t="str">
        <f t="shared" si="2"/>
        <v xml:space="preserve">809_11_P000000593 </v>
      </c>
    </row>
    <row r="318" spans="1:22">
      <c r="A318" s="5" t="s">
        <v>1974</v>
      </c>
      <c r="B318" s="5" t="s">
        <v>5103</v>
      </c>
      <c r="C318" s="5" t="s">
        <v>5104</v>
      </c>
      <c r="D318" s="5" t="s">
        <v>5105</v>
      </c>
      <c r="E318" s="5" t="s">
        <v>1991</v>
      </c>
      <c r="F318" s="5" t="s">
        <v>5106</v>
      </c>
      <c r="G318" s="5" t="s">
        <v>5107</v>
      </c>
      <c r="H318" s="5" t="s">
        <v>58</v>
      </c>
      <c r="I318" s="5" t="s">
        <v>60</v>
      </c>
      <c r="J318" s="5" t="s">
        <v>60</v>
      </c>
      <c r="K318" s="5"/>
      <c r="L318" s="5"/>
      <c r="M318" s="9"/>
      <c r="N318" s="5"/>
      <c r="O318" s="5"/>
      <c r="P318" s="5"/>
      <c r="Q318" s="5"/>
      <c r="R318" s="5"/>
      <c r="S318" s="5"/>
      <c r="T318" s="5"/>
      <c r="U318" t="str" cm="1">
        <f t="array" ref="U318">_xlfn.LET(
    _xlpm.txt, D318,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8" t="str">
        <f t="shared" si="2"/>
        <v>809_11_P000000505</v>
      </c>
    </row>
    <row r="319" spans="1:22">
      <c r="A319" s="5" t="s">
        <v>1974</v>
      </c>
      <c r="B319" s="5" t="s">
        <v>5108</v>
      </c>
      <c r="C319" s="5" t="s">
        <v>5109</v>
      </c>
      <c r="D319" s="5" t="s">
        <v>5110</v>
      </c>
      <c r="E319" s="5" t="s">
        <v>1991</v>
      </c>
      <c r="F319" s="5" t="s">
        <v>5106</v>
      </c>
      <c r="G319" s="5" t="s">
        <v>5111</v>
      </c>
      <c r="H319" s="5" t="s">
        <v>130</v>
      </c>
      <c r="I319" s="5" t="s">
        <v>60</v>
      </c>
      <c r="J319" s="5" t="s">
        <v>288</v>
      </c>
      <c r="K319" s="5"/>
      <c r="L319" s="5"/>
      <c r="M319" s="9"/>
      <c r="N319" s="5"/>
      <c r="O319" s="5"/>
      <c r="P319" s="5"/>
      <c r="Q319" s="5"/>
      <c r="R319" s="5"/>
      <c r="S319" s="5"/>
      <c r="T319" s="5"/>
      <c r="U319" t="str" cm="1">
        <f t="array" ref="U319">_xlfn.LET(
    _xlpm.txt, D319,
    _xlpm.pos, IFERROR(SEARCH("L1_", _xlpm.txt), IFERROR(SEARCH("L2_", _xlpm.txt), IFERROR(SEARCH("L3_", _xlpm.txt), SEARCH("L4_", _xlpm.txt)))),
    MID(_xlpm.txt, _xlpm.pos, 21)
)</f>
        <v xml:space="preserve">L4_809_11_P000000593 </v>
      </c>
      <c r="V319" t="str">
        <f t="shared" si="2"/>
        <v xml:space="preserve">809_11_P000000593 </v>
      </c>
    </row>
    <row r="320" spans="1:22">
      <c r="A320" s="5" t="s">
        <v>1974</v>
      </c>
      <c r="B320" s="5" t="s">
        <v>4320</v>
      </c>
      <c r="C320" s="5" t="s">
        <v>4321</v>
      </c>
      <c r="D320" s="5" t="s">
        <v>4322</v>
      </c>
      <c r="E320" s="5" t="s">
        <v>99</v>
      </c>
      <c r="F320" s="5" t="s">
        <v>5112</v>
      </c>
      <c r="G320" s="5" t="s">
        <v>4323</v>
      </c>
      <c r="H320" s="5" t="s">
        <v>58</v>
      </c>
      <c r="I320" s="5" t="s">
        <v>217</v>
      </c>
      <c r="J320" s="5" t="s">
        <v>288</v>
      </c>
      <c r="K320" s="5"/>
      <c r="L320" s="5"/>
      <c r="M320" s="9"/>
      <c r="N320" s="5"/>
      <c r="O320" s="5"/>
      <c r="P320" s="5"/>
      <c r="Q320" s="5"/>
      <c r="R320" s="5"/>
      <c r="S320" s="5"/>
      <c r="T320" s="5"/>
      <c r="U320" t="str" cm="1">
        <f t="array" ref="U320">_xlfn.LET(
    _xlpm.txt, D320,
    _xlpm.pos, IFERROR(SEARCH("L1_", _xlpm.txt), IFERROR(SEARCH("L2_", _xlpm.txt), IFERROR(SEARCH("L3_", _xlpm.txt), SEARCH("L4_", _xlpm.txt)))),
    MID(_xlpm.txt, _xlpm.pos, 21)
)</f>
        <v xml:space="preserve">L4_809_11_P000000593 </v>
      </c>
      <c r="V320" t="str">
        <f t="shared" si="2"/>
        <v xml:space="preserve">809_11_P000000593 </v>
      </c>
    </row>
    <row r="321" spans="1:22">
      <c r="A321" s="5" t="s">
        <v>1974</v>
      </c>
      <c r="B321" s="5" t="s">
        <v>5113</v>
      </c>
      <c r="C321" s="5" t="s">
        <v>5114</v>
      </c>
      <c r="D321" s="5" t="s">
        <v>5110</v>
      </c>
      <c r="E321" s="5" t="s">
        <v>214</v>
      </c>
      <c r="F321" s="5" t="s">
        <v>5115</v>
      </c>
      <c r="G321" s="5" t="s">
        <v>5116</v>
      </c>
      <c r="H321" s="5" t="s">
        <v>182</v>
      </c>
      <c r="I321" s="5" t="s">
        <v>217</v>
      </c>
      <c r="J321" s="5" t="s">
        <v>288</v>
      </c>
      <c r="K321" s="5"/>
      <c r="L321" s="5"/>
      <c r="M321" s="9"/>
      <c r="N321" s="5"/>
      <c r="O321" s="5"/>
      <c r="P321" s="5"/>
      <c r="Q321" s="5"/>
      <c r="R321" s="5"/>
      <c r="S321" s="5"/>
      <c r="T321" s="5"/>
      <c r="U321" t="str" cm="1">
        <f t="array" ref="U321">_xlfn.LET(
    _xlpm.txt, D321,
    _xlpm.pos, IFERROR(SEARCH("L1_", _xlpm.txt), IFERROR(SEARCH("L2_", _xlpm.txt), IFERROR(SEARCH("L3_", _xlpm.txt), SEARCH("L4_", _xlpm.txt)))),
    MID(_xlpm.txt, _xlpm.pos, 21)
)</f>
        <v xml:space="preserve">L4_809_11_P000000593 </v>
      </c>
      <c r="V321" t="str">
        <f t="shared" si="2"/>
        <v xml:space="preserve">809_11_P000000593 </v>
      </c>
    </row>
    <row r="322" spans="1:22">
      <c r="A322" s="5" t="s">
        <v>1974</v>
      </c>
      <c r="B322" s="5" t="s">
        <v>2297</v>
      </c>
      <c r="C322" s="5" t="s">
        <v>4324</v>
      </c>
      <c r="D322" s="5" t="s">
        <v>2298</v>
      </c>
      <c r="E322" s="5" t="s">
        <v>55</v>
      </c>
      <c r="F322" s="5" t="s">
        <v>5117</v>
      </c>
      <c r="G322" s="5" t="s">
        <v>2300</v>
      </c>
      <c r="H322" s="5" t="s">
        <v>182</v>
      </c>
      <c r="I322" s="5" t="s">
        <v>102</v>
      </c>
      <c r="J322" s="5" t="s">
        <v>132</v>
      </c>
      <c r="K322" s="5"/>
      <c r="L322" s="5"/>
      <c r="M322" s="9"/>
      <c r="N322" s="5"/>
      <c r="O322" s="5"/>
      <c r="P322" s="5"/>
      <c r="Q322" s="5"/>
      <c r="R322" s="5"/>
      <c r="S322" s="5"/>
      <c r="T322" s="5"/>
      <c r="U322" t="str" cm="1">
        <f t="array" ref="U322">_xlfn.LET(
    _xlpm.txt, D322,
    _xlpm.pos, IFERROR(SEARCH("L1", _xlpm.txt), IFERROR(SEARCH("L2", _xlpm.txt), IFERROR(SEARCH("L3", _xlpm.txt), SEARCH("L4", _xlpm.txt)))),
    MID(_xlpm.txt, _xlpm.pos, 9)
)</f>
        <v>L4_809_45</v>
      </c>
      <c r="V322" t="str" cm="1">
        <f t="array" aca="1" ref="V322" ca="1">_xlfn.LET(
    _xlpm.txt, U322,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23" spans="1:22">
      <c r="A323" s="5" t="s">
        <v>1974</v>
      </c>
      <c r="B323" s="5" t="s">
        <v>4339</v>
      </c>
      <c r="C323" s="5" t="s">
        <v>4340</v>
      </c>
      <c r="D323" s="5" t="s">
        <v>4341</v>
      </c>
      <c r="E323" s="5" t="s">
        <v>99</v>
      </c>
      <c r="F323" s="5" t="s">
        <v>5118</v>
      </c>
      <c r="G323" s="5" t="s">
        <v>4343</v>
      </c>
      <c r="H323" s="5" t="s">
        <v>182</v>
      </c>
      <c r="I323" s="5" t="s">
        <v>217</v>
      </c>
      <c r="J323" s="5" t="s">
        <v>288</v>
      </c>
      <c r="K323" s="5"/>
      <c r="L323" s="5"/>
      <c r="M323" s="9"/>
      <c r="N323" s="5"/>
      <c r="O323" s="5"/>
      <c r="P323" s="5"/>
      <c r="Q323" s="5"/>
      <c r="R323" s="5"/>
      <c r="S323" s="5"/>
      <c r="T323" s="5"/>
      <c r="U323" t="str" cm="1">
        <f t="array" ref="U323">_xlfn.LET(
    _xlpm.txt, D323,
    _xlpm.pos, IFERROR(SEARCH("L1_", _xlpm.txt), IFERROR(SEARCH("L2_", _xlpm.txt), IFERROR(SEARCH("L3_", _xlpm.txt), SEARCH("L4_", _xlpm.txt)))),
    MID(_xlpm.txt, _xlpm.pos, 21)
)</f>
        <v xml:space="preserve">L4_809_11_P000000593 </v>
      </c>
      <c r="V323" t="str">
        <f>MID(U323, 4, LEN(U323))</f>
        <v xml:space="preserve">809_11_P000000593 </v>
      </c>
    </row>
    <row r="324" spans="1:22">
      <c r="A324" s="5" t="s">
        <v>1974</v>
      </c>
      <c r="B324" s="5" t="s">
        <v>2301</v>
      </c>
      <c r="C324" s="5" t="s">
        <v>4352</v>
      </c>
      <c r="D324" s="5" t="s">
        <v>2302</v>
      </c>
      <c r="E324" s="5" t="s">
        <v>67</v>
      </c>
      <c r="F324" s="5" t="s">
        <v>1178</v>
      </c>
      <c r="G324" s="5" t="s">
        <v>2303</v>
      </c>
      <c r="H324" s="5" t="s">
        <v>130</v>
      </c>
      <c r="I324" s="5" t="s">
        <v>259</v>
      </c>
      <c r="J324" s="5" t="s">
        <v>1175</v>
      </c>
      <c r="K324" s="5" t="s">
        <v>5119</v>
      </c>
      <c r="L324" s="5"/>
      <c r="M324" s="9"/>
      <c r="N324" s="5"/>
      <c r="O324" s="5"/>
      <c r="P324" s="5"/>
      <c r="Q324" s="5"/>
      <c r="R324" s="5"/>
      <c r="S324" s="5"/>
      <c r="T324" s="5"/>
      <c r="U324" t="str" cm="1">
        <f t="array" ref="U324">_xlfn.LET(
    _xlpm.txt, D324,
    _xlpm.pos, IFERROR(SEARCH("L1", _xlpm.txt), IFERROR(SEARCH("L2", _xlpm.txt), IFERROR(SEARCH("L3", _xlpm.txt), SEARCH("L4", _xlpm.txt)))),
    MID(_xlpm.txt, _xlpm.pos, 9)
)</f>
        <v>L4_694_02</v>
      </c>
      <c r="V324" t="str" cm="1">
        <f t="array" aca="1" ref="V324" ca="1">_xlfn.LET(
    _xlpm.txt, U324,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325" spans="1:22">
      <c r="A325" s="5" t="s">
        <v>1974</v>
      </c>
      <c r="B325" s="5" t="s">
        <v>941</v>
      </c>
      <c r="C325" s="5" t="s">
        <v>4354</v>
      </c>
      <c r="D325" s="5" t="s">
        <v>942</v>
      </c>
      <c r="E325" s="5" t="s">
        <v>67</v>
      </c>
      <c r="F325" s="5" t="s">
        <v>943</v>
      </c>
      <c r="G325" s="5" t="s">
        <v>944</v>
      </c>
      <c r="H325" s="5" t="s">
        <v>182</v>
      </c>
      <c r="I325" s="5" t="s">
        <v>95</v>
      </c>
      <c r="J325" s="5" t="s">
        <v>288</v>
      </c>
      <c r="K325" s="5" t="s">
        <v>5119</v>
      </c>
      <c r="L325" s="5" t="s">
        <v>115</v>
      </c>
      <c r="M325" s="9"/>
      <c r="N325" s="5"/>
      <c r="O325" s="5"/>
      <c r="P325" s="5"/>
      <c r="Q325" s="5"/>
      <c r="R325" s="5"/>
      <c r="S325" s="5"/>
      <c r="T325" s="5"/>
      <c r="U325" t="str" cm="1">
        <f t="array" ref="U325">_xlfn.LET(
    _xlpm.txt, D325,
    _xlpm.pos, IFERROR(SEARCH("L1", _xlpm.txt), IFERROR(SEARCH("L2", _xlpm.txt), IFERROR(SEARCH("L3", _xlpm.txt), SEARCH("L4", _xlpm.txt)))),
    MID(_xlpm.txt, _xlpm.pos, 9)
)</f>
        <v>L4_10798_</v>
      </c>
      <c r="V325" t="str" cm="1">
        <f t="array" aca="1" ref="V325" ca="1">_xlfn.LET(
    _xlpm.txt, U325,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26" spans="1:22">
      <c r="A326" s="5" t="s">
        <v>1974</v>
      </c>
      <c r="B326" s="5" t="s">
        <v>945</v>
      </c>
      <c r="C326" s="5" t="s">
        <v>4355</v>
      </c>
      <c r="D326" s="5" t="s">
        <v>946</v>
      </c>
      <c r="E326" s="5" t="s">
        <v>67</v>
      </c>
      <c r="F326" s="5" t="s">
        <v>5120</v>
      </c>
      <c r="G326" s="5" t="s">
        <v>948</v>
      </c>
      <c r="H326" s="5" t="s">
        <v>58</v>
      </c>
      <c r="I326" s="5" t="s">
        <v>217</v>
      </c>
      <c r="J326" s="5" t="s">
        <v>288</v>
      </c>
      <c r="K326" s="5"/>
      <c r="L326" s="5"/>
      <c r="M326" s="9"/>
      <c r="N326" s="5"/>
      <c r="O326" s="5"/>
      <c r="P326" s="5"/>
      <c r="Q326" s="5"/>
      <c r="R326" s="5"/>
      <c r="S326" s="5"/>
      <c r="T326" s="5"/>
      <c r="U326" t="str" cm="1">
        <f t="array" ref="U326">_xlfn.LET(
    _xlpm.txt, D326,
    _xlpm.pos, IFERROR(SEARCH("L1", _xlpm.txt), IFERROR(SEARCH("L2", _xlpm.txt), IFERROR(SEARCH("L3", _xlpm.txt), SEARCH("L4", _xlpm.txt)))),
    MID(_xlpm.txt, _xlpm.pos, 9)
)</f>
        <v>L4_809_01</v>
      </c>
      <c r="V326" t="str" cm="1">
        <f t="array" aca="1" ref="V326" ca="1">_xlfn.LET(
    _xlpm.txt, U326,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7" spans="1:22">
      <c r="A327" s="5" t="s">
        <v>1974</v>
      </c>
      <c r="B327" s="5" t="s">
        <v>949</v>
      </c>
      <c r="C327" s="5" t="s">
        <v>4356</v>
      </c>
      <c r="D327" s="5" t="s">
        <v>950</v>
      </c>
      <c r="E327" s="5" t="s">
        <v>67</v>
      </c>
      <c r="F327" s="5" t="s">
        <v>5120</v>
      </c>
      <c r="G327" s="5" t="s">
        <v>952</v>
      </c>
      <c r="H327" s="5" t="s">
        <v>58</v>
      </c>
      <c r="I327" s="5" t="s">
        <v>217</v>
      </c>
      <c r="J327" s="5" t="s">
        <v>288</v>
      </c>
      <c r="K327" s="5"/>
      <c r="L327" s="5"/>
      <c r="M327" s="9"/>
      <c r="N327" s="5"/>
      <c r="O327" s="5"/>
      <c r="P327" s="5"/>
      <c r="Q327" s="5"/>
      <c r="R327" s="5"/>
      <c r="S327" s="5"/>
      <c r="T327" s="5"/>
      <c r="U327" t="str" cm="1">
        <f t="array" ref="U327">_xlfn.LET(
    _xlpm.txt, D327,
    _xlpm.pos, IFERROR(SEARCH("L1", _xlpm.txt), IFERROR(SEARCH("L2", _xlpm.txt), IFERROR(SEARCH("L3", _xlpm.txt), SEARCH("L4", _xlpm.txt)))),
    MID(_xlpm.txt, _xlpm.pos, 9)
)</f>
        <v>L4_809_01</v>
      </c>
      <c r="V327" t="str" cm="1">
        <f t="array" aca="1" ref="V327" ca="1">_xlfn.LET(
    _xlpm.txt, U327,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8" spans="1:22">
      <c r="A328" s="5" t="s">
        <v>1974</v>
      </c>
      <c r="B328" s="5" t="s">
        <v>4357</v>
      </c>
      <c r="C328" s="5" t="s">
        <v>4358</v>
      </c>
      <c r="D328" s="5" t="s">
        <v>4359</v>
      </c>
      <c r="E328" s="5" t="s">
        <v>214</v>
      </c>
      <c r="F328" s="5" t="s">
        <v>5121</v>
      </c>
      <c r="G328" s="5" t="s">
        <v>4360</v>
      </c>
      <c r="H328" s="5" t="s">
        <v>130</v>
      </c>
      <c r="I328" s="5" t="s">
        <v>217</v>
      </c>
      <c r="J328" s="5" t="s">
        <v>288</v>
      </c>
      <c r="K328" s="5"/>
      <c r="L328" s="5"/>
      <c r="M328" s="9"/>
      <c r="N328" s="5"/>
      <c r="O328" s="5"/>
      <c r="P328" s="5"/>
      <c r="Q328" s="5"/>
      <c r="R328" s="5"/>
      <c r="S328" s="5"/>
      <c r="T328" s="5"/>
      <c r="U328" t="str" cm="1">
        <f t="array" ref="U328">_xlfn.LET(
    _xlpm.txt, D328,
    _xlpm.pos, IFERROR(SEARCH("L1_", _xlpm.txt), IFERROR(SEARCH("L2_", _xlpm.txt), IFERROR(SEARCH("L3_", _xlpm.txt), SEARCH("L4_", _xlpm.txt)))),
    MID(_xlpm.txt, _xlpm.pos, 21)
)</f>
        <v xml:space="preserve">L4_809_11_P000000593 </v>
      </c>
      <c r="V328" t="str">
        <f>MID(U328, 4, LEN(U328))</f>
        <v xml:space="preserve">809_11_P000000593 </v>
      </c>
    </row>
    <row r="329" spans="1:22">
      <c r="A329" s="5" t="s">
        <v>1974</v>
      </c>
      <c r="B329" s="5" t="s">
        <v>4361</v>
      </c>
      <c r="C329" s="5" t="s">
        <v>4362</v>
      </c>
      <c r="D329" s="5" t="s">
        <v>4363</v>
      </c>
      <c r="E329" s="5" t="s">
        <v>99</v>
      </c>
      <c r="F329" s="5" t="s">
        <v>5122</v>
      </c>
      <c r="G329" s="5" t="s">
        <v>4365</v>
      </c>
      <c r="H329" s="5" t="s">
        <v>182</v>
      </c>
      <c r="I329" s="5" t="s">
        <v>217</v>
      </c>
      <c r="J329" s="5" t="s">
        <v>288</v>
      </c>
      <c r="K329" s="5"/>
      <c r="L329" s="5"/>
      <c r="M329" s="9"/>
      <c r="N329" s="5"/>
      <c r="O329" s="5"/>
      <c r="P329" s="5"/>
      <c r="Q329" s="5"/>
      <c r="R329" s="5"/>
      <c r="S329" s="5"/>
      <c r="T329" s="5"/>
      <c r="U329" t="str" cm="1">
        <f t="array" ref="U329">_xlfn.LET(
    _xlpm.txt, D329,
    _xlpm.pos, IFERROR(SEARCH("L1_", _xlpm.txt), IFERROR(SEARCH("L2_", _xlpm.txt), IFERROR(SEARCH("L3_", _xlpm.txt), SEARCH("L4_", _xlpm.txt)))),
    MID(_xlpm.txt, _xlpm.pos, 21)
)</f>
        <v xml:space="preserve">L4_809_11_P000000593 </v>
      </c>
      <c r="V329" t="str">
        <f>MID(U329, 4, LEN(U329))</f>
        <v xml:space="preserve">809_11_P000000593 </v>
      </c>
    </row>
    <row r="330" spans="1:22">
      <c r="A330" s="5" t="s">
        <v>1974</v>
      </c>
      <c r="B330" s="5" t="s">
        <v>953</v>
      </c>
      <c r="C330" s="5" t="s">
        <v>4366</v>
      </c>
      <c r="D330" s="5" t="s">
        <v>954</v>
      </c>
      <c r="E330" s="5" t="s">
        <v>67</v>
      </c>
      <c r="F330" s="5" t="s">
        <v>955</v>
      </c>
      <c r="G330" s="5" t="s">
        <v>956</v>
      </c>
      <c r="H330" s="5" t="s">
        <v>130</v>
      </c>
      <c r="I330" s="5" t="s">
        <v>102</v>
      </c>
      <c r="J330" s="5" t="s">
        <v>957</v>
      </c>
      <c r="K330" s="5" t="s">
        <v>5119</v>
      </c>
      <c r="L330" s="5" t="s">
        <v>1326</v>
      </c>
      <c r="M330" s="9"/>
      <c r="N330" s="5"/>
      <c r="O330" s="5"/>
      <c r="P330" s="5"/>
      <c r="Q330" s="5"/>
      <c r="R330" s="5"/>
      <c r="S330" s="5"/>
      <c r="T330" s="5"/>
      <c r="U330" t="str" cm="1">
        <f t="array" ref="U330">_xlfn.LET(
    _xlpm.txt, D330,
    _xlpm.pos, IFERROR(SEARCH("L1", _xlpm.txt), IFERROR(SEARCH("L2", _xlpm.txt), IFERROR(SEARCH("L3", _xlpm.txt), SEARCH("L4", _xlpm.txt)))),
    MID(_xlpm.txt, _xlpm.pos, 9)
)</f>
        <v>L4_461_02</v>
      </c>
      <c r="V330" t="str" cm="1">
        <f t="array" aca="1" ref="V330" ca="1">_xlfn.LET(
    _xlpm.txt, U330,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331" spans="1:22">
      <c r="A331" s="5" t="s">
        <v>1974</v>
      </c>
      <c r="B331" s="5" t="s">
        <v>958</v>
      </c>
      <c r="C331" s="5" t="s">
        <v>4368</v>
      </c>
      <c r="D331" s="5" t="s">
        <v>959</v>
      </c>
      <c r="E331" s="5" t="s">
        <v>55</v>
      </c>
      <c r="F331" s="5" t="s">
        <v>960</v>
      </c>
      <c r="G331" s="5" t="s">
        <v>961</v>
      </c>
      <c r="H331" s="5" t="s">
        <v>130</v>
      </c>
      <c r="I331" s="5" t="s">
        <v>102</v>
      </c>
      <c r="J331" s="5" t="s">
        <v>962</v>
      </c>
      <c r="K331" s="5" t="s">
        <v>5119</v>
      </c>
      <c r="L331" s="5"/>
      <c r="M331" s="9"/>
      <c r="N331" s="5"/>
      <c r="O331" s="5"/>
      <c r="P331" s="5"/>
      <c r="Q331" s="5"/>
      <c r="R331" s="5"/>
      <c r="S331" s="5"/>
      <c r="T331" s="5"/>
      <c r="U331" t="str" cm="1">
        <f t="array" ref="U331">_xlfn.LET(
    _xlpm.txt, D331,
    _xlpm.pos, IFERROR(SEARCH("L1", _xlpm.txt), IFERROR(SEARCH("L2", _xlpm.txt), IFERROR(SEARCH("L3", _xlpm.txt), SEARCH("L4", _xlpm.txt)))),
    MID(_xlpm.txt, _xlpm.pos, 9)
)</f>
        <v>L4_383_01</v>
      </c>
      <c r="V331" t="str" cm="1">
        <f t="array" aca="1" ref="V331" ca="1">_xlfn.LET(
    _xlpm.txt, U331,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383_01</v>
      </c>
    </row>
    <row r="332" spans="1:22">
      <c r="A332" s="5" t="s">
        <v>1974</v>
      </c>
      <c r="B332" s="5" t="s">
        <v>963</v>
      </c>
      <c r="C332" s="5" t="s">
        <v>4370</v>
      </c>
      <c r="D332" s="5" t="s">
        <v>964</v>
      </c>
      <c r="E332" s="5" t="s">
        <v>67</v>
      </c>
      <c r="F332" s="5" t="s">
        <v>2304</v>
      </c>
      <c r="G332" s="5" t="s">
        <v>965</v>
      </c>
      <c r="H332" s="5" t="s">
        <v>58</v>
      </c>
      <c r="I332" s="5" t="s">
        <v>217</v>
      </c>
      <c r="J332" s="5" t="s">
        <v>288</v>
      </c>
      <c r="K332" s="5"/>
      <c r="L332" s="5"/>
      <c r="M332" s="9"/>
      <c r="N332" s="5"/>
      <c r="O332" s="5"/>
      <c r="P332" s="5"/>
      <c r="Q332" s="5"/>
      <c r="R332" s="5"/>
      <c r="S332" s="5"/>
      <c r="T332" s="5"/>
      <c r="U332" t="str" cm="1">
        <f t="array" ref="U332">_xlfn.LET(
    _xlpm.txt, D332,
    _xlpm.pos, IFERROR(SEARCH("L1", _xlpm.txt), IFERROR(SEARCH("L2", _xlpm.txt), IFERROR(SEARCH("L3", _xlpm.txt), SEARCH("L4", _xlpm.txt)))),
    MID(_xlpm.txt, _xlpm.pos, 9)
)</f>
        <v>L4_809_01</v>
      </c>
      <c r="V332" t="str" cm="1">
        <f t="array" aca="1" ref="V332" ca="1">_xlfn.LET(
    _xlpm.txt, U332,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33" spans="1:22">
      <c r="A333" s="5" t="s">
        <v>1974</v>
      </c>
      <c r="B333" s="5" t="s">
        <v>966</v>
      </c>
      <c r="C333" s="5" t="s">
        <v>4371</v>
      </c>
      <c r="D333" s="5" t="s">
        <v>967</v>
      </c>
      <c r="E333" s="5" t="s">
        <v>67</v>
      </c>
      <c r="F333" s="5" t="s">
        <v>2304</v>
      </c>
      <c r="G333" s="5" t="s">
        <v>969</v>
      </c>
      <c r="H333" s="5" t="s">
        <v>182</v>
      </c>
      <c r="I333" s="5" t="s">
        <v>95</v>
      </c>
      <c r="J333" s="5" t="s">
        <v>970</v>
      </c>
      <c r="K333" s="5"/>
      <c r="L333" s="5"/>
      <c r="M333" s="9"/>
      <c r="N333" s="5"/>
      <c r="O333" s="5"/>
      <c r="P333" s="5"/>
      <c r="Q333" s="5"/>
      <c r="R333" s="5"/>
      <c r="S333" s="5"/>
      <c r="T333" s="5"/>
      <c r="U333" t="str" cm="1">
        <f t="array" ref="U333">_xlfn.LET(
    _xlpm.txt, D333,
    _xlpm.pos, IFERROR(SEARCH("L1", _xlpm.txt), IFERROR(SEARCH("L2", _xlpm.txt), IFERROR(SEARCH("L3", _xlpm.txt), SEARCH("L4", _xlpm.txt)))),
    MID(_xlpm.txt, _xlpm.pos, 9)
)</f>
        <v>L4_183_02</v>
      </c>
      <c r="V333" t="str" cm="1">
        <f t="array" aca="1" ref="V333" ca="1">_xlfn.LET(
    _xlpm.txt, U333,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4" spans="1:22">
      <c r="A334" s="5" t="s">
        <v>1974</v>
      </c>
      <c r="B334" s="5" t="s">
        <v>971</v>
      </c>
      <c r="C334" s="5" t="s">
        <v>4373</v>
      </c>
      <c r="D334" s="5" t="s">
        <v>972</v>
      </c>
      <c r="E334" s="5" t="s">
        <v>67</v>
      </c>
      <c r="F334" s="5" t="s">
        <v>2304</v>
      </c>
      <c r="G334" s="5" t="s">
        <v>974</v>
      </c>
      <c r="H334" s="5" t="s">
        <v>58</v>
      </c>
      <c r="I334" s="5" t="s">
        <v>95</v>
      </c>
      <c r="J334" s="5" t="s">
        <v>970</v>
      </c>
      <c r="K334" s="5"/>
      <c r="L334" s="5"/>
      <c r="M334" s="9"/>
      <c r="N334" s="5"/>
      <c r="O334" s="5"/>
      <c r="P334" s="5"/>
      <c r="Q334" s="5"/>
      <c r="R334" s="5"/>
      <c r="S334" s="5"/>
      <c r="T334" s="5"/>
      <c r="U334" t="str" cm="1">
        <f t="array" ref="U334">_xlfn.LET(
    _xlpm.txt, D334,
    _xlpm.pos, IFERROR(SEARCH("L1", _xlpm.txt), IFERROR(SEARCH("L2", _xlpm.txt), IFERROR(SEARCH("L3", _xlpm.txt), SEARCH("L4", _xlpm.txt)))),
    MID(_xlpm.txt, _xlpm.pos, 9)
)</f>
        <v>L4_183_02</v>
      </c>
      <c r="V334" t="str" cm="1">
        <f t="array" aca="1" ref="V334" ca="1">_xlfn.LET(
    _xlpm.txt, U334,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5" spans="1:22">
      <c r="A335" s="5" t="s">
        <v>1974</v>
      </c>
      <c r="B335" s="5" t="s">
        <v>5123</v>
      </c>
      <c r="C335" s="5" t="s">
        <v>5124</v>
      </c>
      <c r="D335" s="5" t="s">
        <v>5125</v>
      </c>
      <c r="E335" s="5" t="s">
        <v>99</v>
      </c>
      <c r="F335" s="5" t="s">
        <v>5126</v>
      </c>
      <c r="G335" s="5" t="s">
        <v>5127</v>
      </c>
      <c r="H335" s="5" t="s">
        <v>130</v>
      </c>
      <c r="I335" s="5" t="s">
        <v>287</v>
      </c>
      <c r="J335" s="5" t="s">
        <v>870</v>
      </c>
      <c r="K335" s="5"/>
      <c r="L335" s="5"/>
      <c r="M335" s="9"/>
      <c r="N335" s="5"/>
      <c r="O335" s="5"/>
      <c r="P335" s="5"/>
      <c r="Q335" s="5"/>
      <c r="R335" s="5"/>
      <c r="S335" s="5"/>
      <c r="T335" s="5"/>
      <c r="U335" t="str" cm="1">
        <f t="array" ref="U335">_xlfn.LET(
    _xlpm.txt, D335,
    _xlpm.pos, IFERROR(SEARCH("L1_", _xlpm.txt), IFERROR(SEARCH("L2_", _xlpm.txt), IFERROR(SEARCH("L3_", _xlpm.txt), SEARCH("L4_", _xlpm.txt)))),
    MID(_xlpm.txt, _xlpm.pos, 21)
)</f>
        <v xml:space="preserve">L4_809_11_P000000596 </v>
      </c>
      <c r="V335" t="str">
        <f>MID(U335, 4, LEN(U335))</f>
        <v xml:space="preserve">809_11_P000000596 </v>
      </c>
    </row>
    <row r="336" spans="1:22">
      <c r="A336" s="5" t="s">
        <v>1974</v>
      </c>
      <c r="B336" s="5" t="s">
        <v>5128</v>
      </c>
      <c r="C336" s="5" t="s">
        <v>5129</v>
      </c>
      <c r="D336" s="5" t="s">
        <v>5130</v>
      </c>
      <c r="E336" s="5" t="s">
        <v>1991</v>
      </c>
      <c r="F336" s="5" t="s">
        <v>5106</v>
      </c>
      <c r="G336" s="5" t="s">
        <v>5131</v>
      </c>
      <c r="H336" s="5" t="s">
        <v>130</v>
      </c>
      <c r="I336" s="5" t="s">
        <v>60</v>
      </c>
      <c r="J336" s="5" t="s">
        <v>870</v>
      </c>
      <c r="K336" s="5"/>
      <c r="L336" s="5"/>
      <c r="M336" s="9"/>
      <c r="N336" s="5"/>
      <c r="O336" s="5"/>
      <c r="P336" s="5"/>
      <c r="Q336" s="5"/>
      <c r="R336" s="5"/>
      <c r="S336" s="5"/>
      <c r="T336" s="5"/>
      <c r="U336" t="str" cm="1">
        <f t="array" ref="U336">_xlfn.LET(
    _xlpm.txt, D336,
    _xlpm.pos, IFERROR(SEARCH("L1_", _xlpm.txt), IFERROR(SEARCH("L2_", _xlpm.txt), IFERROR(SEARCH("L3_", _xlpm.txt), SEARCH("L4_", _xlpm.txt)))),
    MID(_xlpm.txt, _xlpm.pos, 21)
)</f>
        <v xml:space="preserve">L4_809_11_P000000596 </v>
      </c>
      <c r="V336" t="str">
        <f t="shared" ref="V336:V343" si="3">MID(U336, 4, LEN(U336))</f>
        <v xml:space="preserve">809_11_P000000596 </v>
      </c>
    </row>
    <row r="337" spans="1:22">
      <c r="A337" s="5" t="s">
        <v>1974</v>
      </c>
      <c r="B337" s="5" t="s">
        <v>5132</v>
      </c>
      <c r="C337" s="5" t="s">
        <v>5133</v>
      </c>
      <c r="D337" s="5" t="s">
        <v>4380</v>
      </c>
      <c r="E337" s="5" t="s">
        <v>1991</v>
      </c>
      <c r="F337" s="5" t="s">
        <v>5134</v>
      </c>
      <c r="G337" s="5" t="s">
        <v>5135</v>
      </c>
      <c r="H337" s="5" t="s">
        <v>130</v>
      </c>
      <c r="I337" s="5" t="s">
        <v>60</v>
      </c>
      <c r="J337" s="5" t="s">
        <v>870</v>
      </c>
      <c r="K337" s="5"/>
      <c r="L337" s="5"/>
      <c r="M337" s="9"/>
      <c r="N337" s="5"/>
      <c r="O337" s="5"/>
      <c r="P337" s="5"/>
      <c r="Q337" s="5"/>
      <c r="R337" s="5"/>
      <c r="S337" s="5"/>
      <c r="T337" s="5"/>
      <c r="U337" t="str" cm="1">
        <f t="array" ref="U337">_xlfn.LET(
    _xlpm.txt, D337,
    _xlpm.pos, IFERROR(SEARCH("L1_", _xlpm.txt), IFERROR(SEARCH("L2_", _xlpm.txt), IFERROR(SEARCH("L3_", _xlpm.txt), SEARCH("L4_", _xlpm.txt)))),
    MID(_xlpm.txt, _xlpm.pos, 21)
)</f>
        <v xml:space="preserve">L4_809_11_P000000596 </v>
      </c>
      <c r="V337" t="str">
        <f t="shared" si="3"/>
        <v xml:space="preserve">809_11_P000000596 </v>
      </c>
    </row>
    <row r="338" spans="1:22">
      <c r="A338" s="5" t="s">
        <v>1974</v>
      </c>
      <c r="B338" s="5" t="s">
        <v>4374</v>
      </c>
      <c r="C338" s="5" t="s">
        <v>4375</v>
      </c>
      <c r="D338" s="5" t="s">
        <v>4376</v>
      </c>
      <c r="E338" s="5" t="s">
        <v>99</v>
      </c>
      <c r="F338" s="5" t="s">
        <v>5122</v>
      </c>
      <c r="G338" s="5" t="s">
        <v>4377</v>
      </c>
      <c r="H338" s="5" t="s">
        <v>130</v>
      </c>
      <c r="I338" s="5" t="s">
        <v>217</v>
      </c>
      <c r="J338" s="5" t="s">
        <v>288</v>
      </c>
      <c r="K338" s="5"/>
      <c r="L338" s="5"/>
      <c r="M338" s="9"/>
      <c r="N338" s="5"/>
      <c r="O338" s="5"/>
      <c r="P338" s="5"/>
      <c r="Q338" s="5"/>
      <c r="R338" s="5"/>
      <c r="S338" s="5"/>
      <c r="T338" s="5"/>
      <c r="U338" t="str" cm="1">
        <f t="array" ref="U338">_xlfn.LET(
    _xlpm.txt, D338,
    _xlpm.pos, IFERROR(SEARCH("L1_", _xlpm.txt), IFERROR(SEARCH("L2_", _xlpm.txt), IFERROR(SEARCH("L3_", _xlpm.txt), SEARCH("L4_", _xlpm.txt)))),
    MID(_xlpm.txt, _xlpm.pos, 21)
)</f>
        <v xml:space="preserve">L4_809_11_P000000593 </v>
      </c>
      <c r="V338" t="str">
        <f t="shared" si="3"/>
        <v xml:space="preserve">809_11_P000000593 </v>
      </c>
    </row>
    <row r="339" spans="1:22">
      <c r="A339" s="5" t="s">
        <v>1974</v>
      </c>
      <c r="B339" s="5" t="s">
        <v>5136</v>
      </c>
      <c r="C339" s="5" t="s">
        <v>5137</v>
      </c>
      <c r="D339" s="5" t="s">
        <v>5138</v>
      </c>
      <c r="E339" s="5" t="s">
        <v>99</v>
      </c>
      <c r="F339" s="5" t="s">
        <v>5139</v>
      </c>
      <c r="G339" s="5" t="s">
        <v>4377</v>
      </c>
      <c r="H339" s="5" t="s">
        <v>58</v>
      </c>
      <c r="I339" s="5" t="s">
        <v>217</v>
      </c>
      <c r="J339" s="5" t="s">
        <v>870</v>
      </c>
      <c r="K339" s="5"/>
      <c r="L339" s="5"/>
      <c r="M339" s="9"/>
      <c r="N339" s="5"/>
      <c r="O339" s="5"/>
      <c r="P339" s="5"/>
      <c r="Q339" s="5"/>
      <c r="R339" s="5"/>
      <c r="S339" s="5"/>
      <c r="T339" s="5"/>
      <c r="U339" t="str" cm="1">
        <f t="array" ref="U339">_xlfn.LET(
    _xlpm.txt, D339,
    _xlpm.pos, IFERROR(SEARCH("L1_", _xlpm.txt), IFERROR(SEARCH("L2_", _xlpm.txt), IFERROR(SEARCH("L3_", _xlpm.txt), SEARCH("L4_", _xlpm.txt)))),
    MID(_xlpm.txt, _xlpm.pos, 21)
)</f>
        <v xml:space="preserve">L4_809_11_P000000596 </v>
      </c>
      <c r="V339" t="str">
        <f t="shared" si="3"/>
        <v xml:space="preserve">809_11_P000000596 </v>
      </c>
    </row>
    <row r="340" spans="1:22">
      <c r="A340" s="5" t="s">
        <v>1974</v>
      </c>
      <c r="B340" s="5" t="s">
        <v>4378</v>
      </c>
      <c r="C340" s="5" t="s">
        <v>4379</v>
      </c>
      <c r="D340" s="5" t="s">
        <v>4380</v>
      </c>
      <c r="E340" s="5" t="s">
        <v>214</v>
      </c>
      <c r="F340" s="5" t="s">
        <v>5140</v>
      </c>
      <c r="G340" s="5" t="s">
        <v>4382</v>
      </c>
      <c r="H340" s="5" t="s">
        <v>182</v>
      </c>
      <c r="I340" s="5" t="s">
        <v>217</v>
      </c>
      <c r="J340" s="5" t="s">
        <v>870</v>
      </c>
      <c r="K340" s="5"/>
      <c r="L340" s="5"/>
      <c r="M340" s="9"/>
      <c r="N340" s="5"/>
      <c r="O340" s="5"/>
      <c r="P340" s="5"/>
      <c r="Q340" s="5"/>
      <c r="R340" s="5"/>
      <c r="S340" s="5"/>
      <c r="T340" s="5"/>
      <c r="U340" t="str" cm="1">
        <f t="array" ref="U340">_xlfn.LET(
    _xlpm.txt, D340,
    _xlpm.pos, IFERROR(SEARCH("L1_", _xlpm.txt), IFERROR(SEARCH("L2_", _xlpm.txt), IFERROR(SEARCH("L3_", _xlpm.txt), SEARCH("L4_", _xlpm.txt)))),
    MID(_xlpm.txt, _xlpm.pos, 21)
)</f>
        <v xml:space="preserve">L4_809_11_P000000596 </v>
      </c>
      <c r="V340" t="str">
        <f t="shared" si="3"/>
        <v xml:space="preserve">809_11_P000000596 </v>
      </c>
    </row>
    <row r="341" spans="1:22">
      <c r="A341" s="5" t="s">
        <v>1974</v>
      </c>
      <c r="B341" s="5" t="s">
        <v>4383</v>
      </c>
      <c r="C341" s="5" t="s">
        <v>4384</v>
      </c>
      <c r="D341" s="5" t="s">
        <v>4385</v>
      </c>
      <c r="E341" s="5" t="s">
        <v>99</v>
      </c>
      <c r="F341" s="5" t="s">
        <v>5141</v>
      </c>
      <c r="G341" s="5" t="s">
        <v>4386</v>
      </c>
      <c r="H341" s="5" t="s">
        <v>182</v>
      </c>
      <c r="I341" s="5" t="s">
        <v>217</v>
      </c>
      <c r="J341" s="5" t="s">
        <v>870</v>
      </c>
      <c r="K341" s="5"/>
      <c r="L341" s="5"/>
      <c r="M341" s="9"/>
      <c r="N341" s="5"/>
      <c r="O341" s="5"/>
      <c r="P341" s="5"/>
      <c r="Q341" s="5"/>
      <c r="R341" s="5"/>
      <c r="S341" s="5"/>
      <c r="T341" s="5"/>
      <c r="U341" t="str" cm="1">
        <f t="array" ref="U341">_xlfn.LET(
    _xlpm.txt, D341,
    _xlpm.pos, IFERROR(SEARCH("L1_", _xlpm.txt), IFERROR(SEARCH("L2_", _xlpm.txt), IFERROR(SEARCH("L3_", _xlpm.txt), SEARCH("L4_", _xlpm.txt)))),
    MID(_xlpm.txt, _xlpm.pos, 21)
)</f>
        <v xml:space="preserve">L4_809_11_P000000596 </v>
      </c>
      <c r="V341" t="str">
        <f t="shared" si="3"/>
        <v xml:space="preserve">809_11_P000000596 </v>
      </c>
    </row>
    <row r="342" spans="1:22">
      <c r="A342" s="5" t="s">
        <v>1974</v>
      </c>
      <c r="B342" s="5" t="s">
        <v>4387</v>
      </c>
      <c r="C342" s="5" t="s">
        <v>4388</v>
      </c>
      <c r="D342" s="5" t="s">
        <v>4389</v>
      </c>
      <c r="E342" s="5" t="s">
        <v>214</v>
      </c>
      <c r="F342" s="5" t="s">
        <v>5142</v>
      </c>
      <c r="G342" s="5" t="s">
        <v>4391</v>
      </c>
      <c r="H342" s="5" t="s">
        <v>130</v>
      </c>
      <c r="I342" s="5" t="s">
        <v>217</v>
      </c>
      <c r="J342" s="5" t="s">
        <v>870</v>
      </c>
      <c r="K342" s="5"/>
      <c r="L342" s="5"/>
      <c r="M342" s="9"/>
      <c r="N342" s="5"/>
      <c r="O342" s="5"/>
      <c r="P342" s="5"/>
      <c r="Q342" s="5"/>
      <c r="R342" s="5"/>
      <c r="S342" s="5"/>
      <c r="T342" s="5"/>
      <c r="U342" t="str" cm="1">
        <f t="array" ref="U342">_xlfn.LET(
    _xlpm.txt, D342,
    _xlpm.pos, IFERROR(SEARCH("L1_", _xlpm.txt), IFERROR(SEARCH("L2_", _xlpm.txt), IFERROR(SEARCH("L3_", _xlpm.txt), SEARCH("L4_", _xlpm.txt)))),
    MID(_xlpm.txt, _xlpm.pos, 21)
)</f>
        <v xml:space="preserve">L4_809_11_P000000596 </v>
      </c>
      <c r="V342" t="str">
        <f t="shared" si="3"/>
        <v xml:space="preserve">809_11_P000000596 </v>
      </c>
    </row>
    <row r="343" spans="1:22">
      <c r="A343" s="5" t="s">
        <v>1974</v>
      </c>
      <c r="B343" s="5" t="s">
        <v>4392</v>
      </c>
      <c r="C343" s="5" t="s">
        <v>4393</v>
      </c>
      <c r="D343" s="5" t="s">
        <v>4394</v>
      </c>
      <c r="E343" s="5" t="s">
        <v>99</v>
      </c>
      <c r="F343" s="5" t="s">
        <v>2425</v>
      </c>
      <c r="G343" s="5" t="s">
        <v>4396</v>
      </c>
      <c r="H343" s="5" t="s">
        <v>182</v>
      </c>
      <c r="I343" s="5" t="s">
        <v>217</v>
      </c>
      <c r="J343" s="5" t="s">
        <v>870</v>
      </c>
      <c r="K343" s="5"/>
      <c r="L343" s="5"/>
      <c r="M343" s="9"/>
      <c r="N343" s="5"/>
      <c r="O343" s="5"/>
      <c r="P343" s="5"/>
      <c r="Q343" s="5"/>
      <c r="R343" s="5"/>
      <c r="S343" s="5"/>
      <c r="T343" s="5"/>
      <c r="U343" t="str" cm="1">
        <f t="array" ref="U343">_xlfn.LET(
    _xlpm.txt, D343,
    _xlpm.pos, IFERROR(SEARCH("L1_", _xlpm.txt), IFERROR(SEARCH("L2_", _xlpm.txt), IFERROR(SEARCH("L3_", _xlpm.txt), SEARCH("L4_", _xlpm.txt)))),
    MID(_xlpm.txt, _xlpm.pos, 21)
)</f>
        <v xml:space="preserve">L4_809_11_P000000596 </v>
      </c>
      <c r="V343" t="str">
        <f t="shared" si="3"/>
        <v xml:space="preserve">809_11_P000000596 </v>
      </c>
    </row>
    <row r="344" spans="1:22">
      <c r="A344" s="5" t="s">
        <v>1974</v>
      </c>
      <c r="B344" s="5" t="s">
        <v>975</v>
      </c>
      <c r="C344" s="5" t="s">
        <v>4397</v>
      </c>
      <c r="D344" s="5" t="s">
        <v>976</v>
      </c>
      <c r="E344" s="5" t="s">
        <v>67</v>
      </c>
      <c r="F344" s="5" t="s">
        <v>996</v>
      </c>
      <c r="G344" s="5" t="s">
        <v>978</v>
      </c>
      <c r="H344" s="5" t="s">
        <v>58</v>
      </c>
      <c r="I344" s="5" t="s">
        <v>217</v>
      </c>
      <c r="J344" s="5" t="s">
        <v>288</v>
      </c>
      <c r="K344" s="5"/>
      <c r="L344" s="5"/>
      <c r="M344" s="9"/>
      <c r="N344" s="5"/>
      <c r="O344" s="5"/>
      <c r="P344" s="5"/>
      <c r="Q344" s="5"/>
      <c r="R344" s="5"/>
      <c r="S344" s="5"/>
      <c r="T344" s="5"/>
      <c r="U344" t="str" cm="1">
        <f t="array" ref="U344">_xlfn.LET(
    _xlpm.txt, D344,
    _xlpm.pos, IFERROR(SEARCH("L1", _xlpm.txt), IFERROR(SEARCH("L2", _xlpm.txt), IFERROR(SEARCH("L3", _xlpm.txt), SEARCH("L4", _xlpm.txt)))),
    MID(_xlpm.txt, _xlpm.pos, 9)
)</f>
        <v>L4_809_01</v>
      </c>
      <c r="V344" t="str" cm="1">
        <f t="array" aca="1" ref="V344" ca="1">_xlfn.LET(
    _xlpm.txt, U344,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5" spans="1:22">
      <c r="A345" s="5" t="s">
        <v>1974</v>
      </c>
      <c r="B345" s="5" t="s">
        <v>979</v>
      </c>
      <c r="C345" s="5" t="s">
        <v>4398</v>
      </c>
      <c r="D345" s="5" t="s">
        <v>980</v>
      </c>
      <c r="E345" s="5" t="s">
        <v>67</v>
      </c>
      <c r="F345" s="5" t="s">
        <v>996</v>
      </c>
      <c r="G345" s="5" t="s">
        <v>981</v>
      </c>
      <c r="H345" s="5" t="s">
        <v>58</v>
      </c>
      <c r="I345" s="5" t="s">
        <v>217</v>
      </c>
      <c r="J345" s="5" t="s">
        <v>288</v>
      </c>
      <c r="K345" s="5"/>
      <c r="L345" s="5"/>
      <c r="M345" s="9"/>
      <c r="N345" s="5"/>
      <c r="O345" s="5"/>
      <c r="P345" s="5"/>
      <c r="Q345" s="5"/>
      <c r="R345" s="5"/>
      <c r="S345" s="5"/>
      <c r="T345" s="5"/>
      <c r="U345" t="str" cm="1">
        <f t="array" ref="U345">_xlfn.LET(
    _xlpm.txt, D345,
    _xlpm.pos, IFERROR(SEARCH("L1", _xlpm.txt), IFERROR(SEARCH("L2", _xlpm.txt), IFERROR(SEARCH("L3", _xlpm.txt), SEARCH("L4", _xlpm.txt)))),
    MID(_xlpm.txt, _xlpm.pos, 9)
)</f>
        <v>L4_809_01</v>
      </c>
      <c r="V345" t="str" cm="1">
        <f t="array" aca="1" ref="V345" ca="1">_xlfn.LET(
    _xlpm.txt, U345,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6" spans="1:22">
      <c r="A346" s="5" t="s">
        <v>1974</v>
      </c>
      <c r="B346" s="5" t="s">
        <v>982</v>
      </c>
      <c r="C346" s="5" t="s">
        <v>4399</v>
      </c>
      <c r="D346" s="5" t="s">
        <v>983</v>
      </c>
      <c r="E346" s="5" t="s">
        <v>67</v>
      </c>
      <c r="F346" s="5" t="s">
        <v>5143</v>
      </c>
      <c r="G346" s="5" t="s">
        <v>984</v>
      </c>
      <c r="H346" s="5" t="s">
        <v>58</v>
      </c>
      <c r="I346" s="5" t="s">
        <v>217</v>
      </c>
      <c r="J346" s="5" t="s">
        <v>288</v>
      </c>
      <c r="K346" s="5"/>
      <c r="L346" s="5"/>
      <c r="M346" s="9"/>
      <c r="N346" s="5"/>
      <c r="O346" s="5"/>
      <c r="P346" s="5"/>
      <c r="Q346" s="5"/>
      <c r="R346" s="5"/>
      <c r="S346" s="5"/>
      <c r="T346" s="5"/>
      <c r="U346" t="str" cm="1">
        <f t="array" ref="U346">_xlfn.LET(
    _xlpm.txt, D346,
    _xlpm.pos, IFERROR(SEARCH("L1", _xlpm.txt), IFERROR(SEARCH("L2", _xlpm.txt), IFERROR(SEARCH("L3", _xlpm.txt), SEARCH("L4", _xlpm.txt)))),
    MID(_xlpm.txt, _xlpm.pos, 9)
)</f>
        <v>L4_809_01</v>
      </c>
      <c r="V346" t="str" cm="1">
        <f t="array" aca="1" ref="V346" ca="1">_xlfn.LET(
    _xlpm.txt, U346,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7" spans="1:22">
      <c r="A347" s="5" t="s">
        <v>1974</v>
      </c>
      <c r="B347" s="5" t="s">
        <v>5144</v>
      </c>
      <c r="C347" s="5" t="s">
        <v>5145</v>
      </c>
      <c r="D347" s="5" t="s">
        <v>5146</v>
      </c>
      <c r="E347" s="5" t="s">
        <v>1991</v>
      </c>
      <c r="F347" s="5" t="s">
        <v>5134</v>
      </c>
      <c r="G347" s="5" t="s">
        <v>128</v>
      </c>
      <c r="H347" s="5" t="s">
        <v>58</v>
      </c>
      <c r="I347" s="5" t="s">
        <v>60</v>
      </c>
      <c r="J347" s="5" t="s">
        <v>60</v>
      </c>
      <c r="K347" s="5"/>
      <c r="L347" s="5"/>
      <c r="M347" s="9"/>
      <c r="N347" s="5"/>
      <c r="O347" s="5"/>
      <c r="P347" s="5"/>
      <c r="Q347" s="5"/>
      <c r="R347" s="5"/>
      <c r="S347" s="5"/>
      <c r="T347" s="5"/>
      <c r="U347" t="str" cm="1">
        <f t="array" ref="U347">_xlfn.LET(
    _xlpm.txt, D347,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47" t="str">
        <f>MID(U347, 4, LEN(U347))</f>
        <v>809_11_P000000505</v>
      </c>
    </row>
    <row r="348" spans="1:22">
      <c r="A348" s="5" t="s">
        <v>1974</v>
      </c>
      <c r="B348" s="5" t="s">
        <v>4400</v>
      </c>
      <c r="C348" s="5" t="s">
        <v>4401</v>
      </c>
      <c r="D348" s="5" t="s">
        <v>4402</v>
      </c>
      <c r="E348" s="5" t="s">
        <v>1991</v>
      </c>
      <c r="F348" s="5" t="s">
        <v>5134</v>
      </c>
      <c r="G348" s="5" t="s">
        <v>4404</v>
      </c>
      <c r="H348" s="5" t="s">
        <v>130</v>
      </c>
      <c r="I348" s="5" t="s">
        <v>60</v>
      </c>
      <c r="J348" s="5" t="s">
        <v>288</v>
      </c>
      <c r="K348" s="5"/>
      <c r="L348" s="5"/>
      <c r="M348" s="9"/>
      <c r="N348" s="5"/>
      <c r="O348" s="5"/>
      <c r="P348" s="5"/>
      <c r="Q348" s="5"/>
      <c r="R348" s="5"/>
      <c r="S348" s="5"/>
      <c r="T348" s="5"/>
      <c r="U348" t="str" cm="1">
        <f t="array" ref="U348">_xlfn.LET(
    _xlpm.txt, D348,
    _xlpm.pos, IFERROR(SEARCH("L1_", _xlpm.txt), IFERROR(SEARCH("L2_", _xlpm.txt), IFERROR(SEARCH("L3_", _xlpm.txt), SEARCH("L4_", _xlpm.txt)))),
    MID(_xlpm.txt, _xlpm.pos, 21)
)</f>
        <v xml:space="preserve">L4_809_11_P000000593 </v>
      </c>
      <c r="V348" t="str">
        <f t="shared" ref="V348:V351" si="4">MID(U348, 4, LEN(U348))</f>
        <v xml:space="preserve">809_11_P000000593 </v>
      </c>
    </row>
    <row r="349" spans="1:22">
      <c r="A349" s="5" t="s">
        <v>1974</v>
      </c>
      <c r="B349" s="5" t="s">
        <v>4405</v>
      </c>
      <c r="C349" s="5" t="s">
        <v>4406</v>
      </c>
      <c r="D349" s="5" t="s">
        <v>4407</v>
      </c>
      <c r="E349" s="5" t="s">
        <v>1991</v>
      </c>
      <c r="F349" s="5" t="s">
        <v>5142</v>
      </c>
      <c r="G349" s="5" t="s">
        <v>4408</v>
      </c>
      <c r="H349" s="5" t="s">
        <v>130</v>
      </c>
      <c r="I349" s="5" t="s">
        <v>60</v>
      </c>
      <c r="J349" s="5" t="s">
        <v>870</v>
      </c>
      <c r="K349" s="5"/>
      <c r="L349" s="5"/>
      <c r="M349" s="9"/>
      <c r="N349" s="5"/>
      <c r="O349" s="5"/>
      <c r="P349" s="5"/>
      <c r="Q349" s="5"/>
      <c r="R349" s="5"/>
      <c r="S349" s="5"/>
      <c r="T349" s="5"/>
      <c r="U349" t="str" cm="1">
        <f t="array" ref="U349">_xlfn.LET(
    _xlpm.txt, D349,
    _xlpm.pos, IFERROR(SEARCH("L1_", _xlpm.txt), IFERROR(SEARCH("L2_", _xlpm.txt), IFERROR(SEARCH("L3_", _xlpm.txt), SEARCH("L4_", _xlpm.txt)))),
    MID(_xlpm.txt, _xlpm.pos, 21)
)</f>
        <v xml:space="preserve">L4_809_11_P000000596 </v>
      </c>
      <c r="V349" t="str">
        <f t="shared" si="4"/>
        <v xml:space="preserve">809_11_P000000596 </v>
      </c>
    </row>
    <row r="350" spans="1:22">
      <c r="A350" s="5" t="s">
        <v>1974</v>
      </c>
      <c r="B350" s="5" t="s">
        <v>4409</v>
      </c>
      <c r="C350" s="5" t="s">
        <v>4410</v>
      </c>
      <c r="D350" s="5" t="s">
        <v>4411</v>
      </c>
      <c r="E350" s="5" t="s">
        <v>99</v>
      </c>
      <c r="F350" s="5" t="s">
        <v>5147</v>
      </c>
      <c r="G350" s="5" t="s">
        <v>4413</v>
      </c>
      <c r="H350" s="5" t="s">
        <v>58</v>
      </c>
      <c r="I350" s="5" t="s">
        <v>217</v>
      </c>
      <c r="J350" s="5" t="s">
        <v>60</v>
      </c>
      <c r="K350" s="5"/>
      <c r="L350" s="5"/>
      <c r="M350" s="9"/>
      <c r="N350" s="5"/>
      <c r="O350" s="5"/>
      <c r="P350" s="5"/>
      <c r="Q350" s="5"/>
      <c r="R350" s="5"/>
      <c r="S350" s="5"/>
      <c r="T350" s="5"/>
      <c r="U350" t="str" cm="1">
        <f t="array" ref="U350">_xlfn.LET(
    _xlpm.txt, D350,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50" t="str">
        <f t="shared" si="4"/>
        <v>809_11_P000000505</v>
      </c>
    </row>
    <row r="351" spans="1:22">
      <c r="A351" s="5" t="s">
        <v>1974</v>
      </c>
      <c r="B351" s="5" t="s">
        <v>4414</v>
      </c>
      <c r="C351" s="5" t="s">
        <v>4415</v>
      </c>
      <c r="D351" s="5" t="s">
        <v>4416</v>
      </c>
      <c r="E351" s="5" t="s">
        <v>214</v>
      </c>
      <c r="F351" s="5" t="s">
        <v>5148</v>
      </c>
      <c r="G351" s="5" t="s">
        <v>4417</v>
      </c>
      <c r="H351" s="5" t="s">
        <v>130</v>
      </c>
      <c r="I351" s="5" t="s">
        <v>217</v>
      </c>
      <c r="J351" s="5" t="s">
        <v>288</v>
      </c>
      <c r="K351" s="5"/>
      <c r="L351" s="5"/>
      <c r="M351" s="9"/>
      <c r="N351" s="5"/>
      <c r="O351" s="5"/>
      <c r="P351" s="5"/>
      <c r="Q351" s="5"/>
      <c r="R351" s="5"/>
      <c r="S351" s="5"/>
      <c r="T351" s="5"/>
      <c r="U351" t="str" cm="1">
        <f t="array" ref="U351">_xlfn.LET(
    _xlpm.txt, D351,
    _xlpm.pos, IFERROR(SEARCH("L1_", _xlpm.txt), IFERROR(SEARCH("L2_", _xlpm.txt), IFERROR(SEARCH("L3_", _xlpm.txt), SEARCH("L4_", _xlpm.txt)))),
    MID(_xlpm.txt, _xlpm.pos, 21)
)</f>
        <v xml:space="preserve">L4_809_11_P000000593 </v>
      </c>
      <c r="V351" t="str">
        <f t="shared" si="4"/>
        <v xml:space="preserve">809_11_P000000593 </v>
      </c>
    </row>
    <row r="352" spans="1:22">
      <c r="A352" s="5" t="s">
        <v>1974</v>
      </c>
      <c r="B352" s="5" t="s">
        <v>2305</v>
      </c>
      <c r="C352" s="5" t="s">
        <v>4418</v>
      </c>
      <c r="D352" s="5" t="s">
        <v>2306</v>
      </c>
      <c r="E352" s="5" t="s">
        <v>67</v>
      </c>
      <c r="F352" s="5" t="s">
        <v>2307</v>
      </c>
      <c r="G352" s="5" t="s">
        <v>2308</v>
      </c>
      <c r="H352" s="5" t="s">
        <v>2096</v>
      </c>
      <c r="I352" s="5" t="s">
        <v>287</v>
      </c>
      <c r="J352" s="5" t="s">
        <v>997</v>
      </c>
      <c r="K352" s="5" t="s">
        <v>5119</v>
      </c>
      <c r="L352" s="5" t="s">
        <v>115</v>
      </c>
      <c r="M352" s="9"/>
      <c r="N352" s="5"/>
      <c r="O352" s="5"/>
      <c r="P352" s="5"/>
      <c r="Q352" s="5"/>
      <c r="R352" s="5"/>
      <c r="S352" s="5"/>
      <c r="T352" s="5"/>
      <c r="U352" t="str" cm="1">
        <f t="array" ref="U352">_xlfn.LET(
    _xlpm.txt, D352,
    _xlpm.pos, IFERROR(SEARCH("L1", _xlpm.txt), IFERROR(SEARCH("L2", _xlpm.txt), IFERROR(SEARCH("L3", _xlpm.txt), SEARCH("L4", _xlpm.txt)))),
    MID(_xlpm.txt, _xlpm.pos, 9)
)</f>
        <v>L4_10419_</v>
      </c>
      <c r="V352" t="str" cm="1">
        <f t="array" aca="1" ref="V352" ca="1">_xlfn.LET(
    _xlpm.txt, U352,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3" spans="1:22">
      <c r="A353" s="5" t="s">
        <v>1974</v>
      </c>
      <c r="B353" s="5" t="s">
        <v>4420</v>
      </c>
      <c r="C353" s="5" t="s">
        <v>4421</v>
      </c>
      <c r="D353" s="5" t="s">
        <v>4422</v>
      </c>
      <c r="E353" s="5" t="s">
        <v>99</v>
      </c>
      <c r="F353" s="5" t="s">
        <v>5147</v>
      </c>
      <c r="G353" s="5" t="s">
        <v>4424</v>
      </c>
      <c r="H353" s="5" t="s">
        <v>130</v>
      </c>
      <c r="I353" s="5" t="s">
        <v>217</v>
      </c>
      <c r="J353" s="5" t="s">
        <v>870</v>
      </c>
      <c r="K353" s="5"/>
      <c r="L353" s="5"/>
      <c r="M353" s="9"/>
      <c r="N353" s="5"/>
      <c r="O353" s="5"/>
      <c r="P353" s="5"/>
      <c r="Q353" s="5"/>
      <c r="R353" s="5"/>
      <c r="S353" s="5"/>
      <c r="T353" s="5"/>
      <c r="U353" t="str" cm="1">
        <f t="array" ref="U353">_xlfn.LET(
    _xlpm.txt, D353,
    _xlpm.pos, IFERROR(SEARCH("L1_", _xlpm.txt), IFERROR(SEARCH("L2_", _xlpm.txt), IFERROR(SEARCH("L3_", _xlpm.txt), SEARCH("L4_", _xlpm.txt)))),
    MID(_xlpm.txt, _xlpm.pos, 21)
)</f>
        <v xml:space="preserve">L4_809_11_P000000596 </v>
      </c>
      <c r="V353" t="str">
        <f>MID(U353, 4, LEN(U353))</f>
        <v xml:space="preserve">809_11_P000000596 </v>
      </c>
    </row>
    <row r="354" spans="1:22">
      <c r="A354" s="5" t="s">
        <v>1974</v>
      </c>
      <c r="B354" s="5" t="s">
        <v>985</v>
      </c>
      <c r="C354" s="5" t="s">
        <v>4425</v>
      </c>
      <c r="D354" s="5" t="s">
        <v>986</v>
      </c>
      <c r="E354" s="5" t="s">
        <v>67</v>
      </c>
      <c r="F354" s="5" t="s">
        <v>987</v>
      </c>
      <c r="G354" s="5" t="s">
        <v>987</v>
      </c>
      <c r="H354" s="5" t="s">
        <v>130</v>
      </c>
      <c r="I354" s="5" t="s">
        <v>102</v>
      </c>
      <c r="J354" s="5" t="s">
        <v>988</v>
      </c>
      <c r="K354" s="5" t="s">
        <v>5119</v>
      </c>
      <c r="L354" s="5"/>
      <c r="M354" s="9"/>
      <c r="N354" s="5"/>
      <c r="O354" s="5"/>
      <c r="P354" s="5"/>
      <c r="Q354" s="5"/>
      <c r="R354" s="5"/>
      <c r="S354" s="5"/>
      <c r="T354" s="5"/>
      <c r="U354" t="str" cm="1">
        <f t="array" ref="U354">_xlfn.LET(
    _xlpm.txt, D354,
    _xlpm.pos, IFERROR(SEARCH("L1", _xlpm.txt), IFERROR(SEARCH("L2", _xlpm.txt), IFERROR(SEARCH("L3", _xlpm.txt), SEARCH("L4", _xlpm.txt)))),
    MID(_xlpm.txt, _xlpm.pos, 9)
)</f>
        <v>L4_10913_</v>
      </c>
      <c r="V354" t="str" cm="1">
        <f t="array" aca="1" ref="V354" ca="1">_xlfn.LET(
    _xlpm.txt, U354,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55" spans="1:22">
      <c r="A355" s="5" t="s">
        <v>1974</v>
      </c>
      <c r="B355" s="5" t="s">
        <v>989</v>
      </c>
      <c r="C355" s="5" t="s">
        <v>4427</v>
      </c>
      <c r="D355" s="5" t="s">
        <v>990</v>
      </c>
      <c r="E355" s="5" t="s">
        <v>67</v>
      </c>
      <c r="F355" s="5" t="s">
        <v>2309</v>
      </c>
      <c r="G355" s="5" t="s">
        <v>992</v>
      </c>
      <c r="H355" s="5" t="s">
        <v>58</v>
      </c>
      <c r="I355" s="5" t="s">
        <v>386</v>
      </c>
      <c r="J355" s="5" t="s">
        <v>110</v>
      </c>
      <c r="K355" s="5"/>
      <c r="L355" s="5"/>
      <c r="M355" s="9"/>
      <c r="N355" s="5"/>
      <c r="O355" s="5"/>
      <c r="P355" s="5"/>
      <c r="Q355" s="5"/>
      <c r="R355" s="5"/>
      <c r="S355" s="5"/>
      <c r="T355" s="5"/>
      <c r="U355" t="str" cm="1">
        <f t="array" ref="U355">_xlfn.LET(
    _xlpm.txt, D355,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55" t="str" cm="1">
        <f t="array" aca="1" ref="V355" ca="1">_xlfn.LET(
    _xlpm.txt, U355,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56" spans="1:22">
      <c r="A356" s="5" t="s">
        <v>1974</v>
      </c>
      <c r="B356" s="5" t="s">
        <v>4428</v>
      </c>
      <c r="C356" s="5" t="s">
        <v>4429</v>
      </c>
      <c r="D356" s="5" t="s">
        <v>4430</v>
      </c>
      <c r="E356" s="5" t="s">
        <v>99</v>
      </c>
      <c r="F356" s="5" t="s">
        <v>5147</v>
      </c>
      <c r="G356" s="5" t="s">
        <v>4431</v>
      </c>
      <c r="H356" s="5" t="s">
        <v>130</v>
      </c>
      <c r="I356" s="5" t="s">
        <v>217</v>
      </c>
      <c r="J356" s="5" t="s">
        <v>870</v>
      </c>
      <c r="K356" s="5"/>
      <c r="L356" s="5"/>
      <c r="M356" s="9"/>
      <c r="N356" s="5"/>
      <c r="O356" s="5"/>
      <c r="P356" s="5"/>
      <c r="Q356" s="5"/>
      <c r="R356" s="5"/>
      <c r="S356" s="5"/>
      <c r="T356" s="5"/>
      <c r="U356" t="str" cm="1">
        <f t="array" ref="U356">_xlfn.LET(
    _xlpm.txt, D356,
    _xlpm.pos, IFERROR(SEARCH("L1_", _xlpm.txt), IFERROR(SEARCH("L2_", _xlpm.txt), IFERROR(SEARCH("L3_", _xlpm.txt), SEARCH("L4_", _xlpm.txt)))),
    MID(_xlpm.txt, _xlpm.pos, 21)
)</f>
        <v xml:space="preserve">L4_809_11_P000000596 </v>
      </c>
      <c r="V356" t="str">
        <f>MID(U356, 4, LEN(U356))</f>
        <v xml:space="preserve">809_11_P000000596 </v>
      </c>
    </row>
    <row r="357" spans="1:22">
      <c r="A357" s="5" t="s">
        <v>1974</v>
      </c>
      <c r="B357" s="5" t="s">
        <v>993</v>
      </c>
      <c r="C357" s="5" t="s">
        <v>4432</v>
      </c>
      <c r="D357" s="5" t="s">
        <v>994</v>
      </c>
      <c r="E357" s="5" t="s">
        <v>67</v>
      </c>
      <c r="F357" s="5" t="s">
        <v>2307</v>
      </c>
      <c r="G357" s="5" t="s">
        <v>996</v>
      </c>
      <c r="H357" s="5" t="s">
        <v>58</v>
      </c>
      <c r="I357" s="5" t="s">
        <v>287</v>
      </c>
      <c r="J357" s="5" t="s">
        <v>997</v>
      </c>
      <c r="K357" s="5" t="s">
        <v>5119</v>
      </c>
      <c r="L357" s="5" t="s">
        <v>115</v>
      </c>
      <c r="M357" s="9"/>
      <c r="N357" s="5"/>
      <c r="O357" s="5"/>
      <c r="P357" s="5"/>
      <c r="Q357" s="5"/>
      <c r="R357" s="5"/>
      <c r="S357" s="5"/>
      <c r="T357" s="5"/>
      <c r="U357" t="str" cm="1">
        <f t="array" ref="U357">_xlfn.LET(
    _xlpm.txt, D357,
    _xlpm.pos, IFERROR(SEARCH("L1", _xlpm.txt), IFERROR(SEARCH("L2", _xlpm.txt), IFERROR(SEARCH("L3", _xlpm.txt), SEARCH("L4", _xlpm.txt)))),
    MID(_xlpm.txt, _xlpm.pos, 9)
)</f>
        <v>L4_10419_</v>
      </c>
      <c r="V357" t="str" cm="1">
        <f t="array" aca="1" ref="V357" ca="1">_xlfn.LET(
    _xlpm.txt, U357,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8" spans="1:22">
      <c r="A358" s="5" t="s">
        <v>1974</v>
      </c>
      <c r="B358" s="5" t="s">
        <v>2310</v>
      </c>
      <c r="C358" s="5" t="s">
        <v>4435</v>
      </c>
      <c r="D358" s="5" t="s">
        <v>2311</v>
      </c>
      <c r="E358" s="5" t="s">
        <v>67</v>
      </c>
      <c r="F358" s="5" t="s">
        <v>2307</v>
      </c>
      <c r="G358" s="5" t="s">
        <v>347</v>
      </c>
      <c r="H358" s="5" t="s">
        <v>2096</v>
      </c>
      <c r="I358" s="5" t="s">
        <v>287</v>
      </c>
      <c r="J358" s="5" t="s">
        <v>997</v>
      </c>
      <c r="K358" s="5" t="s">
        <v>5119</v>
      </c>
      <c r="L358" s="5" t="s">
        <v>115</v>
      </c>
      <c r="M358" s="9"/>
      <c r="N358" s="5"/>
      <c r="O358" s="5"/>
      <c r="P358" s="5"/>
      <c r="Q358" s="5"/>
      <c r="R358" s="5"/>
      <c r="S358" s="5"/>
      <c r="T358" s="5"/>
      <c r="U358" t="str" cm="1">
        <f t="array" ref="U358">_xlfn.LET(
    _xlpm.txt, D358,
    _xlpm.pos, IFERROR(SEARCH("L1", _xlpm.txt), IFERROR(SEARCH("L2", _xlpm.txt), IFERROR(SEARCH("L3", _xlpm.txt), SEARCH("L4", _xlpm.txt)))),
    MID(_xlpm.txt, _xlpm.pos, 9)
)</f>
        <v>L4_10419_</v>
      </c>
      <c r="V358" t="str" cm="1">
        <f t="array" aca="1" ref="V358" ca="1">_xlfn.LET(
    _xlpm.txt, U358,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9" spans="1:22">
      <c r="A359" s="5" t="s">
        <v>1974</v>
      </c>
      <c r="B359" s="5" t="s">
        <v>1002</v>
      </c>
      <c r="C359" s="5" t="s">
        <v>4436</v>
      </c>
      <c r="D359" s="5" t="s">
        <v>1003</v>
      </c>
      <c r="E359" s="5" t="s">
        <v>55</v>
      </c>
      <c r="F359" s="5" t="s">
        <v>2312</v>
      </c>
      <c r="G359" s="5" t="s">
        <v>1005</v>
      </c>
      <c r="H359" s="5" t="s">
        <v>182</v>
      </c>
      <c r="I359" s="5" t="s">
        <v>217</v>
      </c>
      <c r="J359" s="5" t="s">
        <v>132</v>
      </c>
      <c r="K359" s="5"/>
      <c r="L359" s="5"/>
      <c r="M359" s="9"/>
      <c r="N359" s="5"/>
      <c r="O359" s="5"/>
      <c r="P359" s="5"/>
      <c r="Q359" s="5"/>
      <c r="R359" s="5"/>
      <c r="S359" s="5"/>
      <c r="T359" s="5"/>
      <c r="U359" t="str" cm="1">
        <f t="array" ref="U359">_xlfn.LET(
    _xlpm.txt, D359,
    _xlpm.pos, IFERROR(SEARCH("L1", _xlpm.txt), IFERROR(SEARCH("L2", _xlpm.txt), IFERROR(SEARCH("L3", _xlpm.txt), SEARCH("L4", _xlpm.txt)))),
    MID(_xlpm.txt, _xlpm.pos, 9)
)</f>
        <v>L4_809_45</v>
      </c>
      <c r="V359" t="str" cm="1">
        <f t="array" aca="1" ref="V359" ca="1">_xlfn.LET(
    _xlpm.txt, U359,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60" spans="1:22">
      <c r="A360" s="5" t="s">
        <v>1974</v>
      </c>
      <c r="B360" s="5" t="s">
        <v>1006</v>
      </c>
      <c r="C360" s="5" t="s">
        <v>4437</v>
      </c>
      <c r="D360" s="5" t="s">
        <v>1007</v>
      </c>
      <c r="E360" s="5" t="s">
        <v>67</v>
      </c>
      <c r="F360" s="5" t="s">
        <v>2307</v>
      </c>
      <c r="G360" s="5" t="s">
        <v>1008</v>
      </c>
      <c r="H360" s="5" t="s">
        <v>130</v>
      </c>
      <c r="I360" s="5" t="s">
        <v>287</v>
      </c>
      <c r="J360" s="5" t="s">
        <v>997</v>
      </c>
      <c r="K360" s="5" t="s">
        <v>5119</v>
      </c>
      <c r="L360" s="5" t="s">
        <v>115</v>
      </c>
      <c r="M360" s="9"/>
      <c r="N360" s="5"/>
      <c r="O360" s="5"/>
      <c r="P360" s="5"/>
      <c r="Q360" s="5"/>
      <c r="R360" s="5"/>
      <c r="S360" s="5"/>
      <c r="T360" s="5"/>
      <c r="U360" t="str" cm="1">
        <f t="array" ref="U360">_xlfn.LET(
    _xlpm.txt, D360,
    _xlpm.pos, IFERROR(SEARCH("L1", _xlpm.txt), IFERROR(SEARCH("L2", _xlpm.txt), IFERROR(SEARCH("L3", _xlpm.txt), SEARCH("L4", _xlpm.txt)))),
    MID(_xlpm.txt, _xlpm.pos, 9)
)</f>
        <v>L4_10419_</v>
      </c>
      <c r="V360" t="str" cm="1">
        <f t="array" aca="1" ref="V360" ca="1">_xlfn.LET(
    _xlpm.txt, U360,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1" spans="1:22">
      <c r="A361" s="5" t="s">
        <v>1974</v>
      </c>
      <c r="B361" s="5" t="s">
        <v>1009</v>
      </c>
      <c r="C361" s="5" t="s">
        <v>4438</v>
      </c>
      <c r="D361" s="5" t="s">
        <v>1010</v>
      </c>
      <c r="E361" s="5" t="s">
        <v>67</v>
      </c>
      <c r="F361" s="5" t="s">
        <v>1011</v>
      </c>
      <c r="G361" s="5" t="s">
        <v>1011</v>
      </c>
      <c r="H361" s="5" t="s">
        <v>58</v>
      </c>
      <c r="I361" s="5" t="s">
        <v>102</v>
      </c>
      <c r="J361" s="5" t="s">
        <v>988</v>
      </c>
      <c r="K361" s="5" t="s">
        <v>5119</v>
      </c>
      <c r="L361" s="5"/>
      <c r="M361" s="9"/>
      <c r="N361" s="5"/>
      <c r="O361" s="5"/>
      <c r="P361" s="5"/>
      <c r="Q361" s="5"/>
      <c r="R361" s="5"/>
      <c r="S361" s="5"/>
      <c r="T361" s="5"/>
      <c r="U361" t="str" cm="1">
        <f t="array" ref="U361">_xlfn.LET(
    _xlpm.txt, D361,
    _xlpm.pos, IFERROR(SEARCH("L1", _xlpm.txt), IFERROR(SEARCH("L2", _xlpm.txt), IFERROR(SEARCH("L3", _xlpm.txt), SEARCH("L4", _xlpm.txt)))),
    MID(_xlpm.txt, _xlpm.pos, 9)
)</f>
        <v>L4_10913_</v>
      </c>
      <c r="V361" t="str" cm="1">
        <f t="array" aca="1" ref="V361" ca="1">_xlfn.LET(
    _xlpm.txt, U361,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62" spans="1:22">
      <c r="A362" s="5" t="s">
        <v>1974</v>
      </c>
      <c r="B362" s="5" t="s">
        <v>1012</v>
      </c>
      <c r="C362" s="5" t="s">
        <v>4444</v>
      </c>
      <c r="D362" s="5" t="s">
        <v>1013</v>
      </c>
      <c r="E362" s="5" t="s">
        <v>67</v>
      </c>
      <c r="F362" s="5" t="s">
        <v>2307</v>
      </c>
      <c r="G362" s="5" t="s">
        <v>1014</v>
      </c>
      <c r="H362" s="5" t="s">
        <v>130</v>
      </c>
      <c r="I362" s="5" t="s">
        <v>287</v>
      </c>
      <c r="J362" s="5" t="s">
        <v>997</v>
      </c>
      <c r="K362" s="5" t="s">
        <v>5119</v>
      </c>
      <c r="L362" s="5"/>
      <c r="M362" s="9"/>
      <c r="N362" s="5"/>
      <c r="O362" s="5"/>
      <c r="P362" s="5"/>
      <c r="Q362" s="5"/>
      <c r="R362" s="5"/>
      <c r="S362" s="5"/>
      <c r="T362" s="5"/>
      <c r="U362" t="str" cm="1">
        <f t="array" ref="U362">_xlfn.LET(
    _xlpm.txt, D362,
    _xlpm.pos, IFERROR(SEARCH("L1", _xlpm.txt), IFERROR(SEARCH("L2", _xlpm.txt), IFERROR(SEARCH("L3", _xlpm.txt), SEARCH("L4", _xlpm.txt)))),
    MID(_xlpm.txt, _xlpm.pos, 9)
)</f>
        <v>L4_10419_</v>
      </c>
      <c r="V362" t="str" cm="1">
        <f t="array" aca="1" ref="V362" ca="1">_xlfn.LET(
    _xlpm.txt, U362,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3" spans="1:22">
      <c r="A363" s="5" t="s">
        <v>1974</v>
      </c>
      <c r="B363" s="5" t="s">
        <v>1015</v>
      </c>
      <c r="C363" s="5" t="s">
        <v>4458</v>
      </c>
      <c r="D363" s="5" t="s">
        <v>1016</v>
      </c>
      <c r="E363" s="5" t="s">
        <v>67</v>
      </c>
      <c r="F363" s="5" t="s">
        <v>2313</v>
      </c>
      <c r="G363" s="5" t="s">
        <v>1018</v>
      </c>
      <c r="H363" s="5" t="s">
        <v>58</v>
      </c>
      <c r="I363" s="5" t="s">
        <v>60</v>
      </c>
      <c r="J363" s="5" t="s">
        <v>288</v>
      </c>
      <c r="K363" s="5"/>
      <c r="L363" s="5"/>
      <c r="M363" s="9"/>
      <c r="N363" s="5"/>
      <c r="O363" s="5"/>
      <c r="P363" s="5"/>
      <c r="Q363" s="5"/>
      <c r="R363" s="5"/>
      <c r="S363" s="5"/>
      <c r="T363" s="5"/>
      <c r="U363" t="str" cm="1">
        <f t="array" ref="U363">_xlfn.LET(
    _xlpm.txt, D363,
    _xlpm.pos, IFERROR(SEARCH("L1", _xlpm.txt), IFERROR(SEARCH("L2", _xlpm.txt), IFERROR(SEARCH("L3", _xlpm.txt), SEARCH("L4", _xlpm.txt)))),
    MID(_xlpm.txt, _xlpm.pos, 9)
)</f>
        <v>L4_809_S1</v>
      </c>
      <c r="V363" t="str" cm="1">
        <f t="array" aca="1" ref="V363" ca="1">_xlfn.LET(
    _xlpm.txt, U363,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64" spans="1:22">
      <c r="A364" s="5" t="s">
        <v>1974</v>
      </c>
      <c r="B364" s="5" t="s">
        <v>4459</v>
      </c>
      <c r="C364" s="5" t="s">
        <v>4460</v>
      </c>
      <c r="D364" s="5" t="s">
        <v>4461</v>
      </c>
      <c r="E364" s="5" t="s">
        <v>99</v>
      </c>
      <c r="F364" s="5" t="s">
        <v>5149</v>
      </c>
      <c r="G364" s="5" t="s">
        <v>4463</v>
      </c>
      <c r="H364" s="5" t="s">
        <v>130</v>
      </c>
      <c r="I364" s="5" t="s">
        <v>287</v>
      </c>
      <c r="J364" s="5" t="s">
        <v>288</v>
      </c>
      <c r="K364" s="5"/>
      <c r="L364" s="5"/>
      <c r="M364" s="9"/>
      <c r="N364" s="5"/>
      <c r="O364" s="5"/>
      <c r="P364" s="5"/>
      <c r="Q364" s="5"/>
      <c r="R364" s="5"/>
      <c r="S364" s="5"/>
      <c r="T364" s="5"/>
      <c r="U364" t="str" cm="1">
        <f t="array" ref="U364">_xlfn.LET(
    _xlpm.txt, D364,
    _xlpm.pos, IFERROR(SEARCH("L1_", _xlpm.txt), IFERROR(SEARCH("L2_", _xlpm.txt), IFERROR(SEARCH("L3_", _xlpm.txt), SEARCH("L4_", _xlpm.txt)))),
    MID(_xlpm.txt, _xlpm.pos, 21)
)</f>
        <v xml:space="preserve">L4_809_11_P000000593 </v>
      </c>
      <c r="V364" t="str">
        <f>MID(U364, 4, LEN(U364))</f>
        <v xml:space="preserve">809_11_P000000593 </v>
      </c>
    </row>
    <row r="365" spans="1:22">
      <c r="A365" s="5" t="s">
        <v>1974</v>
      </c>
      <c r="B365" s="5" t="s">
        <v>2314</v>
      </c>
      <c r="C365" s="5" t="s">
        <v>4464</v>
      </c>
      <c r="D365" s="5" t="s">
        <v>2315</v>
      </c>
      <c r="E365" s="5" t="s">
        <v>67</v>
      </c>
      <c r="F365" s="5" t="s">
        <v>2316</v>
      </c>
      <c r="G365" s="5" t="s">
        <v>2317</v>
      </c>
      <c r="H365" s="5" t="s">
        <v>130</v>
      </c>
      <c r="I365" s="5" t="s">
        <v>217</v>
      </c>
      <c r="J365" s="5" t="s">
        <v>1034</v>
      </c>
      <c r="K365" s="5" t="s">
        <v>5150</v>
      </c>
      <c r="L365" s="5"/>
      <c r="M365" s="9"/>
      <c r="N365" s="5"/>
      <c r="O365" s="5"/>
      <c r="P365" s="5"/>
      <c r="Q365" s="5"/>
      <c r="R365" s="5"/>
      <c r="S365" s="5"/>
      <c r="T365" s="5"/>
      <c r="U365" t="str" cm="1">
        <f t="array" ref="U365">_xlfn.LET(
    _xlpm.txt, D365,
    _xlpm.pos, IFERROR(SEARCH("L1", _xlpm.txt), IFERROR(SEARCH("L2", _xlpm.txt), IFERROR(SEARCH("L3", _xlpm.txt), SEARCH("L4", _xlpm.txt)))),
    MID(_xlpm.txt, _xlpm.pos, 9)
)</f>
        <v>L4_809_41</v>
      </c>
      <c r="V365" t="str" cm="1">
        <f t="array" aca="1" ref="V365" ca="1">_xlfn.LET(
    _xlpm.txt, U365,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66" spans="1:22">
      <c r="A366" s="5" t="s">
        <v>1974</v>
      </c>
      <c r="B366" s="5" t="s">
        <v>1019</v>
      </c>
      <c r="C366" s="5" t="s">
        <v>4465</v>
      </c>
      <c r="D366" s="5" t="s">
        <v>1020</v>
      </c>
      <c r="E366" s="5" t="s">
        <v>67</v>
      </c>
      <c r="F366" s="5" t="s">
        <v>2318</v>
      </c>
      <c r="G366" s="5" t="s">
        <v>1022</v>
      </c>
      <c r="H366" s="5" t="s">
        <v>130</v>
      </c>
      <c r="I366" s="5" t="s">
        <v>102</v>
      </c>
      <c r="J366" s="5" t="s">
        <v>970</v>
      </c>
      <c r="K366" s="5"/>
      <c r="L366" s="5"/>
      <c r="M366" s="9"/>
      <c r="N366" s="5"/>
      <c r="O366" s="5"/>
      <c r="P366" s="5"/>
      <c r="Q366" s="5"/>
      <c r="R366" s="5"/>
      <c r="S366" s="5"/>
      <c r="T366" s="5"/>
      <c r="U366" t="str" cm="1">
        <f t="array" ref="U366">_xlfn.LET(
    _xlpm.txt, D366,
    _xlpm.pos, IFERROR(SEARCH("L1", _xlpm.txt), IFERROR(SEARCH("L2", _xlpm.txt), IFERROR(SEARCH("L3", _xlpm.txt), SEARCH("L4", _xlpm.txt)))),
    MID(_xlpm.txt, _xlpm.pos, 9)
)</f>
        <v>L4_10880_</v>
      </c>
      <c r="V366" t="str" cm="1">
        <f t="array" aca="1" ref="V366" ca="1">_xlfn.LET(
    _xlpm.txt, U366,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7" spans="1:22">
      <c r="A367" s="5" t="s">
        <v>1974</v>
      </c>
      <c r="B367" s="5" t="s">
        <v>5151</v>
      </c>
      <c r="C367" s="5" t="s">
        <v>5152</v>
      </c>
      <c r="D367" s="5" t="s">
        <v>5153</v>
      </c>
      <c r="E367" s="5" t="s">
        <v>99</v>
      </c>
      <c r="F367" s="5" t="s">
        <v>5154</v>
      </c>
      <c r="G367" s="5" t="s">
        <v>5155</v>
      </c>
      <c r="H367" s="5" t="s">
        <v>130</v>
      </c>
      <c r="I367" s="5" t="s">
        <v>287</v>
      </c>
      <c r="J367" s="5" t="s">
        <v>288</v>
      </c>
      <c r="K367" s="5"/>
      <c r="L367" s="5"/>
      <c r="M367" s="9"/>
      <c r="N367" s="5"/>
      <c r="O367" s="5"/>
      <c r="P367" s="5"/>
      <c r="Q367" s="5"/>
      <c r="R367" s="5"/>
      <c r="S367" s="5"/>
      <c r="T367" s="5"/>
      <c r="U367" t="str" cm="1">
        <f t="array" ref="U367">_xlfn.LET(
    _xlpm.txt, D367,
    _xlpm.pos, IFERROR(SEARCH("L1_", _xlpm.txt), IFERROR(SEARCH("L2_", _xlpm.txt), IFERROR(SEARCH("L3_", _xlpm.txt), SEARCH("L4_", _xlpm.txt)))),
    MID(_xlpm.txt, _xlpm.pos, 21)
)</f>
        <v xml:space="preserve">L4_809_11_P000000593 </v>
      </c>
      <c r="V367" t="str">
        <f>MID(U367, 4, LEN(U367))</f>
        <v xml:space="preserve">809_11_P000000593 </v>
      </c>
    </row>
    <row r="368" spans="1:22">
      <c r="A368" s="5" t="s">
        <v>1974</v>
      </c>
      <c r="B368" s="5" t="s">
        <v>1023</v>
      </c>
      <c r="C368" s="5" t="s">
        <v>4466</v>
      </c>
      <c r="D368" s="5" t="s">
        <v>1024</v>
      </c>
      <c r="E368" s="5" t="s">
        <v>67</v>
      </c>
      <c r="F368" s="5" t="s">
        <v>2319</v>
      </c>
      <c r="G368" s="5" t="s">
        <v>1026</v>
      </c>
      <c r="H368" s="5" t="s">
        <v>58</v>
      </c>
      <c r="I368" s="5" t="s">
        <v>102</v>
      </c>
      <c r="J368" s="5" t="s">
        <v>970</v>
      </c>
      <c r="K368" s="5"/>
      <c r="L368" s="5"/>
      <c r="M368" s="9"/>
      <c r="N368" s="5"/>
      <c r="O368" s="5"/>
      <c r="P368" s="5"/>
      <c r="Q368" s="5"/>
      <c r="R368" s="5"/>
      <c r="S368" s="5"/>
      <c r="T368" s="5"/>
      <c r="U368" t="str" cm="1">
        <f t="array" ref="U368">_xlfn.LET(
    _xlpm.txt, D368,
    _xlpm.pos, IFERROR(SEARCH("L1", _xlpm.txt), IFERROR(SEARCH("L2", _xlpm.txt), IFERROR(SEARCH("L3", _xlpm.txt), SEARCH("L4", _xlpm.txt)))),
    MID(_xlpm.txt, _xlpm.pos, 9)
)</f>
        <v>L4_10880_</v>
      </c>
      <c r="V368" t="str" cm="1">
        <f t="array" aca="1" ref="V368" ca="1">_xlfn.LET(
    _xlpm.txt, U368,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9" spans="1:22">
      <c r="A369" s="5" t="s">
        <v>1974</v>
      </c>
      <c r="B369" s="5" t="s">
        <v>4467</v>
      </c>
      <c r="C369" s="5" t="s">
        <v>4468</v>
      </c>
      <c r="D369" s="5" t="s">
        <v>4469</v>
      </c>
      <c r="E369" s="5" t="s">
        <v>99</v>
      </c>
      <c r="F369" s="5" t="s">
        <v>5156</v>
      </c>
      <c r="G369" s="5" t="s">
        <v>4471</v>
      </c>
      <c r="H369" s="5" t="s">
        <v>130</v>
      </c>
      <c r="I369" s="5" t="s">
        <v>287</v>
      </c>
      <c r="J369" s="5" t="s">
        <v>288</v>
      </c>
      <c r="K369" s="5"/>
      <c r="L369" s="5"/>
      <c r="M369" s="9"/>
      <c r="N369" s="5"/>
      <c r="O369" s="5"/>
      <c r="P369" s="5"/>
      <c r="Q369" s="5"/>
      <c r="R369" s="5"/>
      <c r="S369" s="5"/>
      <c r="T369" s="5"/>
      <c r="U369" t="str" cm="1">
        <f t="array" ref="U369">_xlfn.LET(
    _xlpm.txt, D369,
    _xlpm.pos, IFERROR(SEARCH("L1_", _xlpm.txt), IFERROR(SEARCH("L2_", _xlpm.txt), IFERROR(SEARCH("L3_", _xlpm.txt), SEARCH("L4_", _xlpm.txt)))),
    MID(_xlpm.txt, _xlpm.pos, 21)
)</f>
        <v xml:space="preserve">L4_809_11_P000000593 </v>
      </c>
      <c r="V369" t="str">
        <f>MID(U369, 4, LEN(U369))</f>
        <v xml:space="preserve">809_11_P000000593 </v>
      </c>
    </row>
    <row r="370" spans="1:22">
      <c r="A370" s="5" t="s">
        <v>1974</v>
      </c>
      <c r="B370" s="5" t="s">
        <v>4472</v>
      </c>
      <c r="C370" s="5" t="s">
        <v>4473</v>
      </c>
      <c r="D370" s="5" t="s">
        <v>4474</v>
      </c>
      <c r="E370" s="5" t="s">
        <v>99</v>
      </c>
      <c r="F370" s="5" t="s">
        <v>5157</v>
      </c>
      <c r="G370" s="5" t="s">
        <v>4475</v>
      </c>
      <c r="H370" s="5" t="s">
        <v>58</v>
      </c>
      <c r="I370" s="5" t="s">
        <v>287</v>
      </c>
      <c r="J370" s="5" t="s">
        <v>288</v>
      </c>
      <c r="K370" s="5"/>
      <c r="L370" s="5"/>
      <c r="M370" s="9"/>
      <c r="N370" s="5"/>
      <c r="O370" s="5"/>
      <c r="P370" s="5"/>
      <c r="Q370" s="5"/>
      <c r="R370" s="5"/>
      <c r="S370" s="5"/>
      <c r="T370" s="5"/>
      <c r="U370" t="str" cm="1">
        <f t="array" ref="U370">_xlfn.LET(
    _xlpm.txt, D370,
    _xlpm.pos, IFERROR(SEARCH("L1_", _xlpm.txt), IFERROR(SEARCH("L2_", _xlpm.txt), IFERROR(SEARCH("L3_", _xlpm.txt), SEARCH("L4_", _xlpm.txt)))),
    MID(_xlpm.txt, _xlpm.pos, 21)
)</f>
        <v xml:space="preserve">L4_809_11_P000000593 </v>
      </c>
      <c r="V370" t="str">
        <f>MID(U370, 4, LEN(U370))</f>
        <v xml:space="preserve">809_11_P000000593 </v>
      </c>
    </row>
    <row r="371" spans="1:22">
      <c r="A371" s="5" t="s">
        <v>1974</v>
      </c>
      <c r="B371" s="5" t="s">
        <v>1027</v>
      </c>
      <c r="C371" s="5" t="s">
        <v>4476</v>
      </c>
      <c r="D371" s="5" t="s">
        <v>1028</v>
      </c>
      <c r="E371" s="5" t="s">
        <v>67</v>
      </c>
      <c r="F371" s="5" t="s">
        <v>5158</v>
      </c>
      <c r="G371" s="5" t="s">
        <v>1029</v>
      </c>
      <c r="H371" s="5" t="s">
        <v>58</v>
      </c>
      <c r="I371" s="5" t="s">
        <v>217</v>
      </c>
      <c r="J371" s="5" t="s">
        <v>962</v>
      </c>
      <c r="K371" s="5" t="s">
        <v>5119</v>
      </c>
      <c r="L371" s="5"/>
      <c r="M371" s="9"/>
      <c r="N371" s="5"/>
      <c r="O371" s="5"/>
      <c r="P371" s="5"/>
      <c r="Q371" s="5"/>
      <c r="R371" s="5"/>
      <c r="S371" s="5"/>
      <c r="T371" s="5"/>
      <c r="U371" t="str" cm="1">
        <f t="array" ref="U371">_xlfn.LET(
    _xlpm.txt, D371,
    _xlpm.pos, IFERROR(SEARCH("L1", _xlpm.txt), IFERROR(SEARCH("L2", _xlpm.txt), IFERROR(SEARCH("L3", _xlpm.txt), SEARCH("L4", _xlpm.txt)))),
    MID(_xlpm.txt, _xlpm.pos, 9)
)</f>
        <v>L4_809_01</v>
      </c>
      <c r="V371" t="str" cm="1">
        <f t="array" aca="1" ref="V371" ca="1">_xlfn.LET(
    _xlpm.txt, U371,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72" spans="1:22">
      <c r="A372" s="5" t="s">
        <v>1974</v>
      </c>
      <c r="B372" s="5" t="s">
        <v>4477</v>
      </c>
      <c r="C372" s="5" t="s">
        <v>4478</v>
      </c>
      <c r="D372" s="5" t="s">
        <v>4479</v>
      </c>
      <c r="E372" s="5" t="s">
        <v>174</v>
      </c>
      <c r="F372" s="5" t="s">
        <v>5159</v>
      </c>
      <c r="G372" s="5" t="s">
        <v>4480</v>
      </c>
      <c r="H372" s="5" t="s">
        <v>130</v>
      </c>
      <c r="I372" s="5" t="s">
        <v>217</v>
      </c>
      <c r="J372" s="5" t="s">
        <v>288</v>
      </c>
      <c r="K372" s="5"/>
      <c r="L372" s="5"/>
      <c r="M372" s="9"/>
      <c r="N372" s="5"/>
      <c r="O372" s="5"/>
      <c r="P372" s="5"/>
      <c r="Q372" s="5"/>
      <c r="R372" s="5"/>
      <c r="S372" s="5"/>
      <c r="T372" s="5"/>
      <c r="U372" t="str" cm="1">
        <f t="array" ref="U372">_xlfn.LET(
    _xlpm.txt, D372,
    _xlpm.pos, IFERROR(SEARCH("L1_", _xlpm.txt), IFERROR(SEARCH("L2_", _xlpm.txt), IFERROR(SEARCH("L3_", _xlpm.txt), SEARCH("L4_", _xlpm.txt)))),
    MID(_xlpm.txt, _xlpm.pos, 21)
)</f>
        <v xml:space="preserve">L4_809_11_P000000593 </v>
      </c>
      <c r="V372" t="str">
        <f>MID(U372, 4, LEN(U372))</f>
        <v xml:space="preserve">809_11_P000000593 </v>
      </c>
    </row>
    <row r="373" spans="1:22">
      <c r="A373" s="5" t="s">
        <v>1974</v>
      </c>
      <c r="B373" s="5" t="s">
        <v>2320</v>
      </c>
      <c r="C373" s="5" t="s">
        <v>4481</v>
      </c>
      <c r="D373" s="5" t="s">
        <v>2321</v>
      </c>
      <c r="E373" s="5" t="s">
        <v>67</v>
      </c>
      <c r="F373" s="5" t="s">
        <v>1033</v>
      </c>
      <c r="G373" s="5" t="s">
        <v>2322</v>
      </c>
      <c r="H373" s="5" t="s">
        <v>130</v>
      </c>
      <c r="I373" s="5" t="s">
        <v>217</v>
      </c>
      <c r="J373" s="5" t="s">
        <v>1034</v>
      </c>
      <c r="K373" s="5" t="s">
        <v>5150</v>
      </c>
      <c r="L373" s="5"/>
      <c r="M373" s="9"/>
      <c r="N373" s="5"/>
      <c r="O373" s="5"/>
      <c r="P373" s="5"/>
      <c r="Q373" s="5"/>
      <c r="R373" s="5"/>
      <c r="S373" s="5"/>
      <c r="T373" s="5"/>
      <c r="U373" t="str" cm="1">
        <f t="array" ref="U373">_xlfn.LET(
    _xlpm.txt, D373,
    _xlpm.pos, IFERROR(SEARCH("L1", _xlpm.txt), IFERROR(SEARCH("L2", _xlpm.txt), IFERROR(SEARCH("L3", _xlpm.txt), SEARCH("L4", _xlpm.txt)))),
    MID(_xlpm.txt, _xlpm.pos, 9)
)</f>
        <v>L4_809_41</v>
      </c>
      <c r="V373" t="str" cm="1">
        <f t="array" aca="1" ref="V373" ca="1">_xlfn.LET(
    _xlpm.txt, U373,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4" spans="1:22">
      <c r="A374" s="5" t="s">
        <v>1974</v>
      </c>
      <c r="B374" s="5" t="s">
        <v>1030</v>
      </c>
      <c r="C374" s="5" t="s">
        <v>4482</v>
      </c>
      <c r="D374" s="5" t="s">
        <v>1031</v>
      </c>
      <c r="E374" s="5" t="s">
        <v>67</v>
      </c>
      <c r="F374" s="5" t="s">
        <v>1032</v>
      </c>
      <c r="G374" s="5" t="s">
        <v>1033</v>
      </c>
      <c r="H374" s="5" t="s">
        <v>130</v>
      </c>
      <c r="I374" s="5" t="s">
        <v>217</v>
      </c>
      <c r="J374" s="5" t="s">
        <v>1034</v>
      </c>
      <c r="K374" s="5" t="s">
        <v>5150</v>
      </c>
      <c r="L374" s="5"/>
      <c r="M374" s="9"/>
      <c r="N374" s="5"/>
      <c r="O374" s="5"/>
      <c r="P374" s="5"/>
      <c r="Q374" s="5"/>
      <c r="R374" s="5"/>
      <c r="S374" s="5"/>
      <c r="T374" s="5"/>
      <c r="U374" t="str" cm="1">
        <f t="array" ref="U374">_xlfn.LET(
    _xlpm.txt, D374,
    _xlpm.pos, IFERROR(SEARCH("L1", _xlpm.txt), IFERROR(SEARCH("L2", _xlpm.txt), IFERROR(SEARCH("L3", _xlpm.txt), SEARCH("L4", _xlpm.txt)))),
    MID(_xlpm.txt, _xlpm.pos, 9)
)</f>
        <v>L4_809_41</v>
      </c>
      <c r="V374" t="str" cm="1">
        <f t="array" aca="1" ref="V374" ca="1">_xlfn.LET(
    _xlpm.txt, U374,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5" spans="1:22">
      <c r="A375" s="5" t="s">
        <v>1974</v>
      </c>
      <c r="B375" s="5" t="s">
        <v>4483</v>
      </c>
      <c r="C375" s="5" t="s">
        <v>4484</v>
      </c>
      <c r="D375" s="5" t="s">
        <v>4485</v>
      </c>
      <c r="E375" s="5" t="s">
        <v>99</v>
      </c>
      <c r="F375" s="5" t="s">
        <v>5160</v>
      </c>
      <c r="G375" s="5" t="s">
        <v>1033</v>
      </c>
      <c r="H375" s="5" t="s">
        <v>130</v>
      </c>
      <c r="I375" s="5" t="s">
        <v>217</v>
      </c>
      <c r="J375" s="5" t="s">
        <v>288</v>
      </c>
      <c r="K375" s="5"/>
      <c r="L375" s="5"/>
      <c r="M375" s="9"/>
      <c r="N375" s="5"/>
      <c r="O375" s="5"/>
      <c r="P375" s="5"/>
      <c r="Q375" s="5"/>
      <c r="R375" s="5"/>
      <c r="S375" s="5"/>
      <c r="T375" s="5"/>
      <c r="U375" t="str" cm="1">
        <f t="array" ref="U375">_xlfn.LET(
    _xlpm.txt, D375,
    _xlpm.pos, IFERROR(SEARCH("L1_", _xlpm.txt), IFERROR(SEARCH("L2_", _xlpm.txt), IFERROR(SEARCH("L3_", _xlpm.txt), SEARCH("L4_", _xlpm.txt)))),
    MID(_xlpm.txt, _xlpm.pos, 21)
)</f>
        <v xml:space="preserve">L4_809_11_P000000593 </v>
      </c>
      <c r="V375" t="str">
        <f>MID(U375, 4, LEN(U375))</f>
        <v xml:space="preserve">809_11_P000000593 </v>
      </c>
    </row>
    <row r="376" spans="1:22">
      <c r="A376" s="5" t="s">
        <v>1974</v>
      </c>
      <c r="B376" s="5" t="s">
        <v>1035</v>
      </c>
      <c r="C376" s="5" t="s">
        <v>4492</v>
      </c>
      <c r="D376" s="5" t="s">
        <v>1036</v>
      </c>
      <c r="E376" s="5" t="s">
        <v>67</v>
      </c>
      <c r="F376" s="5" t="s">
        <v>5161</v>
      </c>
      <c r="G376" s="5" t="s">
        <v>1038</v>
      </c>
      <c r="H376" s="5" t="s">
        <v>130</v>
      </c>
      <c r="I376" s="5" t="s">
        <v>386</v>
      </c>
      <c r="J376" s="5" t="s">
        <v>64</v>
      </c>
      <c r="K376" s="5"/>
      <c r="L376" s="5"/>
      <c r="M376" s="9"/>
      <c r="N376" s="5"/>
      <c r="O376" s="5"/>
      <c r="P376" s="5"/>
      <c r="Q376" s="5"/>
      <c r="R376" s="5"/>
      <c r="S376" s="5"/>
      <c r="T376" s="5"/>
      <c r="U376" t="str" cm="1">
        <f t="array" ref="U376">_xlfn.LET(
    _xlpm.txt, D376,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76" t="str" cm="1">
        <f t="array" aca="1" ref="V376" ca="1">_xlfn.LET(
    _xlpm.txt, U376,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7" spans="1:22">
      <c r="A377" s="5" t="s">
        <v>1974</v>
      </c>
      <c r="B377" s="5" t="s">
        <v>4498</v>
      </c>
      <c r="C377" s="5" t="s">
        <v>4499</v>
      </c>
      <c r="D377" s="5" t="s">
        <v>4500</v>
      </c>
      <c r="E377" s="5" t="s">
        <v>99</v>
      </c>
      <c r="F377" s="5" t="s">
        <v>5162</v>
      </c>
      <c r="G377" s="5" t="s">
        <v>4501</v>
      </c>
      <c r="H377" s="5" t="s">
        <v>182</v>
      </c>
      <c r="I377" s="5" t="s">
        <v>217</v>
      </c>
      <c r="J377" s="5" t="s">
        <v>288</v>
      </c>
      <c r="K377" s="5"/>
      <c r="L377" s="5"/>
      <c r="M377" s="9"/>
      <c r="N377" s="5"/>
      <c r="O377" s="5"/>
      <c r="P377" s="5"/>
      <c r="Q377" s="5"/>
      <c r="R377" s="5"/>
      <c r="S377" s="5"/>
      <c r="T377" s="5"/>
      <c r="U377" t="str" cm="1">
        <f t="array" ref="U377">_xlfn.LET(
    _xlpm.txt, D377,
    _xlpm.pos, IFERROR(SEARCH("L1_", _xlpm.txt), IFERROR(SEARCH("L2_", _xlpm.txt), IFERROR(SEARCH("L3_", _xlpm.txt), SEARCH("L4_", _xlpm.txt)))),
    MID(_xlpm.txt, _xlpm.pos, 21)
)</f>
        <v xml:space="preserve">L4_809_11_P000000593 </v>
      </c>
      <c r="V377" t="str">
        <f>MID(U377, 4, LEN(U377))</f>
        <v xml:space="preserve">809_11_P000000593 </v>
      </c>
    </row>
    <row r="378" spans="1:22">
      <c r="A378" s="5" t="s">
        <v>1974</v>
      </c>
      <c r="B378" s="5" t="s">
        <v>4502</v>
      </c>
      <c r="C378" s="5" t="s">
        <v>4503</v>
      </c>
      <c r="D378" s="5" t="s">
        <v>4504</v>
      </c>
      <c r="E378" s="5" t="s">
        <v>99</v>
      </c>
      <c r="F378" s="5" t="s">
        <v>5162</v>
      </c>
      <c r="G378" s="5" t="s">
        <v>4505</v>
      </c>
      <c r="H378" s="5" t="s">
        <v>130</v>
      </c>
      <c r="I378" s="5" t="s">
        <v>217</v>
      </c>
      <c r="J378" s="5" t="s">
        <v>288</v>
      </c>
      <c r="K378" s="5"/>
      <c r="L378" s="5"/>
      <c r="M378" s="9"/>
      <c r="N378" s="5"/>
      <c r="O378" s="5"/>
      <c r="P378" s="5"/>
      <c r="Q378" s="5"/>
      <c r="R378" s="5"/>
      <c r="S378" s="5"/>
      <c r="T378" s="5"/>
      <c r="U378" t="str" cm="1">
        <f t="array" ref="U378">_xlfn.LET(
    _xlpm.txt, D378,
    _xlpm.pos, IFERROR(SEARCH("L1_", _xlpm.txt), IFERROR(SEARCH("L2_", _xlpm.txt), IFERROR(SEARCH("L3_", _xlpm.txt), SEARCH("L4_", _xlpm.txt)))),
    MID(_xlpm.txt, _xlpm.pos, 21)
)</f>
        <v xml:space="preserve">L4_809_11_P000000593 </v>
      </c>
      <c r="V378" t="str">
        <f>MID(U378, 4, LEN(U378))</f>
        <v xml:space="preserve">809_11_P000000593 </v>
      </c>
    </row>
    <row r="379" spans="1:22">
      <c r="A379" s="5" t="s">
        <v>1974</v>
      </c>
      <c r="B379" s="5" t="s">
        <v>2324</v>
      </c>
      <c r="C379" s="5" t="s">
        <v>4506</v>
      </c>
      <c r="D379" s="5" t="s">
        <v>2325</v>
      </c>
      <c r="E379" s="5" t="s">
        <v>67</v>
      </c>
      <c r="F379" s="5" t="s">
        <v>2326</v>
      </c>
      <c r="G379" s="5" t="s">
        <v>2327</v>
      </c>
      <c r="H379" s="5" t="s">
        <v>130</v>
      </c>
      <c r="I379" s="5" t="s">
        <v>217</v>
      </c>
      <c r="J379" s="5" t="s">
        <v>1034</v>
      </c>
      <c r="K379" s="5" t="s">
        <v>5150</v>
      </c>
      <c r="L379" s="5"/>
      <c r="M379" s="9"/>
      <c r="N379" s="5"/>
      <c r="O379" s="5"/>
      <c r="P379" s="5"/>
      <c r="Q379" s="5"/>
      <c r="R379" s="5"/>
      <c r="S379" s="5"/>
      <c r="T379" s="5"/>
      <c r="U379" t="str" cm="1">
        <f t="array" ref="U379">_xlfn.LET(
    _xlpm.txt, D379,
    _xlpm.pos, IFERROR(SEARCH("L1", _xlpm.txt), IFERROR(SEARCH("L2", _xlpm.txt), IFERROR(SEARCH("L3", _xlpm.txt), SEARCH("L4", _xlpm.txt)))),
    MID(_xlpm.txt, _xlpm.pos, 9)
)</f>
        <v>L4_809_41</v>
      </c>
      <c r="V379" t="str" cm="1">
        <f t="array" aca="1" ref="V379" ca="1">_xlfn.LET(
    _xlpm.txt, U379,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80" spans="1:22">
      <c r="A380" s="5" t="s">
        <v>1974</v>
      </c>
      <c r="B380" s="5" t="s">
        <v>1039</v>
      </c>
      <c r="C380" s="5" t="s">
        <v>4507</v>
      </c>
      <c r="D380" s="5" t="s">
        <v>1040</v>
      </c>
      <c r="E380" s="5" t="s">
        <v>67</v>
      </c>
      <c r="F380" s="5" t="s">
        <v>2318</v>
      </c>
      <c r="G380" s="5" t="s">
        <v>1042</v>
      </c>
      <c r="H380" s="5" t="s">
        <v>2096</v>
      </c>
      <c r="I380" s="5" t="s">
        <v>102</v>
      </c>
      <c r="J380" s="5" t="s">
        <v>970</v>
      </c>
      <c r="K380" s="5"/>
      <c r="L380" s="5"/>
      <c r="M380" s="9"/>
      <c r="N380" s="5"/>
      <c r="O380" s="5"/>
      <c r="P380" s="5"/>
      <c r="Q380" s="5"/>
      <c r="R380" s="5"/>
      <c r="S380" s="5"/>
      <c r="T380" s="5"/>
      <c r="U380" t="str" cm="1">
        <f t="array" ref="U380">_xlfn.LET(
    _xlpm.txt, D380,
    _xlpm.pos, IFERROR(SEARCH("L1", _xlpm.txt), IFERROR(SEARCH("L2", _xlpm.txt), IFERROR(SEARCH("L3", _xlpm.txt), SEARCH("L4", _xlpm.txt)))),
    MID(_xlpm.txt, _xlpm.pos, 9)
)</f>
        <v>L4_10880_</v>
      </c>
      <c r="V380" t="str" cm="1">
        <f t="array" aca="1" ref="V380" ca="1">_xlfn.LET(
    _xlpm.txt, U380,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1" spans="1:22">
      <c r="A381" s="5" t="s">
        <v>1974</v>
      </c>
      <c r="B381" s="5" t="s">
        <v>1043</v>
      </c>
      <c r="C381" s="5" t="s">
        <v>4508</v>
      </c>
      <c r="D381" s="5" t="s">
        <v>1044</v>
      </c>
      <c r="E381" s="5" t="s">
        <v>67</v>
      </c>
      <c r="F381" s="5" t="s">
        <v>5163</v>
      </c>
      <c r="G381" s="5" t="s">
        <v>1045</v>
      </c>
      <c r="H381" s="5" t="s">
        <v>130</v>
      </c>
      <c r="I381" s="5" t="s">
        <v>102</v>
      </c>
      <c r="J381" s="5" t="s">
        <v>957</v>
      </c>
      <c r="K381" s="5" t="s">
        <v>115</v>
      </c>
      <c r="L381" s="5"/>
      <c r="M381" s="9"/>
      <c r="N381" s="5"/>
      <c r="O381" s="5"/>
      <c r="P381" s="5"/>
      <c r="Q381" s="5"/>
      <c r="R381" s="5"/>
      <c r="S381" s="5"/>
      <c r="T381" s="5"/>
      <c r="U381" t="str" cm="1">
        <f t="array" ref="U381">_xlfn.LET(
    _xlpm.txt, D381,
    _xlpm.pos, IFERROR(SEARCH("L1", _xlpm.txt), IFERROR(SEARCH("L2", _xlpm.txt), IFERROR(SEARCH("L3", _xlpm.txt), SEARCH("L4", _xlpm.txt)))),
    MID(_xlpm.txt, _xlpm.pos, 9)
)</f>
        <v>L4_809_01</v>
      </c>
      <c r="V381" t="str" cm="1">
        <f t="array" aca="1" ref="V381" ca="1">_xlfn.LET(
    _xlpm.txt, U381,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82" spans="1:22">
      <c r="A382" s="5" t="s">
        <v>1974</v>
      </c>
      <c r="B382" s="5" t="s">
        <v>1046</v>
      </c>
      <c r="C382" s="5" t="s">
        <v>4509</v>
      </c>
      <c r="D382" s="5" t="s">
        <v>1047</v>
      </c>
      <c r="E382" s="5" t="s">
        <v>67</v>
      </c>
      <c r="F382" s="5" t="s">
        <v>1120</v>
      </c>
      <c r="G382" s="5" t="s">
        <v>1048</v>
      </c>
      <c r="H382" s="5" t="s">
        <v>130</v>
      </c>
      <c r="I382" s="5" t="s">
        <v>287</v>
      </c>
      <c r="J382" s="5" t="s">
        <v>997</v>
      </c>
      <c r="K382" s="5" t="s">
        <v>5119</v>
      </c>
      <c r="L382" s="5" t="s">
        <v>115</v>
      </c>
      <c r="M382" s="9"/>
      <c r="N382" s="5"/>
      <c r="O382" s="5"/>
      <c r="P382" s="5"/>
      <c r="Q382" s="5"/>
      <c r="R382" s="5"/>
      <c r="S382" s="5"/>
      <c r="T382" s="5"/>
      <c r="U382" t="str" cm="1">
        <f t="array" ref="U382">_xlfn.LET(
    _xlpm.txt, D382,
    _xlpm.pos, IFERROR(SEARCH("L1", _xlpm.txt), IFERROR(SEARCH("L2", _xlpm.txt), IFERROR(SEARCH("L3", _xlpm.txt), SEARCH("L4", _xlpm.txt)))),
    MID(_xlpm.txt, _xlpm.pos, 9)
)</f>
        <v>L4_10419_</v>
      </c>
      <c r="V382" t="str" cm="1">
        <f t="array" aca="1" ref="V382" ca="1">_xlfn.LET(
    _xlpm.txt, U382,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83" spans="1:22">
      <c r="A383" s="5" t="s">
        <v>1974</v>
      </c>
      <c r="B383" s="5" t="s">
        <v>4510</v>
      </c>
      <c r="C383" s="5" t="s">
        <v>4511</v>
      </c>
      <c r="D383" s="5" t="s">
        <v>4469</v>
      </c>
      <c r="E383" s="5" t="s">
        <v>99</v>
      </c>
      <c r="F383" s="5" t="s">
        <v>5147</v>
      </c>
      <c r="G383" s="5" t="s">
        <v>4512</v>
      </c>
      <c r="H383" s="5" t="s">
        <v>182</v>
      </c>
      <c r="I383" s="5" t="s">
        <v>217</v>
      </c>
      <c r="J383" s="5" t="s">
        <v>288</v>
      </c>
      <c r="K383" s="5"/>
      <c r="L383" s="5"/>
      <c r="M383" s="9"/>
      <c r="N383" s="5"/>
      <c r="O383" s="5"/>
      <c r="P383" s="5"/>
      <c r="Q383" s="5"/>
      <c r="R383" s="5"/>
      <c r="S383" s="5"/>
      <c r="T383" s="5"/>
      <c r="U383" t="str" cm="1">
        <f t="array" ref="U383">_xlfn.LET(
    _xlpm.txt, D383,
    _xlpm.pos, IFERROR(SEARCH("L1_", _xlpm.txt), IFERROR(SEARCH("L2_", _xlpm.txt), IFERROR(SEARCH("L3_", _xlpm.txt), SEARCH("L4_", _xlpm.txt)))),
    MID(_xlpm.txt, _xlpm.pos, 21)
)</f>
        <v xml:space="preserve">L4_809_11_P000000593 </v>
      </c>
      <c r="V383" t="str">
        <f>MID(U383, 4, LEN(U383))</f>
        <v xml:space="preserve">809_11_P000000593 </v>
      </c>
    </row>
    <row r="384" spans="1:22">
      <c r="A384" s="5" t="s">
        <v>1974</v>
      </c>
      <c r="B384" s="5" t="s">
        <v>1049</v>
      </c>
      <c r="C384" s="5" t="s">
        <v>4513</v>
      </c>
      <c r="D384" s="5" t="s">
        <v>1050</v>
      </c>
      <c r="E384" s="5" t="s">
        <v>67</v>
      </c>
      <c r="F384" s="5" t="s">
        <v>2329</v>
      </c>
      <c r="G384" s="5" t="s">
        <v>1052</v>
      </c>
      <c r="H384" s="5" t="s">
        <v>130</v>
      </c>
      <c r="I384" s="5" t="s">
        <v>102</v>
      </c>
      <c r="J384" s="5" t="s">
        <v>970</v>
      </c>
      <c r="K384" s="5"/>
      <c r="L384" s="5"/>
      <c r="M384" s="9"/>
      <c r="N384" s="5"/>
      <c r="O384" s="5"/>
      <c r="P384" s="5"/>
      <c r="Q384" s="5"/>
      <c r="R384" s="5"/>
      <c r="S384" s="5"/>
      <c r="T384" s="5"/>
      <c r="U384" t="str" cm="1">
        <f t="array" ref="U384">_xlfn.LET(
    _xlpm.txt, D384,
    _xlpm.pos, IFERROR(SEARCH("L1", _xlpm.txt), IFERROR(SEARCH("L2", _xlpm.txt), IFERROR(SEARCH("L3", _xlpm.txt), SEARCH("L4", _xlpm.txt)))),
    MID(_xlpm.txt, _xlpm.pos, 9)
)</f>
        <v>L4_10880_</v>
      </c>
      <c r="V384" t="str" cm="1">
        <f t="array" aca="1" ref="V384" ca="1">_xlfn.LET(
    _xlpm.txt, U384,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5" spans="1:22">
      <c r="A385" s="5" t="s">
        <v>1974</v>
      </c>
      <c r="B385" s="5" t="s">
        <v>4514</v>
      </c>
      <c r="C385" s="5" t="s">
        <v>4515</v>
      </c>
      <c r="D385" s="5" t="s">
        <v>4516</v>
      </c>
      <c r="E385" s="5" t="s">
        <v>99</v>
      </c>
      <c r="F385" s="5" t="s">
        <v>5164</v>
      </c>
      <c r="G385" s="5" t="s">
        <v>4517</v>
      </c>
      <c r="H385" s="5" t="s">
        <v>182</v>
      </c>
      <c r="I385" s="5" t="s">
        <v>217</v>
      </c>
      <c r="J385" s="5" t="s">
        <v>288</v>
      </c>
      <c r="K385" s="5"/>
      <c r="L385" s="5"/>
      <c r="M385" s="9"/>
      <c r="N385" s="5"/>
      <c r="O385" s="5"/>
      <c r="P385" s="5"/>
      <c r="Q385" s="5"/>
      <c r="R385" s="5"/>
      <c r="S385" s="5"/>
      <c r="T385" s="5"/>
      <c r="U385" t="str" cm="1">
        <f t="array" ref="U385">_xlfn.LET(
    _xlpm.txt, D385,
    _xlpm.pos, IFERROR(SEARCH("L1_", _xlpm.txt), IFERROR(SEARCH("L2_", _xlpm.txt), IFERROR(SEARCH("L3_", _xlpm.txt), SEARCH("L4_", _xlpm.txt)))),
    MID(_xlpm.txt, _xlpm.pos, 21)
)</f>
        <v xml:space="preserve">L4_809_11_P000000593 </v>
      </c>
      <c r="V385" t="str">
        <f>MID(U385, 4, LEN(U385))</f>
        <v xml:space="preserve">809_11_P000000593 </v>
      </c>
    </row>
    <row r="386" spans="1:22">
      <c r="A386" s="5" t="s">
        <v>1974</v>
      </c>
      <c r="B386" s="5" t="s">
        <v>4518</v>
      </c>
      <c r="C386" s="5" t="s">
        <v>4519</v>
      </c>
      <c r="D386" s="5" t="s">
        <v>4520</v>
      </c>
      <c r="E386" s="5" t="s">
        <v>99</v>
      </c>
      <c r="F386" s="5" t="s">
        <v>5165</v>
      </c>
      <c r="G386" s="5" t="s">
        <v>4522</v>
      </c>
      <c r="H386" s="5" t="s">
        <v>182</v>
      </c>
      <c r="I386" s="5" t="s">
        <v>217</v>
      </c>
      <c r="J386" s="5" t="s">
        <v>288</v>
      </c>
      <c r="K386" s="5"/>
      <c r="L386" s="5"/>
      <c r="M386" s="9"/>
      <c r="N386" s="5"/>
      <c r="O386" s="5"/>
      <c r="P386" s="5"/>
      <c r="Q386" s="5"/>
      <c r="R386" s="5"/>
      <c r="S386" s="5"/>
      <c r="T386" s="5"/>
      <c r="U386" t="str" cm="1">
        <f t="array" ref="U386">_xlfn.LET(
    _xlpm.txt, D386,
    _xlpm.pos, IFERROR(SEARCH("L1_", _xlpm.txt), IFERROR(SEARCH("L2_", _xlpm.txt), IFERROR(SEARCH("L3_", _xlpm.txt), SEARCH("L4_", _xlpm.txt)))),
    MID(_xlpm.txt, _xlpm.pos, 21)
)</f>
        <v xml:space="preserve">L4_809_11_P000000593 </v>
      </c>
      <c r="V386" t="str">
        <f t="shared" ref="V386:V388" si="5">MID(U386, 4, LEN(U386))</f>
        <v xml:space="preserve">809_11_P000000593 </v>
      </c>
    </row>
    <row r="387" spans="1:22">
      <c r="A387" s="5" t="s">
        <v>1974</v>
      </c>
      <c r="B387" s="5" t="s">
        <v>4523</v>
      </c>
      <c r="C387" s="5" t="s">
        <v>4524</v>
      </c>
      <c r="D387" s="5" t="s">
        <v>4525</v>
      </c>
      <c r="E387" s="5" t="s">
        <v>99</v>
      </c>
      <c r="F387" s="5" t="s">
        <v>5166</v>
      </c>
      <c r="G387" s="5" t="s">
        <v>4527</v>
      </c>
      <c r="H387" s="5" t="s">
        <v>130</v>
      </c>
      <c r="I387" s="5" t="s">
        <v>217</v>
      </c>
      <c r="J387" s="5" t="s">
        <v>288</v>
      </c>
      <c r="K387" s="5"/>
      <c r="L387" s="5"/>
      <c r="M387" s="9"/>
      <c r="N387" s="5"/>
      <c r="O387" s="5"/>
      <c r="P387" s="5"/>
      <c r="Q387" s="5"/>
      <c r="R387" s="5"/>
      <c r="S387" s="5"/>
      <c r="T387" s="5"/>
      <c r="U387" t="str" cm="1">
        <f t="array" ref="U387">_xlfn.LET(
    _xlpm.txt, D387,
    _xlpm.pos, IFERROR(SEARCH("L1_", _xlpm.txt), IFERROR(SEARCH("L2_", _xlpm.txt), IFERROR(SEARCH("L3_", _xlpm.txt), SEARCH("L4_", _xlpm.txt)))),
    MID(_xlpm.txt, _xlpm.pos, 21)
)</f>
        <v xml:space="preserve">L4_809_11_P000000593 </v>
      </c>
      <c r="V387" t="str">
        <f t="shared" si="5"/>
        <v xml:space="preserve">809_11_P000000593 </v>
      </c>
    </row>
    <row r="388" spans="1:22">
      <c r="A388" s="5" t="s">
        <v>1974</v>
      </c>
      <c r="B388" s="5" t="s">
        <v>4528</v>
      </c>
      <c r="C388" s="5" t="s">
        <v>4529</v>
      </c>
      <c r="D388" s="5" t="s">
        <v>4530</v>
      </c>
      <c r="E388" s="5" t="s">
        <v>99</v>
      </c>
      <c r="F388" s="5" t="s">
        <v>5167</v>
      </c>
      <c r="G388" s="5" t="s">
        <v>4531</v>
      </c>
      <c r="H388" s="5" t="s">
        <v>130</v>
      </c>
      <c r="I388" s="5" t="s">
        <v>217</v>
      </c>
      <c r="J388" s="5" t="s">
        <v>288</v>
      </c>
      <c r="K388" s="5"/>
      <c r="L388" s="5"/>
      <c r="M388" s="9"/>
      <c r="N388" s="5"/>
      <c r="O388" s="5"/>
      <c r="P388" s="5"/>
      <c r="Q388" s="5"/>
      <c r="R388" s="5"/>
      <c r="S388" s="5"/>
      <c r="T388" s="5"/>
      <c r="U388" t="str" cm="1">
        <f t="array" ref="U388">_xlfn.LET(
    _xlpm.txt, D388,
    _xlpm.pos, IFERROR(SEARCH("L1_", _xlpm.txt), IFERROR(SEARCH("L2_", _xlpm.txt), IFERROR(SEARCH("L3_", _xlpm.txt), SEARCH("L4_", _xlpm.txt)))),
    MID(_xlpm.txt, _xlpm.pos, 21)
)</f>
        <v xml:space="preserve">L4_809_11_P000000593 </v>
      </c>
      <c r="V388" t="str">
        <f t="shared" si="5"/>
        <v xml:space="preserve">809_11_P000000593 </v>
      </c>
    </row>
    <row r="389" spans="1:22">
      <c r="A389" s="5" t="s">
        <v>1974</v>
      </c>
      <c r="B389" s="5" t="s">
        <v>1053</v>
      </c>
      <c r="C389" s="5" t="s">
        <v>4532</v>
      </c>
      <c r="D389" s="5" t="s">
        <v>1054</v>
      </c>
      <c r="E389" s="5" t="s">
        <v>67</v>
      </c>
      <c r="F389" s="5" t="s">
        <v>1055</v>
      </c>
      <c r="G389" s="5" t="s">
        <v>1056</v>
      </c>
      <c r="H389" s="5" t="s">
        <v>130</v>
      </c>
      <c r="I389" s="5" t="s">
        <v>102</v>
      </c>
      <c r="J389" s="5" t="s">
        <v>957</v>
      </c>
      <c r="K389" s="5" t="s">
        <v>115</v>
      </c>
      <c r="L389" s="5"/>
      <c r="M389" s="9"/>
      <c r="N389" s="5"/>
      <c r="O389" s="5"/>
      <c r="P389" s="5"/>
      <c r="Q389" s="5"/>
      <c r="R389" s="5"/>
      <c r="S389" s="5"/>
      <c r="T389" s="5"/>
      <c r="U389" t="str" cm="1">
        <f t="array" ref="U389">_xlfn.LET(
    _xlpm.txt, D389,
    _xlpm.pos, IFERROR(SEARCH("L1", _xlpm.txt), IFERROR(SEARCH("L2", _xlpm.txt), IFERROR(SEARCH("L3", _xlpm.txt), SEARCH("L4", _xlpm.txt)))),
    MID(_xlpm.txt, _xlpm.pos, 9)
)</f>
        <v>L4_10798_</v>
      </c>
      <c r="V389" t="str" cm="1">
        <f t="array" aca="1" ref="V389" ca="1">_xlfn.LET(
    _xlpm.txt, U389,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90" spans="1:22">
      <c r="A390" s="5" t="s">
        <v>1974</v>
      </c>
      <c r="B390" s="5" t="s">
        <v>4533</v>
      </c>
      <c r="C390" s="5" t="s">
        <v>4534</v>
      </c>
      <c r="D390" s="5" t="s">
        <v>4469</v>
      </c>
      <c r="E390" s="5" t="s">
        <v>99</v>
      </c>
      <c r="F390" s="5" t="s">
        <v>5097</v>
      </c>
      <c r="G390" s="5" t="s">
        <v>4535</v>
      </c>
      <c r="H390" s="5" t="s">
        <v>130</v>
      </c>
      <c r="I390" s="5" t="s">
        <v>287</v>
      </c>
      <c r="J390" s="5" t="s">
        <v>288</v>
      </c>
      <c r="K390" s="5"/>
      <c r="L390" s="5"/>
      <c r="M390" s="9"/>
      <c r="N390" s="5"/>
      <c r="O390" s="5"/>
      <c r="P390" s="5"/>
      <c r="Q390" s="5"/>
      <c r="R390" s="5"/>
      <c r="S390" s="5"/>
      <c r="T390" s="5"/>
      <c r="U390" t="str" cm="1">
        <f t="array" ref="U390">_xlfn.LET(
    _xlpm.txt, D390,
    _xlpm.pos, IFERROR(SEARCH("L1_", _xlpm.txt), IFERROR(SEARCH("L2_", _xlpm.txt), IFERROR(SEARCH("L3_", _xlpm.txt), SEARCH("L4_", _xlpm.txt)))),
    MID(_xlpm.txt, _xlpm.pos, 21)
)</f>
        <v xml:space="preserve">L4_809_11_P000000593 </v>
      </c>
      <c r="V390" t="str">
        <f>MID(U390, 4, LEN(U390))</f>
        <v xml:space="preserve">809_11_P000000593 </v>
      </c>
    </row>
    <row r="391" spans="1:22">
      <c r="A391" s="5" t="s">
        <v>1974</v>
      </c>
      <c r="B391" s="5" t="s">
        <v>4536</v>
      </c>
      <c r="C391" s="5" t="s">
        <v>4537</v>
      </c>
      <c r="D391" s="5" t="s">
        <v>4538</v>
      </c>
      <c r="E391" s="5" t="s">
        <v>99</v>
      </c>
      <c r="F391" s="5" t="s">
        <v>5168</v>
      </c>
      <c r="G391" s="5" t="s">
        <v>4539</v>
      </c>
      <c r="H391" s="5" t="s">
        <v>130</v>
      </c>
      <c r="I391" s="5" t="s">
        <v>287</v>
      </c>
      <c r="J391" s="5" t="s">
        <v>288</v>
      </c>
      <c r="K391" s="5"/>
      <c r="L391" s="5"/>
      <c r="M391" s="9"/>
      <c r="N391" s="5"/>
      <c r="O391" s="5"/>
      <c r="P391" s="5"/>
      <c r="Q391" s="5"/>
      <c r="R391" s="5"/>
      <c r="S391" s="5"/>
      <c r="T391" s="5"/>
      <c r="U391" t="str" cm="1">
        <f t="array" ref="U391">_xlfn.LET(
    _xlpm.txt, D391,
    _xlpm.pos, IFERROR(SEARCH("L1_", _xlpm.txt), IFERROR(SEARCH("L2_", _xlpm.txt), IFERROR(SEARCH("L3_", _xlpm.txt), SEARCH("L4_", _xlpm.txt)))),
    MID(_xlpm.txt, _xlpm.pos, 21)
)</f>
        <v xml:space="preserve">L4_809_11_P000000593 </v>
      </c>
      <c r="V391" t="str">
        <f t="shared" ref="V391:V392" si="6">MID(U391, 4, LEN(U391))</f>
        <v xml:space="preserve">809_11_P000000593 </v>
      </c>
    </row>
    <row r="392" spans="1:22">
      <c r="A392" s="5" t="s">
        <v>1974</v>
      </c>
      <c r="B392" s="5" t="s">
        <v>4540</v>
      </c>
      <c r="C392" s="5" t="s">
        <v>4541</v>
      </c>
      <c r="D392" s="5" t="s">
        <v>5169</v>
      </c>
      <c r="E392" s="5" t="s">
        <v>99</v>
      </c>
      <c r="F392" s="5" t="s">
        <v>5168</v>
      </c>
      <c r="G392" s="5" t="s">
        <v>4543</v>
      </c>
      <c r="H392" s="5" t="s">
        <v>130</v>
      </c>
      <c r="I392" s="5" t="s">
        <v>287</v>
      </c>
      <c r="J392" s="5" t="s">
        <v>288</v>
      </c>
      <c r="K392" s="5"/>
      <c r="L392" s="5"/>
      <c r="M392" s="9"/>
      <c r="N392" s="5"/>
      <c r="O392" s="5"/>
      <c r="P392" s="5"/>
      <c r="Q392" s="5"/>
      <c r="R392" s="5"/>
      <c r="S392" s="5"/>
      <c r="T392" s="5"/>
      <c r="U392" t="str" cm="1">
        <f t="array" ref="U392">_xlfn.LET(
    _xlpm.txt, D392,
    _xlpm.pos, IFERROR(SEARCH("L1_", _xlpm.txt), IFERROR(SEARCH("L2_", _xlpm.txt), IFERROR(SEARCH("L3_", _xlpm.txt), SEARCH("L4_", _xlpm.txt)))),
    MID(_xlpm.txt, _xlpm.pos, 21)
)</f>
        <v xml:space="preserve">L4_809_11_P000000593 </v>
      </c>
      <c r="V392" t="str">
        <f t="shared" si="6"/>
        <v xml:space="preserve">809_11_P000000593 </v>
      </c>
    </row>
    <row r="393" spans="1:22">
      <c r="A393" s="5" t="s">
        <v>1974</v>
      </c>
      <c r="B393" s="5" t="s">
        <v>4544</v>
      </c>
      <c r="C393" s="5" t="s">
        <v>4545</v>
      </c>
      <c r="D393" s="5" t="s">
        <v>4546</v>
      </c>
      <c r="E393" s="5" t="s">
        <v>1991</v>
      </c>
      <c r="F393" s="5" t="s">
        <v>5170</v>
      </c>
      <c r="G393" s="5" t="s">
        <v>4548</v>
      </c>
      <c r="H393" s="5" t="s">
        <v>182</v>
      </c>
      <c r="I393" s="5" t="s">
        <v>132</v>
      </c>
      <c r="J393" s="5" t="s">
        <v>132</v>
      </c>
      <c r="K393" s="5"/>
      <c r="L393" s="5"/>
      <c r="M393" s="9"/>
      <c r="N393" s="5"/>
      <c r="O393" s="5"/>
      <c r="P393" s="5"/>
      <c r="Q393" s="5"/>
      <c r="R393" s="5"/>
      <c r="S393" s="5"/>
      <c r="T393" s="5"/>
      <c r="U393" t="e" cm="1">
        <f t="array" ref="U393">_xlfn.LET(
    _xlpm.txt, D393,
    _xlpm.pos, IFERROR(SEARCH("L1", _xlpm.txt), IFERROR(SEARCH("L2", _xlpm.txt), IFERROR(SEARCH("L3", _xlpm.txt), SEARCH("L4", _xlpm.txt)))),
    MID(_xlpm.txt, _xlpm.pos, 9)
)</f>
        <v>#VALUE!</v>
      </c>
    </row>
    <row r="394" spans="1:22">
      <c r="A394" s="5" t="s">
        <v>1974</v>
      </c>
      <c r="B394" s="5" t="s">
        <v>1057</v>
      </c>
      <c r="C394" s="5" t="s">
        <v>4549</v>
      </c>
      <c r="D394" s="5" t="s">
        <v>1058</v>
      </c>
      <c r="E394" s="5" t="s">
        <v>67</v>
      </c>
      <c r="F394" s="5" t="s">
        <v>2330</v>
      </c>
      <c r="G394" s="5" t="s">
        <v>1059</v>
      </c>
      <c r="H394" s="5" t="s">
        <v>130</v>
      </c>
      <c r="I394" s="5" t="s">
        <v>287</v>
      </c>
      <c r="J394" s="5" t="s">
        <v>997</v>
      </c>
      <c r="K394" s="5" t="s">
        <v>5119</v>
      </c>
      <c r="L394" s="5" t="s">
        <v>115</v>
      </c>
      <c r="M394" s="9"/>
      <c r="N394" s="5"/>
      <c r="O394" s="5"/>
      <c r="P394" s="5"/>
      <c r="Q394" s="5"/>
      <c r="R394" s="5"/>
      <c r="S394" s="5"/>
      <c r="T394" s="5"/>
      <c r="U394" t="str" cm="1">
        <f t="array" ref="U394">_xlfn.LET(
    _xlpm.txt, D394,
    _xlpm.pos, IFERROR(SEARCH("L1", _xlpm.txt), IFERROR(SEARCH("L2", _xlpm.txt), IFERROR(SEARCH("L3", _xlpm.txt), SEARCH("L4", _xlpm.txt)))),
    MID(_xlpm.txt, _xlpm.pos, 9)
)</f>
        <v>L4_10419_</v>
      </c>
      <c r="V394" t="str" cm="1">
        <f t="array" aca="1" ref="V394" ca="1">_xlfn.LET(
    _xlpm.txt, U394,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95" spans="1:22">
      <c r="A395" s="5" t="s">
        <v>1974</v>
      </c>
      <c r="B395" s="5" t="s">
        <v>1060</v>
      </c>
      <c r="C395" s="5" t="s">
        <v>4550</v>
      </c>
      <c r="D395" s="5" t="s">
        <v>1061</v>
      </c>
      <c r="E395" s="5" t="s">
        <v>67</v>
      </c>
      <c r="F395" s="5" t="s">
        <v>2331</v>
      </c>
      <c r="G395" s="5" t="s">
        <v>1063</v>
      </c>
      <c r="H395" s="5" t="s">
        <v>58</v>
      </c>
      <c r="I395" s="5" t="s">
        <v>60</v>
      </c>
      <c r="J395" s="5" t="s">
        <v>288</v>
      </c>
      <c r="K395" s="5"/>
      <c r="L395" s="5"/>
      <c r="M395" s="9"/>
      <c r="N395" s="5"/>
      <c r="O395" s="5"/>
      <c r="P395" s="5"/>
      <c r="Q395" s="5"/>
      <c r="R395" s="5"/>
      <c r="S395" s="5"/>
      <c r="T395" s="5"/>
      <c r="U395" t="str" cm="1">
        <f t="array" ref="U395">_xlfn.LET(
    _xlpm.txt, D395,
    _xlpm.pos, IFERROR(SEARCH("L1", _xlpm.txt), IFERROR(SEARCH("L2", _xlpm.txt), IFERROR(SEARCH("L3", _xlpm.txt), SEARCH("L4", _xlpm.txt)))),
    MID(_xlpm.txt, _xlpm.pos, 9)
)</f>
        <v>L4_809_S1</v>
      </c>
      <c r="V395" t="str" cm="1">
        <f t="array" aca="1" ref="V395" ca="1">_xlfn.LET(
    _xlpm.txt, U395,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96" spans="1:22">
      <c r="A396" s="5" t="s">
        <v>1974</v>
      </c>
      <c r="B396" s="5" t="s">
        <v>4551</v>
      </c>
      <c r="C396" s="5" t="s">
        <v>4552</v>
      </c>
      <c r="D396" s="5" t="s">
        <v>4553</v>
      </c>
      <c r="E396" s="5" t="s">
        <v>99</v>
      </c>
      <c r="F396" s="5" t="s">
        <v>5171</v>
      </c>
      <c r="G396" s="5" t="s">
        <v>2131</v>
      </c>
      <c r="H396" s="5" t="s">
        <v>58</v>
      </c>
      <c r="I396" s="5" t="s">
        <v>217</v>
      </c>
      <c r="J396" s="5" t="s">
        <v>288</v>
      </c>
      <c r="K396" s="5"/>
      <c r="L396" s="5"/>
      <c r="M396" s="9"/>
      <c r="N396" s="5"/>
      <c r="O396" s="5"/>
      <c r="P396" s="5"/>
      <c r="Q396" s="5"/>
      <c r="R396" s="5"/>
      <c r="S396" s="5"/>
      <c r="T396" s="5"/>
      <c r="U396" t="str" cm="1">
        <f t="array" ref="U396">_xlfn.LET(
    _xlpm.txt, D396,
    _xlpm.pos, IFERROR(SEARCH("L1_", _xlpm.txt), IFERROR(SEARCH("L2_", _xlpm.txt), IFERROR(SEARCH("L3_", _xlpm.txt), SEARCH("L4_", _xlpm.txt)))),
    MID(_xlpm.txt, _xlpm.pos, 21)
)</f>
        <v xml:space="preserve">L4_809_11_P000000593 </v>
      </c>
      <c r="V396" t="str">
        <f>MID(U396, 4, LEN(U396))</f>
        <v xml:space="preserve">809_11_P000000593 </v>
      </c>
    </row>
    <row r="397" spans="1:22">
      <c r="A397" s="5" t="s">
        <v>1974</v>
      </c>
      <c r="B397" s="5" t="s">
        <v>4555</v>
      </c>
      <c r="C397" s="5" t="s">
        <v>4556</v>
      </c>
      <c r="D397" s="5" t="s">
        <v>4557</v>
      </c>
      <c r="E397" s="5" t="s">
        <v>99</v>
      </c>
      <c r="F397" s="5" t="s">
        <v>5172</v>
      </c>
      <c r="G397" s="5" t="s">
        <v>4559</v>
      </c>
      <c r="H397" s="5" t="s">
        <v>58</v>
      </c>
      <c r="I397" s="5" t="s">
        <v>217</v>
      </c>
      <c r="J397" s="5" t="s">
        <v>288</v>
      </c>
      <c r="K397" s="5"/>
      <c r="L397" s="5"/>
      <c r="M397" s="9"/>
      <c r="N397" s="5"/>
      <c r="O397" s="5"/>
      <c r="P397" s="5"/>
      <c r="Q397" s="5"/>
      <c r="R397" s="5"/>
      <c r="S397" s="5"/>
      <c r="T397" s="5"/>
      <c r="U397" t="str" cm="1">
        <f t="array" ref="U397">_xlfn.LET(
    _xlpm.txt, D397,
    _xlpm.pos, IFERROR(SEARCH("L1_", _xlpm.txt), IFERROR(SEARCH("L2_", _xlpm.txt), IFERROR(SEARCH("L3_", _xlpm.txt), SEARCH("L4_", _xlpm.txt)))),
    MID(_xlpm.txt, _xlpm.pos, 21)
)</f>
        <v xml:space="preserve">L4_809_11_P000000593 </v>
      </c>
      <c r="V397" t="str">
        <f t="shared" ref="V397:V398" si="7">MID(U397, 4, LEN(U397))</f>
        <v xml:space="preserve">809_11_P000000593 </v>
      </c>
    </row>
    <row r="398" spans="1:22">
      <c r="A398" s="5" t="s">
        <v>1974</v>
      </c>
      <c r="B398" s="5" t="s">
        <v>4560</v>
      </c>
      <c r="C398" s="5" t="s">
        <v>4561</v>
      </c>
      <c r="D398" s="5" t="s">
        <v>4562</v>
      </c>
      <c r="E398" s="5" t="s">
        <v>99</v>
      </c>
      <c r="F398" s="5" t="s">
        <v>5166</v>
      </c>
      <c r="G398" s="5" t="s">
        <v>4564</v>
      </c>
      <c r="H398" s="5" t="s">
        <v>182</v>
      </c>
      <c r="I398" s="5" t="s">
        <v>217</v>
      </c>
      <c r="J398" s="5" t="s">
        <v>870</v>
      </c>
      <c r="K398" s="5"/>
      <c r="L398" s="5"/>
      <c r="M398" s="9"/>
      <c r="N398" s="5"/>
      <c r="O398" s="5"/>
      <c r="P398" s="5"/>
      <c r="Q398" s="5"/>
      <c r="R398" s="5"/>
      <c r="S398" s="5"/>
      <c r="T398" s="5"/>
      <c r="U398" t="str" cm="1">
        <f t="array" ref="U398">_xlfn.LET(
    _xlpm.txt, D398,
    _xlpm.pos, IFERROR(SEARCH("L1_", _xlpm.txt), IFERROR(SEARCH("L2_", _xlpm.txt), IFERROR(SEARCH("L3_", _xlpm.txt), SEARCH("L4_", _xlpm.txt)))),
    MID(_xlpm.txt, _xlpm.pos, 21)
)</f>
        <v xml:space="preserve">L4_809_11_P000001209 </v>
      </c>
      <c r="V398" t="str">
        <f t="shared" si="7"/>
        <v xml:space="preserve">809_11_P000001209 </v>
      </c>
    </row>
    <row r="399" spans="1:22">
      <c r="A399" s="5" t="s">
        <v>1974</v>
      </c>
      <c r="B399" s="5" t="s">
        <v>1064</v>
      </c>
      <c r="C399" s="5" t="s">
        <v>4565</v>
      </c>
      <c r="D399" s="5" t="s">
        <v>1065</v>
      </c>
      <c r="E399" s="5" t="s">
        <v>67</v>
      </c>
      <c r="F399" s="5" t="s">
        <v>2332</v>
      </c>
      <c r="G399" s="5" t="s">
        <v>1066</v>
      </c>
      <c r="H399" s="5" t="s">
        <v>130</v>
      </c>
      <c r="I399" s="5" t="s">
        <v>287</v>
      </c>
      <c r="J399" s="5" t="s">
        <v>997</v>
      </c>
      <c r="K399" s="5" t="s">
        <v>5119</v>
      </c>
      <c r="L399" s="5" t="s">
        <v>115</v>
      </c>
      <c r="M399" s="9"/>
      <c r="N399" s="5"/>
      <c r="O399" s="5"/>
      <c r="P399" s="5"/>
      <c r="Q399" s="5"/>
      <c r="R399" s="5"/>
      <c r="S399" s="5"/>
      <c r="T399" s="5"/>
      <c r="U399" t="str" cm="1">
        <f t="array" ref="U399">_xlfn.LET(
    _xlpm.txt, D399,
    _xlpm.pos, IFERROR(SEARCH("L1", _xlpm.txt), IFERROR(SEARCH("L2", _xlpm.txt), IFERROR(SEARCH("L3", _xlpm.txt), SEARCH("L4", _xlpm.txt)))),
    MID(_xlpm.txt, _xlpm.pos, 9)
)</f>
        <v>L4_10419_</v>
      </c>
      <c r="V399" t="str" cm="1">
        <f t="array" aca="1" ref="V399" ca="1">_xlfn.LET(
    _xlpm.txt, U399,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00" spans="1:22">
      <c r="A400" s="5" t="s">
        <v>1974</v>
      </c>
      <c r="B400" s="5" t="s">
        <v>1067</v>
      </c>
      <c r="C400" s="5" t="s">
        <v>4566</v>
      </c>
      <c r="D400" s="5" t="s">
        <v>1068</v>
      </c>
      <c r="E400" s="5" t="s">
        <v>99</v>
      </c>
      <c r="F400" s="5" t="s">
        <v>1069</v>
      </c>
      <c r="G400" s="5" t="s">
        <v>1070</v>
      </c>
      <c r="H400" s="5" t="s">
        <v>130</v>
      </c>
      <c r="I400" s="5" t="s">
        <v>259</v>
      </c>
      <c r="J400" s="5" t="s">
        <v>1071</v>
      </c>
      <c r="K400" s="5" t="s">
        <v>5119</v>
      </c>
      <c r="L400" s="5"/>
      <c r="M400" s="9"/>
      <c r="N400" s="5"/>
      <c r="O400" s="5"/>
      <c r="P400" s="5"/>
      <c r="Q400" s="5"/>
      <c r="R400" s="5"/>
      <c r="S400" s="5"/>
      <c r="T400" s="5"/>
      <c r="U400" t="str" cm="1">
        <f t="array" ref="U400">_xlfn.LET(
    _xlpm.txt, D400,
    _xlpm.pos, IFERROR(SEARCH("L1", _xlpm.txt), IFERROR(SEARCH("L2", _xlpm.txt), IFERROR(SEARCH("L3", _xlpm.txt), SEARCH("L4", _xlpm.txt)))),
    MID(_xlpm.txt, _xlpm.pos, 9)
)</f>
        <v>L4_306_00</v>
      </c>
      <c r="V400" t="str" cm="1">
        <f t="array" aca="1" ref="V400" ca="1">_xlfn.LET(
    _xlpm.txt, U400,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1" spans="1:22">
      <c r="A401" s="5" t="s">
        <v>1974</v>
      </c>
      <c r="B401" s="5" t="s">
        <v>1072</v>
      </c>
      <c r="C401" s="5" t="s">
        <v>4568</v>
      </c>
      <c r="D401" s="5" t="s">
        <v>1073</v>
      </c>
      <c r="E401" s="5" t="s">
        <v>67</v>
      </c>
      <c r="F401" s="5" t="s">
        <v>1074</v>
      </c>
      <c r="G401" s="5" t="s">
        <v>955</v>
      </c>
      <c r="H401" s="5" t="s">
        <v>130</v>
      </c>
      <c r="I401" s="5" t="s">
        <v>102</v>
      </c>
      <c r="J401" s="5" t="s">
        <v>957</v>
      </c>
      <c r="K401" s="5" t="s">
        <v>5119</v>
      </c>
      <c r="L401" s="5" t="s">
        <v>1326</v>
      </c>
      <c r="M401" s="9"/>
      <c r="N401" s="5"/>
      <c r="O401" s="5"/>
      <c r="P401" s="5"/>
      <c r="Q401" s="5"/>
      <c r="R401" s="5"/>
      <c r="S401" s="5"/>
      <c r="T401" s="5"/>
      <c r="U401" t="str" cm="1">
        <f t="array" ref="U401">_xlfn.LET(
    _xlpm.txt, D401,
    _xlpm.pos, IFERROR(SEARCH("L1", _xlpm.txt), IFERROR(SEARCH("L2", _xlpm.txt), IFERROR(SEARCH("L3", _xlpm.txt), SEARCH("L4", _xlpm.txt)))),
    MID(_xlpm.txt, _xlpm.pos, 9)
)</f>
        <v>L4_461_02</v>
      </c>
      <c r="V401" t="str" cm="1">
        <f t="array" aca="1" ref="V401" ca="1">_xlfn.LET(
    _xlpm.txt, U401,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02" spans="1:22">
      <c r="A402" s="5" t="s">
        <v>1974</v>
      </c>
      <c r="B402" s="5" t="s">
        <v>1075</v>
      </c>
      <c r="C402" s="5" t="s">
        <v>4569</v>
      </c>
      <c r="D402" s="5" t="s">
        <v>1076</v>
      </c>
      <c r="E402" s="5" t="s">
        <v>67</v>
      </c>
      <c r="F402" s="5" t="s">
        <v>1077</v>
      </c>
      <c r="G402" s="5" t="s">
        <v>1077</v>
      </c>
      <c r="H402" s="5" t="s">
        <v>130</v>
      </c>
      <c r="I402" s="5" t="s">
        <v>217</v>
      </c>
      <c r="J402" s="5" t="s">
        <v>962</v>
      </c>
      <c r="K402" s="5" t="s">
        <v>5119</v>
      </c>
      <c r="L402" s="5"/>
      <c r="M402" s="9"/>
      <c r="N402" s="5"/>
      <c r="O402" s="5"/>
      <c r="P402" s="5"/>
      <c r="Q402" s="5"/>
      <c r="R402" s="5"/>
      <c r="S402" s="5"/>
      <c r="T402" s="5"/>
      <c r="U402" t="str" cm="1">
        <f t="array" ref="U402">_xlfn.LET(
    _xlpm.txt, D402,
    _xlpm.pos, IFERROR(SEARCH("L1", _xlpm.txt), IFERROR(SEARCH("L2", _xlpm.txt), IFERROR(SEARCH("L3", _xlpm.txt), SEARCH("L4", _xlpm.txt)))),
    MID(_xlpm.txt, _xlpm.pos, 9)
)</f>
        <v>L4_809_01</v>
      </c>
      <c r="V402" t="str" cm="1">
        <f t="array" aca="1" ref="V402" ca="1">_xlfn.LET(
    _xlpm.txt, U402,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3" spans="1:22">
      <c r="A403" s="5" t="s">
        <v>1974</v>
      </c>
      <c r="B403" s="5" t="s">
        <v>1078</v>
      </c>
      <c r="C403" s="5" t="s">
        <v>4570</v>
      </c>
      <c r="D403" s="5" t="s">
        <v>1079</v>
      </c>
      <c r="E403" s="5" t="s">
        <v>67</v>
      </c>
      <c r="F403" s="5" t="s">
        <v>1080</v>
      </c>
      <c r="G403" s="5" t="s">
        <v>1080</v>
      </c>
      <c r="H403" s="5" t="s">
        <v>130</v>
      </c>
      <c r="I403" s="5" t="s">
        <v>217</v>
      </c>
      <c r="J403" s="5" t="s">
        <v>962</v>
      </c>
      <c r="K403" s="5"/>
      <c r="L403" s="5"/>
      <c r="M403" s="9"/>
      <c r="N403" s="5"/>
      <c r="O403" s="5"/>
      <c r="P403" s="5"/>
      <c r="Q403" s="5"/>
      <c r="R403" s="5"/>
      <c r="S403" s="5"/>
      <c r="T403" s="5"/>
      <c r="U403" t="str" cm="1">
        <f t="array" ref="U403">_xlfn.LET(
    _xlpm.txt, D403,
    _xlpm.pos, IFERROR(SEARCH("L1", _xlpm.txt), IFERROR(SEARCH("L2", _xlpm.txt), IFERROR(SEARCH("L3", _xlpm.txt), SEARCH("L4", _xlpm.txt)))),
    MID(_xlpm.txt, _xlpm.pos, 9)
)</f>
        <v>L4_809_01</v>
      </c>
      <c r="V403" t="str" cm="1">
        <f t="array" aca="1" ref="V403" ca="1">_xlfn.LET(
    _xlpm.txt, U403,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4" spans="1:22">
      <c r="A404" s="5" t="s">
        <v>1974</v>
      </c>
      <c r="B404" s="5" t="s">
        <v>4571</v>
      </c>
      <c r="C404" s="5" t="s">
        <v>4572</v>
      </c>
      <c r="D404" s="5" t="s">
        <v>4573</v>
      </c>
      <c r="E404" s="5" t="s">
        <v>174</v>
      </c>
      <c r="F404" s="5" t="s">
        <v>5139</v>
      </c>
      <c r="G404" s="5" t="s">
        <v>4575</v>
      </c>
      <c r="H404" s="5" t="s">
        <v>182</v>
      </c>
      <c r="I404" s="5" t="s">
        <v>177</v>
      </c>
      <c r="J404" s="5" t="s">
        <v>870</v>
      </c>
      <c r="K404" s="5"/>
      <c r="L404" s="5"/>
      <c r="M404" s="9"/>
      <c r="N404" s="5"/>
      <c r="O404" s="5"/>
      <c r="P404" s="5"/>
      <c r="Q404" s="5"/>
      <c r="R404" s="5"/>
      <c r="S404" s="5"/>
      <c r="T404" s="5"/>
      <c r="U404" t="str" cm="1">
        <f t="array" ref="U404">_xlfn.LET(
    _xlpm.txt, D404,
    _xlpm.pos, IFERROR(SEARCH("L1_", _xlpm.txt), IFERROR(SEARCH("L2_", _xlpm.txt), IFERROR(SEARCH("L3_", _xlpm.txt), SEARCH("L4_", _xlpm.txt)))),
    MID(_xlpm.txt, _xlpm.pos, 21)
)</f>
        <v xml:space="preserve">L4_809_11_P000001209 </v>
      </c>
      <c r="V404" t="str">
        <f>MID(U404, 4, LEN(U404))</f>
        <v xml:space="preserve">809_11_P000001209 </v>
      </c>
    </row>
    <row r="405" spans="1:22">
      <c r="A405" s="5" t="s">
        <v>1974</v>
      </c>
      <c r="B405" s="5" t="s">
        <v>2333</v>
      </c>
      <c r="C405" s="5" t="s">
        <v>4576</v>
      </c>
      <c r="D405" s="5" t="s">
        <v>2334</v>
      </c>
      <c r="E405" s="5" t="s">
        <v>99</v>
      </c>
      <c r="F405" s="5" t="s">
        <v>5173</v>
      </c>
      <c r="G405" s="5" t="s">
        <v>2336</v>
      </c>
      <c r="H405" s="5" t="s">
        <v>182</v>
      </c>
      <c r="I405" s="5" t="s">
        <v>217</v>
      </c>
      <c r="J405" s="5" t="s">
        <v>870</v>
      </c>
      <c r="K405" s="5"/>
      <c r="L405" s="5"/>
      <c r="M405" s="9"/>
      <c r="N405" s="5"/>
      <c r="O405" s="5"/>
      <c r="P405" s="5"/>
      <c r="Q405" s="5"/>
      <c r="R405" s="5"/>
      <c r="S405" s="5"/>
      <c r="T405" s="5"/>
      <c r="U405" t="str" cm="1">
        <f t="array" ref="U405">_xlfn.LET(
    _xlpm.txt, D405,
    _xlpm.pos, IFERROR(SEARCH("L1_", _xlpm.txt), IFERROR(SEARCH("L2_", _xlpm.txt), IFERROR(SEARCH("L3_", _xlpm.txt), SEARCH("L4_", _xlpm.txt)))),
    MID(_xlpm.txt, _xlpm.pos, 21)
)</f>
        <v xml:space="preserve">L4_809_11_P000001209 </v>
      </c>
      <c r="V405" t="str">
        <f t="shared" ref="V405:V406" si="8">MID(U405, 4, LEN(U405))</f>
        <v xml:space="preserve">809_11_P000001209 </v>
      </c>
    </row>
    <row r="406" spans="1:22">
      <c r="A406" s="5" t="s">
        <v>1974</v>
      </c>
      <c r="B406" s="5" t="s">
        <v>4577</v>
      </c>
      <c r="C406" s="5" t="s">
        <v>4578</v>
      </c>
      <c r="D406" s="5" t="s">
        <v>4579</v>
      </c>
      <c r="E406" s="5" t="s">
        <v>174</v>
      </c>
      <c r="F406" s="5" t="s">
        <v>5174</v>
      </c>
      <c r="G406" s="5" t="s">
        <v>4581</v>
      </c>
      <c r="H406" s="5" t="s">
        <v>182</v>
      </c>
      <c r="I406" s="5" t="s">
        <v>177</v>
      </c>
      <c r="J406" s="5" t="s">
        <v>870</v>
      </c>
      <c r="K406" s="5"/>
      <c r="L406" s="5"/>
      <c r="M406" s="9"/>
      <c r="N406" s="5"/>
      <c r="O406" s="5"/>
      <c r="P406" s="5"/>
      <c r="Q406" s="5"/>
      <c r="R406" s="5"/>
      <c r="S406" s="5"/>
      <c r="T406" s="5"/>
      <c r="U406" t="str" cm="1">
        <f t="array" ref="U406">_xlfn.LET(
    _xlpm.txt, D406,
    _xlpm.pos, IFERROR(SEARCH("L1_", _xlpm.txt), IFERROR(SEARCH("L2_", _xlpm.txt), IFERROR(SEARCH("L3_", _xlpm.txt), SEARCH("L4_", _xlpm.txt)))),
    MID(_xlpm.txt, _xlpm.pos, 21)
)</f>
        <v xml:space="preserve">L4_809_11_P000001209 </v>
      </c>
      <c r="V406" t="str">
        <f t="shared" si="8"/>
        <v xml:space="preserve">809_11_P000001209 </v>
      </c>
    </row>
    <row r="407" spans="1:22">
      <c r="A407" s="5" t="s">
        <v>1974</v>
      </c>
      <c r="B407" s="5" t="s">
        <v>1081</v>
      </c>
      <c r="C407" s="5" t="s">
        <v>4582</v>
      </c>
      <c r="D407" s="5" t="s">
        <v>1082</v>
      </c>
      <c r="E407" s="5" t="s">
        <v>99</v>
      </c>
      <c r="F407" s="5" t="s">
        <v>1083</v>
      </c>
      <c r="G407" s="5" t="s">
        <v>1084</v>
      </c>
      <c r="H407" s="5" t="s">
        <v>130</v>
      </c>
      <c r="I407" s="5" t="s">
        <v>259</v>
      </c>
      <c r="J407" s="5" t="s">
        <v>1071</v>
      </c>
      <c r="K407" s="5" t="s">
        <v>5119</v>
      </c>
      <c r="L407" s="5"/>
      <c r="M407" s="9"/>
      <c r="N407" s="5"/>
      <c r="O407" s="5"/>
      <c r="P407" s="5"/>
      <c r="Q407" s="5"/>
      <c r="R407" s="5"/>
      <c r="S407" s="5"/>
      <c r="T407" s="5"/>
      <c r="U407" t="str" cm="1">
        <f t="array" ref="U407">_xlfn.LET(
    _xlpm.txt, D407,
    _xlpm.pos, IFERROR(SEARCH("L1", _xlpm.txt), IFERROR(SEARCH("L2", _xlpm.txt), IFERROR(SEARCH("L3", _xlpm.txt), SEARCH("L4", _xlpm.txt)))),
    MID(_xlpm.txt, _xlpm.pos, 9)
)</f>
        <v>L4_306_00</v>
      </c>
      <c r="V407" t="str" cm="1">
        <f t="array" aca="1" ref="V407" ca="1">_xlfn.LET(
    _xlpm.txt, U407,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8" spans="1:22">
      <c r="A408" s="5" t="s">
        <v>1974</v>
      </c>
      <c r="B408" s="5" t="s">
        <v>2337</v>
      </c>
      <c r="C408" s="5" t="s">
        <v>4583</v>
      </c>
      <c r="D408" s="5" t="s">
        <v>2338</v>
      </c>
      <c r="E408" s="5" t="s">
        <v>67</v>
      </c>
      <c r="F408" s="5" t="s">
        <v>2339</v>
      </c>
      <c r="G408" s="5" t="s">
        <v>2339</v>
      </c>
      <c r="H408" s="5" t="s">
        <v>2096</v>
      </c>
      <c r="I408" s="5" t="s">
        <v>95</v>
      </c>
      <c r="J408" s="5" t="s">
        <v>988</v>
      </c>
      <c r="K408" s="5" t="s">
        <v>5119</v>
      </c>
      <c r="L408" s="5"/>
      <c r="M408" s="9"/>
      <c r="N408" s="5"/>
      <c r="O408" s="5"/>
      <c r="P408" s="5"/>
      <c r="Q408" s="5"/>
      <c r="R408" s="5"/>
      <c r="S408" s="5"/>
      <c r="T408" s="5"/>
      <c r="U408" t="str" cm="1">
        <f t="array" ref="U408">_xlfn.LET(
    _xlpm.txt, D408,
    _xlpm.pos, IFERROR(SEARCH("L1", _xlpm.txt), IFERROR(SEARCH("L2", _xlpm.txt), IFERROR(SEARCH("L3", _xlpm.txt), SEARCH("L4", _xlpm.txt)))),
    MID(_xlpm.txt, _xlpm.pos, 9)
)</f>
        <v>L4_10913_</v>
      </c>
      <c r="V408" t="str" cm="1">
        <f t="array" aca="1" ref="V408" ca="1">_xlfn.LET(
    _xlpm.txt, U408,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09" spans="1:22">
      <c r="A409" s="5" t="s">
        <v>1974</v>
      </c>
      <c r="B409" s="5" t="s">
        <v>1085</v>
      </c>
      <c r="C409" s="5" t="s">
        <v>4584</v>
      </c>
      <c r="D409" s="5" t="s">
        <v>1086</v>
      </c>
      <c r="E409" s="5" t="s">
        <v>67</v>
      </c>
      <c r="F409" s="5" t="s">
        <v>2340</v>
      </c>
      <c r="G409" s="5" t="s">
        <v>1088</v>
      </c>
      <c r="H409" s="5" t="s">
        <v>58</v>
      </c>
      <c r="I409" s="5" t="s">
        <v>102</v>
      </c>
      <c r="J409" s="5" t="s">
        <v>970</v>
      </c>
      <c r="K409" s="5"/>
      <c r="L409" s="5"/>
      <c r="M409" s="9"/>
      <c r="N409" s="5"/>
      <c r="O409" s="5"/>
      <c r="P409" s="5"/>
      <c r="Q409" s="5"/>
      <c r="R409" s="5"/>
      <c r="S409" s="5"/>
      <c r="T409" s="5"/>
      <c r="U409" t="str" cm="1">
        <f t="array" ref="U409">_xlfn.LET(
    _xlpm.txt, D409,
    _xlpm.pos, IFERROR(SEARCH("L1", _xlpm.txt), IFERROR(SEARCH("L2", _xlpm.txt), IFERROR(SEARCH("L3", _xlpm.txt), SEARCH("L4", _xlpm.txt)))),
    MID(_xlpm.txt, _xlpm.pos, 9)
)</f>
        <v>L4_10880_</v>
      </c>
      <c r="V409" t="str" cm="1">
        <f t="array" aca="1" ref="V409" ca="1">_xlfn.LET(
    _xlpm.txt, U409,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410" spans="1:22">
      <c r="A410" s="5" t="s">
        <v>1974</v>
      </c>
      <c r="B410" s="5" t="s">
        <v>1089</v>
      </c>
      <c r="C410" s="5" t="s">
        <v>4585</v>
      </c>
      <c r="D410" s="5" t="s">
        <v>1090</v>
      </c>
      <c r="E410" s="5" t="s">
        <v>67</v>
      </c>
      <c r="F410" s="5" t="s">
        <v>2341</v>
      </c>
      <c r="G410" s="5" t="s">
        <v>1091</v>
      </c>
      <c r="H410" s="5" t="s">
        <v>130</v>
      </c>
      <c r="I410" s="5" t="s">
        <v>287</v>
      </c>
      <c r="J410" s="5" t="s">
        <v>997</v>
      </c>
      <c r="K410" s="5" t="s">
        <v>5119</v>
      </c>
      <c r="L410" s="5" t="s">
        <v>115</v>
      </c>
      <c r="M410" s="9"/>
      <c r="N410" s="5"/>
      <c r="O410" s="5"/>
      <c r="P410" s="5"/>
      <c r="Q410" s="5"/>
      <c r="R410" s="5"/>
      <c r="S410" s="5"/>
      <c r="T410" s="5"/>
      <c r="U410" t="str" cm="1">
        <f t="array" ref="U410">_xlfn.LET(
    _xlpm.txt, D410,
    _xlpm.pos, IFERROR(SEARCH("L1", _xlpm.txt), IFERROR(SEARCH("L2", _xlpm.txt), IFERROR(SEARCH("L3", _xlpm.txt), SEARCH("L4", _xlpm.txt)))),
    MID(_xlpm.txt, _xlpm.pos, 9)
)</f>
        <v>L4_10419_</v>
      </c>
      <c r="V410" t="str" cm="1">
        <f t="array" aca="1" ref="V410" ca="1">_xlfn.LET(
    _xlpm.txt, U410,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11" spans="1:22">
      <c r="A411" s="5" t="s">
        <v>1974</v>
      </c>
      <c r="B411" s="5" t="s">
        <v>1092</v>
      </c>
      <c r="C411" s="5" t="s">
        <v>4586</v>
      </c>
      <c r="D411" s="5" t="s">
        <v>1093</v>
      </c>
      <c r="E411" s="5" t="s">
        <v>67</v>
      </c>
      <c r="F411" s="5" t="s">
        <v>2342</v>
      </c>
      <c r="G411" s="5" t="s">
        <v>1095</v>
      </c>
      <c r="H411" s="5" t="s">
        <v>130</v>
      </c>
      <c r="I411" s="5" t="s">
        <v>259</v>
      </c>
      <c r="J411" s="5" t="s">
        <v>1071</v>
      </c>
      <c r="K411" s="5" t="s">
        <v>5119</v>
      </c>
      <c r="L411" s="5" t="s">
        <v>115</v>
      </c>
      <c r="M411" s="9"/>
      <c r="N411" s="5"/>
      <c r="O411" s="5"/>
      <c r="P411" s="5"/>
      <c r="Q411" s="5"/>
      <c r="R411" s="5"/>
      <c r="S411" s="5"/>
      <c r="T411" s="5"/>
      <c r="U411" t="str" cm="1">
        <f t="array" ref="U411">_xlfn.LET(
    _xlpm.txt, D411,
    _xlpm.pos, IFERROR(SEARCH("L1", _xlpm.txt), IFERROR(SEARCH("L2", _xlpm.txt), IFERROR(SEARCH("L3", _xlpm.txt), SEARCH("L4", _xlpm.txt)))),
    MID(_xlpm.txt, _xlpm.pos, 9)
)</f>
        <v>L4_306_00</v>
      </c>
      <c r="V411" t="str" cm="1">
        <f t="array" aca="1" ref="V411" ca="1">_xlfn.LET(
    _xlpm.txt, U411,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12" spans="1:22">
      <c r="A412" s="5" t="s">
        <v>1974</v>
      </c>
      <c r="B412" s="5" t="s">
        <v>5175</v>
      </c>
      <c r="C412" s="5" t="s">
        <v>5176</v>
      </c>
      <c r="D412" s="5" t="s">
        <v>5177</v>
      </c>
      <c r="E412" s="5" t="s">
        <v>99</v>
      </c>
      <c r="F412" s="5" t="s">
        <v>5178</v>
      </c>
      <c r="G412" s="5" t="s">
        <v>5179</v>
      </c>
      <c r="H412" s="5" t="s">
        <v>58</v>
      </c>
      <c r="I412" s="5" t="s">
        <v>217</v>
      </c>
      <c r="J412" s="5" t="s">
        <v>60</v>
      </c>
      <c r="K412" s="5"/>
      <c r="L412" s="5"/>
      <c r="M412" s="9"/>
      <c r="N412" s="5"/>
      <c r="O412" s="5"/>
      <c r="P412" s="5"/>
      <c r="Q412" s="5"/>
      <c r="R412" s="5"/>
      <c r="S412" s="5"/>
      <c r="T412" s="5"/>
      <c r="U412" t="str" cm="1">
        <f t="array" ref="U412">_xlfn.LET(
    _xlpm.txt, D412,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2" t="str">
        <f>MID(U412, 4, LEN(U412))</f>
        <v>809_11_P000000505</v>
      </c>
    </row>
    <row r="413" spans="1:22">
      <c r="A413" s="5" t="s">
        <v>1974</v>
      </c>
      <c r="B413" s="5" t="s">
        <v>5180</v>
      </c>
      <c r="C413" s="5" t="s">
        <v>5181</v>
      </c>
      <c r="D413" s="5" t="s">
        <v>5182</v>
      </c>
      <c r="E413" s="5" t="s">
        <v>1991</v>
      </c>
      <c r="F413" s="5" t="s">
        <v>5183</v>
      </c>
      <c r="G413" s="5" t="s">
        <v>5184</v>
      </c>
      <c r="H413" s="5" t="s">
        <v>58</v>
      </c>
      <c r="I413" s="5" t="s">
        <v>60</v>
      </c>
      <c r="J413" s="5" t="s">
        <v>60</v>
      </c>
      <c r="K413" s="5"/>
      <c r="L413" s="5"/>
      <c r="M413" s="9"/>
      <c r="N413" s="5"/>
      <c r="O413" s="5"/>
      <c r="P413" s="5"/>
      <c r="Q413" s="5"/>
      <c r="R413" s="5"/>
      <c r="S413" s="5"/>
      <c r="T413" s="5"/>
      <c r="U413" t="str" cm="1">
        <f t="array" ref="U413">_xlfn.LET(
    _xlpm.txt, D413,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3" t="str">
        <f t="shared" ref="V413:V418" si="9">MID(U413, 4, LEN(U413))</f>
        <v>809_11_P000000505</v>
      </c>
    </row>
    <row r="414" spans="1:22">
      <c r="A414" s="5" t="s">
        <v>1974</v>
      </c>
      <c r="B414" s="5" t="s">
        <v>5185</v>
      </c>
      <c r="C414" s="5" t="s">
        <v>5186</v>
      </c>
      <c r="D414" s="5" t="s">
        <v>5187</v>
      </c>
      <c r="E414" s="5" t="s">
        <v>1991</v>
      </c>
      <c r="F414" s="5" t="s">
        <v>5183</v>
      </c>
      <c r="G414" s="5" t="s">
        <v>5188</v>
      </c>
      <c r="H414" s="5" t="s">
        <v>58</v>
      </c>
      <c r="I414" s="5" t="s">
        <v>60</v>
      </c>
      <c r="J414" s="5" t="s">
        <v>60</v>
      </c>
      <c r="K414" s="5"/>
      <c r="L414" s="5"/>
      <c r="M414" s="9"/>
      <c r="N414" s="5"/>
      <c r="O414" s="5"/>
      <c r="P414" s="5"/>
      <c r="Q414" s="5"/>
      <c r="R414" s="5"/>
      <c r="S414" s="5"/>
      <c r="T414" s="5"/>
      <c r="U414" t="str" cm="1">
        <f t="array" ref="U414">_xlfn.LET(
    _xlpm.txt, D414,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4" t="str">
        <f t="shared" si="9"/>
        <v>809_11_P000000505</v>
      </c>
    </row>
    <row r="415" spans="1:22">
      <c r="A415" s="5" t="s">
        <v>1974</v>
      </c>
      <c r="B415" s="5" t="s">
        <v>4587</v>
      </c>
      <c r="C415" s="5" t="s">
        <v>4588</v>
      </c>
      <c r="D415" s="5" t="s">
        <v>5189</v>
      </c>
      <c r="E415" s="5" t="s">
        <v>99</v>
      </c>
      <c r="F415" s="5" t="s">
        <v>5079</v>
      </c>
      <c r="G415" s="5" t="s">
        <v>4591</v>
      </c>
      <c r="H415" s="5" t="s">
        <v>58</v>
      </c>
      <c r="I415" s="5" t="s">
        <v>287</v>
      </c>
      <c r="J415" s="5" t="s">
        <v>60</v>
      </c>
      <c r="K415" s="5"/>
      <c r="L415" s="5"/>
      <c r="M415" s="9"/>
      <c r="N415" s="5"/>
      <c r="O415" s="5"/>
      <c r="P415" s="5"/>
      <c r="Q415" s="5"/>
      <c r="R415" s="5"/>
      <c r="S415" s="5"/>
      <c r="T415" s="5"/>
      <c r="U415" t="str" cm="1">
        <f t="array" ref="U415">_xlfn.LET(
    _xlpm.txt, D415,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5" t="str">
        <f t="shared" si="9"/>
        <v>809_11_P000000505</v>
      </c>
    </row>
    <row r="416" spans="1:22">
      <c r="A416" s="5" t="s">
        <v>1974</v>
      </c>
      <c r="B416" s="5" t="s">
        <v>4592</v>
      </c>
      <c r="C416" s="5" t="s">
        <v>4593</v>
      </c>
      <c r="D416" s="5" t="s">
        <v>4594</v>
      </c>
      <c r="E416" s="5" t="s">
        <v>99</v>
      </c>
      <c r="F416" s="5" t="s">
        <v>5079</v>
      </c>
      <c r="G416" s="5" t="s">
        <v>4596</v>
      </c>
      <c r="H416" s="5" t="s">
        <v>58</v>
      </c>
      <c r="I416" s="5" t="s">
        <v>287</v>
      </c>
      <c r="J416" s="5" t="s">
        <v>60</v>
      </c>
      <c r="K416" s="5"/>
      <c r="L416" s="5"/>
      <c r="M416" s="9"/>
      <c r="N416" s="5"/>
      <c r="O416" s="5"/>
      <c r="P416" s="5"/>
      <c r="Q416" s="5"/>
      <c r="R416" s="5"/>
      <c r="S416" s="5"/>
      <c r="T416" s="5"/>
      <c r="U416" t="str" cm="1">
        <f t="array" ref="U416">_xlfn.LET(
    _xlpm.txt, D416,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6" t="str">
        <f t="shared" si="9"/>
        <v>809_11_P000000505</v>
      </c>
    </row>
    <row r="417" spans="1:22">
      <c r="A417" s="5" t="s">
        <v>1974</v>
      </c>
      <c r="B417" s="5" t="s">
        <v>5190</v>
      </c>
      <c r="C417" s="5" t="s">
        <v>5191</v>
      </c>
      <c r="D417" s="5" t="s">
        <v>5192</v>
      </c>
      <c r="E417" s="5" t="s">
        <v>1991</v>
      </c>
      <c r="F417" s="5" t="s">
        <v>5183</v>
      </c>
      <c r="G417" s="5" t="s">
        <v>5193</v>
      </c>
      <c r="H417" s="5" t="s">
        <v>58</v>
      </c>
      <c r="I417" s="5" t="s">
        <v>60</v>
      </c>
      <c r="J417" s="5" t="s">
        <v>60</v>
      </c>
      <c r="K417" s="5"/>
      <c r="L417" s="5"/>
      <c r="M417" s="9"/>
      <c r="N417" s="5"/>
      <c r="O417" s="5"/>
      <c r="P417" s="5"/>
      <c r="Q417" s="5"/>
      <c r="R417" s="5"/>
      <c r="S417" s="5"/>
      <c r="T417" s="5"/>
      <c r="U417" t="str" cm="1">
        <f t="array" ref="U417">_xlfn.LET(
    _xlpm.txt, D417,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7" t="str">
        <f t="shared" si="9"/>
        <v>809_11_P000000505</v>
      </c>
    </row>
    <row r="418" spans="1:22">
      <c r="A418" s="5" t="s">
        <v>1974</v>
      </c>
      <c r="B418" s="5" t="s">
        <v>4597</v>
      </c>
      <c r="C418" s="5" t="s">
        <v>4598</v>
      </c>
      <c r="D418" s="5" t="s">
        <v>4599</v>
      </c>
      <c r="E418" s="5" t="s">
        <v>99</v>
      </c>
      <c r="F418" s="5" t="s">
        <v>2425</v>
      </c>
      <c r="G418" s="5" t="s">
        <v>4600</v>
      </c>
      <c r="H418" s="5" t="s">
        <v>58</v>
      </c>
      <c r="I418" s="5" t="s">
        <v>217</v>
      </c>
      <c r="J418" s="5" t="s">
        <v>60</v>
      </c>
      <c r="K418" s="5"/>
      <c r="L418" s="5"/>
      <c r="M418" s="9"/>
      <c r="N418" s="5"/>
      <c r="O418" s="5"/>
      <c r="P418" s="5"/>
      <c r="Q418" s="5"/>
      <c r="R418" s="5"/>
      <c r="S418" s="5"/>
      <c r="T418" s="5"/>
      <c r="U418" t="str" cm="1">
        <f t="array" ref="U418">_xlfn.LET(
    _xlpm.txt, D418,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8" t="str">
        <f t="shared" si="9"/>
        <v>809_11_P000000505</v>
      </c>
    </row>
    <row r="419" spans="1:22">
      <c r="A419" s="5" t="s">
        <v>1974</v>
      </c>
      <c r="B419" s="5" t="s">
        <v>1096</v>
      </c>
      <c r="C419" s="5" t="s">
        <v>4601</v>
      </c>
      <c r="D419" s="5" t="s">
        <v>1097</v>
      </c>
      <c r="E419" s="5" t="s">
        <v>67</v>
      </c>
      <c r="F419" s="5" t="s">
        <v>5194</v>
      </c>
      <c r="G419" s="5" t="s">
        <v>1098</v>
      </c>
      <c r="H419" s="5" t="s">
        <v>182</v>
      </c>
      <c r="I419" s="5" t="s">
        <v>217</v>
      </c>
      <c r="J419" s="5" t="s">
        <v>957</v>
      </c>
      <c r="K419" s="5" t="s">
        <v>115</v>
      </c>
      <c r="L419" s="5"/>
      <c r="M419" s="9"/>
      <c r="N419" s="5"/>
      <c r="O419" s="5"/>
      <c r="P419" s="5"/>
      <c r="Q419" s="5"/>
      <c r="R419" s="5"/>
      <c r="S419" s="5"/>
      <c r="T419" s="5"/>
      <c r="U419" t="str" cm="1">
        <f t="array" ref="U419">_xlfn.LET(
    _xlpm.txt, D419,
    _xlpm.pos, IFERROR(SEARCH("L1", _xlpm.txt), IFERROR(SEARCH("L2", _xlpm.txt), IFERROR(SEARCH("L3", _xlpm.txt), SEARCH("L4", _xlpm.txt)))),
    MID(_xlpm.txt, _xlpm.pos, 9)
)</f>
        <v>L4_809_01</v>
      </c>
      <c r="V419" t="str" cm="1">
        <f t="array" aca="1" ref="V419" ca="1">_xlfn.LET(
    _xlpm.txt, U419,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0" spans="1:22">
      <c r="A420" s="5" t="s">
        <v>1974</v>
      </c>
      <c r="B420" s="5" t="s">
        <v>1100</v>
      </c>
      <c r="C420" s="5" t="s">
        <v>4602</v>
      </c>
      <c r="D420" s="5" t="s">
        <v>1101</v>
      </c>
      <c r="E420" s="5" t="s">
        <v>67</v>
      </c>
      <c r="F420" s="5" t="s">
        <v>1102</v>
      </c>
      <c r="G420" s="5" t="s">
        <v>1103</v>
      </c>
      <c r="H420" s="5" t="s">
        <v>58</v>
      </c>
      <c r="I420" s="5" t="s">
        <v>102</v>
      </c>
      <c r="J420" s="5" t="s">
        <v>64</v>
      </c>
      <c r="K420" s="5"/>
      <c r="L420" s="5"/>
      <c r="M420" s="9"/>
      <c r="N420" s="5"/>
      <c r="O420" s="5"/>
      <c r="P420" s="5"/>
      <c r="Q420" s="5"/>
      <c r="R420" s="5"/>
      <c r="S420" s="5"/>
      <c r="T420" s="5"/>
      <c r="U420" t="e" cm="1">
        <f t="array" ref="U420">_xlfn.LET(
    _xlpm.txt, D420,
    _xlpm.pos, IFERROR(SEARCH("L1", _xlpm.txt), IFERROR(SEARCH("L2", _xlpm.txt), IFERROR(SEARCH("L3", _xlpm.txt), SEARCH("L4", _xlpm.txt)))),
    MID(_xlpm.txt, _xlpm.pos, 9)
)</f>
        <v>#VALUE!</v>
      </c>
    </row>
    <row r="421" spans="1:22">
      <c r="A421" s="5" t="s">
        <v>1974</v>
      </c>
      <c r="B421" s="5" t="s">
        <v>1104</v>
      </c>
      <c r="C421" s="5" t="s">
        <v>4603</v>
      </c>
      <c r="D421" s="5" t="s">
        <v>1105</v>
      </c>
      <c r="E421" s="5" t="s">
        <v>67</v>
      </c>
      <c r="F421" s="5" t="s">
        <v>1106</v>
      </c>
      <c r="G421" s="5" t="s">
        <v>1074</v>
      </c>
      <c r="H421" s="5" t="s">
        <v>130</v>
      </c>
      <c r="I421" s="5" t="s">
        <v>102</v>
      </c>
      <c r="J421" s="5" t="s">
        <v>957</v>
      </c>
      <c r="K421" s="5" t="s">
        <v>5119</v>
      </c>
      <c r="L421" s="5" t="s">
        <v>1326</v>
      </c>
      <c r="M421" s="9"/>
      <c r="N421" s="5"/>
      <c r="O421" s="5"/>
      <c r="P421" s="5"/>
      <c r="Q421" s="5"/>
      <c r="R421" s="5"/>
      <c r="S421" s="5"/>
      <c r="T421" s="5"/>
      <c r="U421" t="str" cm="1">
        <f t="array" ref="U421">_xlfn.LET(
    _xlpm.txt, D421,
    _xlpm.pos, IFERROR(SEARCH("L1", _xlpm.txt), IFERROR(SEARCH("L2", _xlpm.txt), IFERROR(SEARCH("L3", _xlpm.txt), SEARCH("L4", _xlpm.txt)))),
    MID(_xlpm.txt, _xlpm.pos, 9)
)</f>
        <v>L4_461_02</v>
      </c>
      <c r="V421" t="str" cm="1">
        <f t="array" aca="1" ref="V421" ca="1">_xlfn.LET(
    _xlpm.txt, U421,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22" spans="1:22">
      <c r="A422" s="5" t="s">
        <v>1974</v>
      </c>
      <c r="B422" s="5" t="s">
        <v>1107</v>
      </c>
      <c r="C422" s="5" t="s">
        <v>4604</v>
      </c>
      <c r="D422" s="5" t="s">
        <v>1108</v>
      </c>
      <c r="E422" s="5" t="s">
        <v>67</v>
      </c>
      <c r="F422" s="5" t="s">
        <v>1106</v>
      </c>
      <c r="G422" s="5" t="s">
        <v>1109</v>
      </c>
      <c r="H422" s="5" t="s">
        <v>182</v>
      </c>
      <c r="I422" s="5" t="s">
        <v>95</v>
      </c>
      <c r="J422" s="5" t="s">
        <v>988</v>
      </c>
      <c r="K422" s="5" t="s">
        <v>5119</v>
      </c>
      <c r="L422" s="5"/>
      <c r="M422" s="9"/>
      <c r="N422" s="5"/>
      <c r="O422" s="5"/>
      <c r="P422" s="5"/>
      <c r="Q422" s="5"/>
      <c r="R422" s="5"/>
      <c r="S422" s="5"/>
      <c r="T422" s="5"/>
      <c r="U422" t="str" cm="1">
        <f t="array" ref="U422">_xlfn.LET(
    _xlpm.txt, D422,
    _xlpm.pos, IFERROR(SEARCH("L1", _xlpm.txt), IFERROR(SEARCH("L2", _xlpm.txt), IFERROR(SEARCH("L3", _xlpm.txt), SEARCH("L4", _xlpm.txt)))),
    MID(_xlpm.txt, _xlpm.pos, 9)
)</f>
        <v>L4_10913_</v>
      </c>
      <c r="V422" t="str" cm="1">
        <f t="array" aca="1" ref="V422" ca="1">_xlfn.LET(
    _xlpm.txt, U422,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3" spans="1:22">
      <c r="A423" s="5" t="s">
        <v>1974</v>
      </c>
      <c r="B423" s="5" t="s">
        <v>1110</v>
      </c>
      <c r="C423" s="5" t="s">
        <v>4605</v>
      </c>
      <c r="D423" s="5" t="s">
        <v>1111</v>
      </c>
      <c r="E423" s="5" t="s">
        <v>67</v>
      </c>
      <c r="F423" s="5" t="s">
        <v>5195</v>
      </c>
      <c r="G423" s="5" t="s">
        <v>1113</v>
      </c>
      <c r="H423" s="5" t="s">
        <v>182</v>
      </c>
      <c r="I423" s="5" t="s">
        <v>217</v>
      </c>
      <c r="J423" s="5" t="s">
        <v>957</v>
      </c>
      <c r="K423" s="5" t="s">
        <v>115</v>
      </c>
      <c r="L423" s="5"/>
      <c r="M423" s="9"/>
      <c r="N423" s="5"/>
      <c r="O423" s="5"/>
      <c r="P423" s="5"/>
      <c r="Q423" s="5"/>
      <c r="R423" s="5"/>
      <c r="S423" s="5"/>
      <c r="T423" s="5"/>
      <c r="U423" t="str" cm="1">
        <f t="array" ref="U423">_xlfn.LET(
    _xlpm.txt, D423,
    _xlpm.pos, IFERROR(SEARCH("L1", _xlpm.txt), IFERROR(SEARCH("L2", _xlpm.txt), IFERROR(SEARCH("L3", _xlpm.txt), SEARCH("L4", _xlpm.txt)))),
    MID(_xlpm.txt, _xlpm.pos, 9)
)</f>
        <v>L4_809_01</v>
      </c>
      <c r="V423" t="str" cm="1">
        <f t="array" aca="1" ref="V423" ca="1">_xlfn.LET(
    _xlpm.txt, U423,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4" spans="1:22">
      <c r="A424" s="5" t="s">
        <v>1974</v>
      </c>
      <c r="B424" s="5" t="s">
        <v>1114</v>
      </c>
      <c r="C424" s="5" t="s">
        <v>4606</v>
      </c>
      <c r="D424" s="5" t="s">
        <v>1115</v>
      </c>
      <c r="E424" s="5" t="s">
        <v>67</v>
      </c>
      <c r="F424" s="5" t="s">
        <v>1207</v>
      </c>
      <c r="G424" s="5" t="s">
        <v>1117</v>
      </c>
      <c r="H424" s="5" t="s">
        <v>58</v>
      </c>
      <c r="I424" s="5" t="s">
        <v>102</v>
      </c>
      <c r="J424" s="5" t="s">
        <v>970</v>
      </c>
      <c r="K424" s="5" t="s">
        <v>5119</v>
      </c>
      <c r="L424" s="5"/>
      <c r="M424" s="9"/>
      <c r="N424" s="5"/>
      <c r="O424" s="5"/>
      <c r="P424" s="5"/>
      <c r="Q424" s="5"/>
      <c r="R424" s="5"/>
      <c r="S424" s="5"/>
      <c r="T424" s="5"/>
      <c r="U424" t="str" cm="1">
        <f t="array" ref="U424">_xlfn.LET(
    _xlpm.txt, D424,
    _xlpm.pos, IFERROR(SEARCH("L1", _xlpm.txt), IFERROR(SEARCH("L2", _xlpm.txt), IFERROR(SEARCH("L3", _xlpm.txt), SEARCH("L4", _xlpm.txt)))),
    MID(_xlpm.txt, _xlpm.pos, 9)
)</f>
        <v>L4_809_01</v>
      </c>
      <c r="V424" t="str" cm="1">
        <f t="array" aca="1" ref="V424" ca="1">_xlfn.LET(
    _xlpm.txt, U424,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5" spans="1:22">
      <c r="A425" s="5" t="s">
        <v>1974</v>
      </c>
      <c r="B425" s="5" t="s">
        <v>1118</v>
      </c>
      <c r="C425" s="5" t="s">
        <v>4607</v>
      </c>
      <c r="D425" s="5" t="s">
        <v>1119</v>
      </c>
      <c r="E425" s="5" t="s">
        <v>67</v>
      </c>
      <c r="F425" s="5" t="s">
        <v>2347</v>
      </c>
      <c r="G425" s="5" t="s">
        <v>1120</v>
      </c>
      <c r="H425" s="5" t="s">
        <v>58</v>
      </c>
      <c r="I425" s="5" t="s">
        <v>217</v>
      </c>
      <c r="J425" s="5" t="s">
        <v>997</v>
      </c>
      <c r="K425" s="5" t="s">
        <v>5119</v>
      </c>
      <c r="L425" s="5" t="s">
        <v>115</v>
      </c>
      <c r="M425" s="9"/>
      <c r="N425" s="5"/>
      <c r="O425" s="5"/>
      <c r="P425" s="5"/>
      <c r="Q425" s="5"/>
      <c r="R425" s="5"/>
      <c r="S425" s="5"/>
      <c r="T425" s="5"/>
      <c r="U425" t="str" cm="1">
        <f t="array" ref="U425">_xlfn.LET(
    _xlpm.txt, D425,
    _xlpm.pos, IFERROR(SEARCH("L1", _xlpm.txt), IFERROR(SEARCH("L2", _xlpm.txt), IFERROR(SEARCH("L3", _xlpm.txt), SEARCH("L4", _xlpm.txt)))),
    MID(_xlpm.txt, _xlpm.pos, 9)
)</f>
        <v>L4_809_01</v>
      </c>
      <c r="V425" t="str" cm="1">
        <f t="array" aca="1" ref="V425" ca="1">_xlfn.LET(
    _xlpm.txt, U425,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6" spans="1:22">
      <c r="A426" s="5" t="s">
        <v>1974</v>
      </c>
      <c r="B426" s="5" t="s">
        <v>1121</v>
      </c>
      <c r="C426" s="5" t="s">
        <v>4608</v>
      </c>
      <c r="D426" s="5" t="s">
        <v>1122</v>
      </c>
      <c r="E426" s="5" t="s">
        <v>67</v>
      </c>
      <c r="F426" s="5" t="s">
        <v>1140</v>
      </c>
      <c r="G426" s="5" t="s">
        <v>1123</v>
      </c>
      <c r="H426" s="5" t="s">
        <v>182</v>
      </c>
      <c r="I426" s="5" t="s">
        <v>217</v>
      </c>
      <c r="J426" s="5" t="s">
        <v>997</v>
      </c>
      <c r="K426" s="5" t="s">
        <v>5119</v>
      </c>
      <c r="L426" s="5"/>
      <c r="M426" s="9"/>
      <c r="N426" s="5"/>
      <c r="O426" s="5"/>
      <c r="P426" s="5"/>
      <c r="Q426" s="5"/>
      <c r="R426" s="5"/>
      <c r="S426" s="5"/>
      <c r="T426" s="5"/>
      <c r="U426" t="str" cm="1">
        <f t="array" ref="U426">_xlfn.LET(
    _xlpm.txt, D426,
    _xlpm.pos, IFERROR(SEARCH("L1", _xlpm.txt), IFERROR(SEARCH("L2", _xlpm.txt), IFERROR(SEARCH("L3", _xlpm.txt), SEARCH("L4", _xlpm.txt)))),
    MID(_xlpm.txt, _xlpm.pos, 9)
)</f>
        <v>L4_809_01</v>
      </c>
      <c r="V426" t="str" cm="1">
        <f t="array" aca="1" ref="V426" ca="1">_xlfn.LET(
    _xlpm.txt, U426,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7" spans="1:22">
      <c r="A427" s="5" t="s">
        <v>1974</v>
      </c>
      <c r="B427" s="5" t="s">
        <v>2344</v>
      </c>
      <c r="C427" s="5" t="s">
        <v>4609</v>
      </c>
      <c r="D427" s="5" t="s">
        <v>2345</v>
      </c>
      <c r="E427" s="5" t="s">
        <v>55</v>
      </c>
      <c r="F427" s="5" t="s">
        <v>2346</v>
      </c>
      <c r="G427" s="5" t="s">
        <v>2347</v>
      </c>
      <c r="H427" s="5" t="s">
        <v>2096</v>
      </c>
      <c r="I427" s="5" t="s">
        <v>102</v>
      </c>
      <c r="J427" s="5" t="s">
        <v>96</v>
      </c>
      <c r="K427" s="5" t="s">
        <v>334</v>
      </c>
      <c r="L427" s="5"/>
      <c r="M427" s="9"/>
      <c r="N427" s="5"/>
      <c r="O427" s="5"/>
      <c r="P427" s="5"/>
      <c r="Q427" s="5"/>
      <c r="R427" s="5"/>
      <c r="S427" s="5"/>
      <c r="T427" s="5"/>
      <c r="U427" t="str" cm="1">
        <f t="array" ref="U427">_xlfn.LET(
    _xlpm.txt, D427,
    _xlpm.pos, IFERROR(SEARCH("L1", _xlpm.txt), IFERROR(SEARCH("L2", _xlpm.txt), IFERROR(SEARCH("L3", _xlpm.txt), SEARCH("L4", _xlpm.txt)))),
    MID(_xlpm.txt, _xlpm.pos, 9)
)</f>
        <v>L3_810_01</v>
      </c>
      <c r="V427" t="str" cm="1">
        <f t="array" aca="1" ref="V427" ca="1">_xlfn.LET(
    _xlpm.txt, U427,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28" spans="1:22">
      <c r="A428" s="5" t="s">
        <v>1974</v>
      </c>
      <c r="B428" s="5" t="s">
        <v>2348</v>
      </c>
      <c r="C428" s="5" t="s">
        <v>4610</v>
      </c>
      <c r="D428" s="5" t="s">
        <v>2349</v>
      </c>
      <c r="E428" s="5" t="s">
        <v>67</v>
      </c>
      <c r="F428" s="5" t="s">
        <v>2350</v>
      </c>
      <c r="G428" s="5" t="s">
        <v>1126</v>
      </c>
      <c r="H428" s="5" t="s">
        <v>2096</v>
      </c>
      <c r="I428" s="5" t="s">
        <v>95</v>
      </c>
      <c r="J428" s="5" t="s">
        <v>988</v>
      </c>
      <c r="K428" s="5" t="s">
        <v>5119</v>
      </c>
      <c r="L428" s="5"/>
      <c r="M428" s="9"/>
      <c r="N428" s="5"/>
      <c r="O428" s="5"/>
      <c r="P428" s="5"/>
      <c r="Q428" s="5"/>
      <c r="R428" s="5"/>
      <c r="S428" s="5"/>
      <c r="T428" s="5"/>
      <c r="U428" t="str" cm="1">
        <f t="array" ref="U428">_xlfn.LET(
    _xlpm.txt, D428,
    _xlpm.pos, IFERROR(SEARCH("L1", _xlpm.txt), IFERROR(SEARCH("L2", _xlpm.txt), IFERROR(SEARCH("L3", _xlpm.txt), SEARCH("L4", _xlpm.txt)))),
    MID(_xlpm.txt, _xlpm.pos, 9)
)</f>
        <v>L4_10913_</v>
      </c>
      <c r="V428" t="str" cm="1">
        <f t="array" aca="1" ref="V428" ca="1">_xlfn.LET(
    _xlpm.txt, U428,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9" spans="1:22">
      <c r="A429" s="5" t="s">
        <v>1974</v>
      </c>
      <c r="B429" s="5" t="s">
        <v>1124</v>
      </c>
      <c r="C429" s="5" t="s">
        <v>4611</v>
      </c>
      <c r="D429" s="5" t="s">
        <v>1125</v>
      </c>
      <c r="E429" s="5" t="s">
        <v>67</v>
      </c>
      <c r="F429" s="5" t="s">
        <v>1126</v>
      </c>
      <c r="G429" s="5" t="s">
        <v>1126</v>
      </c>
      <c r="H429" s="5" t="s">
        <v>130</v>
      </c>
      <c r="I429" s="5" t="s">
        <v>217</v>
      </c>
      <c r="J429" s="5" t="s">
        <v>962</v>
      </c>
      <c r="K429" s="5" t="s">
        <v>5119</v>
      </c>
      <c r="L429" s="5"/>
      <c r="M429" s="9"/>
      <c r="N429" s="5"/>
      <c r="O429" s="5"/>
      <c r="P429" s="5"/>
      <c r="Q429" s="5"/>
      <c r="R429" s="5"/>
      <c r="S429" s="5"/>
      <c r="T429" s="5"/>
      <c r="U429" t="str" cm="1">
        <f t="array" ref="U429">_xlfn.LET(
    _xlpm.txt, D429,
    _xlpm.pos, IFERROR(SEARCH("L1", _xlpm.txt), IFERROR(SEARCH("L2", _xlpm.txt), IFERROR(SEARCH("L3", _xlpm.txt), SEARCH("L4", _xlpm.txt)))),
    MID(_xlpm.txt, _xlpm.pos, 9)
)</f>
        <v>L4_809_01</v>
      </c>
      <c r="V429" t="str" cm="1">
        <f t="array" aca="1" ref="V429" ca="1">_xlfn.LET(
    _xlpm.txt, U429,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0" spans="1:22">
      <c r="A430" s="5" t="s">
        <v>1974</v>
      </c>
      <c r="B430" s="5" t="s">
        <v>1128</v>
      </c>
      <c r="C430" s="5" t="s">
        <v>4612</v>
      </c>
      <c r="D430" s="5" t="s">
        <v>5196</v>
      </c>
      <c r="E430" s="5" t="s">
        <v>67</v>
      </c>
      <c r="F430" s="5" t="s">
        <v>5197</v>
      </c>
      <c r="G430" s="5" t="s">
        <v>1131</v>
      </c>
      <c r="H430" s="5" t="s">
        <v>130</v>
      </c>
      <c r="I430" s="5" t="s">
        <v>102</v>
      </c>
      <c r="J430" s="5" t="s">
        <v>288</v>
      </c>
      <c r="K430" s="5"/>
      <c r="L430" s="5"/>
      <c r="M430" s="9"/>
      <c r="N430" s="5"/>
      <c r="O430" s="5"/>
      <c r="P430" s="5"/>
      <c r="Q430" s="5"/>
      <c r="R430" s="5"/>
      <c r="S430" s="5"/>
      <c r="T430" s="5"/>
      <c r="U430" t="str" cm="1">
        <f t="array" ref="U430">_xlfn.LET(
    _xlpm.txt, D430,
    _xlpm.pos, IFERROR(SEARCH("L1", _xlpm.txt), IFERROR(SEARCH("L2", _xlpm.txt), IFERROR(SEARCH("L3", _xlpm.txt), SEARCH("L4", _xlpm.txt)))),
    MID(_xlpm.txt, _xlpm.pos, 9)
)</f>
        <v>L4_809_02</v>
      </c>
      <c r="V430" t="str" cm="1">
        <f t="array" aca="1" ref="V430" ca="1">_xlfn.LET(
    _xlpm.txt, U430,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1" spans="1:22">
      <c r="A431" s="5" t="s">
        <v>1974</v>
      </c>
      <c r="B431" s="5" t="s">
        <v>1132</v>
      </c>
      <c r="C431" s="5" t="s">
        <v>4613</v>
      </c>
      <c r="D431" s="5" t="s">
        <v>1133</v>
      </c>
      <c r="E431" s="5" t="s">
        <v>67</v>
      </c>
      <c r="F431" s="5" t="s">
        <v>5198</v>
      </c>
      <c r="G431" s="5" t="s">
        <v>1134</v>
      </c>
      <c r="H431" s="5" t="s">
        <v>130</v>
      </c>
      <c r="I431" s="5" t="s">
        <v>102</v>
      </c>
      <c r="J431" s="5" t="s">
        <v>957</v>
      </c>
      <c r="K431" s="5" t="s">
        <v>115</v>
      </c>
      <c r="L431" s="5"/>
      <c r="M431" s="9"/>
      <c r="N431" s="5"/>
      <c r="O431" s="5"/>
      <c r="P431" s="5"/>
      <c r="Q431" s="5"/>
      <c r="R431" s="5"/>
      <c r="S431" s="5"/>
      <c r="T431" s="5"/>
      <c r="U431" t="str" cm="1">
        <f t="array" ref="U431">_xlfn.LET(
    _xlpm.txt, D431,
    _xlpm.pos, IFERROR(SEARCH("L1", _xlpm.txt), IFERROR(SEARCH("L2", _xlpm.txt), IFERROR(SEARCH("L3", _xlpm.txt), SEARCH("L4", _xlpm.txt)))),
    MID(_xlpm.txt, _xlpm.pos, 9)
)</f>
        <v>L4_809_01</v>
      </c>
      <c r="V431" t="str" cm="1">
        <f t="array" aca="1" ref="V431" ca="1">_xlfn.LET(
    _xlpm.txt, U431,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2" spans="1:22">
      <c r="A432" s="5" t="s">
        <v>1974</v>
      </c>
      <c r="B432" s="5" t="s">
        <v>1135</v>
      </c>
      <c r="C432" s="5" t="s">
        <v>4614</v>
      </c>
      <c r="D432" s="5" t="s">
        <v>1136</v>
      </c>
      <c r="E432" s="5" t="s">
        <v>67</v>
      </c>
      <c r="F432" s="5" t="s">
        <v>1196</v>
      </c>
      <c r="G432" s="5" t="s">
        <v>1137</v>
      </c>
      <c r="H432" s="5" t="s">
        <v>182</v>
      </c>
      <c r="I432" s="5" t="s">
        <v>217</v>
      </c>
      <c r="J432" s="5" t="s">
        <v>997</v>
      </c>
      <c r="K432" s="5" t="s">
        <v>5119</v>
      </c>
      <c r="L432" s="5"/>
      <c r="M432" s="9"/>
      <c r="N432" s="5"/>
      <c r="O432" s="5"/>
      <c r="P432" s="5"/>
      <c r="Q432" s="5"/>
      <c r="R432" s="5"/>
      <c r="S432" s="5"/>
      <c r="T432" s="5"/>
      <c r="U432" t="str" cm="1">
        <f t="array" ref="U432">_xlfn.LET(
    _xlpm.txt, D432,
    _xlpm.pos, IFERROR(SEARCH("L1", _xlpm.txt), IFERROR(SEARCH("L2", _xlpm.txt), IFERROR(SEARCH("L3", _xlpm.txt), SEARCH("L4", _xlpm.txt)))),
    MID(_xlpm.txt, _xlpm.pos, 9)
)</f>
        <v>L4_809_01</v>
      </c>
      <c r="V432" t="str" cm="1">
        <f t="array" aca="1" ref="V432" ca="1">_xlfn.LET(
    _xlpm.txt, U432,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3" spans="1:22">
      <c r="A433" s="5" t="s">
        <v>1974</v>
      </c>
      <c r="B433" s="5" t="s">
        <v>2351</v>
      </c>
      <c r="C433" s="5" t="s">
        <v>4615</v>
      </c>
      <c r="D433" s="5" t="s">
        <v>2352</v>
      </c>
      <c r="E433" s="5" t="s">
        <v>99</v>
      </c>
      <c r="F433" s="5" t="s">
        <v>2353</v>
      </c>
      <c r="G433" s="5" t="s">
        <v>1140</v>
      </c>
      <c r="H433" s="5" t="s">
        <v>2096</v>
      </c>
      <c r="I433" s="5" t="s">
        <v>217</v>
      </c>
      <c r="J433" s="5" t="s">
        <v>132</v>
      </c>
      <c r="K433" s="5"/>
      <c r="L433" s="5"/>
      <c r="M433" s="9"/>
      <c r="N433" s="5"/>
      <c r="O433" s="5"/>
      <c r="P433" s="5"/>
      <c r="Q433" s="5"/>
      <c r="R433" s="5"/>
      <c r="S433" s="5"/>
      <c r="T433" s="5"/>
      <c r="U433" t="str" cm="1">
        <f t="array" ref="U433">_xlfn.LET(
    _xlpm.txt, D433,
    _xlpm.pos, IFERROR(SEARCH("L1", _xlpm.txt), IFERROR(SEARCH("L2", _xlpm.txt), IFERROR(SEARCH("L3", _xlpm.txt), SEARCH("L4", _xlpm.txt)))),
    MID(_xlpm.txt, _xlpm.pos, 9)
)</f>
        <v>L3_809_44</v>
      </c>
      <c r="V433" t="str" cm="1">
        <f t="array" aca="1" ref="V433" ca="1">_xlfn.LET(
    _xlpm.txt, U433,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34" spans="1:22">
      <c r="A434" s="5" t="s">
        <v>1974</v>
      </c>
      <c r="B434" s="5" t="s">
        <v>1138</v>
      </c>
      <c r="C434" s="5" t="s">
        <v>4616</v>
      </c>
      <c r="D434" s="5" t="s">
        <v>5199</v>
      </c>
      <c r="E434" s="5" t="s">
        <v>67</v>
      </c>
      <c r="F434" s="5" t="s">
        <v>5197</v>
      </c>
      <c r="G434" s="5" t="s">
        <v>1140</v>
      </c>
      <c r="H434" s="5" t="s">
        <v>182</v>
      </c>
      <c r="I434" s="5" t="s">
        <v>102</v>
      </c>
      <c r="J434" s="5" t="s">
        <v>288</v>
      </c>
      <c r="K434" s="5"/>
      <c r="L434" s="5"/>
      <c r="M434" s="9"/>
      <c r="N434" s="5"/>
      <c r="O434" s="5"/>
      <c r="P434" s="5"/>
      <c r="Q434" s="5"/>
      <c r="R434" s="5"/>
      <c r="S434" s="5"/>
      <c r="T434" s="5"/>
      <c r="U434" t="str" cm="1">
        <f t="array" ref="U434">_xlfn.LET(
    _xlpm.txt, D434,
    _xlpm.pos, IFERROR(SEARCH("L1", _xlpm.txt), IFERROR(SEARCH("L2", _xlpm.txt), IFERROR(SEARCH("L3", _xlpm.txt), SEARCH("L4", _xlpm.txt)))),
    MID(_xlpm.txt, _xlpm.pos, 9)
)</f>
        <v>L4_809_02</v>
      </c>
      <c r="V434" t="str" cm="1">
        <f t="array" aca="1" ref="V434" ca="1">_xlfn.LET(
    _xlpm.txt, U434,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5" spans="1:22">
      <c r="A435" s="5" t="s">
        <v>1974</v>
      </c>
      <c r="B435" s="5" t="s">
        <v>1141</v>
      </c>
      <c r="C435" s="5" t="s">
        <v>4617</v>
      </c>
      <c r="D435" s="5" t="s">
        <v>1142</v>
      </c>
      <c r="E435" s="5" t="s">
        <v>67</v>
      </c>
      <c r="F435" s="5" t="s">
        <v>5200</v>
      </c>
      <c r="G435" s="5" t="s">
        <v>1144</v>
      </c>
      <c r="H435" s="5" t="s">
        <v>58</v>
      </c>
      <c r="I435" s="5" t="s">
        <v>102</v>
      </c>
      <c r="J435" s="5" t="s">
        <v>970</v>
      </c>
      <c r="K435" s="5" t="s">
        <v>5119</v>
      </c>
      <c r="L435" s="5"/>
      <c r="M435" s="9"/>
      <c r="N435" s="5"/>
      <c r="O435" s="5"/>
      <c r="P435" s="5"/>
      <c r="Q435" s="5"/>
      <c r="R435" s="5"/>
      <c r="S435" s="5"/>
      <c r="T435" s="5"/>
      <c r="U435" t="str" cm="1">
        <f t="array" ref="U435">_xlfn.LET(
    _xlpm.txt, D435,
    _xlpm.pos, IFERROR(SEARCH("L1", _xlpm.txt), IFERROR(SEARCH("L2", _xlpm.txt), IFERROR(SEARCH("L3", _xlpm.txt), SEARCH("L4", _xlpm.txt)))),
    MID(_xlpm.txt, _xlpm.pos, 9)
)</f>
        <v>L4_809_01</v>
      </c>
      <c r="V435" t="str" cm="1">
        <f t="array" aca="1" ref="V435" ca="1">_xlfn.LET(
    _xlpm.txt, U435,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6" spans="1:22">
      <c r="A436" s="5" t="s">
        <v>1974</v>
      </c>
      <c r="B436" s="5" t="s">
        <v>1145</v>
      </c>
      <c r="C436" s="5" t="s">
        <v>4618</v>
      </c>
      <c r="D436" s="5" t="s">
        <v>2354</v>
      </c>
      <c r="E436" s="5" t="s">
        <v>67</v>
      </c>
      <c r="F436" s="5" t="s">
        <v>5201</v>
      </c>
      <c r="G436" s="5" t="s">
        <v>1148</v>
      </c>
      <c r="H436" s="5" t="s">
        <v>58</v>
      </c>
      <c r="I436" s="5" t="s">
        <v>102</v>
      </c>
      <c r="J436" s="5" t="s">
        <v>970</v>
      </c>
      <c r="K436" s="5"/>
      <c r="L436" s="5"/>
      <c r="M436" s="9"/>
      <c r="N436" s="5"/>
      <c r="O436" s="5"/>
      <c r="P436" s="5"/>
      <c r="Q436" s="5"/>
      <c r="R436" s="5"/>
      <c r="S436" s="5"/>
      <c r="T436" s="5"/>
      <c r="U436" t="str" cm="1">
        <f t="array" ref="U436">_xlfn.LET(
    _xlpm.txt, D436,
    _xlpm.pos, IFERROR(SEARCH("L1", _xlpm.txt), IFERROR(SEARCH("L2", _xlpm.txt), IFERROR(SEARCH("L3", _xlpm.txt), SEARCH("L4", _xlpm.txt)))),
    MID(_xlpm.txt, _xlpm.pos, 9)
)</f>
        <v>L4_809_01</v>
      </c>
      <c r="V436" t="str" cm="1">
        <f t="array" aca="1" ref="V436" ca="1">_xlfn.LET(
    _xlpm.txt, U436,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7" spans="1:22">
      <c r="A437" s="5" t="s">
        <v>1974</v>
      </c>
      <c r="B437" s="5" t="s">
        <v>1149</v>
      </c>
      <c r="C437" s="5" t="s">
        <v>4619</v>
      </c>
      <c r="D437" s="5" t="s">
        <v>2355</v>
      </c>
      <c r="E437" s="5" t="s">
        <v>67</v>
      </c>
      <c r="F437" s="5" t="s">
        <v>1233</v>
      </c>
      <c r="G437" s="5" t="s">
        <v>1152</v>
      </c>
      <c r="H437" s="5" t="s">
        <v>182</v>
      </c>
      <c r="I437" s="5" t="s">
        <v>102</v>
      </c>
      <c r="J437" s="5" t="s">
        <v>957</v>
      </c>
      <c r="K437" s="5" t="s">
        <v>115</v>
      </c>
      <c r="L437" s="5"/>
      <c r="M437" s="9"/>
      <c r="N437" s="5"/>
      <c r="O437" s="5"/>
      <c r="P437" s="5"/>
      <c r="Q437" s="5"/>
      <c r="R437" s="5"/>
      <c r="S437" s="5"/>
      <c r="T437" s="5"/>
      <c r="U437" t="str" cm="1">
        <f t="array" ref="U437">_xlfn.LET(
    _xlpm.txt, D437,
    _xlpm.pos, IFERROR(SEARCH("L1", _xlpm.txt), IFERROR(SEARCH("L2", _xlpm.txt), IFERROR(SEARCH("L3", _xlpm.txt), SEARCH("L4", _xlpm.txt)))),
    MID(_xlpm.txt, _xlpm.pos, 9)
)</f>
        <v>L4_809_01</v>
      </c>
      <c r="V437" t="str" cm="1">
        <f t="array" aca="1" ref="V437" ca="1">_xlfn.LET(
    _xlpm.txt, U437,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8" spans="1:22">
      <c r="A438" s="5" t="s">
        <v>1974</v>
      </c>
      <c r="B438" s="5" t="s">
        <v>1153</v>
      </c>
      <c r="C438" s="5" t="s">
        <v>4624</v>
      </c>
      <c r="D438" s="5" t="s">
        <v>5202</v>
      </c>
      <c r="E438" s="5" t="s">
        <v>67</v>
      </c>
      <c r="F438" s="5" t="s">
        <v>1392</v>
      </c>
      <c r="G438" s="5" t="s">
        <v>1156</v>
      </c>
      <c r="H438" s="5" t="s">
        <v>58</v>
      </c>
      <c r="I438" s="5" t="s">
        <v>102</v>
      </c>
      <c r="J438" s="5" t="s">
        <v>957</v>
      </c>
      <c r="K438" s="5" t="s">
        <v>115</v>
      </c>
      <c r="L438" s="5"/>
      <c r="M438" s="9"/>
      <c r="N438" s="5"/>
      <c r="O438" s="5"/>
      <c r="P438" s="5"/>
      <c r="Q438" s="5"/>
      <c r="R438" s="5"/>
      <c r="S438" s="5"/>
      <c r="T438" s="5"/>
      <c r="U438" t="str" cm="1">
        <f t="array" ref="U438">_xlfn.LET(
    _xlpm.txt, D438,
    _xlpm.pos, IFERROR(SEARCH("L1", _xlpm.txt), IFERROR(SEARCH("L2", _xlpm.txt), IFERROR(SEARCH("L3", _xlpm.txt), SEARCH("L4", _xlpm.txt)))),
    MID(_xlpm.txt, _xlpm.pos, 9)
)</f>
        <v>L4_809_01</v>
      </c>
      <c r="V438" t="str" cm="1">
        <f t="array" aca="1" ref="V438" ca="1">_xlfn.LET(
    _xlpm.txt, U438,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9" spans="1:22">
      <c r="A439" s="5" t="s">
        <v>1974</v>
      </c>
      <c r="B439" s="5" t="s">
        <v>2356</v>
      </c>
      <c r="C439" s="5" t="s">
        <v>4625</v>
      </c>
      <c r="D439" s="5" t="s">
        <v>2357</v>
      </c>
      <c r="E439" s="5" t="s">
        <v>67</v>
      </c>
      <c r="F439" s="5" t="s">
        <v>2358</v>
      </c>
      <c r="G439" s="5" t="s">
        <v>2359</v>
      </c>
      <c r="H439" s="5" t="s">
        <v>58</v>
      </c>
      <c r="I439" s="5" t="s">
        <v>217</v>
      </c>
      <c r="J439" s="5" t="s">
        <v>1034</v>
      </c>
      <c r="K439" s="5" t="s">
        <v>5150</v>
      </c>
      <c r="L439" s="5"/>
      <c r="M439" s="9"/>
      <c r="N439" s="5"/>
      <c r="O439" s="5"/>
      <c r="P439" s="5"/>
      <c r="Q439" s="5"/>
      <c r="R439" s="5"/>
      <c r="S439" s="5"/>
      <c r="T439" s="5"/>
      <c r="U439" t="str" cm="1">
        <f t="array" ref="U439">_xlfn.LET(
    _xlpm.txt, D439,
    _xlpm.pos, IFERROR(SEARCH("L1", _xlpm.txt), IFERROR(SEARCH("L2", _xlpm.txt), IFERROR(SEARCH("L3", _xlpm.txt), SEARCH("L4", _xlpm.txt)))),
    MID(_xlpm.txt, _xlpm.pos, 9)
)</f>
        <v>L4_809_41</v>
      </c>
      <c r="V439" t="str" cm="1">
        <f t="array" aca="1" ref="V439" ca="1">_xlfn.LET(
    _xlpm.txt, U439,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0" spans="1:22">
      <c r="A440" s="5" t="s">
        <v>1974</v>
      </c>
      <c r="B440" s="5" t="s">
        <v>1157</v>
      </c>
      <c r="C440" s="5" t="s">
        <v>4631</v>
      </c>
      <c r="D440" s="5" t="s">
        <v>1158</v>
      </c>
      <c r="E440" s="5" t="s">
        <v>67</v>
      </c>
      <c r="F440" s="5" t="s">
        <v>1159</v>
      </c>
      <c r="G440" s="5" t="s">
        <v>1160</v>
      </c>
      <c r="H440" s="5" t="s">
        <v>58</v>
      </c>
      <c r="I440" s="5" t="s">
        <v>102</v>
      </c>
      <c r="J440" s="5" t="s">
        <v>96</v>
      </c>
      <c r="K440" s="5"/>
      <c r="L440" s="5"/>
      <c r="M440" s="9"/>
      <c r="N440" s="5"/>
      <c r="O440" s="5"/>
      <c r="P440" s="5"/>
      <c r="Q440" s="5"/>
      <c r="R440" s="5"/>
      <c r="S440" s="5"/>
      <c r="T440" s="5"/>
      <c r="U440" t="str" cm="1">
        <f t="array" ref="U440">_xlfn.LET(
    _xlpm.txt, D440,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408_01</v>
      </c>
      <c r="V440" t="str" cm="1">
        <f t="array" aca="1" ref="V440" ca="1">_xlfn.LET(
    _xlpm.txt, U440,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1" spans="1:22">
      <c r="A441" s="5" t="s">
        <v>1974</v>
      </c>
      <c r="B441" s="5" t="s">
        <v>1161</v>
      </c>
      <c r="C441" s="5" t="s">
        <v>4632</v>
      </c>
      <c r="D441" s="5" t="s">
        <v>1162</v>
      </c>
      <c r="E441" s="5" t="s">
        <v>67</v>
      </c>
      <c r="F441" s="5" t="s">
        <v>1163</v>
      </c>
      <c r="G441" s="5" t="s">
        <v>1164</v>
      </c>
      <c r="H441" s="5" t="s">
        <v>58</v>
      </c>
      <c r="I441" s="5" t="s">
        <v>102</v>
      </c>
      <c r="J441" s="5" t="s">
        <v>96</v>
      </c>
      <c r="K441" s="5"/>
      <c r="L441" s="5"/>
      <c r="M441" s="9"/>
      <c r="N441" s="5"/>
      <c r="O441" s="5"/>
      <c r="P441" s="5"/>
      <c r="Q441" s="5"/>
      <c r="R441" s="5"/>
      <c r="S441" s="5"/>
      <c r="T441" s="5"/>
      <c r="U441" t="str" cm="1">
        <f t="array" ref="U441">_xlfn.LET(
    _xlpm.txt, D441,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770_05</v>
      </c>
      <c r="V441" t="str" cm="1">
        <f t="array" aca="1" ref="V441" ca="1">_xlfn.LET(
    _xlpm.txt, U441,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770_05</v>
      </c>
    </row>
    <row r="442" spans="1:22">
      <c r="A442" s="5" t="s">
        <v>1974</v>
      </c>
      <c r="B442" s="5" t="s">
        <v>2360</v>
      </c>
      <c r="C442" s="5" t="s">
        <v>4633</v>
      </c>
      <c r="D442" s="5" t="s">
        <v>2361</v>
      </c>
      <c r="E442" s="5" t="s">
        <v>67</v>
      </c>
      <c r="F442" s="5" t="s">
        <v>2362</v>
      </c>
      <c r="G442" s="5" t="s">
        <v>2358</v>
      </c>
      <c r="H442" s="5" t="s">
        <v>58</v>
      </c>
      <c r="I442" s="5" t="s">
        <v>217</v>
      </c>
      <c r="J442" s="5" t="s">
        <v>1034</v>
      </c>
      <c r="K442" s="5" t="s">
        <v>5150</v>
      </c>
      <c r="L442" s="5"/>
      <c r="M442" s="9"/>
      <c r="N442" s="5"/>
      <c r="O442" s="5"/>
      <c r="P442" s="5"/>
      <c r="Q442" s="5"/>
      <c r="R442" s="5"/>
      <c r="S442" s="5"/>
      <c r="T442" s="5"/>
      <c r="U442" t="str" cm="1">
        <f t="array" ref="U442">_xlfn.LET(
    _xlpm.txt, D442,
    _xlpm.pos, IFERROR(SEARCH("L1", _xlpm.txt), IFERROR(SEARCH("L2", _xlpm.txt), IFERROR(SEARCH("L3", _xlpm.txt), SEARCH("L4", _xlpm.txt)))),
    MID(_xlpm.txt, _xlpm.pos, 9)
)</f>
        <v>L4_809_41</v>
      </c>
      <c r="V442" t="str" cm="1">
        <f t="array" aca="1" ref="V442" ca="1">_xlfn.LET(
    _xlpm.txt, U442,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3" spans="1:22">
      <c r="A443" s="5" t="s">
        <v>1974</v>
      </c>
      <c r="B443" s="5" t="s">
        <v>2363</v>
      </c>
      <c r="C443" s="5" t="s">
        <v>4634</v>
      </c>
      <c r="D443" s="5" t="s">
        <v>2364</v>
      </c>
      <c r="E443" s="5" t="s">
        <v>67</v>
      </c>
      <c r="F443" s="5" t="s">
        <v>5201</v>
      </c>
      <c r="G443" s="5" t="s">
        <v>2366</v>
      </c>
      <c r="H443" s="5" t="s">
        <v>2096</v>
      </c>
      <c r="I443" s="5" t="s">
        <v>102</v>
      </c>
      <c r="J443" s="5" t="s">
        <v>970</v>
      </c>
      <c r="K443" s="5" t="s">
        <v>5119</v>
      </c>
      <c r="L443" s="5"/>
      <c r="M443" s="9"/>
      <c r="N443" s="5"/>
      <c r="O443" s="5"/>
      <c r="P443" s="5"/>
      <c r="Q443" s="5"/>
      <c r="R443" s="5"/>
      <c r="S443" s="5"/>
      <c r="T443" s="5"/>
      <c r="U443" t="str" cm="1">
        <f t="array" ref="U443">_xlfn.LET(
    _xlpm.txt, D443,
    _xlpm.pos, IFERROR(SEARCH("L1", _xlpm.txt), IFERROR(SEARCH("L2", _xlpm.txt), IFERROR(SEARCH("L3", _xlpm.txt), SEARCH("L4", _xlpm.txt)))),
    MID(_xlpm.txt, _xlpm.pos, 9)
)</f>
        <v>L4_809_01</v>
      </c>
      <c r="V443" t="str" cm="1">
        <f t="array" aca="1" ref="V443" ca="1">_xlfn.LET(
    _xlpm.txt, U443,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4" spans="1:22">
      <c r="A444" s="5" t="s">
        <v>1974</v>
      </c>
      <c r="B444" s="5" t="s">
        <v>1165</v>
      </c>
      <c r="C444" s="5" t="s">
        <v>4635</v>
      </c>
      <c r="D444" s="5" t="s">
        <v>1166</v>
      </c>
      <c r="E444" s="5" t="s">
        <v>67</v>
      </c>
      <c r="F444" s="5" t="s">
        <v>5203</v>
      </c>
      <c r="G444" s="5" t="s">
        <v>1167</v>
      </c>
      <c r="H444" s="5" t="s">
        <v>58</v>
      </c>
      <c r="I444" s="5" t="s">
        <v>217</v>
      </c>
      <c r="J444" s="5" t="s">
        <v>997</v>
      </c>
      <c r="K444" s="5" t="s">
        <v>5119</v>
      </c>
      <c r="L444" s="5"/>
      <c r="M444" s="9"/>
      <c r="N444" s="5"/>
      <c r="O444" s="5"/>
      <c r="P444" s="5"/>
      <c r="Q444" s="5"/>
      <c r="R444" s="5"/>
      <c r="S444" s="5"/>
      <c r="T444" s="5"/>
      <c r="U444" t="str" cm="1">
        <f t="array" ref="U444">_xlfn.LET(
    _xlpm.txt, D444,
    _xlpm.pos, IFERROR(SEARCH("L1", _xlpm.txt), IFERROR(SEARCH("L2", _xlpm.txt), IFERROR(SEARCH("L3", _xlpm.txt), SEARCH("L4", _xlpm.txt)))),
    MID(_xlpm.txt, _xlpm.pos, 9)
)</f>
        <v>L4_809_01</v>
      </c>
      <c r="V444" t="str" cm="1">
        <f t="array" aca="1" ref="V444" ca="1">_xlfn.LET(
    _xlpm.txt, U444,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5" spans="1:22">
      <c r="A445" s="5" t="s">
        <v>1974</v>
      </c>
      <c r="B445" s="5" t="s">
        <v>1168</v>
      </c>
      <c r="C445" s="5" t="s">
        <v>4636</v>
      </c>
      <c r="D445" s="5" t="s">
        <v>1169</v>
      </c>
      <c r="E445" s="5" t="s">
        <v>67</v>
      </c>
      <c r="F445" s="5" t="s">
        <v>1170</v>
      </c>
      <c r="G445" s="5" t="s">
        <v>1167</v>
      </c>
      <c r="H445" s="5" t="s">
        <v>58</v>
      </c>
      <c r="I445" s="5" t="s">
        <v>102</v>
      </c>
      <c r="J445" s="5" t="s">
        <v>96</v>
      </c>
      <c r="K445" s="5"/>
      <c r="L445" s="5"/>
      <c r="M445" s="9"/>
      <c r="N445" s="5"/>
      <c r="O445" s="5"/>
      <c r="P445" s="5"/>
      <c r="Q445" s="5"/>
      <c r="R445" s="5"/>
      <c r="S445" s="5"/>
      <c r="T445" s="5"/>
      <c r="U445" t="e" cm="1">
        <f t="array" ref="U445">_xlfn.LET(
    _xlpm.txt, D445,
    _xlpm.pos, IFERROR(SEARCH("L1", _xlpm.txt), IFERROR(SEARCH("L2", _xlpm.txt), IFERROR(SEARCH("L3", _xlpm.txt), SEARCH("L4", _xlpm.txt)))),
    MID(_xlpm.txt, _xlpm.pos, 9)
)</f>
        <v>#VALUE!</v>
      </c>
    </row>
    <row r="446" spans="1:22">
      <c r="A446" s="5" t="s">
        <v>1974</v>
      </c>
      <c r="B446" s="5" t="s">
        <v>1171</v>
      </c>
      <c r="C446" s="5" t="s">
        <v>4637</v>
      </c>
      <c r="D446" s="5" t="s">
        <v>1172</v>
      </c>
      <c r="E446" s="5" t="s">
        <v>67</v>
      </c>
      <c r="F446" s="5" t="s">
        <v>1178</v>
      </c>
      <c r="G446" s="5" t="s">
        <v>1174</v>
      </c>
      <c r="H446" s="5" t="s">
        <v>182</v>
      </c>
      <c r="I446" s="5" t="s">
        <v>259</v>
      </c>
      <c r="J446" s="5" t="s">
        <v>1175</v>
      </c>
      <c r="K446" s="5" t="s">
        <v>5119</v>
      </c>
      <c r="L446" s="5"/>
      <c r="M446" s="9"/>
      <c r="N446" s="5"/>
      <c r="O446" s="5"/>
      <c r="P446" s="5"/>
      <c r="Q446" s="5"/>
      <c r="R446" s="5"/>
      <c r="S446" s="5"/>
      <c r="T446" s="5"/>
      <c r="U446" t="str" cm="1">
        <f t="array" ref="U446">_xlfn.LET(
    _xlpm.txt, D446,
    _xlpm.pos, IFERROR(SEARCH("L1", _xlpm.txt), IFERROR(SEARCH("L2", _xlpm.txt), IFERROR(SEARCH("L3", _xlpm.txt), SEARCH("L4", _xlpm.txt)))),
    MID(_xlpm.txt, _xlpm.pos, 9)
)</f>
        <v>L4_694_02</v>
      </c>
      <c r="V446" t="str" cm="1">
        <f t="array" aca="1" ref="V446" ca="1">_xlfn.LET(
    _xlpm.txt, U446,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7" spans="1:22">
      <c r="A447" s="5" t="s">
        <v>1974</v>
      </c>
      <c r="B447" s="5" t="s">
        <v>1176</v>
      </c>
      <c r="C447" s="5" t="s">
        <v>4638</v>
      </c>
      <c r="D447" s="5" t="s">
        <v>1177</v>
      </c>
      <c r="E447" s="5" t="s">
        <v>67</v>
      </c>
      <c r="F447" s="5" t="s">
        <v>1178</v>
      </c>
      <c r="G447" s="5" t="s">
        <v>1179</v>
      </c>
      <c r="H447" s="5" t="s">
        <v>58</v>
      </c>
      <c r="I447" s="5" t="s">
        <v>259</v>
      </c>
      <c r="J447" s="5" t="s">
        <v>1175</v>
      </c>
      <c r="K447" s="5" t="s">
        <v>5119</v>
      </c>
      <c r="L447" s="5"/>
      <c r="M447" s="9"/>
      <c r="N447" s="5"/>
      <c r="O447" s="5"/>
      <c r="P447" s="5"/>
      <c r="Q447" s="5"/>
      <c r="R447" s="5"/>
      <c r="S447" s="5"/>
      <c r="T447" s="5"/>
      <c r="U447" t="str" cm="1">
        <f t="array" ref="U447">_xlfn.LET(
    _xlpm.txt, D447,
    _xlpm.pos, IFERROR(SEARCH("L1", _xlpm.txt), IFERROR(SEARCH("L2", _xlpm.txt), IFERROR(SEARCH("L3", _xlpm.txt), SEARCH("L4", _xlpm.txt)))),
    MID(_xlpm.txt, _xlpm.pos, 9)
)</f>
        <v>L4_694_02</v>
      </c>
      <c r="V447" t="str" cm="1">
        <f t="array" aca="1" ref="V447" ca="1">_xlfn.LET(
    _xlpm.txt, U447,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8" spans="1:22">
      <c r="A448" s="5" t="s">
        <v>1974</v>
      </c>
      <c r="B448" s="5" t="s">
        <v>1180</v>
      </c>
      <c r="C448" s="5" t="s">
        <v>4639</v>
      </c>
      <c r="D448" s="5" t="s">
        <v>1181</v>
      </c>
      <c r="E448" s="5" t="s">
        <v>67</v>
      </c>
      <c r="F448" s="5" t="s">
        <v>1178</v>
      </c>
      <c r="G448" s="5" t="s">
        <v>1182</v>
      </c>
      <c r="H448" s="5" t="s">
        <v>130</v>
      </c>
      <c r="I448" s="5" t="s">
        <v>102</v>
      </c>
      <c r="J448" s="5" t="s">
        <v>1175</v>
      </c>
      <c r="K448" s="5" t="s">
        <v>5119</v>
      </c>
      <c r="L448" s="5"/>
      <c r="M448" s="9"/>
      <c r="N448" s="5"/>
      <c r="O448" s="5"/>
      <c r="P448" s="5"/>
      <c r="Q448" s="5"/>
      <c r="R448" s="5"/>
      <c r="S448" s="5"/>
      <c r="T448" s="5"/>
      <c r="U448" t="str" cm="1">
        <f t="array" ref="U448">_xlfn.LET(
    _xlpm.txt, D448,
    _xlpm.pos, IFERROR(SEARCH("L1", _xlpm.txt), IFERROR(SEARCH("L2", _xlpm.txt), IFERROR(SEARCH("L3", _xlpm.txt), SEARCH("L4", _xlpm.txt)))),
    MID(_xlpm.txt, _xlpm.pos, 9)
)</f>
        <v>L4_408_01</v>
      </c>
      <c r="V448" t="str" cm="1">
        <f t="array" aca="1" ref="V448" ca="1">_xlfn.LET(
    _xlpm.txt, U448,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9" spans="1:22">
      <c r="A449" s="5" t="s">
        <v>1974</v>
      </c>
      <c r="B449" s="5" t="s">
        <v>1183</v>
      </c>
      <c r="C449" s="5" t="s">
        <v>4640</v>
      </c>
      <c r="D449" s="5" t="s">
        <v>1184</v>
      </c>
      <c r="E449" s="5" t="s">
        <v>67</v>
      </c>
      <c r="F449" s="5" t="s">
        <v>5201</v>
      </c>
      <c r="G449" s="5" t="s">
        <v>1186</v>
      </c>
      <c r="H449" s="5" t="s">
        <v>58</v>
      </c>
      <c r="I449" s="5" t="s">
        <v>102</v>
      </c>
      <c r="J449" s="5" t="s">
        <v>970</v>
      </c>
      <c r="K449" s="5"/>
      <c r="L449" s="5"/>
      <c r="M449" s="9"/>
      <c r="N449" s="5"/>
      <c r="O449" s="5"/>
      <c r="P449" s="5"/>
      <c r="Q449" s="5"/>
      <c r="R449" s="5"/>
      <c r="S449" s="5"/>
      <c r="T449" s="5"/>
      <c r="U449" t="str" cm="1">
        <f t="array" ref="U449">_xlfn.LET(
    _xlpm.txt, D449,
    _xlpm.pos, IFERROR(SEARCH("L1", _xlpm.txt), IFERROR(SEARCH("L2", _xlpm.txt), IFERROR(SEARCH("L3", _xlpm.txt), SEARCH("L4", _xlpm.txt)))),
    MID(_xlpm.txt, _xlpm.pos, 9)
)</f>
        <v>L4_809_01</v>
      </c>
      <c r="V449" t="str" cm="1">
        <f t="array" aca="1" ref="V449" ca="1">_xlfn.LET(
    _xlpm.txt, U449,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0" spans="1:22">
      <c r="A450" s="5" t="s">
        <v>1974</v>
      </c>
      <c r="B450" s="5" t="s">
        <v>1187</v>
      </c>
      <c r="C450" s="5" t="s">
        <v>4641</v>
      </c>
      <c r="D450" s="5" t="s">
        <v>1188</v>
      </c>
      <c r="E450" s="5" t="s">
        <v>67</v>
      </c>
      <c r="F450" s="5" t="s">
        <v>1189</v>
      </c>
      <c r="G450" s="5" t="s">
        <v>1189</v>
      </c>
      <c r="H450" s="5" t="s">
        <v>130</v>
      </c>
      <c r="I450" s="5" t="s">
        <v>217</v>
      </c>
      <c r="J450" s="5" t="s">
        <v>988</v>
      </c>
      <c r="K450" s="5" t="s">
        <v>5119</v>
      </c>
      <c r="L450" s="5"/>
      <c r="M450" s="9"/>
      <c r="N450" s="5"/>
      <c r="O450" s="5"/>
      <c r="P450" s="5"/>
      <c r="Q450" s="5"/>
      <c r="R450" s="5"/>
      <c r="S450" s="5"/>
      <c r="T450" s="5"/>
      <c r="U450" t="str" cm="1">
        <f t="array" ref="U450">_xlfn.LET(
    _xlpm.txt, D450,
    _xlpm.pos, IFERROR(SEARCH("L1", _xlpm.txt), IFERROR(SEARCH("L2", _xlpm.txt), IFERROR(SEARCH("L3", _xlpm.txt), SEARCH("L4", _xlpm.txt)))),
    MID(_xlpm.txt, _xlpm.pos, 9)
)</f>
        <v>L4_809_01</v>
      </c>
      <c r="V450" t="str" cm="1">
        <f t="array" aca="1" ref="V450" ca="1">_xlfn.LET(
    _xlpm.txt, U450,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1" spans="1:22">
      <c r="A451" s="5" t="s">
        <v>1974</v>
      </c>
      <c r="B451" s="5" t="s">
        <v>1190</v>
      </c>
      <c r="C451" s="5" t="s">
        <v>4642</v>
      </c>
      <c r="D451" s="5" t="s">
        <v>1191</v>
      </c>
      <c r="E451" s="5" t="s">
        <v>67</v>
      </c>
      <c r="F451" s="5" t="s">
        <v>5204</v>
      </c>
      <c r="G451" s="5" t="s">
        <v>1193</v>
      </c>
      <c r="H451" s="5" t="s">
        <v>182</v>
      </c>
      <c r="I451" s="5" t="s">
        <v>217</v>
      </c>
      <c r="J451" s="5" t="s">
        <v>997</v>
      </c>
      <c r="K451" s="5" t="s">
        <v>5119</v>
      </c>
      <c r="L451" s="5"/>
      <c r="M451" s="9"/>
      <c r="N451" s="5"/>
      <c r="O451" s="5"/>
      <c r="P451" s="5"/>
      <c r="Q451" s="5"/>
      <c r="R451" s="5"/>
      <c r="S451" s="5"/>
      <c r="T451" s="5"/>
      <c r="U451" t="str" cm="1">
        <f t="array" ref="U451">_xlfn.LET(
    _xlpm.txt, D451,
    _xlpm.pos, IFERROR(SEARCH("L1", _xlpm.txt), IFERROR(SEARCH("L2", _xlpm.txt), IFERROR(SEARCH("L3", _xlpm.txt), SEARCH("L4", _xlpm.txt)))),
    MID(_xlpm.txt, _xlpm.pos, 9)
)</f>
        <v>L4_809_01</v>
      </c>
      <c r="V451" t="str" cm="1">
        <f t="array" aca="1" ref="V451" ca="1">_xlfn.LET(
    _xlpm.txt, U451,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2" spans="1:22">
      <c r="A452" s="5" t="s">
        <v>1974</v>
      </c>
      <c r="B452" s="5" t="s">
        <v>1194</v>
      </c>
      <c r="C452" s="5" t="s">
        <v>4643</v>
      </c>
      <c r="D452" s="5" t="s">
        <v>1195</v>
      </c>
      <c r="E452" s="5" t="s">
        <v>67</v>
      </c>
      <c r="F452" s="5" t="s">
        <v>5205</v>
      </c>
      <c r="G452" s="5" t="s">
        <v>1196</v>
      </c>
      <c r="H452" s="5" t="s">
        <v>182</v>
      </c>
      <c r="I452" s="5" t="s">
        <v>217</v>
      </c>
      <c r="J452" s="5" t="s">
        <v>997</v>
      </c>
      <c r="K452" s="5" t="s">
        <v>5119</v>
      </c>
      <c r="L452" s="5"/>
      <c r="M452" s="9"/>
      <c r="N452" s="5"/>
      <c r="O452" s="5"/>
      <c r="P452" s="5"/>
      <c r="Q452" s="5"/>
      <c r="R452" s="5"/>
      <c r="S452" s="5"/>
      <c r="T452" s="5"/>
      <c r="U452" t="str" cm="1">
        <f t="array" ref="U452">_xlfn.LET(
    _xlpm.txt, D452,
    _xlpm.pos, IFERROR(SEARCH("L1", _xlpm.txt), IFERROR(SEARCH("L2", _xlpm.txt), IFERROR(SEARCH("L3", _xlpm.txt), SEARCH("L4", _xlpm.txt)))),
    MID(_xlpm.txt, _xlpm.pos, 9)
)</f>
        <v>L4_809_01</v>
      </c>
      <c r="V452" t="str" cm="1">
        <f t="array" aca="1" ref="V452" ca="1">_xlfn.LET(
    _xlpm.txt, U452,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3" spans="1:22">
      <c r="A453" s="5" t="s">
        <v>1974</v>
      </c>
      <c r="B453" s="5" t="s">
        <v>1197</v>
      </c>
      <c r="C453" s="5" t="s">
        <v>4644</v>
      </c>
      <c r="D453" s="5" t="s">
        <v>1198</v>
      </c>
      <c r="E453" s="5" t="s">
        <v>67</v>
      </c>
      <c r="F453" s="5" t="s">
        <v>1199</v>
      </c>
      <c r="G453" s="5" t="s">
        <v>1199</v>
      </c>
      <c r="H453" s="5" t="s">
        <v>130</v>
      </c>
      <c r="I453" s="5" t="s">
        <v>217</v>
      </c>
      <c r="J453" s="5" t="s">
        <v>988</v>
      </c>
      <c r="K453" s="5" t="s">
        <v>5119</v>
      </c>
      <c r="L453" s="5"/>
      <c r="M453" s="9"/>
      <c r="N453" s="5"/>
      <c r="O453" s="5"/>
      <c r="P453" s="5"/>
      <c r="Q453" s="5"/>
      <c r="R453" s="5"/>
      <c r="S453" s="5"/>
      <c r="T453" s="5"/>
      <c r="U453" t="str" cm="1">
        <f t="array" ref="U453">_xlfn.LET(
    _xlpm.txt, D453,
    _xlpm.pos, IFERROR(SEARCH("L1", _xlpm.txt), IFERROR(SEARCH("L2", _xlpm.txt), IFERROR(SEARCH("L3", _xlpm.txt), SEARCH("L4", _xlpm.txt)))),
    MID(_xlpm.txt, _xlpm.pos, 9)
)</f>
        <v>L4_809_01</v>
      </c>
      <c r="V453" t="str" cm="1">
        <f t="array" aca="1" ref="V453" ca="1">_xlfn.LET(
    _xlpm.txt, U453,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4" spans="1:22">
      <c r="A454" s="5" t="s">
        <v>1974</v>
      </c>
      <c r="B454" s="5" t="s">
        <v>4645</v>
      </c>
      <c r="C454" s="5" t="s">
        <v>4646</v>
      </c>
      <c r="D454" s="5" t="s">
        <v>4647</v>
      </c>
      <c r="E454" s="5" t="s">
        <v>1991</v>
      </c>
      <c r="F454" s="5" t="s">
        <v>5168</v>
      </c>
      <c r="G454" s="5" t="s">
        <v>4649</v>
      </c>
      <c r="H454" s="5" t="s">
        <v>182</v>
      </c>
      <c r="I454" s="5" t="s">
        <v>60</v>
      </c>
      <c r="J454" s="5" t="s">
        <v>870</v>
      </c>
      <c r="K454" s="5"/>
      <c r="L454" s="5"/>
      <c r="M454" s="9"/>
      <c r="N454" s="5"/>
      <c r="O454" s="5"/>
      <c r="P454" s="5"/>
      <c r="Q454" s="5"/>
      <c r="R454" s="5"/>
      <c r="S454" s="5"/>
      <c r="T454" s="5"/>
      <c r="U454" t="str" cm="1">
        <f t="array" ref="U454">_xlfn.LET(
    _xlpm.txt, D454,
    _xlpm.pos, IFERROR(SEARCH("L1_", _xlpm.txt), IFERROR(SEARCH("L2_", _xlpm.txt), IFERROR(SEARCH("L3_", _xlpm.txt), SEARCH("L4_", _xlpm.txt)))),
    MID(_xlpm.txt, _xlpm.pos, 21)
)</f>
        <v xml:space="preserve">L4_809_11_P000000596 </v>
      </c>
      <c r="V454" t="str">
        <f>MID(U454, 4, LEN(U454))</f>
        <v xml:space="preserve">809_11_P000000596 </v>
      </c>
    </row>
    <row r="455" spans="1:22">
      <c r="A455" s="5" t="s">
        <v>1974</v>
      </c>
      <c r="B455" s="5" t="s">
        <v>1200</v>
      </c>
      <c r="C455" s="5" t="s">
        <v>4650</v>
      </c>
      <c r="D455" s="5" t="s">
        <v>1201</v>
      </c>
      <c r="E455" s="5" t="s">
        <v>67</v>
      </c>
      <c r="F455" s="5" t="s">
        <v>1202</v>
      </c>
      <c r="G455" s="5" t="s">
        <v>1203</v>
      </c>
      <c r="H455" s="5" t="s">
        <v>130</v>
      </c>
      <c r="I455" s="5" t="s">
        <v>102</v>
      </c>
      <c r="J455" s="5" t="s">
        <v>957</v>
      </c>
      <c r="K455" s="5" t="s">
        <v>1326</v>
      </c>
      <c r="L455" s="5" t="s">
        <v>115</v>
      </c>
      <c r="M455" s="9"/>
      <c r="N455" s="5"/>
      <c r="O455" s="5"/>
      <c r="P455" s="5"/>
      <c r="Q455" s="5"/>
      <c r="R455" s="5"/>
      <c r="S455" s="5"/>
      <c r="T455" s="5"/>
      <c r="U455" t="str" cm="1">
        <f t="array" ref="U455">_xlfn.LET(
    _xlpm.txt, D455,
    _xlpm.pos, IFERROR(SEARCH("L1", _xlpm.txt), IFERROR(SEARCH("L2", _xlpm.txt), IFERROR(SEARCH("L3", _xlpm.txt), SEARCH("L4", _xlpm.txt)))),
    MID(_xlpm.txt, _xlpm.pos, 9)
)</f>
        <v>L4_809_02</v>
      </c>
      <c r="V455" t="str" cm="1">
        <f t="array" aca="1" ref="V455" ca="1">_xlfn.LET(
    _xlpm.txt, U455,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56" spans="1:22">
      <c r="A456" s="5" t="s">
        <v>1974</v>
      </c>
      <c r="B456" s="5" t="s">
        <v>4651</v>
      </c>
      <c r="C456" s="5" t="s">
        <v>4652</v>
      </c>
      <c r="D456" s="5" t="s">
        <v>4653</v>
      </c>
      <c r="E456" s="5" t="s">
        <v>1991</v>
      </c>
      <c r="F456" s="5" t="s">
        <v>5168</v>
      </c>
      <c r="G456" s="5" t="s">
        <v>1203</v>
      </c>
      <c r="H456" s="5" t="s">
        <v>182</v>
      </c>
      <c r="I456" s="5" t="s">
        <v>60</v>
      </c>
      <c r="J456" s="5" t="s">
        <v>870</v>
      </c>
      <c r="K456" s="5"/>
      <c r="L456" s="5"/>
      <c r="M456" s="9"/>
      <c r="N456" s="5"/>
      <c r="O456" s="5"/>
      <c r="P456" s="5"/>
      <c r="Q456" s="5"/>
      <c r="R456" s="5"/>
      <c r="S456" s="5"/>
      <c r="T456" s="5"/>
      <c r="U456" t="str" cm="1">
        <f t="array" ref="U456">_xlfn.LET(
    _xlpm.txt, D456,
    _xlpm.pos, IFERROR(SEARCH("L1_", _xlpm.txt), IFERROR(SEARCH("L2_", _xlpm.txt), IFERROR(SEARCH("L3_", _xlpm.txt), SEARCH("L4_", _xlpm.txt)))),
    MID(_xlpm.txt, _xlpm.pos, 21)
)</f>
        <v xml:space="preserve">L4_809_11_P000000596 </v>
      </c>
      <c r="V456" t="str">
        <f>MID(U456, 4, LEN(U456))</f>
        <v xml:space="preserve">809_11_P000000596 </v>
      </c>
    </row>
    <row r="457" spans="1:22">
      <c r="A457" s="5" t="s">
        <v>1974</v>
      </c>
      <c r="B457" s="5" t="s">
        <v>1204</v>
      </c>
      <c r="C457" s="5" t="s">
        <v>4655</v>
      </c>
      <c r="D457" s="5" t="s">
        <v>1205</v>
      </c>
      <c r="E457" s="5" t="s">
        <v>67</v>
      </c>
      <c r="F457" s="5" t="s">
        <v>5206</v>
      </c>
      <c r="G457" s="5" t="s">
        <v>1207</v>
      </c>
      <c r="H457" s="5" t="s">
        <v>58</v>
      </c>
      <c r="I457" s="5" t="s">
        <v>102</v>
      </c>
      <c r="J457" s="5" t="s">
        <v>970</v>
      </c>
      <c r="K457" s="5" t="s">
        <v>5119</v>
      </c>
      <c r="L457" s="5"/>
      <c r="M457" s="9"/>
      <c r="N457" s="5"/>
      <c r="O457" s="5"/>
      <c r="P457" s="5"/>
      <c r="Q457" s="5"/>
      <c r="R457" s="5"/>
      <c r="S457" s="5"/>
      <c r="T457" s="5"/>
      <c r="U457" t="str" cm="1">
        <f t="array" ref="U457">_xlfn.LET(
    _xlpm.txt, D457,
    _xlpm.pos, IFERROR(SEARCH("L1", _xlpm.txt), IFERROR(SEARCH("L2", _xlpm.txt), IFERROR(SEARCH("L3", _xlpm.txt), SEARCH("L4", _xlpm.txt)))),
    MID(_xlpm.txt, _xlpm.pos, 9)
)</f>
        <v>L4_809_01</v>
      </c>
      <c r="V457" t="str" cm="1">
        <f t="array" aca="1" ref="V457" ca="1">_xlfn.LET(
    _xlpm.txt, U457,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8" spans="1:22">
      <c r="A458" s="5" t="s">
        <v>1974</v>
      </c>
      <c r="B458" s="5" t="s">
        <v>1208</v>
      </c>
      <c r="C458" s="5" t="s">
        <v>4656</v>
      </c>
      <c r="D458" s="5" t="s">
        <v>1209</v>
      </c>
      <c r="E458" s="5" t="s">
        <v>67</v>
      </c>
      <c r="F458" s="5" t="s">
        <v>1211</v>
      </c>
      <c r="G458" s="5" t="s">
        <v>1211</v>
      </c>
      <c r="H458" s="5" t="s">
        <v>58</v>
      </c>
      <c r="I458" s="5" t="s">
        <v>217</v>
      </c>
      <c r="J458" s="5" t="s">
        <v>988</v>
      </c>
      <c r="K458" s="5" t="s">
        <v>5119</v>
      </c>
      <c r="L458" s="5"/>
      <c r="M458" s="9"/>
      <c r="N458" s="5"/>
      <c r="O458" s="5"/>
      <c r="P458" s="5"/>
      <c r="Q458" s="5"/>
      <c r="R458" s="5"/>
      <c r="S458" s="5"/>
      <c r="T458" s="5"/>
      <c r="U458" t="str" cm="1">
        <f t="array" ref="U458">_xlfn.LET(
    _xlpm.txt, D458,
    _xlpm.pos, IFERROR(SEARCH("L1", _xlpm.txt), IFERROR(SEARCH("L2", _xlpm.txt), IFERROR(SEARCH("L3", _xlpm.txt), SEARCH("L4", _xlpm.txt)))),
    MID(_xlpm.txt, _xlpm.pos, 9)
)</f>
        <v>L4_809_01</v>
      </c>
      <c r="V458" t="str" cm="1">
        <f t="array" aca="1" ref="V458" ca="1">_xlfn.LET(
    _xlpm.txt, U458,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9" spans="1:22">
      <c r="A459" s="5" t="s">
        <v>1974</v>
      </c>
      <c r="B459" s="5" t="s">
        <v>4657</v>
      </c>
      <c r="C459" s="5" t="s">
        <v>4658</v>
      </c>
      <c r="D459" s="5" t="s">
        <v>4659</v>
      </c>
      <c r="E459" s="5" t="s">
        <v>99</v>
      </c>
      <c r="F459" s="5" t="s">
        <v>5115</v>
      </c>
      <c r="G459" s="5" t="s">
        <v>4660</v>
      </c>
      <c r="H459" s="5" t="s">
        <v>182</v>
      </c>
      <c r="I459" s="5" t="s">
        <v>287</v>
      </c>
      <c r="J459" s="5" t="s">
        <v>870</v>
      </c>
      <c r="K459" s="5"/>
      <c r="L459" s="5"/>
      <c r="M459" s="9"/>
      <c r="N459" s="5"/>
      <c r="O459" s="5"/>
      <c r="P459" s="5"/>
      <c r="Q459" s="5"/>
      <c r="R459" s="5"/>
      <c r="S459" s="5"/>
      <c r="T459" s="5"/>
      <c r="U459" t="str" cm="1">
        <f t="array" ref="U459">_xlfn.LET(
    _xlpm.txt, D459,
    _xlpm.pos, IFERROR(SEARCH("L1_", _xlpm.txt), IFERROR(SEARCH("L2_", _xlpm.txt), IFERROR(SEARCH("L3_", _xlpm.txt), SEARCH("L4_", _xlpm.txt)))),
    MID(_xlpm.txt, _xlpm.pos, 21)
)</f>
        <v xml:space="preserve">L4_809_11_P000000596 </v>
      </c>
      <c r="V459" t="str">
        <f>MID(U459, 4, LEN(U459))</f>
        <v xml:space="preserve">809_11_P000000596 </v>
      </c>
    </row>
    <row r="460" spans="1:22">
      <c r="A460" s="5" t="s">
        <v>1974</v>
      </c>
      <c r="B460" s="5" t="s">
        <v>1212</v>
      </c>
      <c r="C460" s="5" t="s">
        <v>4661</v>
      </c>
      <c r="D460" s="5" t="s">
        <v>1213</v>
      </c>
      <c r="E460" s="5" t="s">
        <v>67</v>
      </c>
      <c r="F460" s="5" t="s">
        <v>1215</v>
      </c>
      <c r="G460" s="5" t="s">
        <v>1215</v>
      </c>
      <c r="H460" s="5" t="s">
        <v>130</v>
      </c>
      <c r="I460" s="5" t="s">
        <v>217</v>
      </c>
      <c r="J460" s="5" t="s">
        <v>962</v>
      </c>
      <c r="K460" s="5" t="s">
        <v>5119</v>
      </c>
      <c r="L460" s="5"/>
      <c r="M460" s="9"/>
      <c r="N460" s="5"/>
      <c r="O460" s="5"/>
      <c r="P460" s="5"/>
      <c r="Q460" s="5"/>
      <c r="R460" s="5"/>
      <c r="S460" s="5"/>
      <c r="T460" s="5"/>
      <c r="U460" t="str" cm="1">
        <f t="array" ref="U460">_xlfn.LET(
    _xlpm.txt, D460,
    _xlpm.pos, IFERROR(SEARCH("L1", _xlpm.txt), IFERROR(SEARCH("L2", _xlpm.txt), IFERROR(SEARCH("L3", _xlpm.txt), SEARCH("L4", _xlpm.txt)))),
    MID(_xlpm.txt, _xlpm.pos, 9)
)</f>
        <v>L4_809_01</v>
      </c>
      <c r="V460" t="str" cm="1">
        <f t="array" aca="1" ref="V460" ca="1">_xlfn.LET(
    _xlpm.txt, U460,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1" spans="1:22">
      <c r="A461" s="5" t="s">
        <v>1974</v>
      </c>
      <c r="B461" s="5" t="s">
        <v>4662</v>
      </c>
      <c r="C461" s="5" t="s">
        <v>4663</v>
      </c>
      <c r="D461" s="5" t="s">
        <v>4664</v>
      </c>
      <c r="E461" s="5" t="s">
        <v>99</v>
      </c>
      <c r="F461" s="5" t="s">
        <v>5207</v>
      </c>
      <c r="G461" s="5" t="s">
        <v>4666</v>
      </c>
      <c r="H461" s="5" t="s">
        <v>58</v>
      </c>
      <c r="I461" s="5" t="s">
        <v>217</v>
      </c>
      <c r="J461" s="5" t="s">
        <v>870</v>
      </c>
      <c r="K461" s="5"/>
      <c r="L461" s="5"/>
      <c r="M461" s="9"/>
      <c r="N461" s="5"/>
      <c r="O461" s="5"/>
      <c r="P461" s="5"/>
      <c r="Q461" s="5"/>
      <c r="R461" s="5"/>
      <c r="S461" s="5"/>
      <c r="T461" s="5"/>
      <c r="U461" t="str" cm="1">
        <f t="array" ref="U461">_xlfn.LET(
    _xlpm.txt, D461,
    _xlpm.pos, IFERROR(SEARCH("L1_", _xlpm.txt), IFERROR(SEARCH("L2_", _xlpm.txt), IFERROR(SEARCH("L3_", _xlpm.txt), SEARCH("L4_", _xlpm.txt)))),
    MID(_xlpm.txt, _xlpm.pos, 21)
)</f>
        <v xml:space="preserve">L4_809_11_P000000596 </v>
      </c>
      <c r="V461" t="str">
        <f>MID(U461, 4, LEN(U461))</f>
        <v xml:space="preserve">809_11_P000000596 </v>
      </c>
    </row>
    <row r="462" spans="1:22">
      <c r="A462" s="5" t="s">
        <v>1974</v>
      </c>
      <c r="B462" s="5" t="s">
        <v>4667</v>
      </c>
      <c r="C462" s="5" t="s">
        <v>4668</v>
      </c>
      <c r="D462" s="5" t="s">
        <v>4659</v>
      </c>
      <c r="E462" s="5" t="s">
        <v>99</v>
      </c>
      <c r="F462" s="5" t="s">
        <v>5207</v>
      </c>
      <c r="G462" s="5" t="s">
        <v>4670</v>
      </c>
      <c r="H462" s="5" t="s">
        <v>182</v>
      </c>
      <c r="I462" s="5" t="s">
        <v>217</v>
      </c>
      <c r="J462" s="5" t="s">
        <v>870</v>
      </c>
      <c r="K462" s="5"/>
      <c r="L462" s="5"/>
      <c r="M462" s="9"/>
      <c r="N462" s="5"/>
      <c r="O462" s="5"/>
      <c r="P462" s="5"/>
      <c r="Q462" s="5"/>
      <c r="R462" s="5"/>
      <c r="S462" s="5"/>
      <c r="T462" s="5"/>
      <c r="U462" t="str" cm="1">
        <f t="array" ref="U462">_xlfn.LET(
    _xlpm.txt, D462,
    _xlpm.pos, IFERROR(SEARCH("L1_", _xlpm.txt), IFERROR(SEARCH("L2_", _xlpm.txt), IFERROR(SEARCH("L3_", _xlpm.txt), SEARCH("L4_", _xlpm.txt)))),
    MID(_xlpm.txt, _xlpm.pos, 21)
)</f>
        <v xml:space="preserve">L4_809_11_P000000596 </v>
      </c>
      <c r="V462" t="str">
        <f>MID(U462, 4, LEN(U462))</f>
        <v xml:space="preserve">809_11_P000000596 </v>
      </c>
    </row>
    <row r="463" spans="1:22">
      <c r="A463" s="5" t="s">
        <v>1974</v>
      </c>
      <c r="B463" s="5" t="s">
        <v>1216</v>
      </c>
      <c r="C463" s="5" t="s">
        <v>4671</v>
      </c>
      <c r="D463" s="5" t="s">
        <v>1217</v>
      </c>
      <c r="E463" s="5" t="s">
        <v>67</v>
      </c>
      <c r="F463" s="5" t="s">
        <v>1218</v>
      </c>
      <c r="G463" s="5" t="s">
        <v>1218</v>
      </c>
      <c r="H463" s="5" t="s">
        <v>130</v>
      </c>
      <c r="I463" s="5" t="s">
        <v>217</v>
      </c>
      <c r="J463" s="5" t="s">
        <v>988</v>
      </c>
      <c r="K463" s="5" t="s">
        <v>5119</v>
      </c>
      <c r="L463" s="5"/>
      <c r="M463" s="9"/>
      <c r="N463" s="5"/>
      <c r="O463" s="5"/>
      <c r="P463" s="5"/>
      <c r="Q463" s="5"/>
      <c r="R463" s="5"/>
      <c r="S463" s="5"/>
      <c r="T463" s="5"/>
      <c r="U463" t="str" cm="1">
        <f t="array" ref="U463">_xlfn.LET(
    _xlpm.txt, D463,
    _xlpm.pos, IFERROR(SEARCH("L1", _xlpm.txt), IFERROR(SEARCH("L2", _xlpm.txt), IFERROR(SEARCH("L3", _xlpm.txt), SEARCH("L4", _xlpm.txt)))),
    MID(_xlpm.txt, _xlpm.pos, 9)
)</f>
        <v>L4_809_01</v>
      </c>
      <c r="V463" t="str" cm="1">
        <f t="array" aca="1" ref="V463" ca="1">_xlfn.LET(
    _xlpm.txt, U463,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4" spans="1:22">
      <c r="A464" s="5" t="s">
        <v>1974</v>
      </c>
      <c r="B464" s="5" t="s">
        <v>1219</v>
      </c>
      <c r="C464" s="5" t="s">
        <v>4672</v>
      </c>
      <c r="D464" s="5" t="s">
        <v>1220</v>
      </c>
      <c r="E464" s="5" t="s">
        <v>67</v>
      </c>
      <c r="F464" s="5" t="s">
        <v>1222</v>
      </c>
      <c r="G464" s="5" t="s">
        <v>1222</v>
      </c>
      <c r="H464" s="5" t="s">
        <v>130</v>
      </c>
      <c r="I464" s="5" t="s">
        <v>217</v>
      </c>
      <c r="J464" s="5" t="s">
        <v>988</v>
      </c>
      <c r="K464" s="5" t="s">
        <v>5119</v>
      </c>
      <c r="L464" s="5"/>
      <c r="M464" s="9"/>
      <c r="N464" s="5"/>
      <c r="O464" s="5"/>
      <c r="P464" s="5"/>
      <c r="Q464" s="5"/>
      <c r="R464" s="5"/>
      <c r="S464" s="5"/>
      <c r="T464" s="5"/>
      <c r="U464" t="str" cm="1">
        <f t="array" ref="U464">_xlfn.LET(
    _xlpm.txt, D464,
    _xlpm.pos, IFERROR(SEARCH("L1", _xlpm.txt), IFERROR(SEARCH("L2", _xlpm.txt), IFERROR(SEARCH("L3", _xlpm.txt), SEARCH("L4", _xlpm.txt)))),
    MID(_xlpm.txt, _xlpm.pos, 9)
)</f>
        <v>L4_809_01</v>
      </c>
      <c r="V464" t="str" cm="1">
        <f t="array" aca="1" ref="V464" ca="1">_xlfn.LET(
    _xlpm.txt, U464,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5" spans="1:22">
      <c r="A465" s="5" t="s">
        <v>1974</v>
      </c>
      <c r="B465" s="5" t="s">
        <v>4673</v>
      </c>
      <c r="C465" s="5" t="s">
        <v>4674</v>
      </c>
      <c r="D465" s="5" t="s">
        <v>4675</v>
      </c>
      <c r="E465" s="5" t="s">
        <v>99</v>
      </c>
      <c r="F465" s="5" t="s">
        <v>5207</v>
      </c>
      <c r="G465" s="5" t="s">
        <v>4677</v>
      </c>
      <c r="H465" s="5" t="s">
        <v>182</v>
      </c>
      <c r="I465" s="5" t="s">
        <v>217</v>
      </c>
      <c r="J465" s="5" t="s">
        <v>870</v>
      </c>
      <c r="K465" s="5"/>
      <c r="L465" s="5"/>
      <c r="M465" s="9"/>
      <c r="N465" s="5"/>
      <c r="O465" s="5"/>
      <c r="P465" s="5"/>
      <c r="Q465" s="5"/>
      <c r="R465" s="5"/>
      <c r="S465" s="5"/>
      <c r="T465" s="5"/>
      <c r="U465" t="str" cm="1">
        <f t="array" ref="U465">_xlfn.LET(
    _xlpm.txt, D465,
    _xlpm.pos, IFERROR(SEARCH("L1_", _xlpm.txt), IFERROR(SEARCH("L2_", _xlpm.txt), IFERROR(SEARCH("L3_", _xlpm.txt), SEARCH("L4_", _xlpm.txt)))),
    MID(_xlpm.txt, _xlpm.pos, 21)
)</f>
        <v xml:space="preserve">L4_809_11_P000000596 </v>
      </c>
      <c r="V465" t="str">
        <f>MID(U465, 4, LEN(U465))</f>
        <v xml:space="preserve">809_11_P000000596 </v>
      </c>
    </row>
    <row r="466" spans="1:22">
      <c r="A466" s="5" t="s">
        <v>1974</v>
      </c>
      <c r="B466" s="5" t="s">
        <v>4678</v>
      </c>
      <c r="C466" s="5" t="s">
        <v>4679</v>
      </c>
      <c r="D466" s="5" t="s">
        <v>4680</v>
      </c>
      <c r="E466" s="5" t="s">
        <v>99</v>
      </c>
      <c r="F466" s="5" t="s">
        <v>5208</v>
      </c>
      <c r="G466" s="5" t="s">
        <v>4682</v>
      </c>
      <c r="H466" s="5" t="s">
        <v>182</v>
      </c>
      <c r="I466" s="5" t="s">
        <v>217</v>
      </c>
      <c r="J466" s="5" t="s">
        <v>870</v>
      </c>
      <c r="K466" s="5"/>
      <c r="L466" s="5"/>
      <c r="M466" s="9"/>
      <c r="N466" s="5"/>
      <c r="O466" s="5"/>
      <c r="P466" s="5"/>
      <c r="Q466" s="5"/>
      <c r="R466" s="5"/>
      <c r="S466" s="5"/>
      <c r="T466" s="5"/>
      <c r="U466" t="str" cm="1">
        <f t="array" ref="U466">_xlfn.LET(
    _xlpm.txt, D466,
    _xlpm.pos, IFERROR(SEARCH("L1_", _xlpm.txt), IFERROR(SEARCH("L2_", _xlpm.txt), IFERROR(SEARCH("L3_", _xlpm.txt), SEARCH("L4_", _xlpm.txt)))),
    MID(_xlpm.txt, _xlpm.pos, 21)
)</f>
        <v xml:space="preserve">L4_809_11_P000000596 </v>
      </c>
      <c r="V466" t="str">
        <f t="shared" ref="V466:V470" si="10">MID(U466, 4, LEN(U466))</f>
        <v xml:space="preserve">809_11_P000000596 </v>
      </c>
    </row>
    <row r="467" spans="1:22">
      <c r="A467" s="5" t="s">
        <v>1974</v>
      </c>
      <c r="B467" s="5" t="s">
        <v>4683</v>
      </c>
      <c r="C467" s="5" t="s">
        <v>4684</v>
      </c>
      <c r="D467" s="5" t="s">
        <v>4685</v>
      </c>
      <c r="E467" s="5" t="s">
        <v>99</v>
      </c>
      <c r="F467" s="5" t="s">
        <v>5209</v>
      </c>
      <c r="G467" s="5" t="s">
        <v>4686</v>
      </c>
      <c r="H467" s="5" t="s">
        <v>182</v>
      </c>
      <c r="I467" s="5" t="s">
        <v>217</v>
      </c>
      <c r="J467" s="5" t="s">
        <v>870</v>
      </c>
      <c r="K467" s="5"/>
      <c r="L467" s="5"/>
      <c r="M467" s="9"/>
      <c r="N467" s="5"/>
      <c r="O467" s="5"/>
      <c r="P467" s="5"/>
      <c r="Q467" s="5"/>
      <c r="R467" s="5"/>
      <c r="S467" s="5"/>
      <c r="T467" s="5"/>
      <c r="U467" t="str" cm="1">
        <f t="array" ref="U467">_xlfn.LET(
    _xlpm.txt, D467,
    _xlpm.pos, IFERROR(SEARCH("L1_", _xlpm.txt), IFERROR(SEARCH("L2_", _xlpm.txt), IFERROR(SEARCH("L3_", _xlpm.txt), SEARCH("L4_", _xlpm.txt)))),
    MID(_xlpm.txt, _xlpm.pos, 21)
)</f>
        <v xml:space="preserve">L4_809_11_P000000596 </v>
      </c>
      <c r="V467" t="str">
        <f t="shared" si="10"/>
        <v xml:space="preserve">809_11_P000000596 </v>
      </c>
    </row>
    <row r="468" spans="1:22">
      <c r="A468" s="5" t="s">
        <v>1974</v>
      </c>
      <c r="B468" s="5" t="s">
        <v>4687</v>
      </c>
      <c r="C468" s="5" t="s">
        <v>4688</v>
      </c>
      <c r="D468" s="5" t="s">
        <v>4689</v>
      </c>
      <c r="E468" s="5" t="s">
        <v>1991</v>
      </c>
      <c r="F468" s="5" t="s">
        <v>5168</v>
      </c>
      <c r="G468" s="5" t="s">
        <v>4691</v>
      </c>
      <c r="H468" s="5" t="s">
        <v>130</v>
      </c>
      <c r="I468" s="5" t="s">
        <v>60</v>
      </c>
      <c r="J468" s="5" t="s">
        <v>870</v>
      </c>
      <c r="K468" s="5"/>
      <c r="L468" s="5"/>
      <c r="M468" s="9"/>
      <c r="N468" s="5"/>
      <c r="O468" s="5"/>
      <c r="P468" s="5"/>
      <c r="Q468" s="5"/>
      <c r="R468" s="5"/>
      <c r="S468" s="5"/>
      <c r="T468" s="5"/>
      <c r="U468" t="str" cm="1">
        <f t="array" ref="U468">_xlfn.LET(
    _xlpm.txt, D468,
    _xlpm.pos, IFERROR(SEARCH("L1_", _xlpm.txt), IFERROR(SEARCH("L2_", _xlpm.txt), IFERROR(SEARCH("L3_", _xlpm.txt), SEARCH("L4_", _xlpm.txt)))),
    MID(_xlpm.txt, _xlpm.pos, 21)
)</f>
        <v xml:space="preserve">L4_809_11_P000000596 </v>
      </c>
      <c r="V468" t="str">
        <f t="shared" si="10"/>
        <v xml:space="preserve">809_11_P000000596 </v>
      </c>
    </row>
    <row r="469" spans="1:22">
      <c r="A469" s="5" t="s">
        <v>1974</v>
      </c>
      <c r="B469" s="5" t="s">
        <v>4692</v>
      </c>
      <c r="C469" s="5" t="s">
        <v>4693</v>
      </c>
      <c r="D469" s="5" t="s">
        <v>4694</v>
      </c>
      <c r="E469" s="5" t="s">
        <v>99</v>
      </c>
      <c r="F469" s="5" t="s">
        <v>5208</v>
      </c>
      <c r="G469" s="5" t="s">
        <v>4696</v>
      </c>
      <c r="H469" s="5" t="s">
        <v>130</v>
      </c>
      <c r="I469" s="5" t="s">
        <v>217</v>
      </c>
      <c r="J469" s="5" t="s">
        <v>870</v>
      </c>
      <c r="K469" s="5"/>
      <c r="L469" s="5"/>
      <c r="M469" s="9"/>
      <c r="N469" s="5"/>
      <c r="O469" s="5"/>
      <c r="P469" s="5"/>
      <c r="Q469" s="5"/>
      <c r="R469" s="5"/>
      <c r="S469" s="5"/>
      <c r="T469" s="5"/>
      <c r="U469" t="str" cm="1">
        <f t="array" ref="U469">_xlfn.LET(
    _xlpm.txt, D469,
    _xlpm.pos, IFERROR(SEARCH("L1_", _xlpm.txt), IFERROR(SEARCH("L2_", _xlpm.txt), IFERROR(SEARCH("L3_", _xlpm.txt), SEARCH("L4_", _xlpm.txt)))),
    MID(_xlpm.txt, _xlpm.pos, 21)
)</f>
        <v xml:space="preserve">L4_809_11_P000000596 </v>
      </c>
      <c r="V469" t="str">
        <f t="shared" si="10"/>
        <v xml:space="preserve">809_11_P000000596 </v>
      </c>
    </row>
    <row r="470" spans="1:22">
      <c r="A470" s="5" t="s">
        <v>1974</v>
      </c>
      <c r="B470" s="5" t="s">
        <v>4697</v>
      </c>
      <c r="C470" s="5" t="s">
        <v>4698</v>
      </c>
      <c r="D470" s="5" t="s">
        <v>4699</v>
      </c>
      <c r="E470" s="5" t="s">
        <v>99</v>
      </c>
      <c r="F470" s="5" t="s">
        <v>5210</v>
      </c>
      <c r="G470" s="5" t="s">
        <v>4700</v>
      </c>
      <c r="H470" s="5" t="s">
        <v>130</v>
      </c>
      <c r="I470" s="5" t="s">
        <v>217</v>
      </c>
      <c r="J470" s="5" t="s">
        <v>870</v>
      </c>
      <c r="K470" s="5"/>
      <c r="L470" s="5"/>
      <c r="M470" s="9"/>
      <c r="N470" s="5"/>
      <c r="O470" s="5"/>
      <c r="P470" s="5"/>
      <c r="Q470" s="5"/>
      <c r="R470" s="5"/>
      <c r="S470" s="5"/>
      <c r="T470" s="5"/>
      <c r="U470" t="str" cm="1">
        <f t="array" ref="U470">_xlfn.LET(
    _xlpm.txt, D470,
    _xlpm.pos, IFERROR(SEARCH("L1_", _xlpm.txt), IFERROR(SEARCH("L2_", _xlpm.txt), IFERROR(SEARCH("L3_", _xlpm.txt), SEARCH("L4_", _xlpm.txt)))),
    MID(_xlpm.txt, _xlpm.pos, 21)
)</f>
        <v xml:space="preserve">L4_809_11_P000000596 </v>
      </c>
      <c r="V470" t="str">
        <f t="shared" si="10"/>
        <v xml:space="preserve">809_11_P000000596 </v>
      </c>
    </row>
    <row r="471" spans="1:22">
      <c r="A471" s="5" t="s">
        <v>1974</v>
      </c>
      <c r="B471" s="5" t="s">
        <v>2368</v>
      </c>
      <c r="C471" s="5" t="s">
        <v>4701</v>
      </c>
      <c r="D471" s="5" t="s">
        <v>2369</v>
      </c>
      <c r="E471" s="5" t="s">
        <v>67</v>
      </c>
      <c r="F471" s="5" t="s">
        <v>2370</v>
      </c>
      <c r="G471" s="5" t="s">
        <v>2371</v>
      </c>
      <c r="H471" s="5" t="s">
        <v>58</v>
      </c>
      <c r="I471" s="5"/>
      <c r="J471" s="5" t="s">
        <v>1034</v>
      </c>
      <c r="K471" s="5" t="s">
        <v>5150</v>
      </c>
      <c r="L471" s="5"/>
      <c r="M471" s="9"/>
      <c r="N471" s="5"/>
      <c r="O471" s="5"/>
      <c r="P471" s="5"/>
      <c r="Q471" s="5"/>
      <c r="R471" s="5"/>
      <c r="S471" s="5"/>
      <c r="T471" s="5"/>
      <c r="U471" t="str" cm="1">
        <f t="array" ref="U471">_xlfn.LET(
    _xlpm.txt, D471,
    _xlpm.pos, IFERROR(SEARCH("L1", _xlpm.txt), IFERROR(SEARCH("L2", _xlpm.txt), IFERROR(SEARCH("L3", _xlpm.txt), SEARCH("L4", _xlpm.txt)))),
    MID(_xlpm.txt, _xlpm.pos, 9)
)</f>
        <v>L4_809_41</v>
      </c>
      <c r="V471" t="str" cm="1">
        <f t="array" aca="1" ref="V471" ca="1">_xlfn.LET(
    _xlpm.txt, U471,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72" spans="1:22">
      <c r="A472" s="5" t="s">
        <v>1974</v>
      </c>
      <c r="B472" s="5" t="s">
        <v>1223</v>
      </c>
      <c r="C472" s="5" t="s">
        <v>4702</v>
      </c>
      <c r="D472" s="5" t="s">
        <v>2372</v>
      </c>
      <c r="E472" s="5" t="s">
        <v>67</v>
      </c>
      <c r="F472" s="5" t="s">
        <v>1381</v>
      </c>
      <c r="G472" s="5" t="s">
        <v>1225</v>
      </c>
      <c r="H472" s="5" t="s">
        <v>182</v>
      </c>
      <c r="I472" s="5" t="s">
        <v>217</v>
      </c>
      <c r="J472" s="5" t="s">
        <v>997</v>
      </c>
      <c r="K472" s="5" t="s">
        <v>5119</v>
      </c>
      <c r="L472" s="5"/>
      <c r="M472" s="9"/>
      <c r="N472" s="5"/>
      <c r="O472" s="5"/>
      <c r="P472" s="5"/>
      <c r="Q472" s="5"/>
      <c r="R472" s="5"/>
      <c r="S472" s="5"/>
      <c r="T472" s="5"/>
      <c r="U472" t="str" cm="1">
        <f t="array" ref="U472">_xlfn.LET(
    _xlpm.txt, D472,
    _xlpm.pos, IFERROR(SEARCH("L1", _xlpm.txt), IFERROR(SEARCH("L2", _xlpm.txt), IFERROR(SEARCH("L3", _xlpm.txt), SEARCH("L4", _xlpm.txt)))),
    MID(_xlpm.txt, _xlpm.pos, 9)
)</f>
        <v>L4_809_01</v>
      </c>
      <c r="V472" t="str" cm="1">
        <f t="array" aca="1" ref="V472" ca="1">_xlfn.LET(
    _xlpm.txt, U472,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3" spans="1:22">
      <c r="A473" s="5" t="s">
        <v>1974</v>
      </c>
      <c r="B473" s="5" t="s">
        <v>4703</v>
      </c>
      <c r="C473" s="5" t="s">
        <v>4704</v>
      </c>
      <c r="D473" s="5" t="s">
        <v>4705</v>
      </c>
      <c r="E473" s="5" t="s">
        <v>99</v>
      </c>
      <c r="F473" s="5" t="s">
        <v>5211</v>
      </c>
      <c r="G473" s="5" t="s">
        <v>4706</v>
      </c>
      <c r="H473" s="5" t="s">
        <v>182</v>
      </c>
      <c r="I473" s="5" t="s">
        <v>217</v>
      </c>
      <c r="J473" s="5" t="s">
        <v>870</v>
      </c>
      <c r="K473" s="5"/>
      <c r="L473" s="5"/>
      <c r="M473" s="9"/>
      <c r="N473" s="5"/>
      <c r="O473" s="5"/>
      <c r="P473" s="5"/>
      <c r="Q473" s="5"/>
      <c r="R473" s="5"/>
      <c r="S473" s="5"/>
      <c r="T473" s="5"/>
      <c r="U473" t="str" cm="1">
        <f t="array" ref="U473">_xlfn.LET(
    _xlpm.txt, D473,
    _xlpm.pos, IFERROR(SEARCH("L1_", _xlpm.txt), IFERROR(SEARCH("L2_", _xlpm.txt), IFERROR(SEARCH("L3_", _xlpm.txt), SEARCH("L4_", _xlpm.txt)))),
    MID(_xlpm.txt, _xlpm.pos, 21)
)</f>
        <v xml:space="preserve">L4_809_11_P000000596 </v>
      </c>
      <c r="V473" t="str">
        <f>MID(U473, 4, LEN(U473))</f>
        <v xml:space="preserve">809_11_P000000596 </v>
      </c>
    </row>
    <row r="474" spans="1:22">
      <c r="A474" s="5" t="s">
        <v>1974</v>
      </c>
      <c r="B474" s="5" t="s">
        <v>4707</v>
      </c>
      <c r="C474" s="5" t="s">
        <v>4708</v>
      </c>
      <c r="D474" s="5" t="s">
        <v>4709</v>
      </c>
      <c r="E474" s="5" t="s">
        <v>99</v>
      </c>
      <c r="F474" s="5" t="s">
        <v>5210</v>
      </c>
      <c r="G474" s="5" t="s">
        <v>4711</v>
      </c>
      <c r="H474" s="5" t="s">
        <v>182</v>
      </c>
      <c r="I474" s="5" t="s">
        <v>217</v>
      </c>
      <c r="J474" s="5" t="s">
        <v>870</v>
      </c>
      <c r="K474" s="5"/>
      <c r="L474" s="5"/>
      <c r="M474" s="9"/>
      <c r="N474" s="5"/>
      <c r="O474" s="5"/>
      <c r="P474" s="5"/>
      <c r="Q474" s="5"/>
      <c r="R474" s="5"/>
      <c r="S474" s="5"/>
      <c r="T474" s="5"/>
      <c r="U474" t="str" cm="1">
        <f t="array" ref="U474">_xlfn.LET(
    _xlpm.txt, D474,
    _xlpm.pos, IFERROR(SEARCH("L1_", _xlpm.txt), IFERROR(SEARCH("L2_", _xlpm.txt), IFERROR(SEARCH("L3_", _xlpm.txt), SEARCH("L4_", _xlpm.txt)))),
    MID(_xlpm.txt, _xlpm.pos, 21)
)</f>
        <v xml:space="preserve">L4_809_11_P000000596 </v>
      </c>
      <c r="V474" t="str">
        <f>MID(U474, 4, LEN(U474))</f>
        <v xml:space="preserve">809_11_P000000596 </v>
      </c>
    </row>
    <row r="475" spans="1:22">
      <c r="A475" s="5" t="s">
        <v>1974</v>
      </c>
      <c r="B475" s="5" t="s">
        <v>1226</v>
      </c>
      <c r="C475" s="5" t="s">
        <v>4712</v>
      </c>
      <c r="D475" s="5" t="s">
        <v>2373</v>
      </c>
      <c r="E475" s="5" t="s">
        <v>67</v>
      </c>
      <c r="F475" s="5" t="s">
        <v>1276</v>
      </c>
      <c r="G475" s="5" t="s">
        <v>1229</v>
      </c>
      <c r="H475" s="5" t="s">
        <v>182</v>
      </c>
      <c r="I475" s="5" t="s">
        <v>95</v>
      </c>
      <c r="J475" s="5" t="s">
        <v>1175</v>
      </c>
      <c r="K475" s="5" t="s">
        <v>5119</v>
      </c>
      <c r="L475" s="5"/>
      <c r="M475" s="9"/>
      <c r="N475" s="5"/>
      <c r="O475" s="5"/>
      <c r="P475" s="5"/>
      <c r="Q475" s="5"/>
      <c r="R475" s="5"/>
      <c r="S475" s="5"/>
      <c r="T475" s="5"/>
      <c r="U475" t="str" cm="1">
        <f t="array" ref="U475">_xlfn.LET(
    _xlpm.txt, D475,
    _xlpm.pos, IFERROR(SEARCH("L1", _xlpm.txt), IFERROR(SEARCH("L2", _xlpm.txt), IFERROR(SEARCH("L3", _xlpm.txt), SEARCH("L4", _xlpm.txt)))),
    MID(_xlpm.txt, _xlpm.pos, 9)
)</f>
        <v>L4_806_03</v>
      </c>
      <c r="V475" t="str" cm="1">
        <f t="array" aca="1" ref="V475" ca="1">_xlfn.LET(
    _xlpm.txt, U475,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806_03</v>
      </c>
    </row>
    <row r="476" spans="1:22">
      <c r="A476" s="5" t="s">
        <v>1974</v>
      </c>
      <c r="B476" s="5" t="s">
        <v>2374</v>
      </c>
      <c r="C476" s="5" t="s">
        <v>4713</v>
      </c>
      <c r="D476" s="5" t="s">
        <v>2375</v>
      </c>
      <c r="E476" s="5" t="s">
        <v>67</v>
      </c>
      <c r="F476" s="5" t="s">
        <v>2376</v>
      </c>
      <c r="G476" s="5" t="s">
        <v>2376</v>
      </c>
      <c r="H476" s="5" t="s">
        <v>2096</v>
      </c>
      <c r="I476" s="5" t="s">
        <v>217</v>
      </c>
      <c r="J476" s="5" t="s">
        <v>988</v>
      </c>
      <c r="K476" s="5" t="s">
        <v>5119</v>
      </c>
      <c r="L476" s="5"/>
      <c r="M476" s="9"/>
      <c r="N476" s="5"/>
      <c r="O476" s="5"/>
      <c r="P476" s="5"/>
      <c r="Q476" s="5"/>
      <c r="R476" s="5"/>
      <c r="S476" s="5"/>
      <c r="T476" s="5"/>
      <c r="U476" t="str" cm="1">
        <f t="array" ref="U476">_xlfn.LET(
    _xlpm.txt, D476,
    _xlpm.pos, IFERROR(SEARCH("L1", _xlpm.txt), IFERROR(SEARCH("L2", _xlpm.txt), IFERROR(SEARCH("L3", _xlpm.txt), SEARCH("L4", _xlpm.txt)))),
    MID(_xlpm.txt, _xlpm.pos, 9)
)</f>
        <v>L4_809_01</v>
      </c>
      <c r="V476" t="str" cm="1">
        <f t="array" aca="1" ref="V476" ca="1">_xlfn.LET(
    _xlpm.txt, U476,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7" spans="1:22">
      <c r="A477" s="5" t="s">
        <v>1974</v>
      </c>
      <c r="B477" s="5" t="s">
        <v>1230</v>
      </c>
      <c r="C477" s="5" t="s">
        <v>4714</v>
      </c>
      <c r="D477" s="5" t="s">
        <v>1231</v>
      </c>
      <c r="E477" s="5" t="s">
        <v>67</v>
      </c>
      <c r="F477" s="5" t="s">
        <v>1232</v>
      </c>
      <c r="G477" s="5" t="s">
        <v>1233</v>
      </c>
      <c r="H477" s="5" t="s">
        <v>182</v>
      </c>
      <c r="I477" s="5" t="s">
        <v>102</v>
      </c>
      <c r="J477" s="5" t="s">
        <v>957</v>
      </c>
      <c r="K477" s="5" t="s">
        <v>5119</v>
      </c>
      <c r="L477" s="5" t="s">
        <v>1326</v>
      </c>
      <c r="M477" s="9"/>
      <c r="N477" s="5"/>
      <c r="O477" s="5"/>
      <c r="P477" s="5"/>
      <c r="Q477" s="5"/>
      <c r="R477" s="5"/>
      <c r="S477" s="5"/>
      <c r="T477" s="5"/>
      <c r="U477" t="str" cm="1">
        <f t="array" ref="U477">_xlfn.LET(
    _xlpm.txt, D477,
    _xlpm.pos, IFERROR(SEARCH("L1", _xlpm.txt), IFERROR(SEARCH("L2", _xlpm.txt), IFERROR(SEARCH("L3", _xlpm.txt), SEARCH("L4", _xlpm.txt)))),
    MID(_xlpm.txt, _xlpm.pos, 9)
)</f>
        <v>L4_809_02</v>
      </c>
      <c r="V477" t="str" cm="1">
        <f t="array" aca="1" ref="V477" ca="1">_xlfn.LET(
    _xlpm.txt, U477,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8" spans="1:22">
      <c r="A478" s="5" t="s">
        <v>1974</v>
      </c>
      <c r="B478" s="5" t="s">
        <v>1234</v>
      </c>
      <c r="C478" s="5" t="s">
        <v>4715</v>
      </c>
      <c r="D478" s="5" t="s">
        <v>1235</v>
      </c>
      <c r="E478" s="5" t="s">
        <v>67</v>
      </c>
      <c r="F478" s="5" t="s">
        <v>1236</v>
      </c>
      <c r="G478" s="5" t="s">
        <v>1237</v>
      </c>
      <c r="H478" s="5" t="s">
        <v>182</v>
      </c>
      <c r="I478" s="5" t="s">
        <v>102</v>
      </c>
      <c r="J478" s="5" t="s">
        <v>1071</v>
      </c>
      <c r="K478" s="5" t="s">
        <v>5119</v>
      </c>
      <c r="L478" s="5"/>
      <c r="M478" s="9"/>
      <c r="N478" s="5"/>
      <c r="O478" s="5"/>
      <c r="P478" s="5"/>
      <c r="Q478" s="5"/>
      <c r="R478" s="5"/>
      <c r="S478" s="5"/>
      <c r="T478" s="5"/>
      <c r="U478" t="str" cm="1">
        <f t="array" ref="U478">_xlfn.LET(
    _xlpm.txt, D478,
    _xlpm.pos, IFERROR(SEARCH("L1", _xlpm.txt), IFERROR(SEARCH("L2", _xlpm.txt), IFERROR(SEARCH("L3", _xlpm.txt), SEARCH("L4", _xlpm.txt)))),
    MID(_xlpm.txt, _xlpm.pos, 9)
)</f>
        <v>L4_809_02</v>
      </c>
      <c r="V478" t="str" cm="1">
        <f t="array" aca="1" ref="V478" ca="1">_xlfn.LET(
    _xlpm.txt, U478,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9" spans="1:22">
      <c r="A479" s="5" t="s">
        <v>1974</v>
      </c>
      <c r="B479" s="5" t="s">
        <v>1238</v>
      </c>
      <c r="C479" s="5" t="s">
        <v>4716</v>
      </c>
      <c r="D479" s="5" t="s">
        <v>1239</v>
      </c>
      <c r="E479" s="5" t="s">
        <v>67</v>
      </c>
      <c r="F479" s="5" t="s">
        <v>1240</v>
      </c>
      <c r="G479" s="5" t="s">
        <v>1241</v>
      </c>
      <c r="H479" s="5" t="s">
        <v>58</v>
      </c>
      <c r="I479" s="5" t="s">
        <v>259</v>
      </c>
      <c r="J479" s="5" t="s">
        <v>1071</v>
      </c>
      <c r="K479" s="5" t="s">
        <v>5119</v>
      </c>
      <c r="L479" s="5"/>
      <c r="M479" s="9"/>
      <c r="N479" s="5"/>
      <c r="O479" s="5"/>
      <c r="P479" s="5"/>
      <c r="Q479" s="5"/>
      <c r="R479" s="5"/>
      <c r="S479" s="5"/>
      <c r="T479" s="5"/>
      <c r="U479" t="str" cm="1">
        <f t="array" ref="U479">_xlfn.LET(
    _xlpm.txt, D479,
    _xlpm.pos, IFERROR(SEARCH("L1", _xlpm.txt), IFERROR(SEARCH("L2", _xlpm.txt), IFERROR(SEARCH("L3", _xlpm.txt), SEARCH("L4", _xlpm.txt)))),
    MID(_xlpm.txt, _xlpm.pos, 9)
)</f>
        <v>L4_306_00</v>
      </c>
      <c r="V479" t="str" cm="1">
        <f t="array" aca="1" ref="V479" ca="1">_xlfn.LET(
    _xlpm.txt, U479,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80" spans="1:22">
      <c r="A480" s="5" t="s">
        <v>1974</v>
      </c>
      <c r="B480" s="5" t="s">
        <v>1242</v>
      </c>
      <c r="C480" s="5" t="s">
        <v>4717</v>
      </c>
      <c r="D480" s="5" t="s">
        <v>1243</v>
      </c>
      <c r="E480" s="5" t="s">
        <v>67</v>
      </c>
      <c r="F480" s="5" t="s">
        <v>1244</v>
      </c>
      <c r="G480" s="5" t="s">
        <v>1245</v>
      </c>
      <c r="H480" s="5" t="s">
        <v>182</v>
      </c>
      <c r="I480" s="5" t="s">
        <v>259</v>
      </c>
      <c r="J480" s="5" t="s">
        <v>1246</v>
      </c>
      <c r="K480" s="5"/>
      <c r="L480" s="5"/>
      <c r="M480" s="9"/>
      <c r="N480" s="5"/>
      <c r="O480" s="5"/>
      <c r="P480" s="5"/>
      <c r="Q480" s="5"/>
      <c r="R480" s="5"/>
      <c r="S480" s="5"/>
      <c r="T480" s="5"/>
      <c r="U480" t="e" cm="1">
        <f t="array" ref="U480">_xlfn.LET(
    _xlpm.txt, D480,
    _xlpm.pos, IFERROR(SEARCH("L1", _xlpm.txt), IFERROR(SEARCH("L2", _xlpm.txt), IFERROR(SEARCH("L3", _xlpm.txt), SEARCH("L4", _xlpm.txt)))),
    MID(_xlpm.txt, _xlpm.pos, 9)
)</f>
        <v>#VALUE!</v>
      </c>
    </row>
    <row r="481" spans="1:22">
      <c r="A481" s="5" t="s">
        <v>1974</v>
      </c>
      <c r="B481" s="5" t="s">
        <v>1247</v>
      </c>
      <c r="C481" s="5" t="s">
        <v>4719</v>
      </c>
      <c r="D481" s="5" t="s">
        <v>1248</v>
      </c>
      <c r="E481" s="5" t="s">
        <v>67</v>
      </c>
      <c r="F481" s="5" t="s">
        <v>1249</v>
      </c>
      <c r="G481" s="5" t="s">
        <v>1250</v>
      </c>
      <c r="H481" s="5" t="s">
        <v>130</v>
      </c>
      <c r="I481" s="5" t="s">
        <v>95</v>
      </c>
      <c r="J481" s="5" t="s">
        <v>957</v>
      </c>
      <c r="K481" s="5" t="s">
        <v>5119</v>
      </c>
      <c r="L481" s="5" t="s">
        <v>115</v>
      </c>
      <c r="M481" s="9"/>
      <c r="N481" s="5"/>
      <c r="O481" s="5"/>
      <c r="P481" s="5"/>
      <c r="Q481" s="5"/>
      <c r="R481" s="5"/>
      <c r="S481" s="5"/>
      <c r="T481" s="5"/>
      <c r="U481" t="str" cm="1">
        <f t="array" ref="U481">_xlfn.LET(
    _xlpm.txt, D481,
    _xlpm.pos, IFERROR(SEARCH("L1", _xlpm.txt), IFERROR(SEARCH("L2", _xlpm.txt), IFERROR(SEARCH("L3", _xlpm.txt), SEARCH("L4", _xlpm.txt)))),
    MID(_xlpm.txt, _xlpm.pos, 9)
)</f>
        <v>L4_439_22</v>
      </c>
      <c r="V481" t="str" cm="1">
        <f t="array" aca="1" ref="V481" ca="1">_xlfn.LET(
    _xlpm.txt, U481,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2" spans="1:22">
      <c r="A482" s="5" t="s">
        <v>1974</v>
      </c>
      <c r="B482" s="5" t="s">
        <v>1251</v>
      </c>
      <c r="C482" s="5" t="s">
        <v>4720</v>
      </c>
      <c r="D482" s="5" t="s">
        <v>1252</v>
      </c>
      <c r="E482" s="5" t="s">
        <v>67</v>
      </c>
      <c r="F482" s="5" t="s">
        <v>1253</v>
      </c>
      <c r="G482" s="5" t="s">
        <v>1253</v>
      </c>
      <c r="H482" s="5" t="s">
        <v>58</v>
      </c>
      <c r="I482" s="5" t="s">
        <v>217</v>
      </c>
      <c r="J482" s="5" t="s">
        <v>988</v>
      </c>
      <c r="K482" s="5" t="s">
        <v>5119</v>
      </c>
      <c r="L482" s="5"/>
      <c r="M482" s="9"/>
      <c r="N482" s="5"/>
      <c r="O482" s="5"/>
      <c r="P482" s="5"/>
      <c r="Q482" s="5"/>
      <c r="R482" s="5"/>
      <c r="S482" s="5"/>
      <c r="T482" s="5"/>
      <c r="U482" t="str" cm="1">
        <f t="array" ref="U482">_xlfn.LET(
    _xlpm.txt, D482,
    _xlpm.pos, IFERROR(SEARCH("L1", _xlpm.txt), IFERROR(SEARCH("L2", _xlpm.txt), IFERROR(SEARCH("L3", _xlpm.txt), SEARCH("L4", _xlpm.txt)))),
    MID(_xlpm.txt, _xlpm.pos, 9)
)</f>
        <v>L4_809_01</v>
      </c>
      <c r="V482" t="str" cm="1">
        <f t="array" aca="1" ref="V482" ca="1">_xlfn.LET(
    _xlpm.txt, U482,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83" spans="1:22">
      <c r="A483" s="5" t="s">
        <v>1974</v>
      </c>
      <c r="B483" s="5" t="s">
        <v>1254</v>
      </c>
      <c r="C483" s="5" t="s">
        <v>4721</v>
      </c>
      <c r="D483" s="5" t="s">
        <v>1255</v>
      </c>
      <c r="E483" s="5" t="s">
        <v>67</v>
      </c>
      <c r="F483" s="5" t="s">
        <v>1256</v>
      </c>
      <c r="G483" s="5" t="s">
        <v>1257</v>
      </c>
      <c r="H483" s="5" t="s">
        <v>130</v>
      </c>
      <c r="I483" s="5" t="s">
        <v>95</v>
      </c>
      <c r="J483" s="5" t="s">
        <v>957</v>
      </c>
      <c r="K483" s="5" t="s">
        <v>5119</v>
      </c>
      <c r="L483" s="5" t="s">
        <v>115</v>
      </c>
      <c r="M483" s="9"/>
      <c r="N483" s="5"/>
      <c r="O483" s="5"/>
      <c r="P483" s="5"/>
      <c r="Q483" s="5"/>
      <c r="R483" s="5"/>
      <c r="S483" s="5"/>
      <c r="T483" s="5"/>
      <c r="U483" t="str" cm="1">
        <f t="array" ref="U483">_xlfn.LET(
    _xlpm.txt, D483,
    _xlpm.pos, IFERROR(SEARCH("L1", _xlpm.txt), IFERROR(SEARCH("L2", _xlpm.txt), IFERROR(SEARCH("L3", _xlpm.txt), SEARCH("L4", _xlpm.txt)))),
    MID(_xlpm.txt, _xlpm.pos, 9)
)</f>
        <v>L4_439_22</v>
      </c>
      <c r="V483" t="str" cm="1">
        <f t="array" aca="1" ref="V483" ca="1">_xlfn.LET(
    _xlpm.txt, U483,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4" spans="1:22">
      <c r="A484" s="5" t="s">
        <v>1974</v>
      </c>
      <c r="B484" s="5" t="s">
        <v>1258</v>
      </c>
      <c r="C484" s="5" t="s">
        <v>4722</v>
      </c>
      <c r="D484" s="5" t="s">
        <v>1259</v>
      </c>
      <c r="E484" s="5" t="s">
        <v>67</v>
      </c>
      <c r="F484" s="5" t="s">
        <v>1260</v>
      </c>
      <c r="G484" s="5" t="s">
        <v>1261</v>
      </c>
      <c r="H484" s="5" t="s">
        <v>58</v>
      </c>
      <c r="I484" s="5" t="s">
        <v>102</v>
      </c>
      <c r="J484" s="5" t="s">
        <v>96</v>
      </c>
      <c r="K484" s="5"/>
      <c r="L484" s="5"/>
      <c r="M484" s="9"/>
      <c r="N484" s="5"/>
      <c r="O484" s="5"/>
      <c r="P484" s="5"/>
      <c r="Q484" s="5"/>
      <c r="R484" s="5"/>
      <c r="S484" s="5"/>
      <c r="T484" s="5"/>
      <c r="U484" t="str" cm="1">
        <f t="array" ref="U484">_xlfn.LET(
    _xlpm.txt, D484,
    _xlpm.pos, IFERROR(SEARCH("L1", _xlpm.txt), IFERROR(SEARCH("L2", _xlpm.txt), IFERROR(SEARCH("L3", _xlpm.txt), SEARCH("L4", _xlpm.txt)))),
    MID(_xlpm.txt, _xlpm.pos, 9)
)</f>
        <v>L3_810_01</v>
      </c>
      <c r="V484" t="str" cm="1">
        <f t="array" aca="1" ref="V484" ca="1">_xlfn.LET(
    _xlpm.txt, U484,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85" spans="1:22">
      <c r="A485" s="5" t="s">
        <v>1974</v>
      </c>
      <c r="B485" s="5" t="s">
        <v>1263</v>
      </c>
      <c r="C485" s="5" t="s">
        <v>4723</v>
      </c>
      <c r="D485" s="5" t="s">
        <v>1264</v>
      </c>
      <c r="E485" s="5" t="s">
        <v>67</v>
      </c>
      <c r="F485" s="5" t="s">
        <v>1265</v>
      </c>
      <c r="G485" s="5" t="s">
        <v>1232</v>
      </c>
      <c r="H485" s="5" t="s">
        <v>182</v>
      </c>
      <c r="I485" s="5" t="s">
        <v>102</v>
      </c>
      <c r="J485" s="5" t="s">
        <v>957</v>
      </c>
      <c r="K485" s="5" t="s">
        <v>5119</v>
      </c>
      <c r="L485" s="5" t="s">
        <v>1326</v>
      </c>
      <c r="M485" s="9"/>
      <c r="N485" s="5"/>
      <c r="O485" s="5"/>
      <c r="P485" s="5"/>
      <c r="Q485" s="5"/>
      <c r="R485" s="5"/>
      <c r="S485" s="5"/>
      <c r="T485" s="5"/>
      <c r="U485" t="str" cm="1">
        <f t="array" ref="U485">_xlfn.LET(
    _xlpm.txt, D485,
    _xlpm.pos, IFERROR(SEARCH("L1", _xlpm.txt), IFERROR(SEARCH("L2", _xlpm.txt), IFERROR(SEARCH("L3", _xlpm.txt), SEARCH("L4", _xlpm.txt)))),
    MID(_xlpm.txt, _xlpm.pos, 9)
)</f>
        <v>L4_809_02</v>
      </c>
      <c r="V485" t="str" cm="1">
        <f t="array" aca="1" ref="V485" ca="1">_xlfn.LET(
    _xlpm.txt, U485,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86" spans="1:22">
      <c r="A486" s="5" t="s">
        <v>1974</v>
      </c>
      <c r="B486" s="5" t="s">
        <v>1266</v>
      </c>
      <c r="C486" s="5" t="s">
        <v>4724</v>
      </c>
      <c r="D486" s="5" t="s">
        <v>1267</v>
      </c>
      <c r="E486" s="5" t="s">
        <v>67</v>
      </c>
      <c r="F486" s="5" t="s">
        <v>2378</v>
      </c>
      <c r="G486" s="5" t="s">
        <v>1269</v>
      </c>
      <c r="H486" s="5" t="s">
        <v>58</v>
      </c>
      <c r="I486" s="5" t="s">
        <v>102</v>
      </c>
      <c r="J486" s="5" t="s">
        <v>970</v>
      </c>
      <c r="K486" s="5" t="s">
        <v>5119</v>
      </c>
      <c r="L486" s="5"/>
      <c r="M486" s="9"/>
      <c r="N486" s="5"/>
      <c r="O486" s="5"/>
      <c r="P486" s="5"/>
      <c r="Q486" s="5"/>
      <c r="R486" s="5"/>
      <c r="S486" s="5"/>
      <c r="T486" s="5"/>
      <c r="U486" t="str" cm="1">
        <f t="array" ref="U486">_xlfn.LET(
    _xlpm.txt, D486,
    _xlpm.pos, IFERROR(SEARCH("L1", _xlpm.txt), IFERROR(SEARCH("L2", _xlpm.txt), IFERROR(SEARCH("L3", _xlpm.txt), SEARCH("L4", _xlpm.txt)))),
    MID(_xlpm.txt, _xlpm.pos, 9)
)</f>
        <v>L4_10770_</v>
      </c>
      <c r="V486" t="str" cm="1">
        <f t="array" aca="1" ref="V486" ca="1">_xlfn.LET(
    _xlpm.txt, U486,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87" spans="1:22">
      <c r="A487" s="5" t="s">
        <v>1974</v>
      </c>
      <c r="B487" s="5" t="s">
        <v>1270</v>
      </c>
      <c r="C487" s="5" t="s">
        <v>4725</v>
      </c>
      <c r="D487" s="5" t="s">
        <v>1271</v>
      </c>
      <c r="E487" s="5" t="s">
        <v>67</v>
      </c>
      <c r="F487" s="5" t="s">
        <v>1272</v>
      </c>
      <c r="G487" s="5" t="s">
        <v>1273</v>
      </c>
      <c r="H487" s="5" t="s">
        <v>182</v>
      </c>
      <c r="I487" s="5" t="s">
        <v>95</v>
      </c>
      <c r="J487" s="5" t="s">
        <v>997</v>
      </c>
      <c r="K487" s="5" t="s">
        <v>5119</v>
      </c>
      <c r="L487" s="5"/>
      <c r="M487" s="9"/>
      <c r="N487" s="5"/>
      <c r="O487" s="5"/>
      <c r="P487" s="5"/>
      <c r="Q487" s="5"/>
      <c r="R487" s="5"/>
      <c r="S487" s="5"/>
      <c r="T487" s="5"/>
      <c r="U487" t="str" cm="1">
        <f t="array" ref="U487">_xlfn.LET(
    _xlpm.txt, D487,
    _xlpm.pos, IFERROR(SEARCH("L1", _xlpm.txt), IFERROR(SEARCH("L2", _xlpm.txt), IFERROR(SEARCH("L3", _xlpm.txt), SEARCH("L4", _xlpm.txt)))),
    MID(_xlpm.txt, _xlpm.pos, 9)
)</f>
        <v>L4_361_13</v>
      </c>
      <c r="V487" t="str" cm="1">
        <f t="array" aca="1" ref="V487" ca="1">_xlfn.LET(
    _xlpm.txt, U487,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88" spans="1:22">
      <c r="A488" s="5" t="s">
        <v>1974</v>
      </c>
      <c r="B488" s="5" t="s">
        <v>1274</v>
      </c>
      <c r="C488" s="5" t="s">
        <v>4726</v>
      </c>
      <c r="D488" s="5" t="s">
        <v>1275</v>
      </c>
      <c r="E488" s="5" t="s">
        <v>67</v>
      </c>
      <c r="F488" s="5" t="s">
        <v>1276</v>
      </c>
      <c r="G488" s="5" t="s">
        <v>1277</v>
      </c>
      <c r="H488" s="5" t="s">
        <v>182</v>
      </c>
      <c r="I488" s="5" t="s">
        <v>102</v>
      </c>
      <c r="J488" s="5" t="s">
        <v>1175</v>
      </c>
      <c r="K488" s="5" t="s">
        <v>5119</v>
      </c>
      <c r="L488" s="5"/>
      <c r="M488" s="9"/>
      <c r="N488" s="5"/>
      <c r="O488" s="5"/>
      <c r="P488" s="5"/>
      <c r="Q488" s="5"/>
      <c r="R488" s="5"/>
      <c r="S488" s="5"/>
      <c r="T488" s="5"/>
      <c r="U488" t="str" cm="1">
        <f t="array" ref="U488">_xlfn.LET(
    _xlpm.txt, D488,
    _xlpm.pos, IFERROR(SEARCH("L1", _xlpm.txt), IFERROR(SEARCH("L2", _xlpm.txt), IFERROR(SEARCH("L3", _xlpm.txt), SEARCH("L4", _xlpm.txt)))),
    MID(_xlpm.txt, _xlpm.pos, 9)
)</f>
        <v>L4_806_04</v>
      </c>
      <c r="V488" t="str" cm="1">
        <f t="array" aca="1" ref="V488" ca="1">_xlfn.LET(
    _xlpm.txt, U488,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489" spans="1:22">
      <c r="A489" s="5" t="s">
        <v>1974</v>
      </c>
      <c r="B489" s="5" t="s">
        <v>1278</v>
      </c>
      <c r="C489" s="5" t="s">
        <v>4727</v>
      </c>
      <c r="D489" s="5" t="s">
        <v>1279</v>
      </c>
      <c r="E489" s="5" t="s">
        <v>67</v>
      </c>
      <c r="F489" s="5" t="s">
        <v>1280</v>
      </c>
      <c r="G489" s="5" t="s">
        <v>1272</v>
      </c>
      <c r="H489" s="5" t="s">
        <v>182</v>
      </c>
      <c r="I489" s="5" t="s">
        <v>95</v>
      </c>
      <c r="J489" s="5" t="s">
        <v>997</v>
      </c>
      <c r="K489" s="5" t="s">
        <v>5119</v>
      </c>
      <c r="L489" s="5"/>
      <c r="M489" s="9"/>
      <c r="N489" s="5"/>
      <c r="O489" s="5"/>
      <c r="P489" s="5"/>
      <c r="Q489" s="5"/>
      <c r="R489" s="5"/>
      <c r="S489" s="5"/>
      <c r="T489" s="5"/>
      <c r="U489" t="str" cm="1">
        <f t="array" ref="U489">_xlfn.LET(
    _xlpm.txt, D489,
    _xlpm.pos, IFERROR(SEARCH("L1", _xlpm.txt), IFERROR(SEARCH("L2", _xlpm.txt), IFERROR(SEARCH("L3", _xlpm.txt), SEARCH("L4", _xlpm.txt)))),
    MID(_xlpm.txt, _xlpm.pos, 9)
)</f>
        <v>L4_361_13</v>
      </c>
      <c r="V489" t="str" cm="1">
        <f t="array" aca="1" ref="V489" ca="1">_xlfn.LET(
    _xlpm.txt, U489,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0" spans="1:22">
      <c r="A490" s="5" t="s">
        <v>1974</v>
      </c>
      <c r="B490" s="5" t="s">
        <v>1281</v>
      </c>
      <c r="C490" s="5" t="s">
        <v>4728</v>
      </c>
      <c r="D490" s="5" t="s">
        <v>1282</v>
      </c>
      <c r="E490" s="5" t="s">
        <v>67</v>
      </c>
      <c r="F490" s="5" t="s">
        <v>2379</v>
      </c>
      <c r="G490" s="5" t="s">
        <v>1283</v>
      </c>
      <c r="H490" s="5" t="s">
        <v>58</v>
      </c>
      <c r="I490" s="5" t="s">
        <v>102</v>
      </c>
      <c r="J490" s="5" t="s">
        <v>970</v>
      </c>
      <c r="K490" s="5" t="s">
        <v>5119</v>
      </c>
      <c r="L490" s="5"/>
      <c r="M490" s="9"/>
      <c r="N490" s="5"/>
      <c r="O490" s="5"/>
      <c r="P490" s="5"/>
      <c r="Q490" s="5"/>
      <c r="R490" s="5"/>
      <c r="S490" s="5"/>
      <c r="T490" s="5"/>
      <c r="U490" t="str" cm="1">
        <f t="array" ref="U490">_xlfn.LET(
    _xlpm.txt, D490,
    _xlpm.pos, IFERROR(SEARCH("L1", _xlpm.txt), IFERROR(SEARCH("L2", _xlpm.txt), IFERROR(SEARCH("L3", _xlpm.txt), SEARCH("L4", _xlpm.txt)))),
    MID(_xlpm.txt, _xlpm.pos, 9)
)</f>
        <v>L4_10770_</v>
      </c>
      <c r="V490" t="str" cm="1">
        <f t="array" aca="1" ref="V490" ca="1">_xlfn.LET(
    _xlpm.txt, U490,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1" spans="1:22">
      <c r="A491" s="5" t="s">
        <v>1974</v>
      </c>
      <c r="B491" s="5" t="s">
        <v>1284</v>
      </c>
      <c r="C491" s="5" t="s">
        <v>4729</v>
      </c>
      <c r="D491" s="5" t="s">
        <v>1285</v>
      </c>
      <c r="E491" s="5" t="s">
        <v>67</v>
      </c>
      <c r="F491" s="5" t="s">
        <v>1236</v>
      </c>
      <c r="G491" s="5" t="s">
        <v>1287</v>
      </c>
      <c r="H491" s="5" t="s">
        <v>182</v>
      </c>
      <c r="I491" s="5" t="s">
        <v>102</v>
      </c>
      <c r="J491" s="5" t="s">
        <v>1071</v>
      </c>
      <c r="K491" s="5" t="s">
        <v>5119</v>
      </c>
      <c r="L491" s="5"/>
      <c r="M491" s="9"/>
      <c r="N491" s="5"/>
      <c r="O491" s="5"/>
      <c r="P491" s="5"/>
      <c r="Q491" s="5"/>
      <c r="R491" s="5"/>
      <c r="S491" s="5"/>
      <c r="T491" s="5"/>
      <c r="U491" t="str" cm="1">
        <f t="array" ref="U491">_xlfn.LET(
    _xlpm.txt, D491,
    _xlpm.pos, IFERROR(SEARCH("L1", _xlpm.txt), IFERROR(SEARCH("L2", _xlpm.txt), IFERROR(SEARCH("L3", _xlpm.txt), SEARCH("L4", _xlpm.txt)))),
    MID(_xlpm.txt, _xlpm.pos, 9)
)</f>
        <v>L4_809_02</v>
      </c>
      <c r="V491" t="str" cm="1">
        <f t="array" aca="1" ref="V491" ca="1">_xlfn.LET(
    _xlpm.txt, U491,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2" spans="1:22">
      <c r="A492" s="5" t="s">
        <v>1974</v>
      </c>
      <c r="B492" s="5" t="s">
        <v>1288</v>
      </c>
      <c r="C492" s="5" t="s">
        <v>4730</v>
      </c>
      <c r="D492" s="5" t="s">
        <v>1289</v>
      </c>
      <c r="E492" s="5" t="s">
        <v>67</v>
      </c>
      <c r="F492" s="5" t="s">
        <v>1375</v>
      </c>
      <c r="G492" s="5" t="s">
        <v>1265</v>
      </c>
      <c r="H492" s="5" t="s">
        <v>182</v>
      </c>
      <c r="I492" s="5" t="s">
        <v>102</v>
      </c>
      <c r="J492" s="5" t="s">
        <v>957</v>
      </c>
      <c r="K492" s="5" t="s">
        <v>5119</v>
      </c>
      <c r="L492" s="5" t="s">
        <v>1326</v>
      </c>
      <c r="M492" s="9"/>
      <c r="N492" s="5"/>
      <c r="O492" s="5"/>
      <c r="P492" s="5"/>
      <c r="Q492" s="5"/>
      <c r="R492" s="5"/>
      <c r="S492" s="5"/>
      <c r="T492" s="5"/>
      <c r="U492" t="str" cm="1">
        <f t="array" ref="U492">_xlfn.LET(
    _xlpm.txt, D492,
    _xlpm.pos, IFERROR(SEARCH("L1", _xlpm.txt), IFERROR(SEARCH("L2", _xlpm.txt), IFERROR(SEARCH("L3", _xlpm.txt), SEARCH("L4", _xlpm.txt)))),
    MID(_xlpm.txt, _xlpm.pos, 9)
)</f>
        <v>L4_809_02</v>
      </c>
      <c r="V492" t="str" cm="1">
        <f t="array" aca="1" ref="V492" ca="1">_xlfn.LET(
    _xlpm.txt, U492,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3" spans="1:22">
      <c r="A493" s="5" t="s">
        <v>1974</v>
      </c>
      <c r="B493" s="5" t="s">
        <v>1290</v>
      </c>
      <c r="C493" s="5" t="s">
        <v>4731</v>
      </c>
      <c r="D493" s="5" t="s">
        <v>1291</v>
      </c>
      <c r="E493" s="5" t="s">
        <v>67</v>
      </c>
      <c r="F493" s="5" t="s">
        <v>2380</v>
      </c>
      <c r="G493" s="5" t="s">
        <v>1265</v>
      </c>
      <c r="H493" s="5" t="s">
        <v>58</v>
      </c>
      <c r="I493" s="5" t="s">
        <v>102</v>
      </c>
      <c r="J493" s="5" t="s">
        <v>970</v>
      </c>
      <c r="K493" s="5"/>
      <c r="L493" s="5"/>
      <c r="M493" s="9"/>
      <c r="N493" s="5"/>
      <c r="O493" s="5"/>
      <c r="P493" s="5"/>
      <c r="Q493" s="5"/>
      <c r="R493" s="5"/>
      <c r="S493" s="5"/>
      <c r="T493" s="5"/>
      <c r="U493" t="str" cm="1">
        <f t="array" ref="U493">_xlfn.LET(
    _xlpm.txt, D493,
    _xlpm.pos, IFERROR(SEARCH("L1", _xlpm.txt), IFERROR(SEARCH("L2", _xlpm.txt), IFERROR(SEARCH("L3", _xlpm.txt), SEARCH("L4", _xlpm.txt)))),
    MID(_xlpm.txt, _xlpm.pos, 9)
)</f>
        <v>L4_10770_</v>
      </c>
      <c r="V493" t="str" cm="1">
        <f t="array" aca="1" ref="V493" ca="1">_xlfn.LET(
    _xlpm.txt, U493,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4" spans="1:22">
      <c r="A494" s="5" t="s">
        <v>1974</v>
      </c>
      <c r="B494" s="5" t="s">
        <v>1292</v>
      </c>
      <c r="C494" s="5" t="s">
        <v>4732</v>
      </c>
      <c r="D494" s="5" t="s">
        <v>1293</v>
      </c>
      <c r="E494" s="5" t="s">
        <v>67</v>
      </c>
      <c r="F494" s="5" t="s">
        <v>1294</v>
      </c>
      <c r="G494" s="5" t="s">
        <v>1294</v>
      </c>
      <c r="H494" s="5" t="s">
        <v>182</v>
      </c>
      <c r="I494" s="5" t="s">
        <v>95</v>
      </c>
      <c r="J494" s="5" t="s">
        <v>962</v>
      </c>
      <c r="K494" s="5" t="s">
        <v>5119</v>
      </c>
      <c r="L494" s="5"/>
      <c r="M494" s="9"/>
      <c r="N494" s="5"/>
      <c r="O494" s="5"/>
      <c r="P494" s="5"/>
      <c r="Q494" s="5"/>
      <c r="R494" s="5"/>
      <c r="S494" s="5"/>
      <c r="T494" s="5"/>
      <c r="U494" t="str" cm="1">
        <f t="array" ref="U494">_xlfn.LET(
    _xlpm.txt, D494,
    _xlpm.pos, IFERROR(SEARCH("L1", _xlpm.txt), IFERROR(SEARCH("L2", _xlpm.txt), IFERROR(SEARCH("L3", _xlpm.txt), SEARCH("L4", _xlpm.txt)))),
    MID(_xlpm.txt, _xlpm.pos, 9)
)</f>
        <v>L4_089_04</v>
      </c>
      <c r="V494" t="str" cm="1">
        <f t="array" aca="1" ref="V494" ca="1">_xlfn.LET(
    _xlpm.txt, U494,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495" spans="1:22">
      <c r="A495" s="5" t="s">
        <v>1974</v>
      </c>
      <c r="B495" s="5" t="s">
        <v>1295</v>
      </c>
      <c r="C495" s="5" t="s">
        <v>4733</v>
      </c>
      <c r="D495" s="5" t="s">
        <v>1296</v>
      </c>
      <c r="E495" s="5" t="s">
        <v>67</v>
      </c>
      <c r="F495" s="5" t="s">
        <v>5212</v>
      </c>
      <c r="G495" s="5" t="s">
        <v>1298</v>
      </c>
      <c r="H495" s="5" t="s">
        <v>58</v>
      </c>
      <c r="I495" s="5" t="s">
        <v>217</v>
      </c>
      <c r="J495" s="5" t="s">
        <v>988</v>
      </c>
      <c r="K495" s="5" t="s">
        <v>5119</v>
      </c>
      <c r="L495" s="5"/>
      <c r="M495" s="9"/>
      <c r="N495" s="5"/>
      <c r="O495" s="5"/>
      <c r="P495" s="5"/>
      <c r="Q495" s="5"/>
      <c r="R495" s="5"/>
      <c r="S495" s="5"/>
      <c r="T495" s="5"/>
      <c r="U495" t="str" cm="1">
        <f t="array" ref="U495">_xlfn.LET(
    _xlpm.txt, D495,
    _xlpm.pos, IFERROR(SEARCH("L1", _xlpm.txt), IFERROR(SEARCH("L2", _xlpm.txt), IFERROR(SEARCH("L3", _xlpm.txt), SEARCH("L4", _xlpm.txt)))),
    MID(_xlpm.txt, _xlpm.pos, 9)
)</f>
        <v>L4_809_01</v>
      </c>
      <c r="V495" t="str" cm="1">
        <f t="array" aca="1" ref="V495" ca="1">_xlfn.LET(
    _xlpm.txt, U495,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96" spans="1:22">
      <c r="A496" s="5" t="s">
        <v>1974</v>
      </c>
      <c r="B496" s="5" t="s">
        <v>2381</v>
      </c>
      <c r="C496" s="5" t="s">
        <v>4734</v>
      </c>
      <c r="D496" s="5" t="s">
        <v>2382</v>
      </c>
      <c r="E496" s="5" t="s">
        <v>67</v>
      </c>
      <c r="F496" s="5" t="s">
        <v>2383</v>
      </c>
      <c r="G496" s="5" t="s">
        <v>2384</v>
      </c>
      <c r="H496" s="5" t="s">
        <v>2096</v>
      </c>
      <c r="I496" s="5" t="s">
        <v>217</v>
      </c>
      <c r="J496" s="5" t="s">
        <v>132</v>
      </c>
      <c r="K496" s="5"/>
      <c r="L496" s="5"/>
      <c r="M496" s="9"/>
      <c r="N496" s="5"/>
      <c r="O496" s="5"/>
      <c r="P496" s="5"/>
      <c r="Q496" s="5"/>
      <c r="R496" s="5"/>
      <c r="S496" s="5"/>
      <c r="T496" s="5"/>
      <c r="U496" t="str" cm="1">
        <f t="array" ref="U496">_xlfn.LET(
    _xlpm.txt, D496,
    _xlpm.pos, IFERROR(SEARCH("L1", _xlpm.txt), IFERROR(SEARCH("L2", _xlpm.txt), IFERROR(SEARCH("L3", _xlpm.txt), SEARCH("L4", _xlpm.txt)))),
    MID(_xlpm.txt, _xlpm.pos, 9)
)</f>
        <v>L3_809_44</v>
      </c>
      <c r="V496" t="str" cm="1">
        <f t="array" aca="1" ref="V496" ca="1">_xlfn.LET(
    _xlpm.txt, U496,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97" spans="1:22">
      <c r="A497" s="5" t="s">
        <v>1974</v>
      </c>
      <c r="B497" s="5" t="s">
        <v>1299</v>
      </c>
      <c r="C497" s="5" t="s">
        <v>4735</v>
      </c>
      <c r="D497" s="5" t="s">
        <v>1300</v>
      </c>
      <c r="E497" s="5" t="s">
        <v>67</v>
      </c>
      <c r="F497" s="5" t="s">
        <v>1301</v>
      </c>
      <c r="G497" s="5" t="s">
        <v>1302</v>
      </c>
      <c r="H497" s="5" t="s">
        <v>182</v>
      </c>
      <c r="I497" s="5" t="s">
        <v>95</v>
      </c>
      <c r="J497" s="5" t="s">
        <v>997</v>
      </c>
      <c r="K497" s="5" t="s">
        <v>5119</v>
      </c>
      <c r="L497" s="5"/>
      <c r="M497" s="9"/>
      <c r="N497" s="5"/>
      <c r="O497" s="5"/>
      <c r="P497" s="5"/>
      <c r="Q497" s="5"/>
      <c r="R497" s="5"/>
      <c r="S497" s="5"/>
      <c r="T497" s="5"/>
      <c r="U497" t="str" cm="1">
        <f t="array" ref="U497">_xlfn.LET(
    _xlpm.txt, D497,
    _xlpm.pos, IFERROR(SEARCH("L1", _xlpm.txt), IFERROR(SEARCH("L2", _xlpm.txt), IFERROR(SEARCH("L3", _xlpm.txt), SEARCH("L4", _xlpm.txt)))),
    MID(_xlpm.txt, _xlpm.pos, 9)
)</f>
        <v>L4_361_13</v>
      </c>
      <c r="V497" t="str" cm="1">
        <f t="array" aca="1" ref="V497" ca="1">_xlfn.LET(
    _xlpm.txt, U497,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8" spans="1:22">
      <c r="A498" s="5" t="s">
        <v>1974</v>
      </c>
      <c r="B498" s="5" t="s">
        <v>1303</v>
      </c>
      <c r="C498" s="5" t="s">
        <v>4736</v>
      </c>
      <c r="D498" s="5" t="s">
        <v>1304</v>
      </c>
      <c r="E498" s="5" t="s">
        <v>67</v>
      </c>
      <c r="F498" s="5" t="s">
        <v>2385</v>
      </c>
      <c r="G498" s="5" t="s">
        <v>1305</v>
      </c>
      <c r="H498" s="5" t="s">
        <v>58</v>
      </c>
      <c r="I498" s="5" t="s">
        <v>1306</v>
      </c>
      <c r="J498" s="5" t="s">
        <v>970</v>
      </c>
      <c r="K498" s="5"/>
      <c r="L498" s="5"/>
      <c r="M498" s="9"/>
      <c r="N498" s="5"/>
      <c r="O498" s="5"/>
      <c r="P498" s="5"/>
      <c r="Q498" s="5"/>
      <c r="R498" s="5"/>
      <c r="S498" s="5"/>
      <c r="T498" s="5"/>
      <c r="U498" t="str" cm="1">
        <f t="array" ref="U498">_xlfn.LET(
    _xlpm.txt, D498,
    _xlpm.pos, IFERROR(SEARCH("L1", _xlpm.txt), IFERROR(SEARCH("L2", _xlpm.txt), IFERROR(SEARCH("L3", _xlpm.txt), SEARCH("L4", _xlpm.txt)))),
    MID(_xlpm.txt, _xlpm.pos, 9)
)</f>
        <v>L4_10770_</v>
      </c>
      <c r="V498" t="str" cm="1">
        <f t="array" aca="1" ref="V498" ca="1">_xlfn.LET(
    _xlpm.txt, U498,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9" spans="1:22">
      <c r="A499" s="5" t="s">
        <v>1974</v>
      </c>
      <c r="B499" s="5" t="s">
        <v>1307</v>
      </c>
      <c r="C499" s="5" t="s">
        <v>4737</v>
      </c>
      <c r="D499" s="5" t="s">
        <v>1308</v>
      </c>
      <c r="E499" s="5" t="s">
        <v>67</v>
      </c>
      <c r="F499" s="5" t="s">
        <v>1276</v>
      </c>
      <c r="G499" s="5" t="s">
        <v>1305</v>
      </c>
      <c r="H499" s="5" t="s">
        <v>182</v>
      </c>
      <c r="I499" s="5" t="s">
        <v>259</v>
      </c>
      <c r="J499" s="5" t="s">
        <v>1175</v>
      </c>
      <c r="K499" s="5" t="s">
        <v>5119</v>
      </c>
      <c r="L499" s="5"/>
      <c r="M499" s="9"/>
      <c r="N499" s="5"/>
      <c r="O499" s="5"/>
      <c r="P499" s="5"/>
      <c r="Q499" s="5"/>
      <c r="R499" s="5"/>
      <c r="S499" s="5"/>
      <c r="T499" s="5"/>
      <c r="U499" t="str" cm="1">
        <f t="array" ref="U499">_xlfn.LET(
    _xlpm.txt, D499,
    _xlpm.pos, IFERROR(SEARCH("L1", _xlpm.txt), IFERROR(SEARCH("L2", _xlpm.txt), IFERROR(SEARCH("L3", _xlpm.txt), SEARCH("L4", _xlpm.txt)))),
    MID(_xlpm.txt, _xlpm.pos, 9)
)</f>
        <v>L4_10841_</v>
      </c>
      <c r="V499" t="str" cm="1">
        <f t="array" aca="1" ref="V499" ca="1">_xlfn.LET(
    _xlpm.txt, U499,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0" spans="1:22">
      <c r="A500" s="5" t="s">
        <v>1974</v>
      </c>
      <c r="B500" s="5" t="s">
        <v>1310</v>
      </c>
      <c r="C500" s="5" t="s">
        <v>4738</v>
      </c>
      <c r="D500" s="5" t="s">
        <v>1311</v>
      </c>
      <c r="E500" s="5" t="s">
        <v>67</v>
      </c>
      <c r="F500" s="5" t="s">
        <v>1276</v>
      </c>
      <c r="G500" s="5" t="s">
        <v>1312</v>
      </c>
      <c r="H500" s="5" t="s">
        <v>130</v>
      </c>
      <c r="I500" s="5" t="s">
        <v>259</v>
      </c>
      <c r="J500" s="5" t="s">
        <v>1175</v>
      </c>
      <c r="K500" s="5" t="s">
        <v>5119</v>
      </c>
      <c r="L500" s="5"/>
      <c r="M500" s="9"/>
      <c r="N500" s="5"/>
      <c r="O500" s="5"/>
      <c r="P500" s="5"/>
      <c r="Q500" s="5"/>
      <c r="R500" s="5"/>
      <c r="S500" s="5"/>
      <c r="T500" s="5"/>
      <c r="U500" t="str" cm="1">
        <f t="array" ref="U500">_xlfn.LET(
    _xlpm.txt, D500,
    _xlpm.pos, IFERROR(SEARCH("L1", _xlpm.txt), IFERROR(SEARCH("L2", _xlpm.txt), IFERROR(SEARCH("L3", _xlpm.txt), SEARCH("L4", _xlpm.txt)))),
    MID(_xlpm.txt, _xlpm.pos, 9)
)</f>
        <v>L4_10841_</v>
      </c>
      <c r="V500" t="str" cm="1">
        <f t="array" aca="1" ref="V500" ca="1">_xlfn.LET(
    _xlpm.txt, U500,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1" spans="1:22">
      <c r="A501" s="5" t="s">
        <v>1974</v>
      </c>
      <c r="B501" s="5" t="s">
        <v>1313</v>
      </c>
      <c r="C501" s="5" t="s">
        <v>4739</v>
      </c>
      <c r="D501" s="5" t="s">
        <v>1314</v>
      </c>
      <c r="E501" s="5" t="s">
        <v>67</v>
      </c>
      <c r="F501" s="5" t="s">
        <v>2380</v>
      </c>
      <c r="G501" s="5" t="s">
        <v>1315</v>
      </c>
      <c r="H501" s="5" t="s">
        <v>58</v>
      </c>
      <c r="I501" s="5" t="s">
        <v>102</v>
      </c>
      <c r="J501" s="5" t="s">
        <v>970</v>
      </c>
      <c r="K501" s="5"/>
      <c r="L501" s="5"/>
      <c r="M501" s="9"/>
      <c r="N501" s="5"/>
      <c r="O501" s="5"/>
      <c r="P501" s="5"/>
      <c r="Q501" s="5"/>
      <c r="R501" s="5"/>
      <c r="S501" s="5"/>
      <c r="T501" s="5"/>
      <c r="U501" t="str" cm="1">
        <f t="array" ref="U501">_xlfn.LET(
    _xlpm.txt, D501,
    _xlpm.pos, IFERROR(SEARCH("L1", _xlpm.txt), IFERROR(SEARCH("L2", _xlpm.txt), IFERROR(SEARCH("L3", _xlpm.txt), SEARCH("L4", _xlpm.txt)))),
    MID(_xlpm.txt, _xlpm.pos, 9)
)</f>
        <v>L4_10770_</v>
      </c>
      <c r="V501" t="str" cm="1">
        <f t="array" aca="1" ref="V501" ca="1">_xlfn.LET(
    _xlpm.txt, U501,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02" spans="1:22">
      <c r="A502" s="5" t="s">
        <v>1974</v>
      </c>
      <c r="B502" s="5" t="s">
        <v>1316</v>
      </c>
      <c r="C502" s="5" t="s">
        <v>4740</v>
      </c>
      <c r="D502" s="5" t="s">
        <v>1317</v>
      </c>
      <c r="E502" s="5" t="s">
        <v>67</v>
      </c>
      <c r="F502" s="5" t="s">
        <v>1318</v>
      </c>
      <c r="G502" s="5" t="s">
        <v>1318</v>
      </c>
      <c r="H502" s="5" t="s">
        <v>58</v>
      </c>
      <c r="I502" s="5" t="s">
        <v>217</v>
      </c>
      <c r="J502" s="5" t="s">
        <v>988</v>
      </c>
      <c r="K502" s="5" t="s">
        <v>5119</v>
      </c>
      <c r="L502" s="5"/>
      <c r="M502" s="9"/>
      <c r="N502" s="5"/>
      <c r="O502" s="5"/>
      <c r="P502" s="5"/>
      <c r="Q502" s="5"/>
      <c r="R502" s="5"/>
      <c r="S502" s="5"/>
      <c r="T502" s="5"/>
      <c r="U502" t="str" cm="1">
        <f t="array" ref="U502">_xlfn.LET(
    _xlpm.txt, D502,
    _xlpm.pos, IFERROR(SEARCH("L1", _xlpm.txt), IFERROR(SEARCH("L2", _xlpm.txt), IFERROR(SEARCH("L3", _xlpm.txt), SEARCH("L4", _xlpm.txt)))),
    MID(_xlpm.txt, _xlpm.pos, 9)
)</f>
        <v>L4_809_01</v>
      </c>
      <c r="V502" t="str" cm="1">
        <f t="array" aca="1" ref="V502" ca="1">_xlfn.LET(
    _xlpm.txt, U502,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03" spans="1:22">
      <c r="A503" s="5" t="s">
        <v>1974</v>
      </c>
      <c r="B503" s="5" t="s">
        <v>1319</v>
      </c>
      <c r="C503" s="5" t="s">
        <v>4741</v>
      </c>
      <c r="D503" s="5" t="s">
        <v>4941</v>
      </c>
      <c r="E503" s="5" t="s">
        <v>67</v>
      </c>
      <c r="F503" s="5" t="s">
        <v>1276</v>
      </c>
      <c r="G503" s="5" t="s">
        <v>1321</v>
      </c>
      <c r="H503" s="5" t="s">
        <v>182</v>
      </c>
      <c r="I503" s="5" t="s">
        <v>259</v>
      </c>
      <c r="J503" s="5" t="s">
        <v>1175</v>
      </c>
      <c r="K503" s="5" t="s">
        <v>5119</v>
      </c>
      <c r="L503" s="5"/>
      <c r="M503" s="9"/>
      <c r="N503" s="5"/>
      <c r="O503" s="5"/>
      <c r="P503" s="5"/>
      <c r="Q503" s="5"/>
      <c r="R503" s="5"/>
      <c r="S503" s="5"/>
      <c r="T503" s="5"/>
      <c r="U503" t="str" cm="1">
        <f t="array" ref="U503">_xlfn.LET(
    _xlpm.txt, D503,
    _xlpm.pos, IFERROR(SEARCH("L1", _xlpm.txt), IFERROR(SEARCH("L2", _xlpm.txt), IFERROR(SEARCH("L3", _xlpm.txt), SEARCH("L4", _xlpm.txt)))),
    MID(_xlpm.txt, _xlpm.pos, 9)
)</f>
        <v>L4_10841_</v>
      </c>
      <c r="V503" t="str" cm="1">
        <f t="array" aca="1" ref="V503" ca="1">_xlfn.LET(
    _xlpm.txt, U503,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4" spans="1:22">
      <c r="A504" s="5" t="s">
        <v>1974</v>
      </c>
      <c r="B504" s="5" t="s">
        <v>1322</v>
      </c>
      <c r="C504" s="5" t="s">
        <v>4742</v>
      </c>
      <c r="D504" s="5" t="s">
        <v>1323</v>
      </c>
      <c r="E504" s="5" t="s">
        <v>67</v>
      </c>
      <c r="F504" s="5" t="s">
        <v>1324</v>
      </c>
      <c r="G504" s="5" t="s">
        <v>1325</v>
      </c>
      <c r="H504" s="5" t="s">
        <v>130</v>
      </c>
      <c r="I504" s="5" t="s">
        <v>95</v>
      </c>
      <c r="J504" s="5" t="s">
        <v>957</v>
      </c>
      <c r="K504" s="5" t="s">
        <v>5119</v>
      </c>
      <c r="L504" s="5" t="s">
        <v>115</v>
      </c>
      <c r="M504" s="9"/>
      <c r="N504" s="5"/>
      <c r="O504" s="5"/>
      <c r="P504" s="5"/>
      <c r="Q504" s="5"/>
      <c r="R504" s="5"/>
      <c r="S504" s="5"/>
      <c r="T504" s="5"/>
      <c r="U504" t="str" cm="1">
        <f t="array" ref="U504">_xlfn.LET(
    _xlpm.txt, D504,
    _xlpm.pos, IFERROR(SEARCH("L1", _xlpm.txt), IFERROR(SEARCH("L2", _xlpm.txt), IFERROR(SEARCH("L3", _xlpm.txt), SEARCH("L4", _xlpm.txt)))),
    MID(_xlpm.txt, _xlpm.pos, 9)
)</f>
        <v>L4_439_22</v>
      </c>
      <c r="V504" t="str" cm="1">
        <f t="array" aca="1" ref="V504" ca="1">_xlfn.LET(
    _xlpm.txt, U504,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5" spans="1:22">
      <c r="A505" s="5" t="s">
        <v>1974</v>
      </c>
      <c r="B505" s="5" t="s">
        <v>1327</v>
      </c>
      <c r="C505" s="5" t="s">
        <v>4743</v>
      </c>
      <c r="D505" s="5" t="s">
        <v>2388</v>
      </c>
      <c r="E505" s="5" t="s">
        <v>67</v>
      </c>
      <c r="F505" s="5" t="s">
        <v>1276</v>
      </c>
      <c r="G505" s="5" t="s">
        <v>1330</v>
      </c>
      <c r="H505" s="5" t="s">
        <v>182</v>
      </c>
      <c r="I505" s="5" t="s">
        <v>259</v>
      </c>
      <c r="J505" s="5" t="s">
        <v>1175</v>
      </c>
      <c r="K505" s="5" t="s">
        <v>5119</v>
      </c>
      <c r="L505" s="5"/>
      <c r="M505" s="9"/>
      <c r="N505" s="5"/>
      <c r="O505" s="5"/>
      <c r="P505" s="5"/>
      <c r="Q505" s="5"/>
      <c r="R505" s="5"/>
      <c r="S505" s="5"/>
      <c r="T505" s="5"/>
      <c r="U505" t="str" cm="1">
        <f t="array" ref="U505">_xlfn.LET(
    _xlpm.txt, D505,
    _xlpm.pos, IFERROR(SEARCH("L1", _xlpm.txt), IFERROR(SEARCH("L2", _xlpm.txt), IFERROR(SEARCH("L3", _xlpm.txt), SEARCH("L4", _xlpm.txt)))),
    MID(_xlpm.txt, _xlpm.pos, 9)
)</f>
        <v>L4_10841_</v>
      </c>
      <c r="V505" t="str" cm="1">
        <f t="array" aca="1" ref="V505" ca="1">_xlfn.LET(
    _xlpm.txt, U505,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6" spans="1:22">
      <c r="A506" s="5" t="s">
        <v>1974</v>
      </c>
      <c r="B506" s="5" t="s">
        <v>2389</v>
      </c>
      <c r="C506" s="5" t="s">
        <v>4744</v>
      </c>
      <c r="D506" s="5" t="s">
        <v>2390</v>
      </c>
      <c r="E506" s="5" t="s">
        <v>67</v>
      </c>
      <c r="F506" s="5" t="s">
        <v>2391</v>
      </c>
      <c r="G506" s="5" t="s">
        <v>2383</v>
      </c>
      <c r="H506" s="5" t="s">
        <v>2096</v>
      </c>
      <c r="I506" s="5" t="s">
        <v>217</v>
      </c>
      <c r="J506" s="5" t="s">
        <v>132</v>
      </c>
      <c r="K506" s="5"/>
      <c r="L506" s="5"/>
      <c r="M506" s="9"/>
      <c r="N506" s="5"/>
      <c r="O506" s="5"/>
      <c r="P506" s="5"/>
      <c r="Q506" s="5"/>
      <c r="R506" s="5"/>
      <c r="S506" s="5"/>
      <c r="T506" s="5"/>
      <c r="U506" t="str" cm="1">
        <f t="array" ref="U506">_xlfn.LET(
    _xlpm.txt, D506,
    _xlpm.pos, IFERROR(SEARCH("L1", _xlpm.txt), IFERROR(SEARCH("L2", _xlpm.txt), IFERROR(SEARCH("L3", _xlpm.txt), SEARCH("L4", _xlpm.txt)))),
    MID(_xlpm.txt, _xlpm.pos, 9)
)</f>
        <v>L3_809_44</v>
      </c>
      <c r="V506" t="str" cm="1">
        <f t="array" aca="1" ref="V506" ca="1">_xlfn.LET(
    _xlpm.txt, U506,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07" spans="1:22">
      <c r="A507" s="5" t="s">
        <v>1974</v>
      </c>
      <c r="B507" s="5" t="s">
        <v>1331</v>
      </c>
      <c r="C507" s="5" t="s">
        <v>4745</v>
      </c>
      <c r="D507" s="5" t="s">
        <v>1332</v>
      </c>
      <c r="E507" s="5" t="s">
        <v>67</v>
      </c>
      <c r="F507" s="5" t="s">
        <v>1333</v>
      </c>
      <c r="G507" s="5" t="s">
        <v>1334</v>
      </c>
      <c r="H507" s="5" t="s">
        <v>182</v>
      </c>
      <c r="I507" s="5" t="s">
        <v>95</v>
      </c>
      <c r="J507" s="5" t="s">
        <v>957</v>
      </c>
      <c r="K507" s="5" t="s">
        <v>5119</v>
      </c>
      <c r="L507" s="5" t="s">
        <v>115</v>
      </c>
      <c r="M507" s="9"/>
      <c r="N507" s="5"/>
      <c r="O507" s="5"/>
      <c r="P507" s="5"/>
      <c r="Q507" s="5"/>
      <c r="R507" s="5"/>
      <c r="S507" s="5"/>
      <c r="T507" s="5"/>
      <c r="U507" t="str" cm="1">
        <f t="array" ref="U507">_xlfn.LET(
    _xlpm.txt, D507,
    _xlpm.pos, IFERROR(SEARCH("L1", _xlpm.txt), IFERROR(SEARCH("L2", _xlpm.txt), IFERROR(SEARCH("L3", _xlpm.txt), SEARCH("L4", _xlpm.txt)))),
    MID(_xlpm.txt, _xlpm.pos, 9)
)</f>
        <v>L4_439_22</v>
      </c>
      <c r="V507" t="str" cm="1">
        <f t="array" aca="1" ref="V507" ca="1">_xlfn.LET(
    _xlpm.txt, U507,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8" spans="1:22">
      <c r="A508" s="5" t="s">
        <v>1974</v>
      </c>
      <c r="B508" s="5" t="s">
        <v>1335</v>
      </c>
      <c r="C508" s="5" t="s">
        <v>4746</v>
      </c>
      <c r="D508" s="5" t="s">
        <v>1336</v>
      </c>
      <c r="E508" s="5" t="s">
        <v>67</v>
      </c>
      <c r="F508" s="5" t="s">
        <v>1337</v>
      </c>
      <c r="G508" s="5" t="s">
        <v>1338</v>
      </c>
      <c r="H508" s="5" t="s">
        <v>58</v>
      </c>
      <c r="I508" s="5" t="s">
        <v>95</v>
      </c>
      <c r="J508" s="5" t="s">
        <v>957</v>
      </c>
      <c r="K508" s="5" t="s">
        <v>5119</v>
      </c>
      <c r="L508" s="5" t="s">
        <v>115</v>
      </c>
      <c r="M508" s="9"/>
      <c r="N508" s="5"/>
      <c r="O508" s="5"/>
      <c r="P508" s="5"/>
      <c r="Q508" s="5"/>
      <c r="R508" s="5"/>
      <c r="S508" s="5"/>
      <c r="T508" s="5"/>
      <c r="U508" t="str" cm="1">
        <f t="array" ref="U508">_xlfn.LET(
    _xlpm.txt, D508,
    _xlpm.pos, IFERROR(SEARCH("L1", _xlpm.txt), IFERROR(SEARCH("L2", _xlpm.txt), IFERROR(SEARCH("L3", _xlpm.txt), SEARCH("L4", _xlpm.txt)))),
    MID(_xlpm.txt, _xlpm.pos, 9)
)</f>
        <v>L4_439_22</v>
      </c>
      <c r="V508" t="str" cm="1">
        <f t="array" aca="1" ref="V508" ca="1">_xlfn.LET(
    _xlpm.txt, U508,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9" spans="1:22">
      <c r="A509" s="5" t="s">
        <v>1974</v>
      </c>
      <c r="B509" s="5" t="s">
        <v>1339</v>
      </c>
      <c r="C509" s="5" t="s">
        <v>4747</v>
      </c>
      <c r="D509" s="5" t="s">
        <v>1340</v>
      </c>
      <c r="E509" s="5" t="s">
        <v>67</v>
      </c>
      <c r="F509" s="5" t="s">
        <v>5213</v>
      </c>
      <c r="G509" s="5" t="s">
        <v>1341</v>
      </c>
      <c r="H509" s="5" t="s">
        <v>182</v>
      </c>
      <c r="I509" s="5" t="s">
        <v>217</v>
      </c>
      <c r="J509" s="5" t="s">
        <v>1175</v>
      </c>
      <c r="K509" s="5" t="s">
        <v>5119</v>
      </c>
      <c r="L509" s="5"/>
      <c r="M509" s="9"/>
      <c r="N509" s="5"/>
      <c r="O509" s="5"/>
      <c r="P509" s="5"/>
      <c r="Q509" s="5"/>
      <c r="R509" s="5"/>
      <c r="S509" s="5"/>
      <c r="T509" s="5"/>
      <c r="U509" t="str" cm="1">
        <f t="array" ref="U509">_xlfn.LET(
    _xlpm.txt, D509,
    _xlpm.pos, IFERROR(SEARCH("L1", _xlpm.txt), IFERROR(SEARCH("L2", _xlpm.txt), IFERROR(SEARCH("L3", _xlpm.txt), SEARCH("L4", _xlpm.txt)))),
    MID(_xlpm.txt, _xlpm.pos, 9)
)</f>
        <v>L4_809_01</v>
      </c>
      <c r="V509" t="str" cm="1">
        <f t="array" aca="1" ref="V509" ca="1">_xlfn.LET(
    _xlpm.txt, U509,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0" spans="1:22">
      <c r="A510" s="5" t="s">
        <v>1974</v>
      </c>
      <c r="B510" s="5" t="s">
        <v>1342</v>
      </c>
      <c r="C510" s="5" t="s">
        <v>4748</v>
      </c>
      <c r="D510" s="5" t="s">
        <v>1343</v>
      </c>
      <c r="E510" s="5" t="s">
        <v>67</v>
      </c>
      <c r="F510" s="5" t="s">
        <v>5214</v>
      </c>
      <c r="G510" s="5" t="s">
        <v>1345</v>
      </c>
      <c r="H510" s="5" t="s">
        <v>130</v>
      </c>
      <c r="I510" s="5" t="s">
        <v>217</v>
      </c>
      <c r="J510" s="5" t="s">
        <v>962</v>
      </c>
      <c r="K510" s="5" t="s">
        <v>5119</v>
      </c>
      <c r="L510" s="5"/>
      <c r="M510" s="9"/>
      <c r="N510" s="5"/>
      <c r="O510" s="5"/>
      <c r="P510" s="5"/>
      <c r="Q510" s="5"/>
      <c r="R510" s="5"/>
      <c r="S510" s="5"/>
      <c r="T510" s="5"/>
      <c r="U510" t="str" cm="1">
        <f t="array" ref="U510">_xlfn.LET(
    _xlpm.txt, D510,
    _xlpm.pos, IFERROR(SEARCH("L1", _xlpm.txt), IFERROR(SEARCH("L2", _xlpm.txt), IFERROR(SEARCH("L3", _xlpm.txt), SEARCH("L4", _xlpm.txt)))),
    MID(_xlpm.txt, _xlpm.pos, 9)
)</f>
        <v>L4_809_01</v>
      </c>
      <c r="V510" t="str" cm="1">
        <f t="array" aca="1" ref="V510" ca="1">_xlfn.LET(
    _xlpm.txt, U510,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1" spans="1:22">
      <c r="A511" s="5" t="s">
        <v>1974</v>
      </c>
      <c r="B511" s="5" t="s">
        <v>1346</v>
      </c>
      <c r="C511" s="5" t="s">
        <v>4749</v>
      </c>
      <c r="D511" s="5" t="s">
        <v>1347</v>
      </c>
      <c r="E511" s="5" t="s">
        <v>67</v>
      </c>
      <c r="F511" s="5" t="s">
        <v>1348</v>
      </c>
      <c r="G511" s="5" t="s">
        <v>1348</v>
      </c>
      <c r="H511" s="5" t="s">
        <v>58</v>
      </c>
      <c r="I511" s="5"/>
      <c r="J511" s="5" t="s">
        <v>962</v>
      </c>
      <c r="K511" s="5" t="s">
        <v>5119</v>
      </c>
      <c r="L511" s="5"/>
      <c r="M511" s="9"/>
      <c r="N511" s="5"/>
      <c r="O511" s="5"/>
      <c r="P511" s="5"/>
      <c r="Q511" s="5"/>
      <c r="R511" s="5"/>
      <c r="S511" s="5"/>
      <c r="T511" s="5"/>
      <c r="U511" t="str" cm="1">
        <f t="array" ref="U511">_xlfn.LET(
    _xlpm.txt, D511,
    _xlpm.pos, IFERROR(SEARCH("L1", _xlpm.txt), IFERROR(SEARCH("L2", _xlpm.txt), IFERROR(SEARCH("L3", _xlpm.txt), SEARCH("L4", _xlpm.txt)))),
    MID(_xlpm.txt, _xlpm.pos, 9)
)</f>
        <v>L4_809_01</v>
      </c>
      <c r="V511" t="str" cm="1">
        <f t="array" aca="1" ref="V511" ca="1">_xlfn.LET(
    _xlpm.txt, U511,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2" spans="1:22">
      <c r="A512" s="5" t="s">
        <v>1974</v>
      </c>
      <c r="B512" s="5" t="s">
        <v>1349</v>
      </c>
      <c r="C512" s="5" t="s">
        <v>4750</v>
      </c>
      <c r="D512" s="5" t="s">
        <v>1350</v>
      </c>
      <c r="E512" s="5" t="s">
        <v>67</v>
      </c>
      <c r="F512" s="5" t="s">
        <v>1352</v>
      </c>
      <c r="G512" s="5" t="s">
        <v>1352</v>
      </c>
      <c r="H512" s="5" t="s">
        <v>130</v>
      </c>
      <c r="I512" s="5" t="s">
        <v>217</v>
      </c>
      <c r="J512" s="5" t="s">
        <v>962</v>
      </c>
      <c r="K512" s="5" t="s">
        <v>5119</v>
      </c>
      <c r="L512" s="5"/>
      <c r="M512" s="9"/>
      <c r="N512" s="5"/>
      <c r="O512" s="5"/>
      <c r="P512" s="5"/>
      <c r="Q512" s="5"/>
      <c r="R512" s="5"/>
      <c r="S512" s="5"/>
      <c r="T512" s="5"/>
      <c r="U512" t="str" cm="1">
        <f t="array" ref="U512">_xlfn.LET(
    _xlpm.txt, D512,
    _xlpm.pos, IFERROR(SEARCH("L1", _xlpm.txt), IFERROR(SEARCH("L2", _xlpm.txt), IFERROR(SEARCH("L3", _xlpm.txt), SEARCH("L4", _xlpm.txt)))),
    MID(_xlpm.txt, _xlpm.pos, 9)
)</f>
        <v>L4_809_01</v>
      </c>
      <c r="V512" t="str" cm="1">
        <f t="array" aca="1" ref="V512" ca="1">_xlfn.LET(
    _xlpm.txt, U512,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3" spans="1:22">
      <c r="A513" s="5" t="s">
        <v>1974</v>
      </c>
      <c r="B513" s="5" t="s">
        <v>1353</v>
      </c>
      <c r="C513" s="5" t="s">
        <v>4751</v>
      </c>
      <c r="D513" s="5" t="s">
        <v>1354</v>
      </c>
      <c r="E513" s="5" t="s">
        <v>67</v>
      </c>
      <c r="F513" s="5" t="s">
        <v>2392</v>
      </c>
      <c r="G513" s="5" t="s">
        <v>1355</v>
      </c>
      <c r="H513" s="5" t="s">
        <v>58</v>
      </c>
      <c r="I513" s="5" t="s">
        <v>102</v>
      </c>
      <c r="J513" s="5" t="s">
        <v>970</v>
      </c>
      <c r="K513" s="5" t="s">
        <v>5119</v>
      </c>
      <c r="L513" s="5"/>
      <c r="M513" s="9"/>
      <c r="N513" s="5"/>
      <c r="O513" s="5"/>
      <c r="P513" s="5"/>
      <c r="Q513" s="5"/>
      <c r="R513" s="5"/>
      <c r="S513" s="5"/>
      <c r="T513" s="5"/>
      <c r="U513" t="str" cm="1">
        <f t="array" ref="U513">_xlfn.LET(
    _xlpm.txt, D513,
    _xlpm.pos, IFERROR(SEARCH("L1", _xlpm.txt), IFERROR(SEARCH("L2", _xlpm.txt), IFERROR(SEARCH("L3", _xlpm.txt), SEARCH("L4", _xlpm.txt)))),
    MID(_xlpm.txt, _xlpm.pos, 9)
)</f>
        <v>L4_10770_</v>
      </c>
      <c r="V513" t="str" cm="1">
        <f t="array" aca="1" ref="V513" ca="1">_xlfn.LET(
    _xlpm.txt, U513,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14" spans="1:22">
      <c r="A514" s="5" t="s">
        <v>1974</v>
      </c>
      <c r="B514" s="5" t="s">
        <v>1356</v>
      </c>
      <c r="C514" s="5" t="s">
        <v>4752</v>
      </c>
      <c r="D514" s="5" t="s">
        <v>1357</v>
      </c>
      <c r="E514" s="5" t="s">
        <v>67</v>
      </c>
      <c r="F514" s="5" t="s">
        <v>1359</v>
      </c>
      <c r="G514" s="5" t="s">
        <v>1359</v>
      </c>
      <c r="H514" s="5" t="s">
        <v>130</v>
      </c>
      <c r="I514" s="5" t="s">
        <v>259</v>
      </c>
      <c r="J514" s="5" t="s">
        <v>1246</v>
      </c>
      <c r="K514" s="5"/>
      <c r="L514" s="5"/>
      <c r="M514" s="9"/>
      <c r="N514" s="5"/>
      <c r="O514" s="5"/>
      <c r="P514" s="5"/>
      <c r="Q514" s="5"/>
      <c r="R514" s="5"/>
      <c r="S514" s="5"/>
      <c r="T514" s="5"/>
      <c r="U514" t="e" cm="1">
        <f t="array" ref="U514">_xlfn.LET(
    _xlpm.txt, D514,
    _xlpm.pos, IFERROR(SEARCH("L1", _xlpm.txt), IFERROR(SEARCH("L2", _xlpm.txt), IFERROR(SEARCH("L3", _xlpm.txt), SEARCH("L4", _xlpm.txt)))),
    MID(_xlpm.txt, _xlpm.pos, 9)
)</f>
        <v>#VALUE!</v>
      </c>
    </row>
    <row r="515" spans="1:22">
      <c r="A515" s="5" t="s">
        <v>1974</v>
      </c>
      <c r="B515" s="5" t="s">
        <v>1360</v>
      </c>
      <c r="C515" s="5" t="s">
        <v>4753</v>
      </c>
      <c r="D515" s="5" t="s">
        <v>1361</v>
      </c>
      <c r="E515" s="5" t="s">
        <v>67</v>
      </c>
      <c r="F515" s="5" t="s">
        <v>1362</v>
      </c>
      <c r="G515" s="5" t="s">
        <v>1362</v>
      </c>
      <c r="H515" s="5" t="s">
        <v>182</v>
      </c>
      <c r="I515" s="5" t="s">
        <v>95</v>
      </c>
      <c r="J515" s="5" t="s">
        <v>962</v>
      </c>
      <c r="K515" s="5" t="s">
        <v>5119</v>
      </c>
      <c r="L515" s="5"/>
      <c r="M515" s="9"/>
      <c r="N515" s="5"/>
      <c r="O515" s="5"/>
      <c r="P515" s="5"/>
      <c r="Q515" s="5"/>
      <c r="R515" s="5"/>
      <c r="S515" s="5"/>
      <c r="T515" s="5"/>
      <c r="U515" t="str" cm="1">
        <f t="array" ref="U515">_xlfn.LET(
    _xlpm.txt, D515,
    _xlpm.pos, IFERROR(SEARCH("L1", _xlpm.txt), IFERROR(SEARCH("L2", _xlpm.txt), IFERROR(SEARCH("L3", _xlpm.txt), SEARCH("L4", _xlpm.txt)))),
    MID(_xlpm.txt, _xlpm.pos, 9)
)</f>
        <v>L4_089_04</v>
      </c>
      <c r="V515" t="str" cm="1">
        <f t="array" aca="1" ref="V515" ca="1">_xlfn.LET(
    _xlpm.txt, U515,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516" spans="1:22">
      <c r="A516" s="5" t="s">
        <v>1974</v>
      </c>
      <c r="B516" s="5" t="s">
        <v>1363</v>
      </c>
      <c r="C516" s="5" t="s">
        <v>4754</v>
      </c>
      <c r="D516" s="5" t="s">
        <v>1364</v>
      </c>
      <c r="E516" s="5" t="s">
        <v>67</v>
      </c>
      <c r="F516" s="5" t="s">
        <v>1365</v>
      </c>
      <c r="G516" s="5" t="s">
        <v>1365</v>
      </c>
      <c r="H516" s="5" t="s">
        <v>58</v>
      </c>
      <c r="I516" s="5" t="s">
        <v>259</v>
      </c>
      <c r="J516" s="5" t="s">
        <v>1246</v>
      </c>
      <c r="K516" s="5"/>
      <c r="L516" s="5"/>
      <c r="M516" s="9"/>
      <c r="N516" s="5"/>
      <c r="O516" s="5"/>
      <c r="P516" s="5"/>
      <c r="Q516" s="5"/>
      <c r="R516" s="5"/>
      <c r="S516" s="5"/>
      <c r="T516" s="5"/>
      <c r="U516" t="e" cm="1">
        <f t="array" ref="U516">_xlfn.LET(
    _xlpm.txt, D516,
    _xlpm.pos, IFERROR(SEARCH("L1", _xlpm.txt), IFERROR(SEARCH("L2", _xlpm.txt), IFERROR(SEARCH("L3", _xlpm.txt), SEARCH("L4", _xlpm.txt)))),
    MID(_xlpm.txt, _xlpm.pos, 9)
)</f>
        <v>#VALUE!</v>
      </c>
    </row>
    <row r="517" spans="1:22">
      <c r="A517" s="5" t="s">
        <v>1974</v>
      </c>
      <c r="B517" s="5" t="s">
        <v>1366</v>
      </c>
      <c r="C517" s="5" t="s">
        <v>4755</v>
      </c>
      <c r="D517" s="5" t="s">
        <v>2393</v>
      </c>
      <c r="E517" s="5" t="s">
        <v>67</v>
      </c>
      <c r="F517" s="5" t="s">
        <v>1276</v>
      </c>
      <c r="G517" s="5" t="s">
        <v>1365</v>
      </c>
      <c r="H517" s="5" t="s">
        <v>182</v>
      </c>
      <c r="I517" s="5" t="s">
        <v>95</v>
      </c>
      <c r="J517" s="5" t="s">
        <v>1175</v>
      </c>
      <c r="K517" s="5" t="s">
        <v>5119</v>
      </c>
      <c r="L517" s="5"/>
      <c r="M517" s="9"/>
      <c r="N517" s="5"/>
      <c r="O517" s="5"/>
      <c r="P517" s="5"/>
      <c r="Q517" s="5"/>
      <c r="R517" s="5"/>
      <c r="S517" s="5"/>
      <c r="T517" s="5"/>
      <c r="U517" t="str" cm="1">
        <f t="array" ref="U517">_xlfn.LET(
    _xlpm.txt, D517,
    _xlpm.pos, IFERROR(SEARCH("L1", _xlpm.txt), IFERROR(SEARCH("L2", _xlpm.txt), IFERROR(SEARCH("L3", _xlpm.txt), SEARCH("L4", _xlpm.txt)))),
    MID(_xlpm.txt, _xlpm.pos, 9)
)</f>
        <v>L4_806_04</v>
      </c>
      <c r="V517" t="str" cm="1">
        <f t="array" aca="1" ref="V517" ca="1">_xlfn.LET(
    _xlpm.txt, U517,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518" spans="1:22">
      <c r="A518" s="5" t="s">
        <v>1974</v>
      </c>
      <c r="B518" s="5" t="s">
        <v>1369</v>
      </c>
      <c r="C518" s="5" t="s">
        <v>4756</v>
      </c>
      <c r="D518" s="5" t="s">
        <v>1370</v>
      </c>
      <c r="E518" s="5" t="s">
        <v>67</v>
      </c>
      <c r="F518" s="5" t="s">
        <v>1372</v>
      </c>
      <c r="G518" s="5" t="s">
        <v>1372</v>
      </c>
      <c r="H518" s="5" t="s">
        <v>130</v>
      </c>
      <c r="I518" s="5" t="s">
        <v>217</v>
      </c>
      <c r="J518" s="5" t="s">
        <v>988</v>
      </c>
      <c r="K518" s="5" t="s">
        <v>5119</v>
      </c>
      <c r="L518" s="5"/>
      <c r="M518" s="9"/>
      <c r="N518" s="5"/>
      <c r="O518" s="5"/>
      <c r="P518" s="5"/>
      <c r="Q518" s="5"/>
      <c r="R518" s="5"/>
      <c r="S518" s="5"/>
      <c r="T518" s="5"/>
      <c r="U518" t="str" cm="1">
        <f t="array" ref="U518">_xlfn.LET(
    _xlpm.txt, D518,
    _xlpm.pos, IFERROR(SEARCH("L1", _xlpm.txt), IFERROR(SEARCH("L2", _xlpm.txt), IFERROR(SEARCH("L3", _xlpm.txt), SEARCH("L4", _xlpm.txt)))),
    MID(_xlpm.txt, _xlpm.pos, 9)
)</f>
        <v>L4_809_01</v>
      </c>
      <c r="V518" t="str" cm="1">
        <f t="array" aca="1" ref="V518" ca="1">_xlfn.LET(
    _xlpm.txt, U518,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9" spans="1:22">
      <c r="A519" s="5" t="s">
        <v>1974</v>
      </c>
      <c r="B519" s="5" t="s">
        <v>1373</v>
      </c>
      <c r="C519" s="5" t="s">
        <v>4757</v>
      </c>
      <c r="D519" s="5" t="s">
        <v>1374</v>
      </c>
      <c r="E519" s="5" t="s">
        <v>67</v>
      </c>
      <c r="F519" s="5" t="s">
        <v>4087</v>
      </c>
      <c r="G519" s="5" t="s">
        <v>1375</v>
      </c>
      <c r="H519" s="5" t="s">
        <v>182</v>
      </c>
      <c r="I519" s="5" t="s">
        <v>217</v>
      </c>
      <c r="J519" s="5" t="s">
        <v>957</v>
      </c>
      <c r="K519" s="5" t="s">
        <v>115</v>
      </c>
      <c r="L519" s="5"/>
      <c r="M519" s="9"/>
      <c r="N519" s="5"/>
      <c r="O519" s="5"/>
      <c r="P519" s="5"/>
      <c r="Q519" s="5"/>
      <c r="R519" s="5"/>
      <c r="S519" s="5"/>
      <c r="T519" s="5"/>
      <c r="U519" t="str" cm="1">
        <f t="array" ref="U519">_xlfn.LET(
    _xlpm.txt, D519,
    _xlpm.pos, IFERROR(SEARCH("L1", _xlpm.txt), IFERROR(SEARCH("L2", _xlpm.txt), IFERROR(SEARCH("L3", _xlpm.txt), SEARCH("L4", _xlpm.txt)))),
    MID(_xlpm.txt, _xlpm.pos, 9)
)</f>
        <v>L4_809_01</v>
      </c>
      <c r="V519" t="str" cm="1">
        <f t="array" aca="1" ref="V519" ca="1">_xlfn.LET(
    _xlpm.txt, U519,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0" spans="1:22">
      <c r="A520" s="5" t="s">
        <v>1974</v>
      </c>
      <c r="B520" s="5" t="s">
        <v>1376</v>
      </c>
      <c r="C520" s="5" t="s">
        <v>4758</v>
      </c>
      <c r="D520" s="5" t="s">
        <v>1377</v>
      </c>
      <c r="E520" s="5" t="s">
        <v>67</v>
      </c>
      <c r="F520" s="5" t="s">
        <v>1375</v>
      </c>
      <c r="G520" s="5" t="s">
        <v>1375</v>
      </c>
      <c r="H520" s="5" t="s">
        <v>130</v>
      </c>
      <c r="I520" s="5" t="s">
        <v>217</v>
      </c>
      <c r="J520" s="5" t="s">
        <v>988</v>
      </c>
      <c r="K520" s="5" t="s">
        <v>5119</v>
      </c>
      <c r="L520" s="5"/>
      <c r="M520" s="9"/>
      <c r="N520" s="5"/>
      <c r="O520" s="5"/>
      <c r="P520" s="5"/>
      <c r="Q520" s="5"/>
      <c r="R520" s="5"/>
      <c r="S520" s="5"/>
      <c r="T520" s="5"/>
      <c r="U520" t="str" cm="1">
        <f t="array" ref="U520">_xlfn.LET(
    _xlpm.txt, D520,
    _xlpm.pos, IFERROR(SEARCH("L1", _xlpm.txt), IFERROR(SEARCH("L2", _xlpm.txt), IFERROR(SEARCH("L3", _xlpm.txt), SEARCH("L4", _xlpm.txt)))),
    MID(_xlpm.txt, _xlpm.pos, 9)
)</f>
        <v>L4_809_01</v>
      </c>
      <c r="V520" t="str" cm="1">
        <f t="array" aca="1" ref="V520" ca="1">_xlfn.LET(
    _xlpm.txt, U520,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1" spans="1:22">
      <c r="A521" s="5" t="s">
        <v>1974</v>
      </c>
      <c r="B521" s="5" t="s">
        <v>1378</v>
      </c>
      <c r="C521" s="5" t="s">
        <v>4759</v>
      </c>
      <c r="D521" s="5" t="s">
        <v>1379</v>
      </c>
      <c r="E521" s="5" t="s">
        <v>67</v>
      </c>
      <c r="F521" s="5" t="s">
        <v>1427</v>
      </c>
      <c r="G521" s="5" t="s">
        <v>1381</v>
      </c>
      <c r="H521" s="5" t="s">
        <v>182</v>
      </c>
      <c r="I521" s="5" t="s">
        <v>102</v>
      </c>
      <c r="J521" s="5" t="s">
        <v>957</v>
      </c>
      <c r="K521" s="5" t="s">
        <v>5119</v>
      </c>
      <c r="L521" s="5" t="s">
        <v>1326</v>
      </c>
      <c r="M521" s="9"/>
      <c r="N521" s="5"/>
      <c r="O521" s="5"/>
      <c r="P521" s="5"/>
      <c r="Q521" s="5"/>
      <c r="R521" s="5"/>
      <c r="S521" s="5"/>
      <c r="T521" s="5"/>
      <c r="U521" t="str" cm="1">
        <f t="array" ref="U521">_xlfn.LET(
    _xlpm.txt, D521,
    _xlpm.pos, IFERROR(SEARCH("L1", _xlpm.txt), IFERROR(SEARCH("L2", _xlpm.txt), IFERROR(SEARCH("L3", _xlpm.txt), SEARCH("L4", _xlpm.txt)))),
    MID(_xlpm.txt, _xlpm.pos, 9)
)</f>
        <v>L4_809_02</v>
      </c>
      <c r="V521" t="str" cm="1">
        <f t="array" aca="1" ref="V521" ca="1">_xlfn.LET(
    _xlpm.txt, U521,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2" spans="1:22">
      <c r="A522" s="5" t="s">
        <v>1974</v>
      </c>
      <c r="B522" s="5" t="s">
        <v>1382</v>
      </c>
      <c r="C522" s="5" t="s">
        <v>4760</v>
      </c>
      <c r="D522" s="5" t="s">
        <v>1383</v>
      </c>
      <c r="E522" s="5" t="s">
        <v>67</v>
      </c>
      <c r="F522" s="5" t="s">
        <v>2394</v>
      </c>
      <c r="G522" s="5" t="s">
        <v>1385</v>
      </c>
      <c r="H522" s="5" t="s">
        <v>130</v>
      </c>
      <c r="I522" s="5" t="s">
        <v>102</v>
      </c>
      <c r="J522" s="5" t="s">
        <v>970</v>
      </c>
      <c r="K522" s="5" t="s">
        <v>5119</v>
      </c>
      <c r="L522" s="5"/>
      <c r="M522" s="9"/>
      <c r="N522" s="5"/>
      <c r="O522" s="5"/>
      <c r="P522" s="5"/>
      <c r="Q522" s="5"/>
      <c r="R522" s="5"/>
      <c r="S522" s="5"/>
      <c r="T522" s="5"/>
      <c r="U522" t="str" cm="1">
        <f t="array" ref="U522">_xlfn.LET(
    _xlpm.txt, D522,
    _xlpm.pos, IFERROR(SEARCH("L1", _xlpm.txt), IFERROR(SEARCH("L2", _xlpm.txt), IFERROR(SEARCH("L3", _xlpm.txt), SEARCH("L4", _xlpm.txt)))),
    MID(_xlpm.txt, _xlpm.pos, 9)
)</f>
        <v>L4_10770_</v>
      </c>
      <c r="V522" t="str" cm="1">
        <f t="array" aca="1" ref="V522" ca="1">_xlfn.LET(
    _xlpm.txt, U522,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23" spans="1:22">
      <c r="A523" s="5" t="s">
        <v>1974</v>
      </c>
      <c r="B523" s="5" t="s">
        <v>1386</v>
      </c>
      <c r="C523" s="5" t="s">
        <v>4761</v>
      </c>
      <c r="D523" s="5" t="s">
        <v>1387</v>
      </c>
      <c r="E523" s="5" t="s">
        <v>67</v>
      </c>
      <c r="F523" s="5" t="s">
        <v>1388</v>
      </c>
      <c r="G523" s="5" t="s">
        <v>1389</v>
      </c>
      <c r="H523" s="5" t="s">
        <v>182</v>
      </c>
      <c r="I523" s="5" t="s">
        <v>95</v>
      </c>
      <c r="J523" s="5" t="s">
        <v>997</v>
      </c>
      <c r="K523" s="5" t="s">
        <v>5119</v>
      </c>
      <c r="L523" s="5"/>
      <c r="M523" s="9"/>
      <c r="N523" s="5"/>
      <c r="O523" s="5"/>
      <c r="P523" s="5"/>
      <c r="Q523" s="5"/>
      <c r="R523" s="5"/>
      <c r="S523" s="5"/>
      <c r="T523" s="5"/>
      <c r="U523" t="str" cm="1">
        <f t="array" ref="U523">_xlfn.LET(
    _xlpm.txt, D523,
    _xlpm.pos, IFERROR(SEARCH("L1", _xlpm.txt), IFERROR(SEARCH("L2", _xlpm.txt), IFERROR(SEARCH("L3", _xlpm.txt), SEARCH("L4", _xlpm.txt)))),
    MID(_xlpm.txt, _xlpm.pos, 9)
)</f>
        <v>L4_361_13</v>
      </c>
      <c r="V523" t="str" cm="1">
        <f t="array" aca="1" ref="V523" ca="1">_xlfn.LET(
    _xlpm.txt, U523,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4" spans="1:22">
      <c r="A524" s="5" t="s">
        <v>1974</v>
      </c>
      <c r="B524" s="5" t="s">
        <v>2395</v>
      </c>
      <c r="C524" s="5" t="s">
        <v>4762</v>
      </c>
      <c r="D524" s="5" t="s">
        <v>2396</v>
      </c>
      <c r="E524" s="5" t="s">
        <v>67</v>
      </c>
      <c r="F524" s="5" t="s">
        <v>2397</v>
      </c>
      <c r="G524" s="5" t="s">
        <v>2398</v>
      </c>
      <c r="H524" s="5" t="s">
        <v>2096</v>
      </c>
      <c r="I524" s="5" t="s">
        <v>102</v>
      </c>
      <c r="J524" s="5" t="s">
        <v>957</v>
      </c>
      <c r="K524" s="5" t="s">
        <v>115</v>
      </c>
      <c r="L524" s="5"/>
      <c r="M524" s="9"/>
      <c r="N524" s="5"/>
      <c r="O524" s="5"/>
      <c r="P524" s="5"/>
      <c r="Q524" s="5"/>
      <c r="R524" s="5"/>
      <c r="S524" s="5"/>
      <c r="T524" s="5"/>
      <c r="U524" t="str" cm="1">
        <f t="array" ref="U524">_xlfn.LET(
    _xlpm.txt, D524,
    _xlpm.pos, IFERROR(SEARCH("L1", _xlpm.txt), IFERROR(SEARCH("L2", _xlpm.txt), IFERROR(SEARCH("L3", _xlpm.txt), SEARCH("L4", _xlpm.txt)))),
    MID(_xlpm.txt, _xlpm.pos, 9)
)</f>
        <v>L4_439_22</v>
      </c>
      <c r="V524" t="str" cm="1">
        <f t="array" aca="1" ref="V524" ca="1">_xlfn.LET(
    _xlpm.txt, U524,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25" spans="1:22">
      <c r="A525" s="5" t="s">
        <v>1974</v>
      </c>
      <c r="B525" s="5" t="s">
        <v>1390</v>
      </c>
      <c r="C525" s="5" t="s">
        <v>4763</v>
      </c>
      <c r="D525" s="5" t="s">
        <v>1391</v>
      </c>
      <c r="E525" s="5" t="s">
        <v>67</v>
      </c>
      <c r="F525" s="5" t="s">
        <v>2399</v>
      </c>
      <c r="G525" s="5" t="s">
        <v>1392</v>
      </c>
      <c r="H525" s="5" t="s">
        <v>58</v>
      </c>
      <c r="I525" s="5" t="s">
        <v>102</v>
      </c>
      <c r="J525" s="5" t="s">
        <v>957</v>
      </c>
      <c r="K525" s="5" t="s">
        <v>1326</v>
      </c>
      <c r="L525" s="5" t="s">
        <v>115</v>
      </c>
      <c r="M525" s="9"/>
      <c r="N525" s="5"/>
      <c r="O525" s="5"/>
      <c r="P525" s="5"/>
      <c r="Q525" s="5"/>
      <c r="R525" s="5"/>
      <c r="S525" s="5"/>
      <c r="T525" s="5"/>
      <c r="U525" t="str" cm="1">
        <f t="array" ref="U525">_xlfn.LET(
    _xlpm.txt, D525,
    _xlpm.pos, IFERROR(SEARCH("L1", _xlpm.txt), IFERROR(SEARCH("L2", _xlpm.txt), IFERROR(SEARCH("L3", _xlpm.txt), SEARCH("L4", _xlpm.txt)))),
    MID(_xlpm.txt, _xlpm.pos, 9)
)</f>
        <v>L4_809_02</v>
      </c>
      <c r="V525" t="str" cm="1">
        <f t="array" aca="1" ref="V525" ca="1">_xlfn.LET(
    _xlpm.txt, U525,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6" spans="1:22">
      <c r="A526" s="5" t="s">
        <v>1974</v>
      </c>
      <c r="B526" s="5" t="s">
        <v>1393</v>
      </c>
      <c r="C526" s="5" t="s">
        <v>4764</v>
      </c>
      <c r="D526" s="5" t="s">
        <v>1394</v>
      </c>
      <c r="E526" s="5" t="s">
        <v>67</v>
      </c>
      <c r="F526" s="5" t="s">
        <v>1395</v>
      </c>
      <c r="G526" s="5" t="s">
        <v>1395</v>
      </c>
      <c r="H526" s="5" t="s">
        <v>130</v>
      </c>
      <c r="I526" s="5" t="s">
        <v>259</v>
      </c>
      <c r="J526" s="5" t="s">
        <v>988</v>
      </c>
      <c r="K526" s="5" t="s">
        <v>5119</v>
      </c>
      <c r="L526" s="5"/>
      <c r="M526" s="9"/>
      <c r="N526" s="5"/>
      <c r="O526" s="5"/>
      <c r="P526" s="5"/>
      <c r="Q526" s="5"/>
      <c r="R526" s="5"/>
      <c r="S526" s="5"/>
      <c r="T526" s="5"/>
      <c r="U526" t="str" cm="1">
        <f t="array" ref="U526">_xlfn.LET(
    _xlpm.txt, D526,
    _xlpm.pos, IFERROR(SEARCH("L1", _xlpm.txt), IFERROR(SEARCH("L2", _xlpm.txt), IFERROR(SEARCH("L3", _xlpm.txt), SEARCH("L4", _xlpm.txt)))),
    MID(_xlpm.txt, _xlpm.pos, 9)
)</f>
        <v>L4_225_83</v>
      </c>
      <c r="V526" t="str" cm="1">
        <f t="array" aca="1" ref="V526" ca="1">_xlfn.LET(
    _xlpm.txt, U526,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7" spans="1:22">
      <c r="A527" s="5" t="s">
        <v>1974</v>
      </c>
      <c r="B527" s="5" t="s">
        <v>1396</v>
      </c>
      <c r="C527" s="5" t="s">
        <v>4765</v>
      </c>
      <c r="D527" s="5" t="s">
        <v>1397</v>
      </c>
      <c r="E527" s="5" t="s">
        <v>67</v>
      </c>
      <c r="F527" s="5" t="s">
        <v>1398</v>
      </c>
      <c r="G527" s="5" t="s">
        <v>1399</v>
      </c>
      <c r="H527" s="5" t="s">
        <v>182</v>
      </c>
      <c r="I527" s="5" t="s">
        <v>95</v>
      </c>
      <c r="J527" s="5" t="s">
        <v>997</v>
      </c>
      <c r="K527" s="5" t="s">
        <v>5119</v>
      </c>
      <c r="L527" s="5"/>
      <c r="M527" s="9"/>
      <c r="N527" s="5"/>
      <c r="O527" s="5"/>
      <c r="P527" s="5"/>
      <c r="Q527" s="5"/>
      <c r="R527" s="5"/>
      <c r="S527" s="5"/>
      <c r="T527" s="5"/>
      <c r="U527" t="str" cm="1">
        <f t="array" ref="U527">_xlfn.LET(
    _xlpm.txt, D527,
    _xlpm.pos, IFERROR(SEARCH("L1", _xlpm.txt), IFERROR(SEARCH("L2", _xlpm.txt), IFERROR(SEARCH("L3", _xlpm.txt), SEARCH("L4", _xlpm.txt)))),
    MID(_xlpm.txt, _xlpm.pos, 9)
)</f>
        <v>L4_361_13</v>
      </c>
      <c r="V527" t="str" cm="1">
        <f t="array" aca="1" ref="V527" ca="1">_xlfn.LET(
    _xlpm.txt, U527,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8" spans="1:22">
      <c r="A528" s="5" t="s">
        <v>1974</v>
      </c>
      <c r="B528" s="5" t="s">
        <v>1400</v>
      </c>
      <c r="C528" s="5" t="s">
        <v>4766</v>
      </c>
      <c r="D528" s="5" t="s">
        <v>1401</v>
      </c>
      <c r="E528" s="5" t="s">
        <v>67</v>
      </c>
      <c r="F528" s="5" t="s">
        <v>1402</v>
      </c>
      <c r="G528" s="5" t="s">
        <v>1402</v>
      </c>
      <c r="H528" s="5" t="s">
        <v>130</v>
      </c>
      <c r="I528" s="5" t="s">
        <v>259</v>
      </c>
      <c r="J528" s="5" t="s">
        <v>988</v>
      </c>
      <c r="K528" s="5" t="s">
        <v>5119</v>
      </c>
      <c r="L528" s="5"/>
      <c r="M528" s="9"/>
      <c r="N528" s="5"/>
      <c r="O528" s="5"/>
      <c r="P528" s="5"/>
      <c r="Q528" s="5"/>
      <c r="R528" s="5"/>
      <c r="S528" s="5"/>
      <c r="T528" s="5"/>
      <c r="U528" t="str" cm="1">
        <f t="array" ref="U528">_xlfn.LET(
    _xlpm.txt, D528,
    _xlpm.pos, IFERROR(SEARCH("L1", _xlpm.txt), IFERROR(SEARCH("L2", _xlpm.txt), IFERROR(SEARCH("L3", _xlpm.txt), SEARCH("L4", _xlpm.txt)))),
    MID(_xlpm.txt, _xlpm.pos, 9)
)</f>
        <v>L4_225_83</v>
      </c>
      <c r="V528" t="str" cm="1">
        <f t="array" aca="1" ref="V528" ca="1">_xlfn.LET(
    _xlpm.txt, U528,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9" spans="1:22">
      <c r="A529" s="5" t="s">
        <v>1974</v>
      </c>
      <c r="B529" s="5" t="s">
        <v>1403</v>
      </c>
      <c r="C529" s="5" t="s">
        <v>4772</v>
      </c>
      <c r="D529" s="5" t="s">
        <v>2400</v>
      </c>
      <c r="E529" s="5" t="s">
        <v>67</v>
      </c>
      <c r="F529" s="5" t="s">
        <v>1461</v>
      </c>
      <c r="G529" s="5" t="s">
        <v>1406</v>
      </c>
      <c r="H529" s="5" t="s">
        <v>130</v>
      </c>
      <c r="I529" s="5" t="s">
        <v>217</v>
      </c>
      <c r="J529" s="5" t="s">
        <v>1175</v>
      </c>
      <c r="K529" s="5" t="s">
        <v>5119</v>
      </c>
      <c r="L529" s="5"/>
      <c r="M529" s="9"/>
      <c r="N529" s="5"/>
      <c r="O529" s="5"/>
      <c r="P529" s="5"/>
      <c r="Q529" s="5"/>
      <c r="R529" s="5"/>
      <c r="S529" s="5"/>
      <c r="T529" s="5"/>
      <c r="U529" t="str" cm="1">
        <f t="array" ref="U529">_xlfn.LET(
    _xlpm.txt, D529,
    _xlpm.pos, IFERROR(SEARCH("L1", _xlpm.txt), IFERROR(SEARCH("L2", _xlpm.txt), IFERROR(SEARCH("L3", _xlpm.txt), SEARCH("L4", _xlpm.txt)))),
    MID(_xlpm.txt, _xlpm.pos, 9)
)</f>
        <v>L4_809_01</v>
      </c>
      <c r="V529" t="str" cm="1">
        <f t="array" aca="1" ref="V529" ca="1">_xlfn.LET(
    _xlpm.txt, U529,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0" spans="1:22">
      <c r="A530" s="5" t="s">
        <v>1974</v>
      </c>
      <c r="B530" s="5" t="s">
        <v>1407</v>
      </c>
      <c r="C530" s="5" t="s">
        <v>4773</v>
      </c>
      <c r="D530" s="5" t="s">
        <v>1408</v>
      </c>
      <c r="E530" s="5" t="s">
        <v>67</v>
      </c>
      <c r="F530" s="5" t="s">
        <v>5215</v>
      </c>
      <c r="G530" s="5" t="s">
        <v>1409</v>
      </c>
      <c r="H530" s="5" t="s">
        <v>130</v>
      </c>
      <c r="I530" s="5" t="s">
        <v>217</v>
      </c>
      <c r="J530" s="5" t="s">
        <v>1175</v>
      </c>
      <c r="K530" s="5" t="s">
        <v>5119</v>
      </c>
      <c r="L530" s="5"/>
      <c r="M530" s="9"/>
      <c r="N530" s="5"/>
      <c r="O530" s="5"/>
      <c r="P530" s="5"/>
      <c r="Q530" s="5"/>
      <c r="R530" s="5"/>
      <c r="S530" s="5"/>
      <c r="T530" s="5"/>
      <c r="U530" t="str" cm="1">
        <f t="array" ref="U530">_xlfn.LET(
    _xlpm.txt, D530,
    _xlpm.pos, IFERROR(SEARCH("L1", _xlpm.txt), IFERROR(SEARCH("L2", _xlpm.txt), IFERROR(SEARCH("L3", _xlpm.txt), SEARCH("L4", _xlpm.txt)))),
    MID(_xlpm.txt, _xlpm.pos, 9)
)</f>
        <v>L4_809_01</v>
      </c>
      <c r="V530" t="str" cm="1">
        <f t="array" aca="1" ref="V530" ca="1">_xlfn.LET(
    _xlpm.txt, U530,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1" spans="1:22">
      <c r="A531" s="5" t="s">
        <v>1974</v>
      </c>
      <c r="B531" s="5" t="s">
        <v>2401</v>
      </c>
      <c r="C531" s="5" t="s">
        <v>4774</v>
      </c>
      <c r="D531" s="5" t="s">
        <v>2402</v>
      </c>
      <c r="E531" s="5" t="s">
        <v>67</v>
      </c>
      <c r="F531" s="5" t="s">
        <v>2403</v>
      </c>
      <c r="G531" s="5" t="s">
        <v>2404</v>
      </c>
      <c r="H531" s="5" t="s">
        <v>2096</v>
      </c>
      <c r="I531" s="5" t="s">
        <v>217</v>
      </c>
      <c r="J531" s="5" t="s">
        <v>132</v>
      </c>
      <c r="K531" s="5"/>
      <c r="L531" s="5"/>
      <c r="M531" s="9"/>
      <c r="N531" s="5"/>
      <c r="O531" s="5"/>
      <c r="P531" s="5"/>
      <c r="Q531" s="5"/>
      <c r="R531" s="5"/>
      <c r="S531" s="5"/>
      <c r="T531" s="5"/>
      <c r="U531" t="str" cm="1">
        <f t="array" ref="U531">_xlfn.LET(
    _xlpm.txt, D531,
    _xlpm.pos, IFERROR(SEARCH("L1", _xlpm.txt), IFERROR(SEARCH("L2", _xlpm.txt), IFERROR(SEARCH("L3", _xlpm.txt), SEARCH("L4", _xlpm.txt)))),
    MID(_xlpm.txt, _xlpm.pos, 9)
)</f>
        <v>L3_809_44</v>
      </c>
      <c r="V531" t="str" cm="1">
        <f t="array" aca="1" ref="V531" ca="1">_xlfn.LET(
    _xlpm.txt, U531,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2" spans="1:22">
      <c r="A532" s="5" t="s">
        <v>1974</v>
      </c>
      <c r="B532" s="5" t="s">
        <v>1410</v>
      </c>
      <c r="C532" s="5" t="s">
        <v>4775</v>
      </c>
      <c r="D532" s="5" t="s">
        <v>1411</v>
      </c>
      <c r="E532" s="5" t="s">
        <v>67</v>
      </c>
      <c r="F532" s="5" t="s">
        <v>2394</v>
      </c>
      <c r="G532" s="5" t="s">
        <v>1413</v>
      </c>
      <c r="H532" s="5" t="s">
        <v>58</v>
      </c>
      <c r="I532" s="5" t="s">
        <v>102</v>
      </c>
      <c r="J532" s="5" t="s">
        <v>970</v>
      </c>
      <c r="K532" s="5" t="s">
        <v>5119</v>
      </c>
      <c r="L532" s="5"/>
      <c r="M532" s="9"/>
      <c r="N532" s="5"/>
      <c r="O532" s="5"/>
      <c r="P532" s="5"/>
      <c r="Q532" s="5"/>
      <c r="R532" s="5"/>
      <c r="S532" s="5"/>
      <c r="T532" s="5"/>
      <c r="U532" t="str" cm="1">
        <f t="array" ref="U532">_xlfn.LET(
    _xlpm.txt, D532,
    _xlpm.pos, IFERROR(SEARCH("L1", _xlpm.txt), IFERROR(SEARCH("L2", _xlpm.txt), IFERROR(SEARCH("L3", _xlpm.txt), SEARCH("L4", _xlpm.txt)))),
    MID(_xlpm.txt, _xlpm.pos, 9)
)</f>
        <v>L4_10770_</v>
      </c>
      <c r="V532" t="str" cm="1">
        <f t="array" aca="1" ref="V532" ca="1">_xlfn.LET(
    _xlpm.txt, U532,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33" spans="1:22">
      <c r="A533" s="5" t="s">
        <v>1974</v>
      </c>
      <c r="B533" s="5" t="s">
        <v>2405</v>
      </c>
      <c r="C533" s="5" t="s">
        <v>4781</v>
      </c>
      <c r="D533" s="5" t="s">
        <v>2406</v>
      </c>
      <c r="E533" s="5" t="s">
        <v>67</v>
      </c>
      <c r="F533" s="5" t="s">
        <v>2403</v>
      </c>
      <c r="G533" s="5" t="s">
        <v>2407</v>
      </c>
      <c r="H533" s="5" t="s">
        <v>2096</v>
      </c>
      <c r="I533" s="5" t="s">
        <v>217</v>
      </c>
      <c r="J533" s="5" t="s">
        <v>132</v>
      </c>
      <c r="K533" s="5"/>
      <c r="L533" s="5"/>
      <c r="M533" s="9"/>
      <c r="N533" s="5"/>
      <c r="O533" s="5"/>
      <c r="P533" s="5"/>
      <c r="Q533" s="5"/>
      <c r="R533" s="5"/>
      <c r="S533" s="5"/>
      <c r="T533" s="5"/>
      <c r="U533" t="str" cm="1">
        <f t="array" ref="U533">_xlfn.LET(
    _xlpm.txt, D533,
    _xlpm.pos, IFERROR(SEARCH("L1", _xlpm.txt), IFERROR(SEARCH("L2", _xlpm.txt), IFERROR(SEARCH("L3", _xlpm.txt), SEARCH("L4", _xlpm.txt)))),
    MID(_xlpm.txt, _xlpm.pos, 9)
)</f>
        <v>L3_809_44</v>
      </c>
      <c r="V533" t="str" cm="1">
        <f t="array" aca="1" ref="V533" ca="1">_xlfn.LET(
    _xlpm.txt, U533,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4" spans="1:22">
      <c r="A534" s="5" t="s">
        <v>1974</v>
      </c>
      <c r="B534" s="5" t="s">
        <v>1414</v>
      </c>
      <c r="C534" s="5" t="s">
        <v>4782</v>
      </c>
      <c r="D534" s="5" t="s">
        <v>1415</v>
      </c>
      <c r="E534" s="5" t="s">
        <v>67</v>
      </c>
      <c r="F534" s="5" t="s">
        <v>1416</v>
      </c>
      <c r="G534" s="5" t="s">
        <v>1416</v>
      </c>
      <c r="H534" s="5" t="s">
        <v>130</v>
      </c>
      <c r="I534" s="5" t="s">
        <v>95</v>
      </c>
      <c r="J534" s="5" t="s">
        <v>988</v>
      </c>
      <c r="K534" s="5" t="s">
        <v>5119</v>
      </c>
      <c r="L534" s="5"/>
      <c r="M534" s="9"/>
      <c r="N534" s="5"/>
      <c r="O534" s="5"/>
      <c r="P534" s="5"/>
      <c r="Q534" s="5"/>
      <c r="R534" s="5"/>
      <c r="S534" s="5"/>
      <c r="T534" s="5"/>
      <c r="U534" t="str" cm="1">
        <f t="array" ref="U534">_xlfn.LET(
    _xlpm.txt, D534,
    _xlpm.pos, IFERROR(SEARCH("L1", _xlpm.txt), IFERROR(SEARCH("L2", _xlpm.txt), IFERROR(SEARCH("L3", _xlpm.txt), SEARCH("L4", _xlpm.txt)))),
    MID(_xlpm.txt, _xlpm.pos, 9)
)</f>
        <v>L4_10388_</v>
      </c>
      <c r="V534" t="str" cm="1">
        <f t="array" aca="1" ref="V534" ca="1">_xlfn.LET(
    _xlpm.txt, U534,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10388</v>
      </c>
    </row>
    <row r="535" spans="1:22">
      <c r="A535" s="5" t="s">
        <v>1974</v>
      </c>
      <c r="B535" s="5" t="s">
        <v>1417</v>
      </c>
      <c r="C535" s="5" t="s">
        <v>4783</v>
      </c>
      <c r="D535" s="5" t="s">
        <v>1418</v>
      </c>
      <c r="E535" s="5" t="s">
        <v>67</v>
      </c>
      <c r="F535" s="5" t="s">
        <v>1419</v>
      </c>
      <c r="G535" s="5" t="s">
        <v>1420</v>
      </c>
      <c r="H535" s="5" t="s">
        <v>130</v>
      </c>
      <c r="I535" s="5" t="s">
        <v>259</v>
      </c>
      <c r="J535" s="5" t="s">
        <v>1246</v>
      </c>
      <c r="K535" s="5"/>
      <c r="L535" s="5"/>
      <c r="M535" s="9"/>
      <c r="N535" s="5"/>
      <c r="O535" s="5"/>
      <c r="P535" s="5"/>
      <c r="Q535" s="5"/>
      <c r="R535" s="5"/>
      <c r="S535" s="5"/>
      <c r="T535" s="5"/>
      <c r="U535" t="e" cm="1">
        <f t="array" ref="U535">_xlfn.LET(
    _xlpm.txt, D535,
    _xlpm.pos, IFERROR(SEARCH("L1", _xlpm.txt), IFERROR(SEARCH("L2", _xlpm.txt), IFERROR(SEARCH("L3", _xlpm.txt), SEARCH("L4", _xlpm.txt)))),
    MID(_xlpm.txt, _xlpm.pos, 9)
)</f>
        <v>#VALUE!</v>
      </c>
    </row>
    <row r="536" spans="1:22">
      <c r="A536" s="5" t="s">
        <v>1974</v>
      </c>
      <c r="B536" s="5" t="s">
        <v>1421</v>
      </c>
      <c r="C536" s="5" t="s">
        <v>4784</v>
      </c>
      <c r="D536" s="5" t="s">
        <v>1422</v>
      </c>
      <c r="E536" s="5" t="s">
        <v>67</v>
      </c>
      <c r="F536" s="5" t="s">
        <v>1423</v>
      </c>
      <c r="G536" s="5" t="s">
        <v>1424</v>
      </c>
      <c r="H536" s="5" t="s">
        <v>58</v>
      </c>
      <c r="I536" s="5" t="s">
        <v>259</v>
      </c>
      <c r="J536" s="5" t="s">
        <v>1246</v>
      </c>
      <c r="K536" s="5"/>
      <c r="L536" s="5"/>
      <c r="M536" s="9"/>
      <c r="N536" s="5"/>
      <c r="O536" s="5"/>
      <c r="P536" s="5"/>
      <c r="Q536" s="5"/>
      <c r="R536" s="5"/>
      <c r="S536" s="5"/>
      <c r="T536" s="5"/>
      <c r="U536" t="e" cm="1">
        <f t="array" ref="U536">_xlfn.LET(
    _xlpm.txt, D536,
    _xlpm.pos, IFERROR(SEARCH("L1", _xlpm.txt), IFERROR(SEARCH("L2", _xlpm.txt), IFERROR(SEARCH("L3", _xlpm.txt), SEARCH("L4", _xlpm.txt)))),
    MID(_xlpm.txt, _xlpm.pos, 9)
)</f>
        <v>#VALUE!</v>
      </c>
    </row>
    <row r="537" spans="1:22">
      <c r="A537" s="5" t="s">
        <v>1974</v>
      </c>
      <c r="B537" s="5" t="s">
        <v>1425</v>
      </c>
      <c r="C537" s="5" t="s">
        <v>4785</v>
      </c>
      <c r="D537" s="5" t="s">
        <v>1426</v>
      </c>
      <c r="E537" s="5" t="s">
        <v>67</v>
      </c>
      <c r="F537" s="5" t="s">
        <v>2408</v>
      </c>
      <c r="G537" s="5" t="s">
        <v>1427</v>
      </c>
      <c r="H537" s="5" t="s">
        <v>182</v>
      </c>
      <c r="I537" s="5" t="s">
        <v>102</v>
      </c>
      <c r="J537" s="5" t="s">
        <v>1071</v>
      </c>
      <c r="K537" s="5" t="s">
        <v>5119</v>
      </c>
      <c r="L537" s="5"/>
      <c r="M537" s="9"/>
      <c r="N537" s="5"/>
      <c r="O537" s="5"/>
      <c r="P537" s="5"/>
      <c r="Q537" s="5"/>
      <c r="R537" s="5"/>
      <c r="S537" s="5"/>
      <c r="T537" s="5"/>
      <c r="U537" t="str" cm="1">
        <f t="array" ref="U537">_xlfn.LET(
    _xlpm.txt, D537,
    _xlpm.pos, IFERROR(SEARCH("L1", _xlpm.txt), IFERROR(SEARCH("L2", _xlpm.txt), IFERROR(SEARCH("L3", _xlpm.txt), SEARCH("L4", _xlpm.txt)))),
    MID(_xlpm.txt, _xlpm.pos, 9)
)</f>
        <v>L4_809_02</v>
      </c>
      <c r="V537" t="str" cm="1">
        <f t="array" aca="1" ref="V537" ca="1">_xlfn.LET(
    _xlpm.txt, U537,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8" spans="1:22">
      <c r="A538" s="5" t="s">
        <v>1974</v>
      </c>
      <c r="B538" s="5" t="s">
        <v>1428</v>
      </c>
      <c r="C538" s="5" t="s">
        <v>4786</v>
      </c>
      <c r="D538" s="5" t="s">
        <v>1429</v>
      </c>
      <c r="E538" s="5" t="s">
        <v>67</v>
      </c>
      <c r="F538" s="5" t="s">
        <v>1430</v>
      </c>
      <c r="G538" s="5" t="s">
        <v>1430</v>
      </c>
      <c r="H538" s="5" t="s">
        <v>182</v>
      </c>
      <c r="I538" s="5" t="s">
        <v>102</v>
      </c>
      <c r="J538" s="5" t="s">
        <v>1071</v>
      </c>
      <c r="K538" s="5" t="s">
        <v>5119</v>
      </c>
      <c r="L538" s="5"/>
      <c r="M538" s="9"/>
      <c r="N538" s="5"/>
      <c r="O538" s="5"/>
      <c r="P538" s="5"/>
      <c r="Q538" s="5"/>
      <c r="R538" s="5"/>
      <c r="S538" s="5"/>
      <c r="T538" s="5"/>
      <c r="U538" t="str" cm="1">
        <f t="array" ref="U538">_xlfn.LET(
    _xlpm.txt, D538,
    _xlpm.pos, IFERROR(SEARCH("L1", _xlpm.txt), IFERROR(SEARCH("L2", _xlpm.txt), IFERROR(SEARCH("L3", _xlpm.txt), SEARCH("L4", _xlpm.txt)))),
    MID(_xlpm.txt, _xlpm.pos, 9)
)</f>
        <v>L4_809_02</v>
      </c>
      <c r="V538" t="str" cm="1">
        <f t="array" aca="1" ref="V538" ca="1">_xlfn.LET(
    _xlpm.txt, U538,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9" spans="1:22">
      <c r="A539" s="5" t="s">
        <v>1974</v>
      </c>
      <c r="B539" s="5" t="s">
        <v>1431</v>
      </c>
      <c r="C539" s="5" t="s">
        <v>4787</v>
      </c>
      <c r="D539" s="5" t="s">
        <v>1432</v>
      </c>
      <c r="E539" s="5" t="s">
        <v>67</v>
      </c>
      <c r="F539" s="5" t="s">
        <v>1433</v>
      </c>
      <c r="G539" s="5" t="s">
        <v>1433</v>
      </c>
      <c r="H539" s="5" t="s">
        <v>130</v>
      </c>
      <c r="I539" s="5" t="s">
        <v>287</v>
      </c>
      <c r="J539" s="5" t="s">
        <v>962</v>
      </c>
      <c r="K539" s="5" t="s">
        <v>5119</v>
      </c>
      <c r="L539" s="5"/>
      <c r="M539" s="9"/>
      <c r="N539" s="5"/>
      <c r="O539" s="5"/>
      <c r="P539" s="5"/>
      <c r="Q539" s="5"/>
      <c r="R539" s="5"/>
      <c r="S539" s="5"/>
      <c r="T539" s="5"/>
      <c r="U539" t="str" cm="1">
        <f t="array" ref="U539">_xlfn.LET(
    _xlpm.txt, D539,
    _xlpm.pos, IFERROR(SEARCH("L1", _xlpm.txt), IFERROR(SEARCH("L2", _xlpm.txt), IFERROR(SEARCH("L3", _xlpm.txt), SEARCH("L4", _xlpm.txt)))),
    MID(_xlpm.txt, _xlpm.pos, 9)
)</f>
        <v>L4_809_01</v>
      </c>
      <c r="V539" t="str" cm="1">
        <f t="array" aca="1" ref="V539" ca="1">_xlfn.LET(
    _xlpm.txt, U539,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0" spans="1:22">
      <c r="A540" s="5" t="s">
        <v>1974</v>
      </c>
      <c r="B540" s="5" t="s">
        <v>2409</v>
      </c>
      <c r="C540" s="5" t="s">
        <v>4788</v>
      </c>
      <c r="D540" s="5" t="s">
        <v>2410</v>
      </c>
      <c r="E540" s="5" t="s">
        <v>67</v>
      </c>
      <c r="F540" s="5" t="s">
        <v>2412</v>
      </c>
      <c r="G540" s="5" t="s">
        <v>2412</v>
      </c>
      <c r="H540" s="5" t="s">
        <v>2096</v>
      </c>
      <c r="I540" s="5" t="s">
        <v>102</v>
      </c>
      <c r="J540" s="5" t="s">
        <v>962</v>
      </c>
      <c r="K540" s="5" t="s">
        <v>5119</v>
      </c>
      <c r="L540" s="5"/>
      <c r="M540" s="9"/>
      <c r="N540" s="5"/>
      <c r="O540" s="5"/>
      <c r="P540" s="5"/>
      <c r="Q540" s="5"/>
      <c r="R540" s="5"/>
      <c r="S540" s="5"/>
      <c r="T540" s="5"/>
      <c r="U540" t="str" cm="1">
        <f t="array" ref="U540">_xlfn.LET(
    _xlpm.txt, D540,
    _xlpm.pos, IFERROR(SEARCH("L1", _xlpm.txt), IFERROR(SEARCH("L2", _xlpm.txt), IFERROR(SEARCH("L3", _xlpm.txt), SEARCH("L4", _xlpm.txt)))),
    MID(_xlpm.txt, _xlpm.pos, 9)
)</f>
        <v>L4_809_01</v>
      </c>
      <c r="V540" t="str" cm="1">
        <f t="array" aca="1" ref="V540" ca="1">_xlfn.LET(
    _xlpm.txt, U540,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1" spans="1:22">
      <c r="A541" s="5" t="s">
        <v>1974</v>
      </c>
      <c r="B541" s="5" t="s">
        <v>1434</v>
      </c>
      <c r="C541" s="5" t="s">
        <v>4789</v>
      </c>
      <c r="D541" s="5" t="s">
        <v>1435</v>
      </c>
      <c r="E541" s="5" t="s">
        <v>67</v>
      </c>
      <c r="F541" s="5" t="s">
        <v>1436</v>
      </c>
      <c r="G541" s="5" t="s">
        <v>1437</v>
      </c>
      <c r="H541" s="5" t="s">
        <v>182</v>
      </c>
      <c r="I541" s="5" t="s">
        <v>95</v>
      </c>
      <c r="J541" s="5" t="s">
        <v>997</v>
      </c>
      <c r="K541" s="5" t="s">
        <v>5119</v>
      </c>
      <c r="L541" s="5" t="s">
        <v>115</v>
      </c>
      <c r="M541" s="9"/>
      <c r="N541" s="5"/>
      <c r="O541" s="5"/>
      <c r="P541" s="5"/>
      <c r="Q541" s="5"/>
      <c r="R541" s="5"/>
      <c r="S541" s="5"/>
      <c r="T541" s="5"/>
      <c r="U541" t="str" cm="1">
        <f t="array" ref="U541">_xlfn.LET(
    _xlpm.txt, D541,
    _xlpm.pos, IFERROR(SEARCH("L1", _xlpm.txt), IFERROR(SEARCH("L2", _xlpm.txt), IFERROR(SEARCH("L3", _xlpm.txt), SEARCH("L4", _xlpm.txt)))),
    MID(_xlpm.txt, _xlpm.pos, 9)
)</f>
        <v>L4_300_01</v>
      </c>
      <c r="V541" t="str" cm="1">
        <f t="array" aca="1" ref="V541" ca="1">_xlfn.LET(
    _xlpm.txt, U541,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2" spans="1:22">
      <c r="A542" s="5" t="s">
        <v>1974</v>
      </c>
      <c r="B542" s="5" t="s">
        <v>1438</v>
      </c>
      <c r="C542" s="5" t="s">
        <v>4790</v>
      </c>
      <c r="D542" s="5" t="s">
        <v>1439</v>
      </c>
      <c r="E542" s="5" t="s">
        <v>67</v>
      </c>
      <c r="F542" s="5" t="s">
        <v>1440</v>
      </c>
      <c r="G542" s="5" t="s">
        <v>1440</v>
      </c>
      <c r="H542" s="5" t="s">
        <v>130</v>
      </c>
      <c r="I542" s="5" t="s">
        <v>217</v>
      </c>
      <c r="J542" s="5" t="s">
        <v>962</v>
      </c>
      <c r="K542" s="5" t="s">
        <v>5119</v>
      </c>
      <c r="L542" s="5"/>
      <c r="M542" s="9"/>
      <c r="N542" s="5"/>
      <c r="O542" s="5"/>
      <c r="P542" s="5"/>
      <c r="Q542" s="5"/>
      <c r="R542" s="5"/>
      <c r="S542" s="5"/>
      <c r="T542" s="5"/>
      <c r="U542" t="str" cm="1">
        <f t="array" ref="U542">_xlfn.LET(
    _xlpm.txt, D542,
    _xlpm.pos, IFERROR(SEARCH("L1", _xlpm.txt), IFERROR(SEARCH("L2", _xlpm.txt), IFERROR(SEARCH("L3", _xlpm.txt), SEARCH("L4", _xlpm.txt)))),
    MID(_xlpm.txt, _xlpm.pos, 9)
)</f>
        <v>L4_809_01</v>
      </c>
      <c r="V542" t="str" cm="1">
        <f t="array" aca="1" ref="V542" ca="1">_xlfn.LET(
    _xlpm.txt, U542,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3" spans="1:22">
      <c r="A543" s="5" t="s">
        <v>1974</v>
      </c>
      <c r="B543" s="5" t="s">
        <v>1441</v>
      </c>
      <c r="C543" s="5" t="s">
        <v>4791</v>
      </c>
      <c r="D543" s="5" t="s">
        <v>2414</v>
      </c>
      <c r="E543" s="5" t="s">
        <v>67</v>
      </c>
      <c r="F543" s="5" t="s">
        <v>1488</v>
      </c>
      <c r="G543" s="5" t="s">
        <v>1444</v>
      </c>
      <c r="H543" s="5" t="s">
        <v>182</v>
      </c>
      <c r="I543" s="5" t="s">
        <v>217</v>
      </c>
      <c r="J543" s="5" t="s">
        <v>132</v>
      </c>
      <c r="K543" s="5"/>
      <c r="L543" s="5"/>
      <c r="M543" s="9"/>
      <c r="N543" s="5"/>
      <c r="O543" s="5"/>
      <c r="P543" s="5"/>
      <c r="Q543" s="5"/>
      <c r="R543" s="5"/>
      <c r="S543" s="5"/>
      <c r="T543" s="5"/>
      <c r="U543" t="str" cm="1">
        <f t="array" ref="U543">_xlfn.LET(
    _xlpm.txt, D543,
    _xlpm.pos, IFERROR(SEARCH("L1", _xlpm.txt), IFERROR(SEARCH("L2", _xlpm.txt), IFERROR(SEARCH("L3", _xlpm.txt), SEARCH("L4", _xlpm.txt)))),
    MID(_xlpm.txt, _xlpm.pos, 9)
)</f>
        <v>L3_809_44</v>
      </c>
      <c r="V543" t="str" cm="1">
        <f t="array" aca="1" ref="V543" ca="1">_xlfn.LET(
    _xlpm.txt, U543,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44" spans="1:22">
      <c r="A544" s="5" t="s">
        <v>1974</v>
      </c>
      <c r="B544" s="5" t="s">
        <v>1445</v>
      </c>
      <c r="C544" s="5" t="s">
        <v>4792</v>
      </c>
      <c r="D544" s="5" t="s">
        <v>1446</v>
      </c>
      <c r="E544" s="5" t="s">
        <v>67</v>
      </c>
      <c r="F544" s="5" t="s">
        <v>1461</v>
      </c>
      <c r="G544" s="5" t="s">
        <v>1447</v>
      </c>
      <c r="H544" s="5" t="s">
        <v>182</v>
      </c>
      <c r="I544" s="5" t="s">
        <v>259</v>
      </c>
      <c r="J544" s="5" t="s">
        <v>1175</v>
      </c>
      <c r="K544" s="5" t="s">
        <v>5119</v>
      </c>
      <c r="L544" s="5"/>
      <c r="M544" s="9"/>
      <c r="N544" s="5"/>
      <c r="O544" s="5"/>
      <c r="P544" s="5"/>
      <c r="Q544" s="5"/>
      <c r="R544" s="5"/>
      <c r="S544" s="5"/>
      <c r="T544" s="5"/>
      <c r="U544" t="str" cm="1">
        <f t="array" ref="U544">_xlfn.LET(
    _xlpm.txt, D544,
    _xlpm.pos, IFERROR(SEARCH("L1", _xlpm.txt), IFERROR(SEARCH("L2", _xlpm.txt), IFERROR(SEARCH("L3", _xlpm.txt), SEARCH("L4", _xlpm.txt)))),
    MID(_xlpm.txt, _xlpm.pos, 9)
)</f>
        <v>L4_10841_</v>
      </c>
      <c r="V544" t="str" cm="1">
        <f t="array" aca="1" ref="V544" ca="1">_xlfn.LET(
    _xlpm.txt, U544,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45" spans="1:22">
      <c r="A545" s="5" t="s">
        <v>1974</v>
      </c>
      <c r="B545" s="5" t="s">
        <v>1448</v>
      </c>
      <c r="C545" s="5" t="s">
        <v>4798</v>
      </c>
      <c r="D545" s="5" t="s">
        <v>1449</v>
      </c>
      <c r="E545" s="5" t="s">
        <v>67</v>
      </c>
      <c r="F545" s="5" t="s">
        <v>2415</v>
      </c>
      <c r="G545" s="5" t="s">
        <v>1451</v>
      </c>
      <c r="H545" s="5" t="s">
        <v>58</v>
      </c>
      <c r="I545" s="5" t="s">
        <v>102</v>
      </c>
      <c r="J545" s="5" t="s">
        <v>970</v>
      </c>
      <c r="K545" s="5" t="s">
        <v>5119</v>
      </c>
      <c r="L545" s="5"/>
      <c r="M545" s="9"/>
      <c r="N545" s="5"/>
      <c r="O545" s="5"/>
      <c r="P545" s="5"/>
      <c r="Q545" s="5"/>
      <c r="R545" s="5"/>
      <c r="S545" s="5"/>
      <c r="T545" s="5"/>
      <c r="U545" t="str" cm="1">
        <f t="array" ref="U545">_xlfn.LET(
    _xlpm.txt, D545,
    _xlpm.pos, IFERROR(SEARCH("L1", _xlpm.txt), IFERROR(SEARCH("L2", _xlpm.txt), IFERROR(SEARCH("L3", _xlpm.txt), SEARCH("L4", _xlpm.txt)))),
    MID(_xlpm.txt, _xlpm.pos, 9)
)</f>
        <v>L4_10955_</v>
      </c>
      <c r="V545" t="str" cm="1">
        <f t="array" aca="1" ref="V545" ca="1">_xlfn.LET(
    _xlpm.txt, U545,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6" spans="1:22">
      <c r="A546" s="5" t="s">
        <v>1974</v>
      </c>
      <c r="B546" s="5" t="s">
        <v>1452</v>
      </c>
      <c r="C546" s="5" t="s">
        <v>4799</v>
      </c>
      <c r="D546" s="5" t="s">
        <v>1453</v>
      </c>
      <c r="E546" s="5" t="s">
        <v>67</v>
      </c>
      <c r="F546" s="5" t="s">
        <v>1475</v>
      </c>
      <c r="G546" s="5" t="s">
        <v>1455</v>
      </c>
      <c r="H546" s="5" t="s">
        <v>182</v>
      </c>
      <c r="I546" s="5" t="s">
        <v>95</v>
      </c>
      <c r="J546" s="5" t="s">
        <v>997</v>
      </c>
      <c r="K546" s="5" t="s">
        <v>5119</v>
      </c>
      <c r="L546" s="5" t="s">
        <v>115</v>
      </c>
      <c r="M546" s="9"/>
      <c r="N546" s="5"/>
      <c r="O546" s="5"/>
      <c r="P546" s="5"/>
      <c r="Q546" s="5"/>
      <c r="R546" s="5"/>
      <c r="S546" s="5"/>
      <c r="T546" s="5"/>
      <c r="U546" t="str" cm="1">
        <f t="array" ref="U546">_xlfn.LET(
    _xlpm.txt, D546,
    _xlpm.pos, IFERROR(SEARCH("L1", _xlpm.txt), IFERROR(SEARCH("L2", _xlpm.txt), IFERROR(SEARCH("L3", _xlpm.txt), SEARCH("L4", _xlpm.txt)))),
    MID(_xlpm.txt, _xlpm.pos, 9)
)</f>
        <v>L4_300_01</v>
      </c>
      <c r="V546" t="str" cm="1">
        <f t="array" aca="1" ref="V546" ca="1">_xlfn.LET(
    _xlpm.txt, U546,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7" spans="1:22">
      <c r="A547" s="5" t="s">
        <v>1974</v>
      </c>
      <c r="B547" s="5" t="s">
        <v>1456</v>
      </c>
      <c r="C547" s="5" t="s">
        <v>4800</v>
      </c>
      <c r="D547" s="5" t="s">
        <v>1457</v>
      </c>
      <c r="E547" s="5" t="s">
        <v>67</v>
      </c>
      <c r="F547" s="5" t="s">
        <v>2415</v>
      </c>
      <c r="G547" s="5" t="s">
        <v>1455</v>
      </c>
      <c r="H547" s="5" t="s">
        <v>58</v>
      </c>
      <c r="I547" s="5" t="s">
        <v>102</v>
      </c>
      <c r="J547" s="5" t="s">
        <v>970</v>
      </c>
      <c r="K547" s="5" t="s">
        <v>5119</v>
      </c>
      <c r="L547" s="5"/>
      <c r="M547" s="9"/>
      <c r="N547" s="5"/>
      <c r="O547" s="5"/>
      <c r="P547" s="5"/>
      <c r="Q547" s="5"/>
      <c r="R547" s="5"/>
      <c r="S547" s="5"/>
      <c r="T547" s="5"/>
      <c r="U547" t="str" cm="1">
        <f t="array" ref="U547">_xlfn.LET(
    _xlpm.txt, D547,
    _xlpm.pos, IFERROR(SEARCH("L1", _xlpm.txt), IFERROR(SEARCH("L2", _xlpm.txt), IFERROR(SEARCH("L3", _xlpm.txt), SEARCH("L4", _xlpm.txt)))),
    MID(_xlpm.txt, _xlpm.pos, 9)
)</f>
        <v>L4_10955_</v>
      </c>
      <c r="V547" t="str" cm="1">
        <f t="array" aca="1" ref="V547" ca="1">_xlfn.LET(
    _xlpm.txt, U547,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8" spans="1:22">
      <c r="A548" s="5" t="s">
        <v>1974</v>
      </c>
      <c r="B548" s="5" t="s">
        <v>1459</v>
      </c>
      <c r="C548" s="5" t="s">
        <v>4801</v>
      </c>
      <c r="D548" s="5" t="s">
        <v>1460</v>
      </c>
      <c r="E548" s="5" t="s">
        <v>67</v>
      </c>
      <c r="F548" s="5" t="s">
        <v>1461</v>
      </c>
      <c r="G548" s="5" t="s">
        <v>1462</v>
      </c>
      <c r="H548" s="5" t="s">
        <v>182</v>
      </c>
      <c r="I548" s="5" t="s">
        <v>1463</v>
      </c>
      <c r="J548" s="5" t="s">
        <v>1175</v>
      </c>
      <c r="K548" s="5" t="s">
        <v>5119</v>
      </c>
      <c r="L548" s="5"/>
      <c r="M548" s="9"/>
      <c r="N548" s="5"/>
      <c r="O548" s="5"/>
      <c r="P548" s="5"/>
      <c r="Q548" s="5"/>
      <c r="R548" s="5"/>
      <c r="S548" s="5"/>
      <c r="T548" s="5"/>
      <c r="U548" t="str" cm="1">
        <f t="array" ref="U548">_xlfn.LET(
    _xlpm.txt, D548,
    _xlpm.pos, IFERROR(SEARCH("L1", _xlpm.txt), IFERROR(SEARCH("L2", _xlpm.txt), IFERROR(SEARCH("L3", _xlpm.txt), SEARCH("L4", _xlpm.txt)))),
    MID(_xlpm.txt, _xlpm.pos, 9)
)</f>
        <v>L4_223_00</v>
      </c>
      <c r="V548" t="str" cm="1">
        <f t="array" aca="1" ref="V548" ca="1">_xlfn.LET(
    _xlpm.txt, U548,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49" spans="1:22">
      <c r="A549" s="5" t="s">
        <v>1974</v>
      </c>
      <c r="B549" s="5" t="s">
        <v>1464</v>
      </c>
      <c r="C549" s="5" t="s">
        <v>4803</v>
      </c>
      <c r="D549" s="5" t="s">
        <v>1465</v>
      </c>
      <c r="E549" s="5" t="s">
        <v>67</v>
      </c>
      <c r="F549" s="5" t="s">
        <v>2416</v>
      </c>
      <c r="G549" s="5" t="s">
        <v>1467</v>
      </c>
      <c r="H549" s="5" t="s">
        <v>130</v>
      </c>
      <c r="I549" s="5" t="s">
        <v>102</v>
      </c>
      <c r="J549" s="5" t="s">
        <v>399</v>
      </c>
      <c r="K549" s="5" t="s">
        <v>5035</v>
      </c>
      <c r="L549" s="5" t="s">
        <v>1099</v>
      </c>
      <c r="M549" s="9"/>
      <c r="N549" s="5"/>
      <c r="O549" s="5"/>
      <c r="P549" s="5"/>
      <c r="Q549" s="5"/>
      <c r="R549" s="5"/>
      <c r="S549" s="5"/>
      <c r="T549" s="5"/>
      <c r="U549" t="e" cm="1">
        <f t="array" ref="U549">_xlfn.LET(
    _xlpm.txt, D549,
    _xlpm.pos, IFERROR(SEARCH("L1", _xlpm.txt), IFERROR(SEARCH("L2", _xlpm.txt), IFERROR(SEARCH("L3", _xlpm.txt), SEARCH("L4", _xlpm.txt)))),
    MID(_xlpm.txt, _xlpm.pos, 9)
)</f>
        <v>#VALUE!</v>
      </c>
    </row>
    <row r="550" spans="1:22">
      <c r="A550" s="5" t="s">
        <v>1974</v>
      </c>
      <c r="B550" s="5" t="s">
        <v>1468</v>
      </c>
      <c r="C550" s="5" t="s">
        <v>4804</v>
      </c>
      <c r="D550" s="5" t="s">
        <v>1469</v>
      </c>
      <c r="E550" s="5" t="s">
        <v>67</v>
      </c>
      <c r="F550" s="5" t="s">
        <v>1470</v>
      </c>
      <c r="G550" s="5" t="s">
        <v>1471</v>
      </c>
      <c r="H550" s="5" t="s">
        <v>182</v>
      </c>
      <c r="I550" s="5" t="s">
        <v>95</v>
      </c>
      <c r="J550" s="5" t="s">
        <v>997</v>
      </c>
      <c r="K550" s="5" t="s">
        <v>5119</v>
      </c>
      <c r="L550" s="5" t="s">
        <v>115</v>
      </c>
      <c r="M550" s="9"/>
      <c r="N550" s="5"/>
      <c r="O550" s="5"/>
      <c r="P550" s="5"/>
      <c r="Q550" s="5"/>
      <c r="R550" s="5"/>
      <c r="S550" s="5"/>
      <c r="T550" s="5"/>
      <c r="U550" t="str" cm="1">
        <f t="array" ref="U550">_xlfn.LET(
    _xlpm.txt, D550,
    _xlpm.pos, IFERROR(SEARCH("L1", _xlpm.txt), IFERROR(SEARCH("L2", _xlpm.txt), IFERROR(SEARCH("L3", _xlpm.txt), SEARCH("L4", _xlpm.txt)))),
    MID(_xlpm.txt, _xlpm.pos, 9)
)</f>
        <v>L4_300_01</v>
      </c>
      <c r="V550" t="str" cm="1">
        <f t="array" aca="1" ref="V550" ca="1">_xlfn.LET(
    _xlpm.txt, U550,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1" spans="1:22">
      <c r="A551" s="5" t="s">
        <v>1974</v>
      </c>
      <c r="B551" s="5" t="s">
        <v>2417</v>
      </c>
      <c r="C551" s="5" t="s">
        <v>4805</v>
      </c>
      <c r="D551" s="5" t="s">
        <v>2418</v>
      </c>
      <c r="E551" s="5" t="s">
        <v>67</v>
      </c>
      <c r="F551" s="5" t="s">
        <v>2419</v>
      </c>
      <c r="G551" s="5" t="s">
        <v>2420</v>
      </c>
      <c r="H551" s="5" t="s">
        <v>2096</v>
      </c>
      <c r="I551" s="5" t="s">
        <v>102</v>
      </c>
      <c r="J551" s="5" t="s">
        <v>957</v>
      </c>
      <c r="K551" s="5" t="s">
        <v>115</v>
      </c>
      <c r="L551" s="5"/>
      <c r="M551" s="9"/>
      <c r="N551" s="5"/>
      <c r="O551" s="5"/>
      <c r="P551" s="5"/>
      <c r="Q551" s="5"/>
      <c r="R551" s="5"/>
      <c r="S551" s="5"/>
      <c r="T551" s="5"/>
      <c r="U551" t="str" cm="1">
        <f t="array" ref="U551">_xlfn.LET(
    _xlpm.txt, D551,
    _xlpm.pos, IFERROR(SEARCH("L1", _xlpm.txt), IFERROR(SEARCH("L2", _xlpm.txt), IFERROR(SEARCH("L3", _xlpm.txt), SEARCH("L4", _xlpm.txt)))),
    MID(_xlpm.txt, _xlpm.pos, 9)
)</f>
        <v>L4_235_02</v>
      </c>
      <c r="V551" t="str" cm="1">
        <f t="array" aca="1" ref="V551" ca="1">_xlfn.LET(
    _xlpm.txt, U551,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2" spans="1:22">
      <c r="A552" s="5" t="s">
        <v>1974</v>
      </c>
      <c r="B552" s="5" t="s">
        <v>1472</v>
      </c>
      <c r="C552" s="5" t="s">
        <v>4806</v>
      </c>
      <c r="D552" s="5" t="s">
        <v>5216</v>
      </c>
      <c r="E552" s="5" t="s">
        <v>67</v>
      </c>
      <c r="F552" s="5" t="s">
        <v>5217</v>
      </c>
      <c r="G552" s="5" t="s">
        <v>1475</v>
      </c>
      <c r="H552" s="5" t="s">
        <v>182</v>
      </c>
      <c r="I552" s="5" t="s">
        <v>997</v>
      </c>
      <c r="J552" s="5" t="s">
        <v>997</v>
      </c>
      <c r="K552" s="5" t="s">
        <v>5119</v>
      </c>
      <c r="L552" s="5" t="s">
        <v>115</v>
      </c>
      <c r="M552" s="9"/>
      <c r="N552" s="5"/>
      <c r="O552" s="5"/>
      <c r="P552" s="5"/>
      <c r="Q552" s="5"/>
      <c r="R552" s="5"/>
      <c r="S552" s="5"/>
      <c r="T552" s="5"/>
      <c r="U552" t="str" cm="1">
        <f t="array" ref="U552">_xlfn.LET(
    _xlpm.txt, D552,
    _xlpm.pos, IFERROR(SEARCH("L1", _xlpm.txt), IFERROR(SEARCH("L2", _xlpm.txt), IFERROR(SEARCH("L3", _xlpm.txt), SEARCH("L4", _xlpm.txt)))),
    MID(_xlpm.txt, _xlpm.pos, 9)
)</f>
        <v>L4_300_01</v>
      </c>
      <c r="V552" t="str" cm="1">
        <f t="array" aca="1" ref="V552" ca="1">_xlfn.LET(
    _xlpm.txt, U552,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3" spans="1:22">
      <c r="A553" s="5" t="s">
        <v>1974</v>
      </c>
      <c r="B553" s="5" t="s">
        <v>1476</v>
      </c>
      <c r="C553" s="5" t="s">
        <v>4807</v>
      </c>
      <c r="D553" s="5" t="s">
        <v>1477</v>
      </c>
      <c r="E553" s="5" t="s">
        <v>67</v>
      </c>
      <c r="F553" s="5" t="s">
        <v>1461</v>
      </c>
      <c r="G553" s="5" t="s">
        <v>1478</v>
      </c>
      <c r="H553" s="5" t="s">
        <v>182</v>
      </c>
      <c r="I553" s="5" t="s">
        <v>1463</v>
      </c>
      <c r="J553" s="5" t="s">
        <v>1175</v>
      </c>
      <c r="K553" s="5" t="s">
        <v>5119</v>
      </c>
      <c r="L553" s="5"/>
      <c r="M553" s="9"/>
      <c r="N553" s="5"/>
      <c r="O553" s="5"/>
      <c r="P553" s="5"/>
      <c r="Q553" s="5"/>
      <c r="R553" s="5"/>
      <c r="S553" s="5"/>
      <c r="T553" s="5"/>
      <c r="U553" t="str" cm="1">
        <f t="array" ref="U553">_xlfn.LET(
    _xlpm.txt, D553,
    _xlpm.pos, IFERROR(SEARCH("L1", _xlpm.txt), IFERROR(SEARCH("L2", _xlpm.txt), IFERROR(SEARCH("L3", _xlpm.txt), SEARCH("L4", _xlpm.txt)))),
    MID(_xlpm.txt, _xlpm.pos, 9)
)</f>
        <v>L4_223_00</v>
      </c>
      <c r="V553" t="str" cm="1">
        <f t="array" aca="1" ref="V553" ca="1">_xlfn.LET(
    _xlpm.txt, U553,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4" spans="1:22">
      <c r="A554" s="5" t="s">
        <v>1974</v>
      </c>
      <c r="B554" s="5" t="s">
        <v>2421</v>
      </c>
      <c r="C554" s="5" t="s">
        <v>4808</v>
      </c>
      <c r="D554" s="5" t="s">
        <v>2422</v>
      </c>
      <c r="E554" s="5" t="s">
        <v>67</v>
      </c>
      <c r="F554" s="5" t="s">
        <v>2423</v>
      </c>
      <c r="G554" s="5" t="s">
        <v>2424</v>
      </c>
      <c r="H554" s="5" t="s">
        <v>2096</v>
      </c>
      <c r="I554" s="5" t="s">
        <v>102</v>
      </c>
      <c r="J554" s="5" t="s">
        <v>957</v>
      </c>
      <c r="K554" s="5" t="s">
        <v>115</v>
      </c>
      <c r="L554" s="5"/>
      <c r="M554" s="9"/>
      <c r="N554" s="5"/>
      <c r="O554" s="5"/>
      <c r="P554" s="5"/>
      <c r="Q554" s="5"/>
      <c r="R554" s="5"/>
      <c r="S554" s="5"/>
      <c r="T554" s="5"/>
      <c r="U554" t="str" cm="1">
        <f t="array" ref="U554">_xlfn.LET(
    _xlpm.txt, D554,
    _xlpm.pos, IFERROR(SEARCH("L1", _xlpm.txt), IFERROR(SEARCH("L2", _xlpm.txt), IFERROR(SEARCH("L3", _xlpm.txt), SEARCH("L4", _xlpm.txt)))),
    MID(_xlpm.txt, _xlpm.pos, 9)
)</f>
        <v>L4_235_02</v>
      </c>
      <c r="V554" t="str" cm="1">
        <f t="array" aca="1" ref="V554" ca="1">_xlfn.LET(
    _xlpm.txt, U554,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5" spans="1:22">
      <c r="A555" s="5" t="s">
        <v>1974</v>
      </c>
      <c r="B555" s="5" t="s">
        <v>1479</v>
      </c>
      <c r="C555" s="5" t="s">
        <v>4809</v>
      </c>
      <c r="D555" s="5" t="s">
        <v>1480</v>
      </c>
      <c r="E555" s="5" t="s">
        <v>67</v>
      </c>
      <c r="F555" s="5" t="s">
        <v>2425</v>
      </c>
      <c r="G555" s="5" t="s">
        <v>1482</v>
      </c>
      <c r="H555" s="5" t="s">
        <v>58</v>
      </c>
      <c r="I555" s="5" t="s">
        <v>102</v>
      </c>
      <c r="J555" s="5" t="s">
        <v>970</v>
      </c>
      <c r="K555" s="5" t="s">
        <v>5119</v>
      </c>
      <c r="L555" s="5"/>
      <c r="M555" s="9"/>
      <c r="N555" s="5"/>
      <c r="O555" s="5"/>
      <c r="P555" s="5"/>
      <c r="Q555" s="5"/>
      <c r="R555" s="5"/>
      <c r="S555" s="5"/>
      <c r="T555" s="5"/>
      <c r="U555" t="str" cm="1">
        <f t="array" ref="U555">_xlfn.LET(
    _xlpm.txt, D555,
    _xlpm.pos, IFERROR(SEARCH("L1", _xlpm.txt), IFERROR(SEARCH("L2", _xlpm.txt), IFERROR(SEARCH("L3", _xlpm.txt), SEARCH("L4", _xlpm.txt)))),
    MID(_xlpm.txt, _xlpm.pos, 9)
)</f>
        <v>L4_10955_</v>
      </c>
      <c r="V555" t="str" cm="1">
        <f t="array" aca="1" ref="V555" ca="1">_xlfn.LET(
    _xlpm.txt, U555,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56" spans="1:22">
      <c r="A556" s="5" t="s">
        <v>1974</v>
      </c>
      <c r="B556" s="5" t="s">
        <v>1483</v>
      </c>
      <c r="C556" s="5" t="s">
        <v>4810</v>
      </c>
      <c r="D556" s="5" t="s">
        <v>1484</v>
      </c>
      <c r="E556" s="5" t="s">
        <v>67</v>
      </c>
      <c r="F556" s="5" t="s">
        <v>1485</v>
      </c>
      <c r="G556" s="5" t="s">
        <v>1485</v>
      </c>
      <c r="H556" s="5" t="s">
        <v>130</v>
      </c>
      <c r="I556" s="5" t="s">
        <v>217</v>
      </c>
      <c r="J556" s="5" t="s">
        <v>962</v>
      </c>
      <c r="K556" s="5" t="s">
        <v>5119</v>
      </c>
      <c r="L556" s="5"/>
      <c r="M556" s="9"/>
      <c r="N556" s="5"/>
      <c r="O556" s="5"/>
      <c r="P556" s="5"/>
      <c r="Q556" s="5"/>
      <c r="R556" s="5"/>
      <c r="S556" s="5"/>
      <c r="T556" s="5"/>
      <c r="U556" t="str" cm="1">
        <f t="array" ref="U556">_xlfn.LET(
    _xlpm.txt, D556,
    _xlpm.pos, IFERROR(SEARCH("L1", _xlpm.txt), IFERROR(SEARCH("L2", _xlpm.txt), IFERROR(SEARCH("L3", _xlpm.txt), SEARCH("L4", _xlpm.txt)))),
    MID(_xlpm.txt, _xlpm.pos, 9)
)</f>
        <v>L4_809_01</v>
      </c>
      <c r="V556" t="str" cm="1">
        <f t="array" aca="1" ref="V556" ca="1">_xlfn.LET(
    _xlpm.txt, U556,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57" spans="1:22">
      <c r="A557" s="5" t="s">
        <v>1974</v>
      </c>
      <c r="B557" s="5" t="s">
        <v>1486</v>
      </c>
      <c r="C557" s="5" t="s">
        <v>4811</v>
      </c>
      <c r="D557" s="5" t="s">
        <v>2426</v>
      </c>
      <c r="E557" s="5" t="s">
        <v>67</v>
      </c>
      <c r="F557" s="5" t="s">
        <v>1527</v>
      </c>
      <c r="G557" s="5" t="s">
        <v>1488</v>
      </c>
      <c r="H557" s="5" t="s">
        <v>58</v>
      </c>
      <c r="I557" s="5" t="s">
        <v>217</v>
      </c>
      <c r="J557" s="5" t="s">
        <v>132</v>
      </c>
      <c r="K557" s="5"/>
      <c r="L557" s="5"/>
      <c r="M557" s="9"/>
      <c r="N557" s="5"/>
      <c r="O557" s="5"/>
      <c r="P557" s="5"/>
      <c r="Q557" s="5"/>
      <c r="R557" s="5"/>
      <c r="S557" s="5"/>
      <c r="T557" s="5"/>
      <c r="U557" t="str" cm="1">
        <f t="array" ref="U557">_xlfn.LET(
    _xlpm.txt, D557,
    _xlpm.pos, IFERROR(SEARCH("L1", _xlpm.txt), IFERROR(SEARCH("L2", _xlpm.txt), IFERROR(SEARCH("L3", _xlpm.txt), SEARCH("L4", _xlpm.txt)))),
    MID(_xlpm.txt, _xlpm.pos, 9)
)</f>
        <v>L3_809_44</v>
      </c>
      <c r="V557" t="str" cm="1">
        <f t="array" aca="1" ref="V557" ca="1">_xlfn.LET(
    _xlpm.txt, U557,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58" spans="1:22">
      <c r="A558" s="5" t="s">
        <v>1974</v>
      </c>
      <c r="B558" s="5" t="s">
        <v>1489</v>
      </c>
      <c r="C558" s="5" t="s">
        <v>4812</v>
      </c>
      <c r="D558" s="5" t="s">
        <v>1490</v>
      </c>
      <c r="E558" s="5" t="s">
        <v>67</v>
      </c>
      <c r="F558" s="5" t="s">
        <v>2427</v>
      </c>
      <c r="G558" s="5" t="s">
        <v>1492</v>
      </c>
      <c r="H558" s="5" t="s">
        <v>182</v>
      </c>
      <c r="I558" s="5" t="s">
        <v>1175</v>
      </c>
      <c r="J558" s="5" t="s">
        <v>1175</v>
      </c>
      <c r="K558" s="5" t="s">
        <v>5119</v>
      </c>
      <c r="L558" s="5"/>
      <c r="M558" s="9"/>
      <c r="N558" s="5"/>
      <c r="O558" s="5"/>
      <c r="P558" s="5"/>
      <c r="Q558" s="5"/>
      <c r="R558" s="5"/>
      <c r="S558" s="5"/>
      <c r="T558" s="5"/>
      <c r="U558" t="str" cm="1">
        <f t="array" ref="U558">_xlfn.LET(
    _xlpm.txt, D558,
    _xlpm.pos, IFERROR(SEARCH("L1", _xlpm.txt), IFERROR(SEARCH("L2", _xlpm.txt), IFERROR(SEARCH("L3", _xlpm.txt), SEARCH("L4", _xlpm.txt)))),
    MID(_xlpm.txt, _xlpm.pos, 9)
)</f>
        <v>L4_223_00</v>
      </c>
      <c r="V558" t="str" cm="1">
        <f t="array" aca="1" ref="V558" ca="1">_xlfn.LET(
    _xlpm.txt, U558,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9" spans="1:22">
      <c r="A559" s="5" t="s">
        <v>1974</v>
      </c>
      <c r="B559" s="5" t="s">
        <v>1493</v>
      </c>
      <c r="C559" s="5" t="s">
        <v>4813</v>
      </c>
      <c r="D559" s="5" t="s">
        <v>1494</v>
      </c>
      <c r="E559" s="5" t="s">
        <v>67</v>
      </c>
      <c r="F559" s="5" t="s">
        <v>1495</v>
      </c>
      <c r="G559" s="5" t="s">
        <v>1496</v>
      </c>
      <c r="H559" s="5" t="s">
        <v>130</v>
      </c>
      <c r="I559" s="5" t="s">
        <v>95</v>
      </c>
      <c r="J559" s="5" t="s">
        <v>957</v>
      </c>
      <c r="K559" s="5" t="s">
        <v>115</v>
      </c>
      <c r="L559" s="5"/>
      <c r="M559" s="9"/>
      <c r="N559" s="5"/>
      <c r="O559" s="5"/>
      <c r="P559" s="5"/>
      <c r="Q559" s="5"/>
      <c r="R559" s="5"/>
      <c r="S559" s="5"/>
      <c r="T559" s="5"/>
      <c r="U559" t="str" cm="1">
        <f t="array" ref="U559">_xlfn.LET(
    _xlpm.txt, D559,
    _xlpm.pos, IFERROR(SEARCH("L1", _xlpm.txt), IFERROR(SEARCH("L2", _xlpm.txt), IFERROR(SEARCH("L3", _xlpm.txt), SEARCH("L4", _xlpm.txt)))),
    MID(_xlpm.txt, _xlpm.pos, 9)
)</f>
        <v>L4_439_22</v>
      </c>
      <c r="V559" t="str" cm="1">
        <f t="array" aca="1" ref="V559" ca="1">_xlfn.LET(
    _xlpm.txt, U559,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0" spans="1:22">
      <c r="A560" s="5" t="s">
        <v>1974</v>
      </c>
      <c r="B560" s="5" t="s">
        <v>1497</v>
      </c>
      <c r="C560" s="5" t="s">
        <v>4814</v>
      </c>
      <c r="D560" s="5" t="s">
        <v>1498</v>
      </c>
      <c r="E560" s="5" t="s">
        <v>67</v>
      </c>
      <c r="F560" s="5" t="s">
        <v>2428</v>
      </c>
      <c r="G560" s="5" t="s">
        <v>1500</v>
      </c>
      <c r="H560" s="5" t="s">
        <v>58</v>
      </c>
      <c r="I560" s="5" t="s">
        <v>1463</v>
      </c>
      <c r="J560" s="5" t="s">
        <v>1175</v>
      </c>
      <c r="K560" s="5" t="s">
        <v>5119</v>
      </c>
      <c r="L560" s="5"/>
      <c r="M560" s="9"/>
      <c r="N560" s="5"/>
      <c r="O560" s="5"/>
      <c r="P560" s="5"/>
      <c r="Q560" s="5"/>
      <c r="R560" s="5"/>
      <c r="S560" s="5"/>
      <c r="T560" s="5"/>
      <c r="U560" t="str" cm="1">
        <f t="array" ref="U560">_xlfn.LET(
    _xlpm.txt, D560,
    _xlpm.pos, IFERROR(SEARCH("L1", _xlpm.txt), IFERROR(SEARCH("L2", _xlpm.txt), IFERROR(SEARCH("L3", _xlpm.txt), SEARCH("L4", _xlpm.txt)))),
    MID(_xlpm.txt, _xlpm.pos, 9)
)</f>
        <v>L4_223_00</v>
      </c>
      <c r="V560" t="str" cm="1">
        <f t="array" aca="1" ref="V560" ca="1">_xlfn.LET(
    _xlpm.txt, U560,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61" spans="1:22">
      <c r="A561" s="5" t="s">
        <v>1974</v>
      </c>
      <c r="B561" s="5" t="s">
        <v>2429</v>
      </c>
      <c r="C561" s="5" t="s">
        <v>4815</v>
      </c>
      <c r="D561" s="5" t="s">
        <v>2430</v>
      </c>
      <c r="E561" s="5" t="s">
        <v>67</v>
      </c>
      <c r="F561" s="5" t="s">
        <v>1523</v>
      </c>
      <c r="G561" s="5" t="s">
        <v>2423</v>
      </c>
      <c r="H561" s="5" t="s">
        <v>2096</v>
      </c>
      <c r="I561" s="5" t="s">
        <v>217</v>
      </c>
      <c r="J561" s="5" t="s">
        <v>957</v>
      </c>
      <c r="K561" s="5" t="s">
        <v>5119</v>
      </c>
      <c r="L561" s="5" t="s">
        <v>1326</v>
      </c>
      <c r="M561" s="9"/>
      <c r="N561" s="5"/>
      <c r="O561" s="5"/>
      <c r="P561" s="5"/>
      <c r="Q561" s="5"/>
      <c r="R561" s="5"/>
      <c r="S561" s="5"/>
      <c r="T561" s="5"/>
      <c r="U561" t="str" cm="1">
        <f t="array" ref="U561">_xlfn.LET(
    _xlpm.txt, D561,
    _xlpm.pos, IFERROR(SEARCH("L1", _xlpm.txt), IFERROR(SEARCH("L2", _xlpm.txt), IFERROR(SEARCH("L3", _xlpm.txt), SEARCH("L4", _xlpm.txt)))),
    MID(_xlpm.txt, _xlpm.pos, 9)
)</f>
        <v>L4_235_02</v>
      </c>
      <c r="V561" t="str" cm="1">
        <f t="array" aca="1" ref="V561" ca="1">_xlfn.LET(
    _xlpm.txt, U561,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2" spans="1:22">
      <c r="A562" s="5" t="s">
        <v>1974</v>
      </c>
      <c r="B562" s="5" t="s">
        <v>1501</v>
      </c>
      <c r="C562" s="5" t="s">
        <v>4816</v>
      </c>
      <c r="D562" s="5" t="s">
        <v>1502</v>
      </c>
      <c r="E562" s="5" t="s">
        <v>67</v>
      </c>
      <c r="F562" s="5" t="s">
        <v>2431</v>
      </c>
      <c r="G562" s="5" t="s">
        <v>1504</v>
      </c>
      <c r="H562" s="5" t="s">
        <v>58</v>
      </c>
      <c r="I562" s="5" t="s">
        <v>102</v>
      </c>
      <c r="J562" s="5" t="s">
        <v>970</v>
      </c>
      <c r="K562" s="5" t="s">
        <v>5119</v>
      </c>
      <c r="L562" s="5"/>
      <c r="M562" s="9"/>
      <c r="N562" s="5"/>
      <c r="O562" s="5"/>
      <c r="P562" s="5"/>
      <c r="Q562" s="5"/>
      <c r="R562" s="5"/>
      <c r="S562" s="5"/>
      <c r="T562" s="5"/>
      <c r="U562" t="str" cm="1">
        <f t="array" ref="U562">_xlfn.LET(
    _xlpm.txt, D562,
    _xlpm.pos, IFERROR(SEARCH("L1", _xlpm.txt), IFERROR(SEARCH("L2", _xlpm.txt), IFERROR(SEARCH("L3", _xlpm.txt), SEARCH("L4", _xlpm.txt)))),
    MID(_xlpm.txt, _xlpm.pos, 9)
)</f>
        <v>L4_10955_</v>
      </c>
      <c r="V562" t="str" cm="1">
        <f t="array" aca="1" ref="V562" ca="1">_xlfn.LET(
    _xlpm.txt, U562,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3" spans="1:22">
      <c r="A563" s="5" t="s">
        <v>1974</v>
      </c>
      <c r="B563" s="5" t="s">
        <v>1505</v>
      </c>
      <c r="C563" s="5" t="s">
        <v>4817</v>
      </c>
      <c r="D563" s="5" t="s">
        <v>1506</v>
      </c>
      <c r="E563" s="5" t="s">
        <v>67</v>
      </c>
      <c r="F563" s="5" t="s">
        <v>1508</v>
      </c>
      <c r="G563" s="5" t="s">
        <v>1508</v>
      </c>
      <c r="H563" s="5" t="s">
        <v>58</v>
      </c>
      <c r="I563" s="5" t="s">
        <v>137</v>
      </c>
      <c r="J563" s="5" t="s">
        <v>137</v>
      </c>
      <c r="K563" s="5"/>
      <c r="L563" s="5"/>
      <c r="M563" s="9"/>
      <c r="N563" s="5"/>
      <c r="O563" s="5"/>
      <c r="P563" s="5"/>
      <c r="Q563" s="5"/>
      <c r="R563" s="5"/>
      <c r="S563" s="5"/>
      <c r="T563" s="5"/>
      <c r="U563" t="e" cm="1">
        <f t="array" ref="U563">_xlfn.LET(
    _xlpm.txt, D563,
    _xlpm.pos, IFERROR(SEARCH("L1", _xlpm.txt), IFERROR(SEARCH("L2", _xlpm.txt), IFERROR(SEARCH("L3", _xlpm.txt), SEARCH("L4", _xlpm.txt)))),
    MID(_xlpm.txt, _xlpm.pos, 9)
)</f>
        <v>#VALUE!</v>
      </c>
    </row>
    <row r="564" spans="1:22">
      <c r="A564" s="5" t="s">
        <v>1974</v>
      </c>
      <c r="B564" s="5" t="s">
        <v>1509</v>
      </c>
      <c r="C564" s="5" t="s">
        <v>4818</v>
      </c>
      <c r="D564" s="5" t="s">
        <v>1510</v>
      </c>
      <c r="E564" s="5" t="s">
        <v>67</v>
      </c>
      <c r="F564" s="5" t="s">
        <v>2432</v>
      </c>
      <c r="G564" s="5" t="s">
        <v>1512</v>
      </c>
      <c r="H564" s="5" t="s">
        <v>182</v>
      </c>
      <c r="I564" s="5" t="s">
        <v>421</v>
      </c>
      <c r="J564" s="5" t="s">
        <v>957</v>
      </c>
      <c r="K564" s="5" t="s">
        <v>115</v>
      </c>
      <c r="L564" s="5"/>
      <c r="M564" s="9"/>
      <c r="N564" s="5" t="s">
        <v>1971</v>
      </c>
      <c r="O564" s="5" t="s">
        <v>1972</v>
      </c>
      <c r="P564" s="5" t="s">
        <v>1973</v>
      </c>
      <c r="Q564" s="5"/>
      <c r="R564" s="5"/>
      <c r="S564" s="5"/>
      <c r="T564" s="5"/>
      <c r="U564" t="str" cm="1">
        <f t="array" ref="U564">_xlfn.LET(
    _xlpm.txt, D564,
    _xlpm.pos, IFERROR(SEARCH("L1", _xlpm.txt), IFERROR(SEARCH("L2", _xlpm.txt), IFERROR(SEARCH("L3", _xlpm.txt), SEARCH("L4", _xlpm.txt)))),
    MID(_xlpm.txt, _xlpm.pos, 9)
)</f>
        <v>L4_439_22</v>
      </c>
      <c r="V564" t="str" cm="1">
        <f t="array" aca="1" ref="V564" ca="1">_xlfn.LET(
    _xlpm.txt, U564,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5" spans="1:22">
      <c r="A565" s="5" t="s">
        <v>1974</v>
      </c>
      <c r="B565" s="5" t="s">
        <v>2433</v>
      </c>
      <c r="C565" s="5" t="s">
        <v>4819</v>
      </c>
      <c r="D565" s="5" t="s">
        <v>2434</v>
      </c>
      <c r="E565" s="5" t="s">
        <v>67</v>
      </c>
      <c r="F565" s="5" t="s">
        <v>2435</v>
      </c>
      <c r="G565" s="5" t="s">
        <v>2436</v>
      </c>
      <c r="H565" s="5" t="s">
        <v>2096</v>
      </c>
      <c r="I565" s="5" t="s">
        <v>217</v>
      </c>
      <c r="J565" s="5" t="s">
        <v>957</v>
      </c>
      <c r="K565" s="5" t="s">
        <v>5119</v>
      </c>
      <c r="L565" s="5" t="s">
        <v>1326</v>
      </c>
      <c r="M565" s="9"/>
      <c r="N565" s="5"/>
      <c r="O565" s="5"/>
      <c r="P565" s="5"/>
      <c r="Q565" s="5"/>
      <c r="R565" s="5"/>
      <c r="S565" s="5"/>
      <c r="T565" s="5"/>
      <c r="U565" t="str" cm="1">
        <f t="array" ref="U565">_xlfn.LET(
    _xlpm.txt, D565,
    _xlpm.pos, IFERROR(SEARCH("L1", _xlpm.txt), IFERROR(SEARCH("L2", _xlpm.txt), IFERROR(SEARCH("L3", _xlpm.txt), SEARCH("L4", _xlpm.txt)))),
    MID(_xlpm.txt, _xlpm.pos, 9)
)</f>
        <v>L4_235_02</v>
      </c>
      <c r="V565" t="str" cm="1">
        <f t="array" aca="1" ref="V565" ca="1">_xlfn.LET(
    _xlpm.txt, U565,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6" spans="1:22">
      <c r="A566" s="5" t="s">
        <v>1974</v>
      </c>
      <c r="B566" s="5" t="s">
        <v>4820</v>
      </c>
      <c r="C566" s="5" t="s">
        <v>4821</v>
      </c>
      <c r="D566" s="5" t="s">
        <v>4822</v>
      </c>
      <c r="E566" s="5" t="s">
        <v>174</v>
      </c>
      <c r="F566" s="5" t="s">
        <v>5211</v>
      </c>
      <c r="G566" s="5" t="s">
        <v>4824</v>
      </c>
      <c r="H566" s="5" t="s">
        <v>130</v>
      </c>
      <c r="I566" s="5" t="s">
        <v>177</v>
      </c>
      <c r="J566" s="5" t="s">
        <v>60</v>
      </c>
      <c r="K566" s="5"/>
      <c r="L566" s="5"/>
      <c r="M566" s="9"/>
      <c r="N566" s="5"/>
      <c r="O566" s="5"/>
      <c r="P566" s="5"/>
      <c r="Q566" s="5"/>
      <c r="R566" s="5"/>
      <c r="S566" s="5"/>
      <c r="T566" s="5"/>
      <c r="U566" t="str" cm="1">
        <f t="array" ref="U566">_xlfn.LET(
    _xlpm.txt, D566,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L4_809_11_P000000590</v>
      </c>
      <c r="V566" t="str">
        <f>MID(U566, 4, LEN(U566))</f>
        <v>809_11_P000000590</v>
      </c>
    </row>
    <row r="567" spans="1:22">
      <c r="A567" s="5" t="s">
        <v>1974</v>
      </c>
      <c r="B567" s="5" t="s">
        <v>1514</v>
      </c>
      <c r="C567" s="5" t="s">
        <v>4825</v>
      </c>
      <c r="D567" s="5" t="s">
        <v>1515</v>
      </c>
      <c r="E567" s="5" t="s">
        <v>67</v>
      </c>
      <c r="F567" s="5" t="s">
        <v>1516</v>
      </c>
      <c r="G567" s="5" t="s">
        <v>1517</v>
      </c>
      <c r="H567" s="5" t="s">
        <v>182</v>
      </c>
      <c r="I567" s="5" t="s">
        <v>217</v>
      </c>
      <c r="J567" s="5" t="s">
        <v>957</v>
      </c>
      <c r="K567" s="5" t="s">
        <v>5119</v>
      </c>
      <c r="L567" s="5" t="s">
        <v>1326</v>
      </c>
      <c r="M567" s="9"/>
      <c r="N567" s="5"/>
      <c r="O567" s="5"/>
      <c r="P567" s="5"/>
      <c r="Q567" s="5"/>
      <c r="R567" s="5"/>
      <c r="S567" s="5"/>
      <c r="T567" s="5"/>
      <c r="U567" t="str" cm="1">
        <f t="array" ref="U567">_xlfn.LET(
    _xlpm.txt, D567,
    _xlpm.pos, IFERROR(SEARCH("L1", _xlpm.txt), IFERROR(SEARCH("L2", _xlpm.txt), IFERROR(SEARCH("L3", _xlpm.txt), SEARCH("L4", _xlpm.txt)))),
    MID(_xlpm.txt, _xlpm.pos, 9)
)</f>
        <v>L4_235_02</v>
      </c>
      <c r="V567" t="str" cm="1">
        <f t="array" aca="1" ref="V567" ca="1">_xlfn.LET(
    _xlpm.txt, U567,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8" spans="1:22">
      <c r="A568" s="5" t="s">
        <v>1974</v>
      </c>
      <c r="B568" s="5" t="s">
        <v>1518</v>
      </c>
      <c r="C568" s="5" t="s">
        <v>4826</v>
      </c>
      <c r="D568" s="5" t="s">
        <v>1519</v>
      </c>
      <c r="E568" s="5" t="s">
        <v>67</v>
      </c>
      <c r="F568" s="5" t="s">
        <v>2415</v>
      </c>
      <c r="G568" s="5" t="s">
        <v>1520</v>
      </c>
      <c r="H568" s="5" t="s">
        <v>58</v>
      </c>
      <c r="I568" s="5" t="s">
        <v>102</v>
      </c>
      <c r="J568" s="5" t="s">
        <v>970</v>
      </c>
      <c r="K568" s="5" t="s">
        <v>5119</v>
      </c>
      <c r="L568" s="5"/>
      <c r="M568" s="9"/>
      <c r="N568" s="5"/>
      <c r="O568" s="5"/>
      <c r="P568" s="5"/>
      <c r="Q568" s="5"/>
      <c r="R568" s="5"/>
      <c r="S568" s="5"/>
      <c r="T568" s="5"/>
      <c r="U568" t="str" cm="1">
        <f t="array" ref="U568">_xlfn.LET(
    _xlpm.txt, D568,
    _xlpm.pos, IFERROR(SEARCH("L1", _xlpm.txt), IFERROR(SEARCH("L2", _xlpm.txt), IFERROR(SEARCH("L3", _xlpm.txt), SEARCH("L4", _xlpm.txt)))),
    MID(_xlpm.txt, _xlpm.pos, 9)
)</f>
        <v>L4_10955_</v>
      </c>
      <c r="V568" t="str" cm="1">
        <f t="array" aca="1" ref="V568" ca="1">_xlfn.LET(
    _xlpm.txt, U568,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9" spans="1:22">
      <c r="A569" s="5" t="s">
        <v>1974</v>
      </c>
      <c r="B569" s="5" t="s">
        <v>1521</v>
      </c>
      <c r="C569" s="5" t="s">
        <v>4827</v>
      </c>
      <c r="D569" s="5" t="s">
        <v>1522</v>
      </c>
      <c r="E569" s="5" t="s">
        <v>67</v>
      </c>
      <c r="F569" s="5" t="s">
        <v>1523</v>
      </c>
      <c r="G569" s="5" t="s">
        <v>1524</v>
      </c>
      <c r="H569" s="5" t="s">
        <v>182</v>
      </c>
      <c r="I569" s="5" t="s">
        <v>217</v>
      </c>
      <c r="J569" s="5" t="s">
        <v>957</v>
      </c>
      <c r="K569" s="5" t="s">
        <v>5119</v>
      </c>
      <c r="L569" s="5" t="s">
        <v>1326</v>
      </c>
      <c r="M569" s="9"/>
      <c r="N569" s="5"/>
      <c r="O569" s="5"/>
      <c r="P569" s="5"/>
      <c r="Q569" s="5"/>
      <c r="R569" s="5"/>
      <c r="S569" s="5"/>
      <c r="T569" s="5"/>
      <c r="U569" t="str" cm="1">
        <f t="array" ref="U569">_xlfn.LET(
    _xlpm.txt, D569,
    _xlpm.pos, IFERROR(SEARCH("L1", _xlpm.txt), IFERROR(SEARCH("L2", _xlpm.txt), IFERROR(SEARCH("L3", _xlpm.txt), SEARCH("L4", _xlpm.txt)))),
    MID(_xlpm.txt, _xlpm.pos, 9)
)</f>
        <v>L4_235_02</v>
      </c>
      <c r="V569" t="str" cm="1">
        <f t="array" aca="1" ref="V569" ca="1">_xlfn.LET(
    _xlpm.txt, U569,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0" spans="1:22">
      <c r="A570" s="5" t="s">
        <v>1974</v>
      </c>
      <c r="B570" s="5" t="s">
        <v>1525</v>
      </c>
      <c r="C570" s="5" t="s">
        <v>4828</v>
      </c>
      <c r="D570" s="5" t="s">
        <v>2437</v>
      </c>
      <c r="E570" s="5" t="s">
        <v>67</v>
      </c>
      <c r="F570" s="5" t="s">
        <v>1531</v>
      </c>
      <c r="G570" s="5" t="s">
        <v>1527</v>
      </c>
      <c r="H570" s="5" t="s">
        <v>182</v>
      </c>
      <c r="I570" s="5" t="s">
        <v>217</v>
      </c>
      <c r="J570" s="5" t="s">
        <v>132</v>
      </c>
      <c r="K570" s="5"/>
      <c r="L570" s="5"/>
      <c r="M570" s="9"/>
      <c r="N570" s="5"/>
      <c r="O570" s="5"/>
      <c r="P570" s="5"/>
      <c r="Q570" s="5"/>
      <c r="R570" s="5"/>
      <c r="S570" s="5"/>
      <c r="T570" s="5"/>
      <c r="U570" t="str" cm="1">
        <f t="array" ref="U570">_xlfn.LET(
    _xlpm.txt, D570,
    _xlpm.pos, IFERROR(SEARCH("L1", _xlpm.txt), IFERROR(SEARCH("L2", _xlpm.txt), IFERROR(SEARCH("L3", _xlpm.txt), SEARCH("L4", _xlpm.txt)))),
    MID(_xlpm.txt, _xlpm.pos, 9)
)</f>
        <v>L3_809_44</v>
      </c>
      <c r="V570" t="str" cm="1">
        <f t="array" aca="1" ref="V570" ca="1">_xlfn.LET(
    _xlpm.txt, U570,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1" spans="1:22">
      <c r="A571" s="5" t="s">
        <v>1974</v>
      </c>
      <c r="B571" s="5" t="s">
        <v>1528</v>
      </c>
      <c r="C571" s="5" t="s">
        <v>4829</v>
      </c>
      <c r="D571" s="5" t="s">
        <v>5218</v>
      </c>
      <c r="E571" s="5" t="s">
        <v>67</v>
      </c>
      <c r="F571" s="5" t="s">
        <v>1535</v>
      </c>
      <c r="G571" s="5" t="s">
        <v>1531</v>
      </c>
      <c r="H571" s="5" t="s">
        <v>182</v>
      </c>
      <c r="I571" s="5" t="s">
        <v>217</v>
      </c>
      <c r="J571" s="5" t="s">
        <v>132</v>
      </c>
      <c r="K571" s="5"/>
      <c r="L571" s="5"/>
      <c r="M571" s="9"/>
      <c r="N571" s="5"/>
      <c r="O571" s="5"/>
      <c r="P571" s="5"/>
      <c r="Q571" s="5"/>
      <c r="R571" s="5"/>
      <c r="S571" s="5"/>
      <c r="T571" s="5"/>
      <c r="U571" t="str" cm="1">
        <f t="array" ref="U571">_xlfn.LET(
    _xlpm.txt, D571,
    _xlpm.pos, IFERROR(SEARCH("L1", _xlpm.txt), IFERROR(SEARCH("L2", _xlpm.txt), IFERROR(SEARCH("L3", _xlpm.txt), SEARCH("L4", _xlpm.txt)))),
    MID(_xlpm.txt, _xlpm.pos, 9)
)</f>
        <v>L3_809_44</v>
      </c>
      <c r="V571" t="str" cm="1">
        <f t="array" aca="1" ref="V571" ca="1">_xlfn.LET(
    _xlpm.txt, U571,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2" spans="1:22">
      <c r="A572" s="5" t="s">
        <v>1974</v>
      </c>
      <c r="B572" s="5" t="s">
        <v>1532</v>
      </c>
      <c r="C572" s="5" t="s">
        <v>4830</v>
      </c>
      <c r="D572" s="5" t="s">
        <v>1533</v>
      </c>
      <c r="E572" s="5" t="s">
        <v>67</v>
      </c>
      <c r="F572" s="5" t="s">
        <v>1534</v>
      </c>
      <c r="G572" s="5" t="s">
        <v>1535</v>
      </c>
      <c r="H572" s="5" t="s">
        <v>182</v>
      </c>
      <c r="I572" s="5" t="s">
        <v>287</v>
      </c>
      <c r="J572" s="5" t="s">
        <v>957</v>
      </c>
      <c r="K572" s="5" t="s">
        <v>115</v>
      </c>
      <c r="L572" s="5"/>
      <c r="M572" s="9"/>
      <c r="N572" s="5"/>
      <c r="O572" s="5"/>
      <c r="P572" s="5"/>
      <c r="Q572" s="5"/>
      <c r="R572" s="5"/>
      <c r="S572" s="5"/>
      <c r="T572" s="5"/>
      <c r="U572" t="str" cm="1">
        <f t="array" ref="U572">_xlfn.LET(
    _xlpm.txt, D572,
    _xlpm.pos, IFERROR(SEARCH("L1", _xlpm.txt), IFERROR(SEARCH("L2", _xlpm.txt), IFERROR(SEARCH("L3", _xlpm.txt), SEARCH("L4", _xlpm.txt)))),
    MID(_xlpm.txt, _xlpm.pos, 9)
)</f>
        <v>L4_10769_</v>
      </c>
      <c r="V572" t="str" cm="1">
        <f t="array" aca="1" ref="V572" ca="1">_xlfn.LET(
    _xlpm.txt, U572,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3" spans="1:22">
      <c r="A573" s="5" t="s">
        <v>1974</v>
      </c>
      <c r="B573" s="5" t="s">
        <v>1536</v>
      </c>
      <c r="C573" s="5" t="s">
        <v>4831</v>
      </c>
      <c r="D573" s="5" t="s">
        <v>1537</v>
      </c>
      <c r="E573" s="5" t="s">
        <v>67</v>
      </c>
      <c r="F573" s="5" t="s">
        <v>1523</v>
      </c>
      <c r="G573" s="5" t="s">
        <v>1539</v>
      </c>
      <c r="H573" s="5" t="s">
        <v>58</v>
      </c>
      <c r="I573" s="5" t="s">
        <v>102</v>
      </c>
      <c r="J573" s="5" t="s">
        <v>957</v>
      </c>
      <c r="K573" s="5" t="s">
        <v>115</v>
      </c>
      <c r="L573" s="5"/>
      <c r="M573" s="9"/>
      <c r="N573" s="5"/>
      <c r="O573" s="5"/>
      <c r="P573" s="5"/>
      <c r="Q573" s="5"/>
      <c r="R573" s="5"/>
      <c r="S573" s="5"/>
      <c r="T573" s="5"/>
      <c r="U573" t="str" cm="1">
        <f t="array" ref="U573">_xlfn.LET(
    _xlpm.txt, D573,
    _xlpm.pos, IFERROR(SEARCH("L1", _xlpm.txt), IFERROR(SEARCH("L2", _xlpm.txt), IFERROR(SEARCH("L3", _xlpm.txt), SEARCH("L4", _xlpm.txt)))),
    MID(_xlpm.txt, _xlpm.pos, 9)
)</f>
        <v>L4_10769_</v>
      </c>
      <c r="V573" t="str" cm="1">
        <f t="array" aca="1" ref="V573" ca="1">_xlfn.LET(
    _xlpm.txt, U573,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4" spans="1:22">
      <c r="A574" s="5" t="s">
        <v>1974</v>
      </c>
      <c r="B574" s="5" t="s">
        <v>1540</v>
      </c>
      <c r="C574" s="5" t="s">
        <v>4832</v>
      </c>
      <c r="D574" s="5" t="s">
        <v>1541</v>
      </c>
      <c r="E574" s="5" t="s">
        <v>67</v>
      </c>
      <c r="F574" s="5" t="s">
        <v>2441</v>
      </c>
      <c r="G574" s="5" t="s">
        <v>1542</v>
      </c>
      <c r="H574" s="5" t="s">
        <v>58</v>
      </c>
      <c r="I574" s="5" t="s">
        <v>386</v>
      </c>
      <c r="J574" s="5" t="s">
        <v>132</v>
      </c>
      <c r="K574" s="5"/>
      <c r="L574" s="5"/>
      <c r="M574" s="9"/>
      <c r="N574" s="5"/>
      <c r="O574" s="5"/>
      <c r="P574" s="5"/>
      <c r="Q574" s="5"/>
      <c r="R574" s="5"/>
      <c r="S574" s="5"/>
      <c r="T574" s="5"/>
      <c r="U574" t="e" cm="1">
        <f t="array" ref="U574">_xlfn.LET(
    _xlpm.txt, D574,
    _xlpm.pos, IFERROR(SEARCH("L1", _xlpm.txt), IFERROR(SEARCH("L2", _xlpm.txt), IFERROR(SEARCH("L3", _xlpm.txt), SEARCH("L4", _xlpm.txt)))),
    MID(_xlpm.txt, _xlpm.pos, 9)
)</f>
        <v>#VALUE!</v>
      </c>
    </row>
    <row r="575" spans="1:22">
      <c r="A575" s="5" t="s">
        <v>1974</v>
      </c>
      <c r="B575" s="5" t="s">
        <v>1543</v>
      </c>
      <c r="C575" s="5" t="s">
        <v>4833</v>
      </c>
      <c r="D575" s="5" t="s">
        <v>1544</v>
      </c>
      <c r="E575" s="5" t="s">
        <v>67</v>
      </c>
      <c r="F575" s="5" t="s">
        <v>5156</v>
      </c>
      <c r="G575" s="5" t="s">
        <v>1516</v>
      </c>
      <c r="H575" s="5" t="s">
        <v>182</v>
      </c>
      <c r="I575" s="5" t="s">
        <v>217</v>
      </c>
      <c r="J575" s="5" t="s">
        <v>957</v>
      </c>
      <c r="K575" s="5" t="s">
        <v>5119</v>
      </c>
      <c r="L575" s="5" t="s">
        <v>1326</v>
      </c>
      <c r="M575" s="9"/>
      <c r="N575" s="5"/>
      <c r="O575" s="5"/>
      <c r="P575" s="5"/>
      <c r="Q575" s="5"/>
      <c r="R575" s="5"/>
      <c r="S575" s="5"/>
      <c r="T575" s="5"/>
      <c r="U575" t="str" cm="1">
        <f t="array" ref="U575">_xlfn.LET(
    _xlpm.txt, D575,
    _xlpm.pos, IFERROR(SEARCH("L1", _xlpm.txt), IFERROR(SEARCH("L2", _xlpm.txt), IFERROR(SEARCH("L3", _xlpm.txt), SEARCH("L4", _xlpm.txt)))),
    MID(_xlpm.txt, _xlpm.pos, 9)
)</f>
        <v>L4_235_02</v>
      </c>
      <c r="V575" t="str" cm="1">
        <f t="array" aca="1" ref="V575" ca="1">_xlfn.LET(
    _xlpm.txt, U575,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6" spans="1:22">
      <c r="A576" s="5" t="s">
        <v>1974</v>
      </c>
      <c r="B576" s="5" t="s">
        <v>1546</v>
      </c>
      <c r="C576" s="5" t="s">
        <v>4834</v>
      </c>
      <c r="D576" s="5" t="s">
        <v>1547</v>
      </c>
      <c r="E576" s="5" t="s">
        <v>67</v>
      </c>
      <c r="F576" s="5" t="s">
        <v>2442</v>
      </c>
      <c r="G576" s="5" t="s">
        <v>1548</v>
      </c>
      <c r="H576" s="5" t="s">
        <v>58</v>
      </c>
      <c r="I576" s="5" t="s">
        <v>102</v>
      </c>
      <c r="J576" s="5" t="s">
        <v>970</v>
      </c>
      <c r="K576" s="5" t="s">
        <v>5119</v>
      </c>
      <c r="L576" s="5"/>
      <c r="M576" s="9"/>
      <c r="N576" s="5"/>
      <c r="O576" s="5"/>
      <c r="P576" s="5"/>
      <c r="Q576" s="5"/>
      <c r="R576" s="5"/>
      <c r="S576" s="5"/>
      <c r="T576" s="5"/>
      <c r="U576" t="str" cm="1">
        <f t="array" ref="U576">_xlfn.LET(
    _xlpm.txt, D576,
    _xlpm.pos, IFERROR(SEARCH("L1", _xlpm.txt), IFERROR(SEARCH("L2", _xlpm.txt), IFERROR(SEARCH("L3", _xlpm.txt), SEARCH("L4", _xlpm.txt)))),
    MID(_xlpm.txt, _xlpm.pos, 9)
)</f>
        <v>L4_10955_</v>
      </c>
      <c r="V576" t="str" cm="1">
        <f t="array" aca="1" ref="V576" ca="1">_xlfn.LET(
    _xlpm.txt, U576,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77" spans="1:22">
      <c r="A577" s="5" t="s">
        <v>1974</v>
      </c>
      <c r="B577" s="5" t="s">
        <v>1549</v>
      </c>
      <c r="C577" s="5" t="s">
        <v>4835</v>
      </c>
      <c r="D577" s="5" t="s">
        <v>1550</v>
      </c>
      <c r="E577" s="5" t="s">
        <v>67</v>
      </c>
      <c r="F577" s="5" t="s">
        <v>2441</v>
      </c>
      <c r="G577" s="5" t="s">
        <v>1552</v>
      </c>
      <c r="H577" s="5" t="s">
        <v>58</v>
      </c>
      <c r="I577" s="5" t="s">
        <v>217</v>
      </c>
      <c r="J577" s="5" t="s">
        <v>997</v>
      </c>
      <c r="K577" s="5" t="s">
        <v>5119</v>
      </c>
      <c r="L577" s="5" t="s">
        <v>115</v>
      </c>
      <c r="M577" s="9"/>
      <c r="N577" s="5"/>
      <c r="O577" s="5"/>
      <c r="P577" s="5"/>
      <c r="Q577" s="5"/>
      <c r="R577" s="5"/>
      <c r="S577" s="5"/>
      <c r="T577" s="5"/>
      <c r="U577" t="str" cm="1">
        <f t="array" ref="U577">_xlfn.LET(
    _xlpm.txt, D577,
    _xlpm.pos, IFERROR(SEARCH("L1", _xlpm.txt), IFERROR(SEARCH("L2", _xlpm.txt), IFERROR(SEARCH("L3", _xlpm.txt), SEARCH("L4", _xlpm.txt)))),
    MID(_xlpm.txt, _xlpm.pos, 9)
)</f>
        <v>L4_300_01</v>
      </c>
      <c r="V577" t="str" cm="1">
        <f t="array" aca="1" ref="V577" ca="1">_xlfn.LET(
    _xlpm.txt, U577,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78" spans="1:22">
      <c r="A578" s="5" t="s">
        <v>1974</v>
      </c>
      <c r="B578" s="5" t="s">
        <v>2443</v>
      </c>
      <c r="C578" s="5" t="s">
        <v>4836</v>
      </c>
      <c r="D578" s="5" t="s">
        <v>5219</v>
      </c>
      <c r="E578" s="5" t="s">
        <v>67</v>
      </c>
      <c r="F578" s="5" t="s">
        <v>5220</v>
      </c>
      <c r="G578" s="5" t="s">
        <v>2445</v>
      </c>
      <c r="H578" s="5" t="s">
        <v>2096</v>
      </c>
      <c r="I578" s="5" t="s">
        <v>386</v>
      </c>
      <c r="J578" s="5" t="s">
        <v>132</v>
      </c>
      <c r="K578" s="5"/>
      <c r="L578" s="5"/>
      <c r="M578" s="9"/>
      <c r="N578" s="5"/>
      <c r="O578" s="5"/>
      <c r="P578" s="5"/>
      <c r="Q578" s="5"/>
      <c r="R578" s="5"/>
      <c r="S578" s="5"/>
      <c r="T578" s="5"/>
      <c r="U578" t="str" cm="1">
        <f t="array" ref="U578">_xlfn.LET(
    _xlpm.txt, D578,
    _xlpm.pos, IFERROR(SEARCH("L1", _xlpm.txt), IFERROR(SEARCH("L2", _xlpm.txt), IFERROR(SEARCH("L3", _xlpm.txt), SEARCH("L4", _xlpm.txt)))),
    MID(_xlpm.txt, _xlpm.pos, 9)
)</f>
        <v>L4_666_10</v>
      </c>
      <c r="V578" t="str" cm="1">
        <f t="array" aca="1" ref="V578" ca="1">_xlfn.LET(
    _xlpm.txt, U578,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666_10</v>
      </c>
    </row>
    <row r="579" spans="1:2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9"/>
      <c r="N579" s="5"/>
      <c r="O579" s="5"/>
      <c r="P579" s="5"/>
      <c r="Q579" s="5"/>
      <c r="R579" s="5"/>
      <c r="S579" s="5"/>
      <c r="T579" s="5"/>
    </row>
  </sheetData>
  <autoFilter ref="A1:V578" xr:uid="{B2BFA731-4404-460D-8E96-D91B42550C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FA928-AEC8-469C-9C73-E00F06C21FB4}">
  <dimension ref="A1:O240"/>
  <sheetViews>
    <sheetView workbookViewId="0">
      <selection activeCell="P5" sqref="P5"/>
    </sheetView>
  </sheetViews>
  <sheetFormatPr defaultRowHeight="15"/>
  <cols>
    <col min="2" max="2" width="58.140625" customWidth="1"/>
    <col min="3" max="3" width="16.28515625" customWidth="1"/>
    <col min="13" max="13" width="20.28515625" bestFit="1" customWidth="1"/>
    <col min="14" max="14" width="17.5703125" customWidth="1"/>
    <col min="15" max="15" width="13.140625" customWidth="1"/>
  </cols>
  <sheetData>
    <row r="1" spans="1:15">
      <c r="A1" s="6" t="s">
        <v>35</v>
      </c>
      <c r="B1" s="6" t="s">
        <v>36</v>
      </c>
      <c r="C1" s="6" t="s">
        <v>37</v>
      </c>
      <c r="D1" s="6" t="s">
        <v>41</v>
      </c>
      <c r="E1" s="6" t="s">
        <v>2478</v>
      </c>
      <c r="F1" s="6" t="s">
        <v>40</v>
      </c>
      <c r="G1" s="6" t="s">
        <v>38</v>
      </c>
      <c r="H1" s="6" t="s">
        <v>42</v>
      </c>
      <c r="I1" s="6" t="s">
        <v>2479</v>
      </c>
      <c r="J1" s="6" t="s">
        <v>43</v>
      </c>
      <c r="K1" s="6" t="s">
        <v>5221</v>
      </c>
      <c r="L1" s="6" t="s">
        <v>5222</v>
      </c>
      <c r="M1" s="6" t="s">
        <v>39</v>
      </c>
      <c r="N1" s="6" t="s">
        <v>5223</v>
      </c>
    </row>
    <row r="2" spans="1:15">
      <c r="A2" s="5" t="s">
        <v>1532</v>
      </c>
      <c r="B2" s="5" t="s">
        <v>1533</v>
      </c>
      <c r="C2" s="5" t="s">
        <v>67</v>
      </c>
      <c r="D2" s="5" t="s">
        <v>287</v>
      </c>
      <c r="E2" s="5" t="s">
        <v>3213</v>
      </c>
      <c r="F2" s="5" t="s">
        <v>182</v>
      </c>
      <c r="G2" s="5" t="s">
        <v>1534</v>
      </c>
      <c r="H2" s="5" t="s">
        <v>957</v>
      </c>
      <c r="I2" s="5" t="s">
        <v>4367</v>
      </c>
      <c r="J2" s="5" t="s">
        <v>115</v>
      </c>
      <c r="K2" s="5"/>
      <c r="L2" s="5"/>
      <c r="M2" s="5" t="s">
        <v>1535</v>
      </c>
      <c r="N2" s="5" t="s">
        <v>5224</v>
      </c>
      <c r="O2" t="str" cm="1">
        <f t="array" ref="O2">_xlfn.LET(
    _xlpm.txt,B2,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L4_10769_</v>
      </c>
    </row>
    <row r="3" spans="1:15">
      <c r="A3" s="5" t="s">
        <v>1493</v>
      </c>
      <c r="B3" s="5" t="s">
        <v>1494</v>
      </c>
      <c r="C3" s="5" t="s">
        <v>67</v>
      </c>
      <c r="D3" s="5" t="s">
        <v>95</v>
      </c>
      <c r="E3" s="5" t="s">
        <v>2543</v>
      </c>
      <c r="F3" s="5" t="s">
        <v>130</v>
      </c>
      <c r="G3" s="5" t="s">
        <v>1495</v>
      </c>
      <c r="H3" s="5" t="s">
        <v>957</v>
      </c>
      <c r="I3" s="5" t="s">
        <v>4367</v>
      </c>
      <c r="J3" s="5" t="s">
        <v>115</v>
      </c>
      <c r="K3" s="5"/>
      <c r="L3" s="5"/>
      <c r="M3" s="5" t="s">
        <v>1496</v>
      </c>
      <c r="N3" s="5" t="s">
        <v>5224</v>
      </c>
      <c r="O3" t="str" cm="1">
        <f t="array" ref="O3">_xlfn.LET(
    _xlpm.txt,B3,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L4_439_22</v>
      </c>
    </row>
    <row r="4" spans="1:15">
      <c r="A4" s="5" t="s">
        <v>1373</v>
      </c>
      <c r="B4" s="5" t="s">
        <v>1374</v>
      </c>
      <c r="C4" s="5" t="s">
        <v>174</v>
      </c>
      <c r="D4" s="5" t="s">
        <v>177</v>
      </c>
      <c r="E4" s="5" t="s">
        <v>3831</v>
      </c>
      <c r="F4" s="5" t="s">
        <v>182</v>
      </c>
      <c r="G4" s="5" t="s">
        <v>1371</v>
      </c>
      <c r="H4" s="5" t="s">
        <v>957</v>
      </c>
      <c r="I4" s="5" t="s">
        <v>4367</v>
      </c>
      <c r="J4" s="5" t="s">
        <v>115</v>
      </c>
      <c r="K4" s="5"/>
      <c r="L4" s="5"/>
      <c r="M4" s="5" t="s">
        <v>1375</v>
      </c>
      <c r="N4" s="5" t="s">
        <v>5224</v>
      </c>
      <c r="O4" t="str" cm="1">
        <f t="array" ref="O4">_xlfn.LET(
    _xlpm.txt,B4,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5" spans="1:15">
      <c r="A5" s="5" t="s">
        <v>1064</v>
      </c>
      <c r="B5" s="5" t="s">
        <v>1065</v>
      </c>
      <c r="C5" s="5" t="s">
        <v>67</v>
      </c>
      <c r="D5" s="5" t="s">
        <v>287</v>
      </c>
      <c r="E5" s="5" t="s">
        <v>3213</v>
      </c>
      <c r="F5" s="5" t="s">
        <v>130</v>
      </c>
      <c r="G5" s="5" t="s">
        <v>2332</v>
      </c>
      <c r="H5" s="5" t="s">
        <v>997</v>
      </c>
      <c r="I5" s="5" t="s">
        <v>4419</v>
      </c>
      <c r="J5" s="5" t="s">
        <v>5119</v>
      </c>
      <c r="K5" s="5" t="s">
        <v>115</v>
      </c>
      <c r="L5" s="5"/>
      <c r="M5" s="5" t="s">
        <v>1066</v>
      </c>
      <c r="N5" s="5" t="s">
        <v>5224</v>
      </c>
      <c r="O5" t="str" cm="1">
        <f t="array" ref="O5">_xlfn.LET(
    _xlpm.txt,B5,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L4_10419_</v>
      </c>
    </row>
    <row r="6" spans="1:15">
      <c r="A6" s="5" t="s">
        <v>1382</v>
      </c>
      <c r="B6" s="5" t="s">
        <v>1383</v>
      </c>
      <c r="C6" s="5" t="s">
        <v>67</v>
      </c>
      <c r="D6" s="5" t="s">
        <v>102</v>
      </c>
      <c r="E6" s="5" t="s">
        <v>2486</v>
      </c>
      <c r="F6" s="5" t="s">
        <v>130</v>
      </c>
      <c r="G6" s="5" t="s">
        <v>2394</v>
      </c>
      <c r="H6" s="5" t="s">
        <v>970</v>
      </c>
      <c r="I6" s="5" t="s">
        <v>4372</v>
      </c>
      <c r="J6" s="5" t="s">
        <v>5119</v>
      </c>
      <c r="K6" s="5"/>
      <c r="L6" s="5"/>
      <c r="M6" s="5" t="s">
        <v>1385</v>
      </c>
      <c r="N6" s="5" t="s">
        <v>5224</v>
      </c>
      <c r="O6" t="str" cm="1">
        <f t="array" ref="O6">_xlfn.LET(
    _xlpm.txt,B6,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L4_10770_</v>
      </c>
    </row>
    <row r="7" spans="1:15">
      <c r="A7" s="5" t="s">
        <v>2452</v>
      </c>
      <c r="B7" s="5" t="s">
        <v>2453</v>
      </c>
      <c r="C7" s="5" t="s">
        <v>67</v>
      </c>
      <c r="D7" s="5" t="s">
        <v>259</v>
      </c>
      <c r="E7" s="5" t="s">
        <v>2743</v>
      </c>
      <c r="F7" s="5" t="s">
        <v>2096</v>
      </c>
      <c r="G7" s="5" t="s">
        <v>2454</v>
      </c>
      <c r="H7" s="5" t="s">
        <v>970</v>
      </c>
      <c r="I7" s="5" t="s">
        <v>4372</v>
      </c>
      <c r="J7" s="5" t="s">
        <v>5119</v>
      </c>
      <c r="K7" s="5"/>
      <c r="L7" s="5"/>
      <c r="M7" s="5" t="s">
        <v>2455</v>
      </c>
      <c r="N7" s="5" t="s">
        <v>5224</v>
      </c>
      <c r="O7" t="str" cm="1">
        <f t="array" ref="O7">_xlfn.LET(
    _xlpm.txt,B7,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8" spans="1:15">
      <c r="A8" s="5" t="s">
        <v>2475</v>
      </c>
      <c r="B8" s="5" t="s">
        <v>2476</v>
      </c>
      <c r="C8" s="5" t="s">
        <v>67</v>
      </c>
      <c r="D8" s="5" t="s">
        <v>259</v>
      </c>
      <c r="E8" s="5" t="s">
        <v>2743</v>
      </c>
      <c r="F8" s="5" t="s">
        <v>130</v>
      </c>
      <c r="G8" s="5" t="s">
        <v>5225</v>
      </c>
      <c r="H8" s="5" t="s">
        <v>970</v>
      </c>
      <c r="I8" s="5" t="s">
        <v>4372</v>
      </c>
      <c r="J8" s="5"/>
      <c r="K8" s="5"/>
      <c r="L8" s="5"/>
      <c r="M8" s="5" t="s">
        <v>2469</v>
      </c>
      <c r="N8" s="5" t="s">
        <v>5224</v>
      </c>
      <c r="O8" t="str" cm="1">
        <f t="array" ref="O8">_xlfn.LET(
    _xlpm.txt,B8,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9" spans="1:15">
      <c r="A9" s="5" t="s">
        <v>1572</v>
      </c>
      <c r="B9" s="5" t="s">
        <v>1573</v>
      </c>
      <c r="C9" s="5" t="s">
        <v>67</v>
      </c>
      <c r="D9" s="5" t="s">
        <v>259</v>
      </c>
      <c r="E9" s="5" t="s">
        <v>2743</v>
      </c>
      <c r="F9" s="5" t="s">
        <v>130</v>
      </c>
      <c r="G9" s="5" t="s">
        <v>2451</v>
      </c>
      <c r="H9" s="5" t="s">
        <v>970</v>
      </c>
      <c r="I9" s="5" t="s">
        <v>4372</v>
      </c>
      <c r="J9" s="5" t="s">
        <v>5119</v>
      </c>
      <c r="K9" s="5"/>
      <c r="L9" s="5"/>
      <c r="M9" s="5" t="s">
        <v>1575</v>
      </c>
      <c r="N9" s="5" t="s">
        <v>5224</v>
      </c>
      <c r="O9" t="str" cm="1">
        <f t="array" ref="O9">_xlfn.LET(
    _xlpm.txt,B9,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10" spans="1:15">
      <c r="A10" s="5" t="s">
        <v>1459</v>
      </c>
      <c r="B10" s="5" t="s">
        <v>1460</v>
      </c>
      <c r="C10" s="5" t="s">
        <v>67</v>
      </c>
      <c r="D10" s="5" t="s">
        <v>1463</v>
      </c>
      <c r="E10" s="5" t="s">
        <v>4802</v>
      </c>
      <c r="F10" s="5" t="s">
        <v>182</v>
      </c>
      <c r="G10" s="5" t="s">
        <v>1461</v>
      </c>
      <c r="H10" s="5" t="s">
        <v>1175</v>
      </c>
      <c r="I10" s="5" t="s">
        <v>4353</v>
      </c>
      <c r="J10" s="5" t="s">
        <v>5119</v>
      </c>
      <c r="K10" s="5"/>
      <c r="L10" s="5"/>
      <c r="M10" s="5" t="s">
        <v>1462</v>
      </c>
      <c r="N10" s="5" t="s">
        <v>5224</v>
      </c>
      <c r="O10" t="str" cm="1">
        <f t="array" ref="O10">_xlfn.LET(
    _xlpm.txt,B10,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L4_223_00</v>
      </c>
    </row>
    <row r="11" spans="1:15">
      <c r="A11" s="5" t="s">
        <v>2429</v>
      </c>
      <c r="B11" s="5" t="s">
        <v>2430</v>
      </c>
      <c r="C11" s="5" t="s">
        <v>67</v>
      </c>
      <c r="D11" s="5" t="s">
        <v>217</v>
      </c>
      <c r="E11" s="5" t="s">
        <v>2637</v>
      </c>
      <c r="F11" s="5" t="s">
        <v>2096</v>
      </c>
      <c r="G11" s="5" t="s">
        <v>1523</v>
      </c>
      <c r="H11" s="5" t="s">
        <v>957</v>
      </c>
      <c r="I11" s="5" t="s">
        <v>4367</v>
      </c>
      <c r="J11" s="5" t="s">
        <v>5119</v>
      </c>
      <c r="K11" s="5" t="s">
        <v>1326</v>
      </c>
      <c r="L11" s="5"/>
      <c r="M11" s="5" t="s">
        <v>2423</v>
      </c>
      <c r="N11" s="5" t="s">
        <v>5224</v>
      </c>
      <c r="O11" t="str" cm="1">
        <f t="array" ref="O11">_xlfn.LET(
    _xlpm.txt,B11,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L4_235_02</v>
      </c>
    </row>
    <row r="12" spans="1:15">
      <c r="A12" s="5" t="s">
        <v>1623</v>
      </c>
      <c r="B12" s="5" t="s">
        <v>1624</v>
      </c>
      <c r="C12" s="5" t="s">
        <v>67</v>
      </c>
      <c r="D12" s="5" t="s">
        <v>287</v>
      </c>
      <c r="E12" s="5" t="s">
        <v>3213</v>
      </c>
      <c r="F12" s="5" t="s">
        <v>130</v>
      </c>
      <c r="G12" s="5" t="s">
        <v>1625</v>
      </c>
      <c r="H12" s="5" t="s">
        <v>988</v>
      </c>
      <c r="I12" s="5" t="s">
        <v>4426</v>
      </c>
      <c r="J12" s="5" t="s">
        <v>5119</v>
      </c>
      <c r="K12" s="5"/>
      <c r="L12" s="5"/>
      <c r="M12" s="5" t="s">
        <v>1625</v>
      </c>
      <c r="N12" s="5" t="s">
        <v>5224</v>
      </c>
      <c r="O12" t="str" cm="1">
        <f t="array" ref="O12">_xlfn.LET(
    _xlpm.txt,B12,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L4_268_99</v>
      </c>
    </row>
    <row r="13" spans="1:15">
      <c r="A13" s="5" t="s">
        <v>1611</v>
      </c>
      <c r="B13" s="5" t="s">
        <v>1612</v>
      </c>
      <c r="C13" s="5" t="s">
        <v>67</v>
      </c>
      <c r="D13" s="5" t="s">
        <v>95</v>
      </c>
      <c r="E13" s="5" t="s">
        <v>2543</v>
      </c>
      <c r="F13" s="5" t="s">
        <v>182</v>
      </c>
      <c r="G13" s="5" t="s">
        <v>1613</v>
      </c>
      <c r="H13" s="5" t="s">
        <v>997</v>
      </c>
      <c r="I13" s="5" t="s">
        <v>4419</v>
      </c>
      <c r="J13" s="5" t="s">
        <v>5119</v>
      </c>
      <c r="K13" s="5" t="s">
        <v>115</v>
      </c>
      <c r="L13" s="5"/>
      <c r="M13" s="5" t="s">
        <v>1614</v>
      </c>
      <c r="N13" s="5" t="s">
        <v>5224</v>
      </c>
      <c r="O13" t="str" cm="1">
        <f t="array" ref="O13">_xlfn.LET(
    _xlpm.txt,B13,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L4_300_01</v>
      </c>
    </row>
    <row r="14" spans="1:15">
      <c r="A14" s="5" t="s">
        <v>1092</v>
      </c>
      <c r="B14" s="5" t="s">
        <v>1093</v>
      </c>
      <c r="C14" s="5" t="s">
        <v>99</v>
      </c>
      <c r="D14" s="5" t="s">
        <v>259</v>
      </c>
      <c r="E14" s="5" t="s">
        <v>2743</v>
      </c>
      <c r="F14" s="5" t="s">
        <v>130</v>
      </c>
      <c r="G14" s="5" t="s">
        <v>1094</v>
      </c>
      <c r="H14" s="5" t="s">
        <v>1071</v>
      </c>
      <c r="I14" s="5" t="s">
        <v>4567</v>
      </c>
      <c r="J14" s="5" t="s">
        <v>5119</v>
      </c>
      <c r="K14" s="5" t="s">
        <v>115</v>
      </c>
      <c r="L14" s="5"/>
      <c r="M14" s="5" t="s">
        <v>1095</v>
      </c>
      <c r="N14" s="5" t="s">
        <v>5224</v>
      </c>
      <c r="O14" t="str" cm="1">
        <f t="array" ref="O14">_xlfn.LET(
    _xlpm.txt,B14,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L4_306_00</v>
      </c>
    </row>
    <row r="15" spans="1:15">
      <c r="A15" s="5" t="s">
        <v>1396</v>
      </c>
      <c r="B15" s="5" t="s">
        <v>1397</v>
      </c>
      <c r="C15" s="5" t="s">
        <v>67</v>
      </c>
      <c r="D15" s="5" t="s">
        <v>95</v>
      </c>
      <c r="E15" s="5" t="s">
        <v>2543</v>
      </c>
      <c r="F15" s="5" t="s">
        <v>182</v>
      </c>
      <c r="G15" s="5" t="s">
        <v>1398</v>
      </c>
      <c r="H15" s="5" t="s">
        <v>997</v>
      </c>
      <c r="I15" s="5" t="s">
        <v>4419</v>
      </c>
      <c r="J15" s="5" t="s">
        <v>5119</v>
      </c>
      <c r="K15" s="5"/>
      <c r="L15" s="5"/>
      <c r="M15" s="5" t="s">
        <v>1399</v>
      </c>
      <c r="N15" s="5" t="s">
        <v>5224</v>
      </c>
      <c r="O15" t="str" cm="1">
        <f t="array" ref="O15">_xlfn.LET(
    _xlpm.txt,B15,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L4_361_13</v>
      </c>
    </row>
    <row r="16" spans="1:15">
      <c r="A16" s="5" t="s">
        <v>1223</v>
      </c>
      <c r="B16" s="5" t="s">
        <v>1224</v>
      </c>
      <c r="C16" s="5" t="s">
        <v>174</v>
      </c>
      <c r="D16" s="5" t="s">
        <v>177</v>
      </c>
      <c r="E16" s="5" t="s">
        <v>3831</v>
      </c>
      <c r="F16" s="5" t="s">
        <v>182</v>
      </c>
      <c r="G16" s="5" t="s">
        <v>5226</v>
      </c>
      <c r="H16" s="5" t="s">
        <v>997</v>
      </c>
      <c r="I16" s="5" t="s">
        <v>4419</v>
      </c>
      <c r="J16" s="5" t="s">
        <v>5119</v>
      </c>
      <c r="K16" s="5"/>
      <c r="L16" s="5"/>
      <c r="M16" s="5" t="s">
        <v>1225</v>
      </c>
      <c r="N16" s="5" t="s">
        <v>5224</v>
      </c>
      <c r="O16" t="str" cm="1">
        <f t="array" ref="O16">_xlfn.LET(
    _xlpm.txt,B16,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7" spans="1:15">
      <c r="A17" s="5" t="s">
        <v>732</v>
      </c>
      <c r="B17" s="5" t="s">
        <v>733</v>
      </c>
      <c r="C17" s="5" t="s">
        <v>99</v>
      </c>
      <c r="D17" s="5" t="s">
        <v>217</v>
      </c>
      <c r="E17" s="5" t="s">
        <v>2637</v>
      </c>
      <c r="F17" s="5" t="s">
        <v>182</v>
      </c>
      <c r="G17" s="5" t="s">
        <v>734</v>
      </c>
      <c r="H17" s="5" t="s">
        <v>288</v>
      </c>
      <c r="I17" s="5" t="s">
        <v>3050</v>
      </c>
      <c r="J17" s="5"/>
      <c r="K17" s="5"/>
      <c r="L17" s="5"/>
      <c r="M17" s="5" t="s">
        <v>735</v>
      </c>
      <c r="N17" s="5" t="s">
        <v>5224</v>
      </c>
      <c r="O17" t="str" cm="1">
        <f t="array" ref="O17">_xlfn.LET(
    _xlpm.txt,B17,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8" spans="1:15">
      <c r="A18" s="5" t="s">
        <v>1438</v>
      </c>
      <c r="B18" s="5" t="s">
        <v>1439</v>
      </c>
      <c r="C18" s="5" t="s">
        <v>174</v>
      </c>
      <c r="D18" s="5" t="s">
        <v>177</v>
      </c>
      <c r="E18" s="5" t="s">
        <v>3831</v>
      </c>
      <c r="F18" s="5" t="s">
        <v>130</v>
      </c>
      <c r="G18" s="5" t="s">
        <v>2413</v>
      </c>
      <c r="H18" s="5" t="s">
        <v>962</v>
      </c>
      <c r="I18" s="5" t="s">
        <v>4369</v>
      </c>
      <c r="J18" s="5" t="s">
        <v>5119</v>
      </c>
      <c r="K18" s="5"/>
      <c r="L18" s="5"/>
      <c r="M18" s="5" t="s">
        <v>1440</v>
      </c>
      <c r="N18" s="5" t="s">
        <v>5224</v>
      </c>
      <c r="O18" t="str" cm="1">
        <f t="array" ref="O18">_xlfn.LET(
    _xlpm.txt,B18,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9" spans="1:15">
      <c r="A19" s="5" t="s">
        <v>1376</v>
      </c>
      <c r="B19" s="5" t="s">
        <v>5227</v>
      </c>
      <c r="C19" s="5" t="s">
        <v>174</v>
      </c>
      <c r="D19" s="5" t="s">
        <v>177</v>
      </c>
      <c r="E19" s="5" t="s">
        <v>3831</v>
      </c>
      <c r="F19" s="5" t="s">
        <v>130</v>
      </c>
      <c r="G19" s="5" t="s">
        <v>1371</v>
      </c>
      <c r="H19" s="5" t="s">
        <v>988</v>
      </c>
      <c r="I19" s="5" t="s">
        <v>4426</v>
      </c>
      <c r="J19" s="5" t="s">
        <v>5119</v>
      </c>
      <c r="K19" s="5"/>
      <c r="L19" s="5"/>
      <c r="M19" s="5" t="s">
        <v>1375</v>
      </c>
      <c r="N19" s="5" t="s">
        <v>5224</v>
      </c>
    </row>
    <row r="20" spans="1:15">
      <c r="A20" s="5" t="s">
        <v>1369</v>
      </c>
      <c r="B20" s="5" t="s">
        <v>1370</v>
      </c>
      <c r="C20" s="5" t="s">
        <v>99</v>
      </c>
      <c r="D20" s="5" t="s">
        <v>217</v>
      </c>
      <c r="E20" s="5" t="s">
        <v>2637</v>
      </c>
      <c r="F20" s="5" t="s">
        <v>130</v>
      </c>
      <c r="G20" s="5" t="s">
        <v>1371</v>
      </c>
      <c r="H20" s="5" t="s">
        <v>988</v>
      </c>
      <c r="I20" s="5" t="s">
        <v>4426</v>
      </c>
      <c r="J20" s="5" t="s">
        <v>5119</v>
      </c>
      <c r="K20" s="5"/>
      <c r="L20" s="5"/>
      <c r="M20" s="5" t="s">
        <v>1372</v>
      </c>
      <c r="N20" s="5" t="s">
        <v>5224</v>
      </c>
    </row>
    <row r="21" spans="1:15">
      <c r="A21" s="5" t="s">
        <v>1187</v>
      </c>
      <c r="B21" s="5" t="s">
        <v>1188</v>
      </c>
      <c r="C21" s="5" t="s">
        <v>174</v>
      </c>
      <c r="D21" s="5" t="s">
        <v>177</v>
      </c>
      <c r="E21" s="5" t="s">
        <v>3831</v>
      </c>
      <c r="F21" s="5" t="s">
        <v>130</v>
      </c>
      <c r="G21" s="5" t="s">
        <v>2367</v>
      </c>
      <c r="H21" s="5" t="s">
        <v>988</v>
      </c>
      <c r="I21" s="5" t="s">
        <v>4426</v>
      </c>
      <c r="J21" s="5" t="s">
        <v>5119</v>
      </c>
      <c r="K21" s="5"/>
      <c r="L21" s="5"/>
      <c r="M21" s="5" t="s">
        <v>1189</v>
      </c>
      <c r="N21" s="5" t="s">
        <v>5224</v>
      </c>
    </row>
    <row r="22" spans="1:15">
      <c r="A22" s="5" t="s">
        <v>938</v>
      </c>
      <c r="B22" s="5" t="s">
        <v>939</v>
      </c>
      <c r="C22" s="5" t="s">
        <v>174</v>
      </c>
      <c r="D22" s="5" t="s">
        <v>177</v>
      </c>
      <c r="E22" s="5" t="s">
        <v>3831</v>
      </c>
      <c r="F22" s="5" t="s">
        <v>58</v>
      </c>
      <c r="G22" s="5" t="s">
        <v>2292</v>
      </c>
      <c r="H22" s="5" t="s">
        <v>288</v>
      </c>
      <c r="I22" s="5" t="s">
        <v>3050</v>
      </c>
      <c r="J22" s="5"/>
      <c r="K22" s="5"/>
      <c r="L22" s="5"/>
      <c r="M22" s="5" t="s">
        <v>940</v>
      </c>
      <c r="N22" s="5" t="s">
        <v>5224</v>
      </c>
    </row>
    <row r="23" spans="1:15">
      <c r="A23" s="5" t="s">
        <v>1425</v>
      </c>
      <c r="B23" s="5" t="s">
        <v>1426</v>
      </c>
      <c r="C23" s="5" t="s">
        <v>67</v>
      </c>
      <c r="D23" s="5" t="s">
        <v>102</v>
      </c>
      <c r="E23" s="5" t="s">
        <v>2486</v>
      </c>
      <c r="F23" s="5" t="s">
        <v>182</v>
      </c>
      <c r="G23" s="5" t="s">
        <v>2408</v>
      </c>
      <c r="H23" s="5" t="s">
        <v>1071</v>
      </c>
      <c r="I23" s="5" t="s">
        <v>4567</v>
      </c>
      <c r="J23" s="5" t="s">
        <v>5119</v>
      </c>
      <c r="K23" s="5"/>
      <c r="L23" s="5"/>
      <c r="M23" s="5" t="s">
        <v>1427</v>
      </c>
      <c r="N23" s="5" t="s">
        <v>5224</v>
      </c>
    </row>
    <row r="24" spans="1:15">
      <c r="A24" s="5" t="s">
        <v>1378</v>
      </c>
      <c r="B24" s="5" t="s">
        <v>1379</v>
      </c>
      <c r="C24" s="5" t="s">
        <v>67</v>
      </c>
      <c r="D24" s="5" t="s">
        <v>102</v>
      </c>
      <c r="E24" s="5" t="s">
        <v>2486</v>
      </c>
      <c r="F24" s="5" t="s">
        <v>182</v>
      </c>
      <c r="G24" s="5" t="s">
        <v>1427</v>
      </c>
      <c r="H24" s="5" t="s">
        <v>957</v>
      </c>
      <c r="I24" s="5" t="s">
        <v>4367</v>
      </c>
      <c r="J24" s="5" t="s">
        <v>5119</v>
      </c>
      <c r="K24" s="5" t="s">
        <v>1326</v>
      </c>
      <c r="L24" s="5"/>
      <c r="M24" s="5" t="s">
        <v>1381</v>
      </c>
      <c r="N24" s="5" t="s">
        <v>5224</v>
      </c>
    </row>
    <row r="25" spans="1:15">
      <c r="A25" s="5" t="s">
        <v>1586</v>
      </c>
      <c r="B25" s="5" t="s">
        <v>1587</v>
      </c>
      <c r="C25" s="5" t="s">
        <v>67</v>
      </c>
      <c r="D25" s="5" t="s">
        <v>102</v>
      </c>
      <c r="E25" s="5" t="s">
        <v>2486</v>
      </c>
      <c r="F25" s="5" t="s">
        <v>130</v>
      </c>
      <c r="G25" s="5" t="s">
        <v>2447</v>
      </c>
      <c r="H25" s="5" t="s">
        <v>288</v>
      </c>
      <c r="I25" s="5" t="s">
        <v>3050</v>
      </c>
      <c r="J25" s="5"/>
      <c r="K25" s="5"/>
      <c r="L25" s="5"/>
      <c r="M25" s="5" t="s">
        <v>1588</v>
      </c>
      <c r="N25" s="5" t="s">
        <v>5224</v>
      </c>
    </row>
    <row r="26" spans="1:15">
      <c r="A26" s="5" t="s">
        <v>1568</v>
      </c>
      <c r="B26" s="5" t="s">
        <v>1569</v>
      </c>
      <c r="C26" s="5" t="s">
        <v>67</v>
      </c>
      <c r="D26" s="5" t="s">
        <v>102</v>
      </c>
      <c r="E26" s="5" t="s">
        <v>2486</v>
      </c>
      <c r="F26" s="5" t="s">
        <v>130</v>
      </c>
      <c r="G26" s="5" t="s">
        <v>2447</v>
      </c>
      <c r="H26" s="5" t="s">
        <v>288</v>
      </c>
      <c r="I26" s="5" t="s">
        <v>3050</v>
      </c>
      <c r="J26" s="5"/>
      <c r="K26" s="5"/>
      <c r="L26" s="5"/>
      <c r="M26" s="5" t="s">
        <v>1571</v>
      </c>
      <c r="N26" s="5" t="s">
        <v>5224</v>
      </c>
    </row>
    <row r="27" spans="1:15">
      <c r="A27" s="5" t="s">
        <v>1057</v>
      </c>
      <c r="B27" s="5" t="s">
        <v>1058</v>
      </c>
      <c r="C27" s="5" t="s">
        <v>67</v>
      </c>
      <c r="D27" s="5" t="s">
        <v>287</v>
      </c>
      <c r="E27" s="5" t="s">
        <v>3213</v>
      </c>
      <c r="F27" s="5" t="s">
        <v>130</v>
      </c>
      <c r="G27" s="5" t="s">
        <v>2330</v>
      </c>
      <c r="H27" s="5" t="s">
        <v>997</v>
      </c>
      <c r="I27" s="5" t="s">
        <v>4419</v>
      </c>
      <c r="J27" s="5" t="s">
        <v>5119</v>
      </c>
      <c r="K27" s="5" t="s">
        <v>115</v>
      </c>
      <c r="L27" s="5"/>
      <c r="M27" s="5" t="s">
        <v>1059</v>
      </c>
      <c r="N27" s="5" t="s">
        <v>5228</v>
      </c>
    </row>
    <row r="28" spans="1:15">
      <c r="A28" s="5" t="s">
        <v>1637</v>
      </c>
      <c r="B28" s="5" t="s">
        <v>1638</v>
      </c>
      <c r="C28" s="5" t="s">
        <v>67</v>
      </c>
      <c r="D28" s="5" t="s">
        <v>95</v>
      </c>
      <c r="E28" s="5" t="s">
        <v>2543</v>
      </c>
      <c r="F28" s="5" t="s">
        <v>182</v>
      </c>
      <c r="G28" s="5" t="s">
        <v>1639</v>
      </c>
      <c r="H28" s="5" t="s">
        <v>957</v>
      </c>
      <c r="I28" s="5" t="s">
        <v>4367</v>
      </c>
      <c r="J28" s="5" t="s">
        <v>5119</v>
      </c>
      <c r="K28" s="5" t="s">
        <v>1326</v>
      </c>
      <c r="L28" s="5"/>
      <c r="M28" s="5" t="s">
        <v>1640</v>
      </c>
      <c r="N28" s="5" t="s">
        <v>5228</v>
      </c>
    </row>
    <row r="29" spans="1:15">
      <c r="A29" s="5" t="s">
        <v>1132</v>
      </c>
      <c r="B29" s="5" t="s">
        <v>1133</v>
      </c>
      <c r="C29" s="5" t="s">
        <v>174</v>
      </c>
      <c r="D29" s="5" t="s">
        <v>177</v>
      </c>
      <c r="E29" s="5" t="s">
        <v>3831</v>
      </c>
      <c r="F29" s="5" t="s">
        <v>130</v>
      </c>
      <c r="G29" s="5" t="s">
        <v>1155</v>
      </c>
      <c r="H29" s="5" t="s">
        <v>957</v>
      </c>
      <c r="I29" s="5" t="s">
        <v>4367</v>
      </c>
      <c r="J29" s="5" t="s">
        <v>115</v>
      </c>
      <c r="K29" s="5"/>
      <c r="L29" s="5"/>
      <c r="M29" s="5" t="s">
        <v>1134</v>
      </c>
      <c r="N29" s="5" t="s">
        <v>5229</v>
      </c>
    </row>
    <row r="30" spans="1:15">
      <c r="A30" s="5" t="s">
        <v>1124</v>
      </c>
      <c r="B30" s="5" t="s">
        <v>1125</v>
      </c>
      <c r="C30" s="5" t="s">
        <v>174</v>
      </c>
      <c r="D30" s="5" t="s">
        <v>177</v>
      </c>
      <c r="E30" s="5" t="s">
        <v>3831</v>
      </c>
      <c r="F30" s="5" t="s">
        <v>130</v>
      </c>
      <c r="G30" s="5" t="s">
        <v>2343</v>
      </c>
      <c r="H30" s="5" t="s">
        <v>962</v>
      </c>
      <c r="I30" s="5" t="s">
        <v>4369</v>
      </c>
      <c r="J30" s="5" t="s">
        <v>5119</v>
      </c>
      <c r="K30" s="5"/>
      <c r="L30" s="5"/>
      <c r="M30" s="5" t="s">
        <v>1126</v>
      </c>
      <c r="N30" s="5" t="s">
        <v>5229</v>
      </c>
    </row>
    <row r="31" spans="1:15">
      <c r="A31" s="5" t="s">
        <v>1295</v>
      </c>
      <c r="B31" s="5" t="s">
        <v>1296</v>
      </c>
      <c r="C31" s="5" t="s">
        <v>99</v>
      </c>
      <c r="D31" s="5" t="s">
        <v>217</v>
      </c>
      <c r="E31" s="5" t="s">
        <v>2637</v>
      </c>
      <c r="F31" s="5" t="s">
        <v>58</v>
      </c>
      <c r="G31" s="5" t="s">
        <v>1297</v>
      </c>
      <c r="H31" s="5" t="s">
        <v>988</v>
      </c>
      <c r="I31" s="5" t="s">
        <v>4426</v>
      </c>
      <c r="J31" s="5" t="s">
        <v>5119</v>
      </c>
      <c r="K31" s="5"/>
      <c r="L31" s="5"/>
      <c r="M31" s="5" t="s">
        <v>1298</v>
      </c>
      <c r="N31" s="5" t="s">
        <v>5229</v>
      </c>
    </row>
    <row r="32" spans="1:15">
      <c r="A32" s="5" t="s">
        <v>1284</v>
      </c>
      <c r="B32" s="5" t="s">
        <v>1285</v>
      </c>
      <c r="C32" s="5" t="s">
        <v>67</v>
      </c>
      <c r="D32" s="5" t="s">
        <v>102</v>
      </c>
      <c r="E32" s="5" t="s">
        <v>2486</v>
      </c>
      <c r="F32" s="5" t="s">
        <v>182</v>
      </c>
      <c r="G32" s="5" t="s">
        <v>1236</v>
      </c>
      <c r="H32" s="5" t="s">
        <v>1071</v>
      </c>
      <c r="I32" s="5" t="s">
        <v>4567</v>
      </c>
      <c r="J32" s="5" t="s">
        <v>5119</v>
      </c>
      <c r="K32" s="5"/>
      <c r="L32" s="5"/>
      <c r="M32" s="5" t="s">
        <v>1287</v>
      </c>
      <c r="N32" s="5" t="s">
        <v>5229</v>
      </c>
    </row>
    <row r="33" spans="1:14">
      <c r="A33" s="5" t="s">
        <v>1263</v>
      </c>
      <c r="B33" s="5" t="s">
        <v>1264</v>
      </c>
      <c r="C33" s="5" t="s">
        <v>67</v>
      </c>
      <c r="D33" s="5" t="s">
        <v>102</v>
      </c>
      <c r="E33" s="5" t="s">
        <v>2486</v>
      </c>
      <c r="F33" s="5" t="s">
        <v>182</v>
      </c>
      <c r="G33" s="5" t="s">
        <v>1265</v>
      </c>
      <c r="H33" s="5" t="s">
        <v>957</v>
      </c>
      <c r="I33" s="5" t="s">
        <v>4367</v>
      </c>
      <c r="J33" s="5" t="s">
        <v>5119</v>
      </c>
      <c r="K33" s="5" t="s">
        <v>1326</v>
      </c>
      <c r="L33" s="5"/>
      <c r="M33" s="5" t="s">
        <v>1232</v>
      </c>
      <c r="N33" s="5" t="s">
        <v>5229</v>
      </c>
    </row>
    <row r="34" spans="1:14">
      <c r="A34" s="5" t="s">
        <v>1583</v>
      </c>
      <c r="B34" s="5" t="s">
        <v>1584</v>
      </c>
      <c r="C34" s="5" t="s">
        <v>67</v>
      </c>
      <c r="D34" s="5" t="s">
        <v>95</v>
      </c>
      <c r="E34" s="5" t="s">
        <v>2543</v>
      </c>
      <c r="F34" s="5" t="s">
        <v>58</v>
      </c>
      <c r="G34" s="5" t="s">
        <v>1585</v>
      </c>
      <c r="H34" s="5" t="s">
        <v>1034</v>
      </c>
      <c r="I34" s="5" t="s">
        <v>2566</v>
      </c>
      <c r="J34" s="5" t="s">
        <v>5230</v>
      </c>
      <c r="K34" s="5"/>
      <c r="L34" s="5"/>
      <c r="M34" s="5" t="s">
        <v>1582</v>
      </c>
      <c r="N34" s="5" t="s">
        <v>5231</v>
      </c>
    </row>
    <row r="35" spans="1:14">
      <c r="A35" s="5" t="s">
        <v>1580</v>
      </c>
      <c r="B35" s="5" t="s">
        <v>1581</v>
      </c>
      <c r="C35" s="5" t="s">
        <v>67</v>
      </c>
      <c r="D35" s="5" t="s">
        <v>95</v>
      </c>
      <c r="E35" s="5" t="s">
        <v>2543</v>
      </c>
      <c r="F35" s="5" t="s">
        <v>58</v>
      </c>
      <c r="G35" s="5" t="s">
        <v>1582</v>
      </c>
      <c r="H35" s="5" t="s">
        <v>1034</v>
      </c>
      <c r="I35" s="5" t="s">
        <v>2566</v>
      </c>
      <c r="J35" s="5" t="s">
        <v>5230</v>
      </c>
      <c r="K35" s="5"/>
      <c r="L35" s="5"/>
      <c r="M35" s="5" t="s">
        <v>1563</v>
      </c>
      <c r="N35" s="5" t="s">
        <v>5231</v>
      </c>
    </row>
    <row r="36" spans="1:14">
      <c r="A36" s="5" t="s">
        <v>1683</v>
      </c>
      <c r="B36" s="5" t="s">
        <v>1684</v>
      </c>
      <c r="C36" s="5" t="s">
        <v>67</v>
      </c>
      <c r="D36" s="5" t="s">
        <v>287</v>
      </c>
      <c r="E36" s="5" t="s">
        <v>3213</v>
      </c>
      <c r="F36" s="5" t="s">
        <v>58</v>
      </c>
      <c r="G36" s="5" t="s">
        <v>1685</v>
      </c>
      <c r="H36" s="5" t="s">
        <v>988</v>
      </c>
      <c r="I36" s="5" t="s">
        <v>4426</v>
      </c>
      <c r="J36" s="5" t="s">
        <v>5119</v>
      </c>
      <c r="K36" s="5"/>
      <c r="L36" s="5"/>
      <c r="M36" s="5" t="s">
        <v>1685</v>
      </c>
      <c r="N36" s="5" t="s">
        <v>5231</v>
      </c>
    </row>
    <row r="37" spans="1:14">
      <c r="A37" s="5" t="s">
        <v>1549</v>
      </c>
      <c r="B37" s="5" t="s">
        <v>1550</v>
      </c>
      <c r="C37" s="5" t="s">
        <v>67</v>
      </c>
      <c r="D37" s="5" t="s">
        <v>95</v>
      </c>
      <c r="E37" s="5" t="s">
        <v>2543</v>
      </c>
      <c r="F37" s="5" t="s">
        <v>58</v>
      </c>
      <c r="G37" s="5" t="s">
        <v>1551</v>
      </c>
      <c r="H37" s="5" t="s">
        <v>997</v>
      </c>
      <c r="I37" s="5" t="s">
        <v>4419</v>
      </c>
      <c r="J37" s="5" t="s">
        <v>5119</v>
      </c>
      <c r="K37" s="5" t="s">
        <v>115</v>
      </c>
      <c r="L37" s="5"/>
      <c r="M37" s="5" t="s">
        <v>1552</v>
      </c>
      <c r="N37" s="5" t="s">
        <v>5231</v>
      </c>
    </row>
    <row r="38" spans="1:14">
      <c r="A38" s="5" t="s">
        <v>1270</v>
      </c>
      <c r="B38" s="5" t="s">
        <v>1271</v>
      </c>
      <c r="C38" s="5" t="s">
        <v>67</v>
      </c>
      <c r="D38" s="5" t="s">
        <v>95</v>
      </c>
      <c r="E38" s="5" t="s">
        <v>2543</v>
      </c>
      <c r="F38" s="5" t="s">
        <v>182</v>
      </c>
      <c r="G38" s="5" t="s">
        <v>1272</v>
      </c>
      <c r="H38" s="5" t="s">
        <v>997</v>
      </c>
      <c r="I38" s="5" t="s">
        <v>4419</v>
      </c>
      <c r="J38" s="5" t="s">
        <v>5119</v>
      </c>
      <c r="K38" s="5"/>
      <c r="L38" s="5"/>
      <c r="M38" s="5" t="s">
        <v>1273</v>
      </c>
      <c r="N38" s="5" t="s">
        <v>5231</v>
      </c>
    </row>
    <row r="39" spans="1:14">
      <c r="A39" s="5" t="s">
        <v>1675</v>
      </c>
      <c r="B39" s="5" t="s">
        <v>1676</v>
      </c>
      <c r="C39" s="5" t="s">
        <v>67</v>
      </c>
      <c r="D39" s="5" t="s">
        <v>1463</v>
      </c>
      <c r="E39" s="5" t="s">
        <v>4802</v>
      </c>
      <c r="F39" s="5" t="s">
        <v>130</v>
      </c>
      <c r="G39" s="5" t="s">
        <v>1677</v>
      </c>
      <c r="H39" s="5" t="s">
        <v>997</v>
      </c>
      <c r="I39" s="5" t="s">
        <v>4419</v>
      </c>
      <c r="J39" s="5" t="s">
        <v>5119</v>
      </c>
      <c r="K39" s="5"/>
      <c r="L39" s="5"/>
      <c r="M39" s="5" t="s">
        <v>1678</v>
      </c>
      <c r="N39" s="5" t="s">
        <v>5231</v>
      </c>
    </row>
    <row r="40" spans="1:14">
      <c r="A40" s="5" t="s">
        <v>1641</v>
      </c>
      <c r="B40" s="5" t="s">
        <v>1642</v>
      </c>
      <c r="C40" s="5" t="s">
        <v>67</v>
      </c>
      <c r="D40" s="5" t="s">
        <v>102</v>
      </c>
      <c r="E40" s="5" t="s">
        <v>2486</v>
      </c>
      <c r="F40" s="5" t="s">
        <v>58</v>
      </c>
      <c r="G40" s="5" t="s">
        <v>1643</v>
      </c>
      <c r="H40" s="5" t="s">
        <v>957</v>
      </c>
      <c r="I40" s="5" t="s">
        <v>4367</v>
      </c>
      <c r="J40" s="5" t="s">
        <v>115</v>
      </c>
      <c r="K40" s="5"/>
      <c r="L40" s="5"/>
      <c r="M40" s="5" t="s">
        <v>1644</v>
      </c>
      <c r="N40" s="5" t="s">
        <v>5232</v>
      </c>
    </row>
    <row r="41" spans="1:14">
      <c r="A41" s="5" t="s">
        <v>2395</v>
      </c>
      <c r="B41" s="5" t="s">
        <v>2396</v>
      </c>
      <c r="C41" s="5" t="s">
        <v>67</v>
      </c>
      <c r="D41" s="5" t="s">
        <v>102</v>
      </c>
      <c r="E41" s="5" t="s">
        <v>2486</v>
      </c>
      <c r="F41" s="5" t="s">
        <v>2096</v>
      </c>
      <c r="G41" s="5" t="s">
        <v>2397</v>
      </c>
      <c r="H41" s="5" t="s">
        <v>957</v>
      </c>
      <c r="I41" s="5" t="s">
        <v>4367</v>
      </c>
      <c r="J41" s="5" t="s">
        <v>115</v>
      </c>
      <c r="K41" s="5"/>
      <c r="L41" s="5"/>
      <c r="M41" s="5" t="s">
        <v>2398</v>
      </c>
      <c r="N41" s="5" t="s">
        <v>5232</v>
      </c>
    </row>
    <row r="42" spans="1:14">
      <c r="A42" s="5" t="s">
        <v>1153</v>
      </c>
      <c r="B42" s="5" t="s">
        <v>1154</v>
      </c>
      <c r="C42" s="5" t="s">
        <v>99</v>
      </c>
      <c r="D42" s="5" t="s">
        <v>287</v>
      </c>
      <c r="E42" s="5" t="s">
        <v>3213</v>
      </c>
      <c r="F42" s="5" t="s">
        <v>58</v>
      </c>
      <c r="G42" s="5" t="s">
        <v>1155</v>
      </c>
      <c r="H42" s="5" t="s">
        <v>957</v>
      </c>
      <c r="I42" s="5" t="s">
        <v>4367</v>
      </c>
      <c r="J42" s="5" t="s">
        <v>115</v>
      </c>
      <c r="K42" s="5"/>
      <c r="L42" s="5"/>
      <c r="M42" s="5" t="s">
        <v>1156</v>
      </c>
      <c r="N42" s="5" t="s">
        <v>5232</v>
      </c>
    </row>
    <row r="43" spans="1:14">
      <c r="A43" s="5" t="s">
        <v>1149</v>
      </c>
      <c r="B43" s="5" t="s">
        <v>2355</v>
      </c>
      <c r="C43" s="5" t="s">
        <v>174</v>
      </c>
      <c r="D43" s="5" t="s">
        <v>177</v>
      </c>
      <c r="E43" s="5" t="s">
        <v>3831</v>
      </c>
      <c r="F43" s="5" t="s">
        <v>182</v>
      </c>
      <c r="G43" s="5" t="s">
        <v>1571</v>
      </c>
      <c r="H43" s="5" t="s">
        <v>957</v>
      </c>
      <c r="I43" s="5" t="s">
        <v>4367</v>
      </c>
      <c r="J43" s="5" t="s">
        <v>115</v>
      </c>
      <c r="K43" s="5"/>
      <c r="L43" s="5"/>
      <c r="M43" s="5" t="s">
        <v>1152</v>
      </c>
      <c r="N43" s="5" t="s">
        <v>5232</v>
      </c>
    </row>
    <row r="44" spans="1:14">
      <c r="A44" s="5" t="s">
        <v>1110</v>
      </c>
      <c r="B44" s="5" t="s">
        <v>1111</v>
      </c>
      <c r="C44" s="5" t="s">
        <v>99</v>
      </c>
      <c r="D44" s="5" t="s">
        <v>217</v>
      </c>
      <c r="E44" s="5" t="s">
        <v>2637</v>
      </c>
      <c r="F44" s="5" t="s">
        <v>182</v>
      </c>
      <c r="G44" s="5" t="s">
        <v>1112</v>
      </c>
      <c r="H44" s="5" t="s">
        <v>957</v>
      </c>
      <c r="I44" s="5" t="s">
        <v>4367</v>
      </c>
      <c r="J44" s="5" t="s">
        <v>115</v>
      </c>
      <c r="K44" s="5"/>
      <c r="L44" s="5"/>
      <c r="M44" s="5" t="s">
        <v>1113</v>
      </c>
      <c r="N44" s="5" t="s">
        <v>5232</v>
      </c>
    </row>
    <row r="45" spans="1:14">
      <c r="A45" s="5" t="s">
        <v>982</v>
      </c>
      <c r="B45" s="5" t="s">
        <v>983</v>
      </c>
      <c r="C45" s="5" t="s">
        <v>174</v>
      </c>
      <c r="D45" s="5" t="s">
        <v>177</v>
      </c>
      <c r="E45" s="5" t="s">
        <v>3831</v>
      </c>
      <c r="F45" s="5" t="s">
        <v>58</v>
      </c>
      <c r="G45" s="5" t="s">
        <v>977</v>
      </c>
      <c r="H45" s="5" t="s">
        <v>288</v>
      </c>
      <c r="I45" s="5" t="s">
        <v>3050</v>
      </c>
      <c r="J45" s="5"/>
      <c r="K45" s="5"/>
      <c r="L45" s="5"/>
      <c r="M45" s="5" t="s">
        <v>984</v>
      </c>
      <c r="N45" s="5" t="s">
        <v>5232</v>
      </c>
    </row>
    <row r="46" spans="1:14">
      <c r="A46" s="5" t="s">
        <v>979</v>
      </c>
      <c r="B46" s="5" t="s">
        <v>980</v>
      </c>
      <c r="C46" s="5" t="s">
        <v>174</v>
      </c>
      <c r="D46" s="5" t="s">
        <v>177</v>
      </c>
      <c r="E46" s="5" t="s">
        <v>3831</v>
      </c>
      <c r="F46" s="5" t="s">
        <v>58</v>
      </c>
      <c r="G46" s="5" t="s">
        <v>977</v>
      </c>
      <c r="H46" s="5" t="s">
        <v>288</v>
      </c>
      <c r="I46" s="5" t="s">
        <v>3050</v>
      </c>
      <c r="J46" s="5"/>
      <c r="K46" s="5"/>
      <c r="L46" s="5"/>
      <c r="M46" s="5" t="s">
        <v>981</v>
      </c>
      <c r="N46" s="5" t="s">
        <v>5232</v>
      </c>
    </row>
    <row r="47" spans="1:14">
      <c r="A47" s="5" t="s">
        <v>945</v>
      </c>
      <c r="B47" s="5" t="s">
        <v>946</v>
      </c>
      <c r="C47" s="5" t="s">
        <v>99</v>
      </c>
      <c r="D47" s="5" t="s">
        <v>287</v>
      </c>
      <c r="E47" s="5" t="s">
        <v>3213</v>
      </c>
      <c r="F47" s="5" t="s">
        <v>58</v>
      </c>
      <c r="G47" s="5" t="s">
        <v>947</v>
      </c>
      <c r="H47" s="5" t="s">
        <v>288</v>
      </c>
      <c r="I47" s="5" t="s">
        <v>3050</v>
      </c>
      <c r="J47" s="5"/>
      <c r="K47" s="5"/>
      <c r="L47" s="5"/>
      <c r="M47" s="5" t="s">
        <v>948</v>
      </c>
      <c r="N47" s="5" t="s">
        <v>5232</v>
      </c>
    </row>
    <row r="48" spans="1:14">
      <c r="A48" s="5" t="s">
        <v>1060</v>
      </c>
      <c r="B48" s="5" t="s">
        <v>1061</v>
      </c>
      <c r="C48" s="5" t="s">
        <v>67</v>
      </c>
      <c r="D48" s="5" t="s">
        <v>60</v>
      </c>
      <c r="E48" s="5" t="s">
        <v>2490</v>
      </c>
      <c r="F48" s="5" t="s">
        <v>58</v>
      </c>
      <c r="G48" s="5" t="s">
        <v>2331</v>
      </c>
      <c r="H48" s="5" t="s">
        <v>288</v>
      </c>
      <c r="I48" s="5" t="s">
        <v>3050</v>
      </c>
      <c r="J48" s="5"/>
      <c r="K48" s="5"/>
      <c r="L48" s="5"/>
      <c r="M48" s="5" t="s">
        <v>1063</v>
      </c>
      <c r="N48" s="5" t="s">
        <v>5232</v>
      </c>
    </row>
    <row r="49" spans="1:14">
      <c r="A49" s="5" t="s">
        <v>1561</v>
      </c>
      <c r="B49" s="5" t="s">
        <v>1562</v>
      </c>
      <c r="C49" s="5" t="s">
        <v>67</v>
      </c>
      <c r="D49" s="5" t="s">
        <v>95</v>
      </c>
      <c r="E49" s="5" t="s">
        <v>2543</v>
      </c>
      <c r="F49" s="5" t="s">
        <v>130</v>
      </c>
      <c r="G49" s="5" t="s">
        <v>1563</v>
      </c>
      <c r="H49" s="5" t="s">
        <v>1034</v>
      </c>
      <c r="I49" s="5" t="s">
        <v>2566</v>
      </c>
      <c r="J49" s="5" t="s">
        <v>5230</v>
      </c>
      <c r="K49" s="5"/>
      <c r="L49" s="5"/>
      <c r="M49" s="5" t="s">
        <v>1564</v>
      </c>
      <c r="N49" s="5" t="s">
        <v>5232</v>
      </c>
    </row>
    <row r="50" spans="1:14">
      <c r="A50" s="5" t="s">
        <v>1686</v>
      </c>
      <c r="B50" s="5" t="s">
        <v>1687</v>
      </c>
      <c r="C50" s="5" t="s">
        <v>67</v>
      </c>
      <c r="D50" s="5" t="s">
        <v>95</v>
      </c>
      <c r="E50" s="5" t="s">
        <v>2543</v>
      </c>
      <c r="F50" s="5" t="s">
        <v>182</v>
      </c>
      <c r="G50" s="5" t="s">
        <v>5233</v>
      </c>
      <c r="H50" s="5" t="s">
        <v>957</v>
      </c>
      <c r="I50" s="5" t="s">
        <v>4367</v>
      </c>
      <c r="J50" s="5" t="s">
        <v>5119</v>
      </c>
      <c r="K50" s="5" t="s">
        <v>1326</v>
      </c>
      <c r="L50" s="5"/>
      <c r="M50" s="5" t="s">
        <v>1689</v>
      </c>
      <c r="N50" s="5" t="s">
        <v>5232</v>
      </c>
    </row>
    <row r="51" spans="1:14">
      <c r="A51" s="5" t="s">
        <v>1327</v>
      </c>
      <c r="B51" s="5" t="s">
        <v>2388</v>
      </c>
      <c r="C51" s="5" t="s">
        <v>67</v>
      </c>
      <c r="D51" s="5" t="s">
        <v>259</v>
      </c>
      <c r="E51" s="5" t="s">
        <v>2743</v>
      </c>
      <c r="F51" s="5" t="s">
        <v>182</v>
      </c>
      <c r="G51" s="5" t="s">
        <v>1276</v>
      </c>
      <c r="H51" s="5" t="s">
        <v>1175</v>
      </c>
      <c r="I51" s="5" t="s">
        <v>4353</v>
      </c>
      <c r="J51" s="5" t="s">
        <v>5119</v>
      </c>
      <c r="K51" s="5"/>
      <c r="L51" s="5"/>
      <c r="M51" s="5" t="s">
        <v>1330</v>
      </c>
      <c r="N51" s="5" t="s">
        <v>5232</v>
      </c>
    </row>
    <row r="52" spans="1:14">
      <c r="A52" s="5" t="s">
        <v>1319</v>
      </c>
      <c r="B52" s="5" t="s">
        <v>4941</v>
      </c>
      <c r="C52" s="5" t="s">
        <v>67</v>
      </c>
      <c r="D52" s="5" t="s">
        <v>259</v>
      </c>
      <c r="E52" s="5" t="s">
        <v>2743</v>
      </c>
      <c r="F52" s="5" t="s">
        <v>182</v>
      </c>
      <c r="G52" s="5" t="s">
        <v>1276</v>
      </c>
      <c r="H52" s="5" t="s">
        <v>1175</v>
      </c>
      <c r="I52" s="5" t="s">
        <v>4353</v>
      </c>
      <c r="J52" s="5" t="s">
        <v>5119</v>
      </c>
      <c r="K52" s="5"/>
      <c r="L52" s="5"/>
      <c r="M52" s="5" t="s">
        <v>1321</v>
      </c>
      <c r="N52" s="5" t="s">
        <v>5232</v>
      </c>
    </row>
    <row r="53" spans="1:14">
      <c r="A53" s="5" t="s">
        <v>1310</v>
      </c>
      <c r="B53" s="5" t="s">
        <v>1311</v>
      </c>
      <c r="C53" s="5" t="s">
        <v>67</v>
      </c>
      <c r="D53" s="5" t="s">
        <v>259</v>
      </c>
      <c r="E53" s="5" t="s">
        <v>2743</v>
      </c>
      <c r="F53" s="5" t="s">
        <v>130</v>
      </c>
      <c r="G53" s="5" t="s">
        <v>1276</v>
      </c>
      <c r="H53" s="5" t="s">
        <v>1175</v>
      </c>
      <c r="I53" s="5" t="s">
        <v>4353</v>
      </c>
      <c r="J53" s="5" t="s">
        <v>5119</v>
      </c>
      <c r="K53" s="5"/>
      <c r="L53" s="5"/>
      <c r="M53" s="5" t="s">
        <v>1312</v>
      </c>
      <c r="N53" s="5" t="s">
        <v>5232</v>
      </c>
    </row>
    <row r="54" spans="1:14">
      <c r="A54" s="5" t="s">
        <v>1445</v>
      </c>
      <c r="B54" s="5" t="s">
        <v>1446</v>
      </c>
      <c r="C54" s="5" t="s">
        <v>67</v>
      </c>
      <c r="D54" s="5" t="s">
        <v>259</v>
      </c>
      <c r="E54" s="5" t="s">
        <v>2743</v>
      </c>
      <c r="F54" s="5" t="s">
        <v>182</v>
      </c>
      <c r="G54" s="5" t="s">
        <v>1461</v>
      </c>
      <c r="H54" s="5" t="s">
        <v>1175</v>
      </c>
      <c r="I54" s="5" t="s">
        <v>4353</v>
      </c>
      <c r="J54" s="5" t="s">
        <v>5119</v>
      </c>
      <c r="K54" s="5"/>
      <c r="L54" s="5"/>
      <c r="M54" s="5" t="s">
        <v>1447</v>
      </c>
      <c r="N54" s="5" t="s">
        <v>5232</v>
      </c>
    </row>
    <row r="55" spans="1:14">
      <c r="A55" s="5" t="s">
        <v>1009</v>
      </c>
      <c r="B55" s="5" t="s">
        <v>1010</v>
      </c>
      <c r="C55" s="5" t="s">
        <v>67</v>
      </c>
      <c r="D55" s="5" t="s">
        <v>102</v>
      </c>
      <c r="E55" s="5" t="s">
        <v>2486</v>
      </c>
      <c r="F55" s="5" t="s">
        <v>58</v>
      </c>
      <c r="G55" s="5" t="s">
        <v>1011</v>
      </c>
      <c r="H55" s="5" t="s">
        <v>988</v>
      </c>
      <c r="I55" s="5" t="s">
        <v>4426</v>
      </c>
      <c r="J55" s="5" t="s">
        <v>5119</v>
      </c>
      <c r="K55" s="5"/>
      <c r="L55" s="5"/>
      <c r="M55" s="5" t="s">
        <v>1011</v>
      </c>
      <c r="N55" s="5" t="s">
        <v>5232</v>
      </c>
    </row>
    <row r="56" spans="1:14">
      <c r="A56" s="5" t="s">
        <v>1605</v>
      </c>
      <c r="B56" s="5" t="s">
        <v>1606</v>
      </c>
      <c r="C56" s="5" t="s">
        <v>67</v>
      </c>
      <c r="D56" s="5" t="s">
        <v>259</v>
      </c>
      <c r="E56" s="5" t="s">
        <v>2743</v>
      </c>
      <c r="F56" s="5" t="s">
        <v>58</v>
      </c>
      <c r="G56" s="5" t="s">
        <v>2450</v>
      </c>
      <c r="H56" s="5" t="s">
        <v>970</v>
      </c>
      <c r="I56" s="5" t="s">
        <v>4372</v>
      </c>
      <c r="J56" s="5" t="s">
        <v>5119</v>
      </c>
      <c r="K56" s="5"/>
      <c r="L56" s="5"/>
      <c r="M56" s="5" t="s">
        <v>1608</v>
      </c>
      <c r="N56" s="5" t="s">
        <v>5232</v>
      </c>
    </row>
    <row r="57" spans="1:14">
      <c r="A57" s="5" t="s">
        <v>1479</v>
      </c>
      <c r="B57" s="5" t="s">
        <v>1480</v>
      </c>
      <c r="C57" s="5" t="s">
        <v>67</v>
      </c>
      <c r="D57" s="5" t="s">
        <v>102</v>
      </c>
      <c r="E57" s="5" t="s">
        <v>2486</v>
      </c>
      <c r="F57" s="5" t="s">
        <v>58</v>
      </c>
      <c r="G57" s="5" t="s">
        <v>2425</v>
      </c>
      <c r="H57" s="5" t="s">
        <v>970</v>
      </c>
      <c r="I57" s="5" t="s">
        <v>4372</v>
      </c>
      <c r="J57" s="5" t="s">
        <v>5119</v>
      </c>
      <c r="K57" s="5"/>
      <c r="L57" s="5"/>
      <c r="M57" s="5" t="s">
        <v>1482</v>
      </c>
      <c r="N57" s="5" t="s">
        <v>5232</v>
      </c>
    </row>
    <row r="58" spans="1:14">
      <c r="A58" s="5" t="s">
        <v>1476</v>
      </c>
      <c r="B58" s="5" t="s">
        <v>1477</v>
      </c>
      <c r="C58" s="5" t="s">
        <v>67</v>
      </c>
      <c r="D58" s="5" t="s">
        <v>1463</v>
      </c>
      <c r="E58" s="5" t="s">
        <v>4802</v>
      </c>
      <c r="F58" s="5" t="s">
        <v>182</v>
      </c>
      <c r="G58" s="5" t="s">
        <v>1461</v>
      </c>
      <c r="H58" s="5" t="s">
        <v>1175</v>
      </c>
      <c r="I58" s="5" t="s">
        <v>4353</v>
      </c>
      <c r="J58" s="5" t="s">
        <v>5119</v>
      </c>
      <c r="K58" s="5"/>
      <c r="L58" s="5"/>
      <c r="M58" s="5" t="s">
        <v>1478</v>
      </c>
      <c r="N58" s="5" t="s">
        <v>5232</v>
      </c>
    </row>
    <row r="59" spans="1:14">
      <c r="A59" s="5" t="s">
        <v>1497</v>
      </c>
      <c r="B59" s="5" t="s">
        <v>1498</v>
      </c>
      <c r="C59" s="5" t="s">
        <v>67</v>
      </c>
      <c r="D59" s="5" t="s">
        <v>1463</v>
      </c>
      <c r="E59" s="5" t="s">
        <v>4802</v>
      </c>
      <c r="F59" s="5" t="s">
        <v>58</v>
      </c>
      <c r="G59" s="5" t="s">
        <v>2428</v>
      </c>
      <c r="H59" s="5" t="s">
        <v>1175</v>
      </c>
      <c r="I59" s="5" t="s">
        <v>4353</v>
      </c>
      <c r="J59" s="5" t="s">
        <v>5119</v>
      </c>
      <c r="K59" s="5"/>
      <c r="L59" s="5"/>
      <c r="M59" s="5" t="s">
        <v>1500</v>
      </c>
      <c r="N59" s="5" t="s">
        <v>5232</v>
      </c>
    </row>
    <row r="60" spans="1:14">
      <c r="A60" s="5" t="s">
        <v>2421</v>
      </c>
      <c r="B60" s="5" t="s">
        <v>2422</v>
      </c>
      <c r="C60" s="5" t="s">
        <v>67</v>
      </c>
      <c r="D60" s="5" t="s">
        <v>102</v>
      </c>
      <c r="E60" s="5" t="s">
        <v>2486</v>
      </c>
      <c r="F60" s="5" t="s">
        <v>2096</v>
      </c>
      <c r="G60" s="5" t="s">
        <v>2423</v>
      </c>
      <c r="H60" s="5" t="s">
        <v>957</v>
      </c>
      <c r="I60" s="5" t="s">
        <v>4367</v>
      </c>
      <c r="J60" s="5" t="s">
        <v>115</v>
      </c>
      <c r="K60" s="5"/>
      <c r="L60" s="5"/>
      <c r="M60" s="5" t="s">
        <v>2424</v>
      </c>
      <c r="N60" s="5" t="s">
        <v>5232</v>
      </c>
    </row>
    <row r="61" spans="1:14">
      <c r="A61" s="5" t="s">
        <v>1617</v>
      </c>
      <c r="B61" s="5" t="s">
        <v>1618</v>
      </c>
      <c r="C61" s="5" t="s">
        <v>67</v>
      </c>
      <c r="D61" s="5" t="s">
        <v>95</v>
      </c>
      <c r="E61" s="5" t="s">
        <v>2543</v>
      </c>
      <c r="F61" s="5" t="s">
        <v>182</v>
      </c>
      <c r="G61" s="5" t="s">
        <v>873</v>
      </c>
      <c r="H61" s="5" t="s">
        <v>997</v>
      </c>
      <c r="I61" s="5" t="s">
        <v>4419</v>
      </c>
      <c r="J61" s="5" t="s">
        <v>5119</v>
      </c>
      <c r="K61" s="5" t="s">
        <v>115</v>
      </c>
      <c r="L61" s="5"/>
      <c r="M61" s="5" t="s">
        <v>1613</v>
      </c>
      <c r="N61" s="5" t="s">
        <v>5232</v>
      </c>
    </row>
    <row r="62" spans="1:14">
      <c r="A62" s="5" t="s">
        <v>1472</v>
      </c>
      <c r="B62" s="5" t="s">
        <v>1473</v>
      </c>
      <c r="C62" s="5" t="s">
        <v>67</v>
      </c>
      <c r="D62" s="5" t="s">
        <v>95</v>
      </c>
      <c r="E62" s="5" t="s">
        <v>2543</v>
      </c>
      <c r="F62" s="5" t="s">
        <v>182</v>
      </c>
      <c r="G62" s="5" t="s">
        <v>1474</v>
      </c>
      <c r="H62" s="5" t="s">
        <v>997</v>
      </c>
      <c r="I62" s="5" t="s">
        <v>4419</v>
      </c>
      <c r="J62" s="5" t="s">
        <v>5119</v>
      </c>
      <c r="K62" s="5" t="s">
        <v>115</v>
      </c>
      <c r="L62" s="5"/>
      <c r="M62" s="5" t="s">
        <v>1475</v>
      </c>
      <c r="N62" s="5" t="s">
        <v>5232</v>
      </c>
    </row>
    <row r="63" spans="1:14">
      <c r="A63" s="5" t="s">
        <v>1067</v>
      </c>
      <c r="B63" s="5" t="s">
        <v>1068</v>
      </c>
      <c r="C63" s="5" t="s">
        <v>99</v>
      </c>
      <c r="D63" s="5" t="s">
        <v>259</v>
      </c>
      <c r="E63" s="5" t="s">
        <v>2743</v>
      </c>
      <c r="F63" s="5" t="s">
        <v>130</v>
      </c>
      <c r="G63" s="5" t="s">
        <v>1069</v>
      </c>
      <c r="H63" s="5" t="s">
        <v>1071</v>
      </c>
      <c r="I63" s="5" t="s">
        <v>4567</v>
      </c>
      <c r="J63" s="5" t="s">
        <v>5119</v>
      </c>
      <c r="K63" s="5"/>
      <c r="L63" s="5"/>
      <c r="M63" s="5" t="s">
        <v>1070</v>
      </c>
      <c r="N63" s="5" t="s">
        <v>5232</v>
      </c>
    </row>
    <row r="64" spans="1:14">
      <c r="A64" s="5" t="s">
        <v>1278</v>
      </c>
      <c r="B64" s="5" t="s">
        <v>1279</v>
      </c>
      <c r="C64" s="5" t="s">
        <v>67</v>
      </c>
      <c r="D64" s="5" t="s">
        <v>95</v>
      </c>
      <c r="E64" s="5" t="s">
        <v>2543</v>
      </c>
      <c r="F64" s="5" t="s">
        <v>182</v>
      </c>
      <c r="G64" s="5" t="s">
        <v>1280</v>
      </c>
      <c r="H64" s="5" t="s">
        <v>997</v>
      </c>
      <c r="I64" s="5" t="s">
        <v>4419</v>
      </c>
      <c r="J64" s="5" t="s">
        <v>5119</v>
      </c>
      <c r="K64" s="5"/>
      <c r="L64" s="5"/>
      <c r="M64" s="5" t="s">
        <v>1272</v>
      </c>
      <c r="N64" s="5" t="s">
        <v>5232</v>
      </c>
    </row>
    <row r="65" spans="1:14">
      <c r="A65" s="5" t="s">
        <v>1180</v>
      </c>
      <c r="B65" s="5" t="s">
        <v>1181</v>
      </c>
      <c r="C65" s="5" t="s">
        <v>67</v>
      </c>
      <c r="D65" s="5" t="s">
        <v>102</v>
      </c>
      <c r="E65" s="5" t="s">
        <v>2486</v>
      </c>
      <c r="F65" s="5" t="s">
        <v>130</v>
      </c>
      <c r="G65" s="5" t="s">
        <v>1178</v>
      </c>
      <c r="H65" s="5" t="s">
        <v>1175</v>
      </c>
      <c r="I65" s="5" t="s">
        <v>4353</v>
      </c>
      <c r="J65" s="5" t="s">
        <v>5119</v>
      </c>
      <c r="K65" s="5"/>
      <c r="L65" s="5"/>
      <c r="M65" s="5" t="s">
        <v>1182</v>
      </c>
      <c r="N65" s="5" t="s">
        <v>5232</v>
      </c>
    </row>
    <row r="66" spans="1:14">
      <c r="A66" s="5" t="s">
        <v>1335</v>
      </c>
      <c r="B66" s="5" t="s">
        <v>1336</v>
      </c>
      <c r="C66" s="5" t="s">
        <v>67</v>
      </c>
      <c r="D66" s="5" t="s">
        <v>95</v>
      </c>
      <c r="E66" s="5" t="s">
        <v>2543</v>
      </c>
      <c r="F66" s="5" t="s">
        <v>58</v>
      </c>
      <c r="G66" s="5" t="s">
        <v>1337</v>
      </c>
      <c r="H66" s="5" t="s">
        <v>957</v>
      </c>
      <c r="I66" s="5" t="s">
        <v>4367</v>
      </c>
      <c r="J66" s="5" t="s">
        <v>5119</v>
      </c>
      <c r="K66" s="5" t="s">
        <v>115</v>
      </c>
      <c r="L66" s="5"/>
      <c r="M66" s="5" t="s">
        <v>1338</v>
      </c>
      <c r="N66" s="5" t="s">
        <v>5232</v>
      </c>
    </row>
    <row r="67" spans="1:14">
      <c r="A67" s="5" t="s">
        <v>1247</v>
      </c>
      <c r="B67" s="5" t="s">
        <v>1248</v>
      </c>
      <c r="C67" s="5" t="s">
        <v>67</v>
      </c>
      <c r="D67" s="5" t="s">
        <v>95</v>
      </c>
      <c r="E67" s="5" t="s">
        <v>2543</v>
      </c>
      <c r="F67" s="5" t="s">
        <v>130</v>
      </c>
      <c r="G67" s="5" t="s">
        <v>1249</v>
      </c>
      <c r="H67" s="5" t="s">
        <v>957</v>
      </c>
      <c r="I67" s="5" t="s">
        <v>4367</v>
      </c>
      <c r="J67" s="5" t="s">
        <v>5119</v>
      </c>
      <c r="K67" s="5" t="s">
        <v>115</v>
      </c>
      <c r="L67" s="5"/>
      <c r="M67" s="5" t="s">
        <v>1250</v>
      </c>
      <c r="N67" s="5" t="s">
        <v>5232</v>
      </c>
    </row>
    <row r="68" spans="1:14">
      <c r="A68" s="5" t="s">
        <v>1254</v>
      </c>
      <c r="B68" s="5" t="s">
        <v>1255</v>
      </c>
      <c r="C68" s="5" t="s">
        <v>67</v>
      </c>
      <c r="D68" s="5" t="s">
        <v>95</v>
      </c>
      <c r="E68" s="5" t="s">
        <v>2543</v>
      </c>
      <c r="F68" s="5" t="s">
        <v>130</v>
      </c>
      <c r="G68" s="5" t="s">
        <v>1256</v>
      </c>
      <c r="H68" s="5" t="s">
        <v>957</v>
      </c>
      <c r="I68" s="5" t="s">
        <v>4367</v>
      </c>
      <c r="J68" s="5" t="s">
        <v>5119</v>
      </c>
      <c r="K68" s="5" t="s">
        <v>115</v>
      </c>
      <c r="L68" s="5"/>
      <c r="M68" s="5" t="s">
        <v>1257</v>
      </c>
      <c r="N68" s="5" t="s">
        <v>5232</v>
      </c>
    </row>
    <row r="69" spans="1:14">
      <c r="A69" s="5" t="s">
        <v>1331</v>
      </c>
      <c r="B69" s="5" t="s">
        <v>1332</v>
      </c>
      <c r="C69" s="5" t="s">
        <v>67</v>
      </c>
      <c r="D69" s="5" t="s">
        <v>95</v>
      </c>
      <c r="E69" s="5" t="s">
        <v>2543</v>
      </c>
      <c r="F69" s="5" t="s">
        <v>182</v>
      </c>
      <c r="G69" s="5" t="s">
        <v>1333</v>
      </c>
      <c r="H69" s="5" t="s">
        <v>957</v>
      </c>
      <c r="I69" s="5" t="s">
        <v>4367</v>
      </c>
      <c r="J69" s="5" t="s">
        <v>5119</v>
      </c>
      <c r="K69" s="5" t="s">
        <v>115</v>
      </c>
      <c r="L69" s="5"/>
      <c r="M69" s="5" t="s">
        <v>1334</v>
      </c>
      <c r="N69" s="5" t="s">
        <v>5232</v>
      </c>
    </row>
    <row r="70" spans="1:14">
      <c r="A70" s="5" t="s">
        <v>1669</v>
      </c>
      <c r="B70" s="5" t="s">
        <v>1670</v>
      </c>
      <c r="C70" s="5" t="s">
        <v>67</v>
      </c>
      <c r="D70" s="5" t="s">
        <v>1463</v>
      </c>
      <c r="E70" s="5" t="s">
        <v>4802</v>
      </c>
      <c r="F70" s="5" t="s">
        <v>130</v>
      </c>
      <c r="G70" s="5" t="s">
        <v>1671</v>
      </c>
      <c r="H70" s="5" t="s">
        <v>997</v>
      </c>
      <c r="I70" s="5" t="s">
        <v>4419</v>
      </c>
      <c r="J70" s="5" t="s">
        <v>5119</v>
      </c>
      <c r="K70" s="5"/>
      <c r="L70" s="5"/>
      <c r="M70" s="5" t="s">
        <v>1672</v>
      </c>
      <c r="N70" s="5" t="s">
        <v>5232</v>
      </c>
    </row>
    <row r="71" spans="1:14">
      <c r="A71" s="5" t="s">
        <v>1661</v>
      </c>
      <c r="B71" s="5" t="s">
        <v>1662</v>
      </c>
      <c r="C71" s="5" t="s">
        <v>67</v>
      </c>
      <c r="D71" s="5" t="s">
        <v>1463</v>
      </c>
      <c r="E71" s="5" t="s">
        <v>4802</v>
      </c>
      <c r="F71" s="5" t="s">
        <v>58</v>
      </c>
      <c r="G71" s="5" t="s">
        <v>1663</v>
      </c>
      <c r="H71" s="5" t="s">
        <v>997</v>
      </c>
      <c r="I71" s="5" t="s">
        <v>4419</v>
      </c>
      <c r="J71" s="5" t="s">
        <v>5119</v>
      </c>
      <c r="K71" s="5" t="s">
        <v>115</v>
      </c>
      <c r="L71" s="5"/>
      <c r="M71" s="5" t="s">
        <v>1664</v>
      </c>
      <c r="N71" s="5" t="s">
        <v>5232</v>
      </c>
    </row>
    <row r="72" spans="1:14">
      <c r="A72" s="5" t="s">
        <v>2457</v>
      </c>
      <c r="B72" s="5" t="s">
        <v>2458</v>
      </c>
      <c r="C72" s="5" t="s">
        <v>1991</v>
      </c>
      <c r="D72" s="5" t="s">
        <v>60</v>
      </c>
      <c r="E72" s="5" t="s">
        <v>2490</v>
      </c>
      <c r="F72" s="5" t="s">
        <v>2096</v>
      </c>
      <c r="G72" s="5" t="s">
        <v>5234</v>
      </c>
      <c r="H72" s="5" t="s">
        <v>132</v>
      </c>
      <c r="I72" s="5" t="s">
        <v>2505</v>
      </c>
      <c r="J72" s="5"/>
      <c r="K72" s="5"/>
      <c r="L72" s="5"/>
      <c r="M72" s="5" t="s">
        <v>2459</v>
      </c>
      <c r="N72" s="5" t="s">
        <v>5232</v>
      </c>
    </row>
    <row r="73" spans="1:14">
      <c r="A73" s="5" t="s">
        <v>2448</v>
      </c>
      <c r="B73" s="5" t="s">
        <v>2449</v>
      </c>
      <c r="C73" s="5" t="s">
        <v>1991</v>
      </c>
      <c r="D73" s="5" t="s">
        <v>60</v>
      </c>
      <c r="E73" s="5" t="s">
        <v>2490</v>
      </c>
      <c r="F73" s="5" t="s">
        <v>2096</v>
      </c>
      <c r="G73" s="5" t="s">
        <v>1173</v>
      </c>
      <c r="H73" s="5" t="s">
        <v>132</v>
      </c>
      <c r="I73" s="5" t="s">
        <v>2505</v>
      </c>
      <c r="J73" s="5"/>
      <c r="K73" s="5"/>
      <c r="L73" s="5"/>
      <c r="M73" s="5" t="s">
        <v>1192</v>
      </c>
      <c r="N73" s="5" t="s">
        <v>5232</v>
      </c>
    </row>
    <row r="74" spans="1:14">
      <c r="A74" s="5" t="s">
        <v>1553</v>
      </c>
      <c r="B74" s="5" t="s">
        <v>1554</v>
      </c>
      <c r="C74" s="5" t="s">
        <v>67</v>
      </c>
      <c r="D74" s="5" t="s">
        <v>386</v>
      </c>
      <c r="E74" s="5" t="s">
        <v>3367</v>
      </c>
      <c r="F74" s="5" t="s">
        <v>58</v>
      </c>
      <c r="G74" s="5" t="s">
        <v>1575</v>
      </c>
      <c r="H74" s="5" t="s">
        <v>132</v>
      </c>
      <c r="I74" s="5" t="s">
        <v>2505</v>
      </c>
      <c r="J74" s="5"/>
      <c r="K74" s="5"/>
      <c r="L74" s="5"/>
      <c r="M74" s="5" t="s">
        <v>1556</v>
      </c>
      <c r="N74" s="5" t="s">
        <v>5232</v>
      </c>
    </row>
    <row r="75" spans="1:14">
      <c r="A75" s="5" t="s">
        <v>2443</v>
      </c>
      <c r="B75" s="5" t="s">
        <v>2444</v>
      </c>
      <c r="C75" s="5" t="s">
        <v>67</v>
      </c>
      <c r="D75" s="5" t="s">
        <v>386</v>
      </c>
      <c r="E75" s="5" t="s">
        <v>3367</v>
      </c>
      <c r="F75" s="5" t="s">
        <v>2096</v>
      </c>
      <c r="G75" s="5" t="s">
        <v>2386</v>
      </c>
      <c r="H75" s="5" t="s">
        <v>132</v>
      </c>
      <c r="I75" s="5" t="s">
        <v>2505</v>
      </c>
      <c r="J75" s="5"/>
      <c r="K75" s="5"/>
      <c r="L75" s="5"/>
      <c r="M75" s="5" t="s">
        <v>2445</v>
      </c>
      <c r="N75" s="5" t="s">
        <v>5232</v>
      </c>
    </row>
    <row r="76" spans="1:14">
      <c r="A76" s="5" t="s">
        <v>1176</v>
      </c>
      <c r="B76" s="5" t="s">
        <v>1177</v>
      </c>
      <c r="C76" s="5" t="s">
        <v>67</v>
      </c>
      <c r="D76" s="5" t="s">
        <v>259</v>
      </c>
      <c r="E76" s="5" t="s">
        <v>2743</v>
      </c>
      <c r="F76" s="5" t="s">
        <v>58</v>
      </c>
      <c r="G76" s="5" t="s">
        <v>1178</v>
      </c>
      <c r="H76" s="5" t="s">
        <v>1175</v>
      </c>
      <c r="I76" s="5" t="s">
        <v>4353</v>
      </c>
      <c r="J76" s="5" t="s">
        <v>5119</v>
      </c>
      <c r="K76" s="5"/>
      <c r="L76" s="5"/>
      <c r="M76" s="5" t="s">
        <v>1179</v>
      </c>
      <c r="N76" s="5" t="s">
        <v>5232</v>
      </c>
    </row>
    <row r="77" spans="1:14">
      <c r="A77" s="5" t="s">
        <v>1407</v>
      </c>
      <c r="B77" s="5" t="s">
        <v>1408</v>
      </c>
      <c r="C77" s="5" t="s">
        <v>174</v>
      </c>
      <c r="D77" s="5" t="s">
        <v>217</v>
      </c>
      <c r="E77" s="5" t="s">
        <v>2637</v>
      </c>
      <c r="F77" s="5" t="s">
        <v>130</v>
      </c>
      <c r="G77" s="5" t="s">
        <v>1575</v>
      </c>
      <c r="H77" s="5" t="s">
        <v>1175</v>
      </c>
      <c r="I77" s="5" t="s">
        <v>4353</v>
      </c>
      <c r="J77" s="5" t="s">
        <v>5119</v>
      </c>
      <c r="K77" s="5"/>
      <c r="L77" s="5"/>
      <c r="M77" s="5" t="s">
        <v>1409</v>
      </c>
      <c r="N77" s="5" t="s">
        <v>5232</v>
      </c>
    </row>
    <row r="78" spans="1:14">
      <c r="A78" s="5" t="s">
        <v>1165</v>
      </c>
      <c r="B78" s="5" t="s">
        <v>1166</v>
      </c>
      <c r="C78" s="5" t="s">
        <v>174</v>
      </c>
      <c r="D78" s="5" t="s">
        <v>217</v>
      </c>
      <c r="E78" s="5" t="s">
        <v>2637</v>
      </c>
      <c r="F78" s="5" t="s">
        <v>58</v>
      </c>
      <c r="G78" s="5" t="s">
        <v>2365</v>
      </c>
      <c r="H78" s="5" t="s">
        <v>997</v>
      </c>
      <c r="I78" s="5" t="s">
        <v>4419</v>
      </c>
      <c r="J78" s="5" t="s">
        <v>5119</v>
      </c>
      <c r="K78" s="5"/>
      <c r="L78" s="5"/>
      <c r="M78" s="5" t="s">
        <v>1167</v>
      </c>
      <c r="N78" s="5" t="s">
        <v>5232</v>
      </c>
    </row>
    <row r="79" spans="1:14">
      <c r="A79" s="5" t="s">
        <v>1118</v>
      </c>
      <c r="B79" s="5" t="s">
        <v>1119</v>
      </c>
      <c r="C79" s="5" t="s">
        <v>99</v>
      </c>
      <c r="D79" s="5" t="s">
        <v>287</v>
      </c>
      <c r="E79" s="5" t="s">
        <v>3213</v>
      </c>
      <c r="F79" s="5" t="s">
        <v>58</v>
      </c>
      <c r="G79" s="5" t="s">
        <v>1112</v>
      </c>
      <c r="H79" s="5" t="s">
        <v>997</v>
      </c>
      <c r="I79" s="5" t="s">
        <v>4419</v>
      </c>
      <c r="J79" s="5" t="s">
        <v>5119</v>
      </c>
      <c r="K79" s="5" t="s">
        <v>115</v>
      </c>
      <c r="L79" s="5"/>
      <c r="M79" s="5" t="s">
        <v>1120</v>
      </c>
      <c r="N79" s="5" t="s">
        <v>5232</v>
      </c>
    </row>
    <row r="80" spans="1:14">
      <c r="A80" s="5" t="s">
        <v>2409</v>
      </c>
      <c r="B80" s="5" t="s">
        <v>2410</v>
      </c>
      <c r="C80" s="5" t="s">
        <v>55</v>
      </c>
      <c r="D80" s="5" t="s">
        <v>102</v>
      </c>
      <c r="E80" s="5" t="s">
        <v>2486</v>
      </c>
      <c r="F80" s="5" t="s">
        <v>2096</v>
      </c>
      <c r="G80" s="5" t="s">
        <v>2411</v>
      </c>
      <c r="H80" s="5" t="s">
        <v>962</v>
      </c>
      <c r="I80" s="5" t="s">
        <v>4369</v>
      </c>
      <c r="J80" s="5" t="s">
        <v>5119</v>
      </c>
      <c r="K80" s="5"/>
      <c r="L80" s="5"/>
      <c r="M80" s="5" t="s">
        <v>2412</v>
      </c>
      <c r="N80" s="5" t="s">
        <v>5232</v>
      </c>
    </row>
    <row r="81" spans="1:14">
      <c r="A81" s="5" t="s">
        <v>2374</v>
      </c>
      <c r="B81" s="5" t="s">
        <v>2375</v>
      </c>
      <c r="C81" s="5" t="s">
        <v>99</v>
      </c>
      <c r="D81" s="5" t="s">
        <v>287</v>
      </c>
      <c r="E81" s="5" t="s">
        <v>3213</v>
      </c>
      <c r="F81" s="5" t="s">
        <v>2096</v>
      </c>
      <c r="G81" s="5" t="s">
        <v>1221</v>
      </c>
      <c r="H81" s="5" t="s">
        <v>988</v>
      </c>
      <c r="I81" s="5" t="s">
        <v>4426</v>
      </c>
      <c r="J81" s="5" t="s">
        <v>5119</v>
      </c>
      <c r="K81" s="5"/>
      <c r="L81" s="5"/>
      <c r="M81" s="5" t="s">
        <v>2376</v>
      </c>
      <c r="N81" s="5" t="s">
        <v>5232</v>
      </c>
    </row>
    <row r="82" spans="1:14">
      <c r="A82" s="5" t="s">
        <v>928</v>
      </c>
      <c r="B82" s="5" t="s">
        <v>929</v>
      </c>
      <c r="C82" s="5" t="s">
        <v>174</v>
      </c>
      <c r="D82" s="5" t="s">
        <v>177</v>
      </c>
      <c r="E82" s="5" t="s">
        <v>3831</v>
      </c>
      <c r="F82" s="5" t="s">
        <v>58</v>
      </c>
      <c r="G82" s="5" t="s">
        <v>5235</v>
      </c>
      <c r="H82" s="5" t="s">
        <v>288</v>
      </c>
      <c r="I82" s="5" t="s">
        <v>3050</v>
      </c>
      <c r="J82" s="5"/>
      <c r="K82" s="5"/>
      <c r="L82" s="5"/>
      <c r="M82" s="5" t="s">
        <v>930</v>
      </c>
      <c r="N82" s="5" t="s">
        <v>5232</v>
      </c>
    </row>
    <row r="83" spans="1:14">
      <c r="A83" s="5" t="s">
        <v>918</v>
      </c>
      <c r="B83" s="5" t="s">
        <v>919</v>
      </c>
      <c r="C83" s="5" t="s">
        <v>174</v>
      </c>
      <c r="D83" s="5" t="s">
        <v>177</v>
      </c>
      <c r="E83" s="5" t="s">
        <v>3831</v>
      </c>
      <c r="F83" s="5" t="s">
        <v>58</v>
      </c>
      <c r="G83" s="5" t="s">
        <v>2287</v>
      </c>
      <c r="H83" s="5" t="s">
        <v>288</v>
      </c>
      <c r="I83" s="5" t="s">
        <v>3050</v>
      </c>
      <c r="J83" s="5"/>
      <c r="K83" s="5"/>
      <c r="L83" s="5"/>
      <c r="M83" s="5" t="s">
        <v>920</v>
      </c>
      <c r="N83" s="5" t="s">
        <v>5232</v>
      </c>
    </row>
    <row r="84" spans="1:14">
      <c r="A84" s="5" t="s">
        <v>914</v>
      </c>
      <c r="B84" s="5" t="s">
        <v>915</v>
      </c>
      <c r="C84" s="5" t="s">
        <v>99</v>
      </c>
      <c r="D84" s="5" t="s">
        <v>217</v>
      </c>
      <c r="E84" s="5" t="s">
        <v>2637</v>
      </c>
      <c r="F84" s="5" t="s">
        <v>58</v>
      </c>
      <c r="G84" s="5" t="s">
        <v>916</v>
      </c>
      <c r="H84" s="5" t="s">
        <v>288</v>
      </c>
      <c r="I84" s="5" t="s">
        <v>3050</v>
      </c>
      <c r="J84" s="5"/>
      <c r="K84" s="5"/>
      <c r="L84" s="5"/>
      <c r="M84" s="5" t="s">
        <v>917</v>
      </c>
      <c r="N84" s="5" t="s">
        <v>5232</v>
      </c>
    </row>
    <row r="85" spans="1:14">
      <c r="A85" s="5" t="s">
        <v>907</v>
      </c>
      <c r="B85" s="5" t="s">
        <v>908</v>
      </c>
      <c r="C85" s="5" t="s">
        <v>174</v>
      </c>
      <c r="D85" s="5" t="s">
        <v>217</v>
      </c>
      <c r="E85" s="5" t="s">
        <v>2637</v>
      </c>
      <c r="F85" s="5" t="s">
        <v>58</v>
      </c>
      <c r="G85" s="5" t="s">
        <v>2282</v>
      </c>
      <c r="H85" s="5" t="s">
        <v>288</v>
      </c>
      <c r="I85" s="5" t="s">
        <v>3050</v>
      </c>
      <c r="J85" s="5"/>
      <c r="K85" s="5"/>
      <c r="L85" s="5"/>
      <c r="M85" s="5" t="s">
        <v>909</v>
      </c>
      <c r="N85" s="5" t="s">
        <v>5232</v>
      </c>
    </row>
    <row r="86" spans="1:14">
      <c r="A86" s="5" t="s">
        <v>889</v>
      </c>
      <c r="B86" s="5" t="s">
        <v>890</v>
      </c>
      <c r="C86" s="5" t="s">
        <v>99</v>
      </c>
      <c r="D86" s="5" t="s">
        <v>217</v>
      </c>
      <c r="E86" s="5" t="s">
        <v>2637</v>
      </c>
      <c r="F86" s="5" t="s">
        <v>58</v>
      </c>
      <c r="G86" s="5" t="s">
        <v>891</v>
      </c>
      <c r="H86" s="5" t="s">
        <v>288</v>
      </c>
      <c r="I86" s="5" t="s">
        <v>3050</v>
      </c>
      <c r="J86" s="5"/>
      <c r="K86" s="5"/>
      <c r="L86" s="5"/>
      <c r="M86" s="5" t="s">
        <v>892</v>
      </c>
      <c r="N86" s="5" t="s">
        <v>5232</v>
      </c>
    </row>
    <row r="87" spans="1:14">
      <c r="A87" s="5" t="s">
        <v>1428</v>
      </c>
      <c r="B87" s="5" t="s">
        <v>1429</v>
      </c>
      <c r="C87" s="5" t="s">
        <v>67</v>
      </c>
      <c r="D87" s="5" t="s">
        <v>102</v>
      </c>
      <c r="E87" s="5" t="s">
        <v>2486</v>
      </c>
      <c r="F87" s="5" t="s">
        <v>182</v>
      </c>
      <c r="G87" s="5" t="s">
        <v>1430</v>
      </c>
      <c r="H87" s="5" t="s">
        <v>1071</v>
      </c>
      <c r="I87" s="5" t="s">
        <v>4567</v>
      </c>
      <c r="J87" s="5" t="s">
        <v>5119</v>
      </c>
      <c r="K87" s="5"/>
      <c r="L87" s="5"/>
      <c r="M87" s="5" t="s">
        <v>1430</v>
      </c>
      <c r="N87" s="5" t="s">
        <v>5232</v>
      </c>
    </row>
    <row r="88" spans="1:14">
      <c r="A88" s="5" t="s">
        <v>1230</v>
      </c>
      <c r="B88" s="5" t="s">
        <v>1231</v>
      </c>
      <c r="C88" s="5" t="s">
        <v>67</v>
      </c>
      <c r="D88" s="5" t="s">
        <v>102</v>
      </c>
      <c r="E88" s="5" t="s">
        <v>2486</v>
      </c>
      <c r="F88" s="5" t="s">
        <v>182</v>
      </c>
      <c r="G88" s="5" t="s">
        <v>1232</v>
      </c>
      <c r="H88" s="5" t="s">
        <v>957</v>
      </c>
      <c r="I88" s="5" t="s">
        <v>4367</v>
      </c>
      <c r="J88" s="5" t="s">
        <v>5119</v>
      </c>
      <c r="K88" s="5" t="s">
        <v>1326</v>
      </c>
      <c r="L88" s="5"/>
      <c r="M88" s="5" t="s">
        <v>1233</v>
      </c>
      <c r="N88" s="5" t="s">
        <v>5232</v>
      </c>
    </row>
    <row r="89" spans="1:14">
      <c r="A89" s="5" t="s">
        <v>1565</v>
      </c>
      <c r="B89" s="5" t="s">
        <v>1566</v>
      </c>
      <c r="C89" s="5" t="s">
        <v>67</v>
      </c>
      <c r="D89" s="5" t="s">
        <v>102</v>
      </c>
      <c r="E89" s="5" t="s">
        <v>2486</v>
      </c>
      <c r="F89" s="5" t="s">
        <v>130</v>
      </c>
      <c r="G89" s="5" t="s">
        <v>2447</v>
      </c>
      <c r="H89" s="5" t="s">
        <v>288</v>
      </c>
      <c r="I89" s="5" t="s">
        <v>3050</v>
      </c>
      <c r="J89" s="5"/>
      <c r="K89" s="5"/>
      <c r="L89" s="5"/>
      <c r="M89" s="5" t="s">
        <v>1130</v>
      </c>
      <c r="N89" s="5" t="s">
        <v>5232</v>
      </c>
    </row>
    <row r="90" spans="1:14">
      <c r="A90" s="5" t="s">
        <v>1128</v>
      </c>
      <c r="B90" s="5" t="s">
        <v>1129</v>
      </c>
      <c r="C90" s="5" t="s">
        <v>67</v>
      </c>
      <c r="D90" s="5" t="s">
        <v>102</v>
      </c>
      <c r="E90" s="5" t="s">
        <v>2486</v>
      </c>
      <c r="F90" s="5" t="s">
        <v>130</v>
      </c>
      <c r="G90" s="5" t="s">
        <v>1130</v>
      </c>
      <c r="H90" s="5" t="s">
        <v>288</v>
      </c>
      <c r="I90" s="5" t="s">
        <v>3050</v>
      </c>
      <c r="J90" s="5"/>
      <c r="K90" s="5"/>
      <c r="L90" s="5"/>
      <c r="M90" s="5" t="s">
        <v>1131</v>
      </c>
      <c r="N90" s="5" t="s">
        <v>5232</v>
      </c>
    </row>
    <row r="91" spans="1:14">
      <c r="A91" s="5" t="s">
        <v>5236</v>
      </c>
      <c r="B91" s="5" t="s">
        <v>5237</v>
      </c>
      <c r="C91" s="5" t="s">
        <v>99</v>
      </c>
      <c r="D91" s="5" t="s">
        <v>287</v>
      </c>
      <c r="E91" s="5" t="s">
        <v>3213</v>
      </c>
      <c r="F91" s="5" t="s">
        <v>130</v>
      </c>
      <c r="G91" s="5" t="s">
        <v>5238</v>
      </c>
      <c r="H91" s="5" t="s">
        <v>1034</v>
      </c>
      <c r="I91" s="5" t="s">
        <v>2566</v>
      </c>
      <c r="J91" s="5" t="s">
        <v>5239</v>
      </c>
      <c r="K91" s="5"/>
      <c r="L91" s="5"/>
      <c r="M91" s="5" t="s">
        <v>5240</v>
      </c>
      <c r="N91" s="5" t="s">
        <v>5232</v>
      </c>
    </row>
    <row r="92" spans="1:14">
      <c r="A92" s="5" t="s">
        <v>2314</v>
      </c>
      <c r="B92" s="5" t="s">
        <v>2315</v>
      </c>
      <c r="C92" s="5" t="s">
        <v>67</v>
      </c>
      <c r="D92" s="5" t="s">
        <v>217</v>
      </c>
      <c r="E92" s="5" t="s">
        <v>2637</v>
      </c>
      <c r="F92" s="5" t="s">
        <v>130</v>
      </c>
      <c r="G92" s="5" t="s">
        <v>2316</v>
      </c>
      <c r="H92" s="5" t="s">
        <v>1034</v>
      </c>
      <c r="I92" s="5" t="s">
        <v>2566</v>
      </c>
      <c r="J92" s="5" t="s">
        <v>5150</v>
      </c>
      <c r="K92" s="5"/>
      <c r="L92" s="5"/>
      <c r="M92" s="5" t="s">
        <v>2317</v>
      </c>
      <c r="N92" s="5" t="s">
        <v>5232</v>
      </c>
    </row>
    <row r="93" spans="1:14">
      <c r="A93" s="5" t="s">
        <v>1645</v>
      </c>
      <c r="B93" s="5" t="s">
        <v>1646</v>
      </c>
      <c r="C93" s="5" t="s">
        <v>67</v>
      </c>
      <c r="D93" s="5" t="s">
        <v>287</v>
      </c>
      <c r="E93" s="5" t="s">
        <v>3213</v>
      </c>
      <c r="F93" s="5" t="s">
        <v>58</v>
      </c>
      <c r="G93" s="5" t="s">
        <v>1647</v>
      </c>
      <c r="H93" s="5" t="s">
        <v>957</v>
      </c>
      <c r="I93" s="5" t="s">
        <v>4367</v>
      </c>
      <c r="J93" s="5" t="s">
        <v>115</v>
      </c>
      <c r="K93" s="5"/>
      <c r="L93" s="5"/>
      <c r="M93" s="5" t="s">
        <v>1648</v>
      </c>
      <c r="N93" s="5" t="s">
        <v>5241</v>
      </c>
    </row>
    <row r="94" spans="1:14">
      <c r="A94" s="5" t="s">
        <v>1043</v>
      </c>
      <c r="B94" s="5" t="s">
        <v>1044</v>
      </c>
      <c r="C94" s="5" t="s">
        <v>174</v>
      </c>
      <c r="D94" s="5" t="s">
        <v>177</v>
      </c>
      <c r="E94" s="5" t="s">
        <v>3831</v>
      </c>
      <c r="F94" s="5" t="s">
        <v>130</v>
      </c>
      <c r="G94" s="5" t="s">
        <v>2328</v>
      </c>
      <c r="H94" s="5" t="s">
        <v>957</v>
      </c>
      <c r="I94" s="5" t="s">
        <v>4367</v>
      </c>
      <c r="J94" s="5" t="s">
        <v>115</v>
      </c>
      <c r="K94" s="5"/>
      <c r="L94" s="5"/>
      <c r="M94" s="5" t="s">
        <v>1045</v>
      </c>
      <c r="N94" s="5" t="s">
        <v>5241</v>
      </c>
    </row>
    <row r="95" spans="1:14">
      <c r="A95" s="5" t="s">
        <v>975</v>
      </c>
      <c r="B95" s="5" t="s">
        <v>976</v>
      </c>
      <c r="C95" s="5" t="s">
        <v>99</v>
      </c>
      <c r="D95" s="5" t="s">
        <v>217</v>
      </c>
      <c r="E95" s="5" t="s">
        <v>2637</v>
      </c>
      <c r="F95" s="5" t="s">
        <v>58</v>
      </c>
      <c r="G95" s="5" t="s">
        <v>977</v>
      </c>
      <c r="H95" s="5" t="s">
        <v>288</v>
      </c>
      <c r="I95" s="5" t="s">
        <v>3050</v>
      </c>
      <c r="J95" s="5"/>
      <c r="K95" s="5"/>
      <c r="L95" s="5"/>
      <c r="M95" s="5" t="s">
        <v>978</v>
      </c>
      <c r="N95" s="5" t="s">
        <v>5241</v>
      </c>
    </row>
    <row r="96" spans="1:14">
      <c r="A96" s="5" t="s">
        <v>1200</v>
      </c>
      <c r="B96" s="5" t="s">
        <v>1201</v>
      </c>
      <c r="C96" s="5" t="s">
        <v>67</v>
      </c>
      <c r="D96" s="5" t="s">
        <v>102</v>
      </c>
      <c r="E96" s="5" t="s">
        <v>2486</v>
      </c>
      <c r="F96" s="5" t="s">
        <v>130</v>
      </c>
      <c r="G96" s="5" t="s">
        <v>1202</v>
      </c>
      <c r="H96" s="5" t="s">
        <v>957</v>
      </c>
      <c r="I96" s="5" t="s">
        <v>4367</v>
      </c>
      <c r="J96" s="5" t="s">
        <v>1326</v>
      </c>
      <c r="K96" s="5" t="s">
        <v>115</v>
      </c>
      <c r="L96" s="5"/>
      <c r="M96" s="5" t="s">
        <v>1203</v>
      </c>
      <c r="N96" s="5" t="s">
        <v>5241</v>
      </c>
    </row>
    <row r="97" spans="1:14">
      <c r="A97" s="5" t="s">
        <v>1006</v>
      </c>
      <c r="B97" s="5" t="s">
        <v>1007</v>
      </c>
      <c r="C97" s="5" t="s">
        <v>67</v>
      </c>
      <c r="D97" s="5" t="s">
        <v>287</v>
      </c>
      <c r="E97" s="5" t="s">
        <v>3213</v>
      </c>
      <c r="F97" s="5" t="s">
        <v>130</v>
      </c>
      <c r="G97" s="5" t="s">
        <v>2307</v>
      </c>
      <c r="H97" s="5" t="s">
        <v>997</v>
      </c>
      <c r="I97" s="5" t="s">
        <v>4419</v>
      </c>
      <c r="J97" s="5" t="s">
        <v>5119</v>
      </c>
      <c r="K97" s="5" t="s">
        <v>115</v>
      </c>
      <c r="L97" s="5"/>
      <c r="M97" s="5" t="s">
        <v>1008</v>
      </c>
      <c r="N97" s="5" t="s">
        <v>5241</v>
      </c>
    </row>
    <row r="98" spans="1:14">
      <c r="A98" s="5" t="s">
        <v>1353</v>
      </c>
      <c r="B98" s="5" t="s">
        <v>1354</v>
      </c>
      <c r="C98" s="5" t="s">
        <v>67</v>
      </c>
      <c r="D98" s="5" t="s">
        <v>102</v>
      </c>
      <c r="E98" s="5" t="s">
        <v>2486</v>
      </c>
      <c r="F98" s="5" t="s">
        <v>58</v>
      </c>
      <c r="G98" s="5" t="s">
        <v>2392</v>
      </c>
      <c r="H98" s="5" t="s">
        <v>970</v>
      </c>
      <c r="I98" s="5" t="s">
        <v>4372</v>
      </c>
      <c r="J98" s="5" t="s">
        <v>5119</v>
      </c>
      <c r="K98" s="5"/>
      <c r="L98" s="5"/>
      <c r="M98" s="5" t="s">
        <v>1355</v>
      </c>
      <c r="N98" s="5" t="s">
        <v>5241</v>
      </c>
    </row>
    <row r="99" spans="1:14">
      <c r="A99" s="5" t="s">
        <v>1303</v>
      </c>
      <c r="B99" s="5" t="s">
        <v>1304</v>
      </c>
      <c r="C99" s="5" t="s">
        <v>67</v>
      </c>
      <c r="D99" s="5" t="s">
        <v>1306</v>
      </c>
      <c r="E99" s="5" t="s">
        <v>2717</v>
      </c>
      <c r="F99" s="5" t="s">
        <v>58</v>
      </c>
      <c r="G99" s="5" t="s">
        <v>2385</v>
      </c>
      <c r="H99" s="5" t="s">
        <v>970</v>
      </c>
      <c r="I99" s="5" t="s">
        <v>4372</v>
      </c>
      <c r="J99" s="5"/>
      <c r="K99" s="5"/>
      <c r="L99" s="5"/>
      <c r="M99" s="5" t="s">
        <v>1305</v>
      </c>
      <c r="N99" s="5" t="s">
        <v>5241</v>
      </c>
    </row>
    <row r="100" spans="1:14">
      <c r="A100" s="5" t="s">
        <v>1410</v>
      </c>
      <c r="B100" s="5" t="s">
        <v>1411</v>
      </c>
      <c r="C100" s="5" t="s">
        <v>67</v>
      </c>
      <c r="D100" s="5" t="s">
        <v>102</v>
      </c>
      <c r="E100" s="5" t="s">
        <v>2486</v>
      </c>
      <c r="F100" s="5" t="s">
        <v>58</v>
      </c>
      <c r="G100" s="5" t="s">
        <v>2394</v>
      </c>
      <c r="H100" s="5" t="s">
        <v>970</v>
      </c>
      <c r="I100" s="5" t="s">
        <v>4372</v>
      </c>
      <c r="J100" s="5" t="s">
        <v>5119</v>
      </c>
      <c r="K100" s="5"/>
      <c r="L100" s="5"/>
      <c r="M100" s="5" t="s">
        <v>1413</v>
      </c>
      <c r="N100" s="5" t="s">
        <v>5241</v>
      </c>
    </row>
    <row r="101" spans="1:14">
      <c r="A101" s="5" t="s">
        <v>1653</v>
      </c>
      <c r="B101" s="5" t="s">
        <v>1654</v>
      </c>
      <c r="C101" s="5" t="s">
        <v>67</v>
      </c>
      <c r="D101" s="5" t="s">
        <v>95</v>
      </c>
      <c r="E101" s="5" t="s">
        <v>2543</v>
      </c>
      <c r="F101" s="5" t="s">
        <v>182</v>
      </c>
      <c r="G101" s="5" t="s">
        <v>1689</v>
      </c>
      <c r="H101" s="5" t="s">
        <v>957</v>
      </c>
      <c r="I101" s="5" t="s">
        <v>4367</v>
      </c>
      <c r="J101" s="5" t="s">
        <v>5119</v>
      </c>
      <c r="K101" s="5" t="s">
        <v>1326</v>
      </c>
      <c r="L101" s="5"/>
      <c r="M101" s="5" t="s">
        <v>1656</v>
      </c>
      <c r="N101" s="5" t="s">
        <v>5241</v>
      </c>
    </row>
    <row r="102" spans="1:14">
      <c r="A102" s="5" t="s">
        <v>1049</v>
      </c>
      <c r="B102" s="5" t="s">
        <v>5242</v>
      </c>
      <c r="C102" s="5" t="s">
        <v>67</v>
      </c>
      <c r="D102" s="5" t="s">
        <v>102</v>
      </c>
      <c r="E102" s="5" t="s">
        <v>2486</v>
      </c>
      <c r="F102" s="5" t="s">
        <v>130</v>
      </c>
      <c r="G102" s="5" t="s">
        <v>2329</v>
      </c>
      <c r="H102" s="5" t="s">
        <v>970</v>
      </c>
      <c r="I102" s="5" t="s">
        <v>4372</v>
      </c>
      <c r="J102" s="5"/>
      <c r="K102" s="5"/>
      <c r="L102" s="5"/>
      <c r="M102" s="5" t="s">
        <v>1052</v>
      </c>
      <c r="N102" s="5" t="s">
        <v>5241</v>
      </c>
    </row>
    <row r="103" spans="1:14">
      <c r="A103" s="5" t="s">
        <v>2337</v>
      </c>
      <c r="B103" s="5" t="s">
        <v>2338</v>
      </c>
      <c r="C103" s="5" t="s">
        <v>67</v>
      </c>
      <c r="D103" s="5" t="s">
        <v>95</v>
      </c>
      <c r="E103" s="5" t="s">
        <v>2543</v>
      </c>
      <c r="F103" s="5" t="s">
        <v>2096</v>
      </c>
      <c r="G103" s="5" t="s">
        <v>2339</v>
      </c>
      <c r="H103" s="5" t="s">
        <v>988</v>
      </c>
      <c r="I103" s="5" t="s">
        <v>4426</v>
      </c>
      <c r="J103" s="5" t="s">
        <v>5119</v>
      </c>
      <c r="K103" s="5"/>
      <c r="L103" s="5"/>
      <c r="M103" s="5" t="s">
        <v>2339</v>
      </c>
      <c r="N103" s="5" t="s">
        <v>5241</v>
      </c>
    </row>
    <row r="104" spans="1:14">
      <c r="A104" s="5" t="s">
        <v>1615</v>
      </c>
      <c r="B104" s="5" t="s">
        <v>1616</v>
      </c>
      <c r="C104" s="5" t="s">
        <v>67</v>
      </c>
      <c r="D104" s="5" t="s">
        <v>259</v>
      </c>
      <c r="E104" s="5" t="s">
        <v>2743</v>
      </c>
      <c r="F104" s="5" t="s">
        <v>58</v>
      </c>
      <c r="G104" s="5" t="s">
        <v>2460</v>
      </c>
      <c r="H104" s="5" t="s">
        <v>970</v>
      </c>
      <c r="I104" s="5" t="s">
        <v>4372</v>
      </c>
      <c r="J104" s="5" t="s">
        <v>5119</v>
      </c>
      <c r="K104" s="5"/>
      <c r="L104" s="5"/>
      <c r="M104" s="5" t="s">
        <v>1585</v>
      </c>
      <c r="N104" s="5" t="s">
        <v>5241</v>
      </c>
    </row>
    <row r="105" spans="1:14">
      <c r="A105" s="5" t="s">
        <v>1633</v>
      </c>
      <c r="B105" s="5" t="s">
        <v>1634</v>
      </c>
      <c r="C105" s="5" t="s">
        <v>67</v>
      </c>
      <c r="D105" s="5" t="s">
        <v>259</v>
      </c>
      <c r="E105" s="5" t="s">
        <v>2743</v>
      </c>
      <c r="F105" s="5" t="s">
        <v>130</v>
      </c>
      <c r="G105" s="5" t="s">
        <v>2462</v>
      </c>
      <c r="H105" s="5" t="s">
        <v>970</v>
      </c>
      <c r="I105" s="5" t="s">
        <v>4372</v>
      </c>
      <c r="J105" s="5" t="s">
        <v>5119</v>
      </c>
      <c r="K105" s="5"/>
      <c r="L105" s="5"/>
      <c r="M105" s="5" t="s">
        <v>1636</v>
      </c>
      <c r="N105" s="5" t="s">
        <v>5241</v>
      </c>
    </row>
    <row r="106" spans="1:14">
      <c r="A106" s="5" t="s">
        <v>1501</v>
      </c>
      <c r="B106" s="5" t="s">
        <v>1502</v>
      </c>
      <c r="C106" s="5" t="s">
        <v>67</v>
      </c>
      <c r="D106" s="5" t="s">
        <v>102</v>
      </c>
      <c r="E106" s="5" t="s">
        <v>2486</v>
      </c>
      <c r="F106" s="5" t="s">
        <v>58</v>
      </c>
      <c r="G106" s="5" t="s">
        <v>2431</v>
      </c>
      <c r="H106" s="5" t="s">
        <v>970</v>
      </c>
      <c r="I106" s="5" t="s">
        <v>4372</v>
      </c>
      <c r="J106" s="5" t="s">
        <v>5119</v>
      </c>
      <c r="K106" s="5"/>
      <c r="L106" s="5"/>
      <c r="M106" s="5" t="s">
        <v>1504</v>
      </c>
      <c r="N106" s="5" t="s">
        <v>5241</v>
      </c>
    </row>
    <row r="107" spans="1:14">
      <c r="A107" s="5" t="s">
        <v>1518</v>
      </c>
      <c r="B107" s="5" t="s">
        <v>1519</v>
      </c>
      <c r="C107" s="5" t="s">
        <v>67</v>
      </c>
      <c r="D107" s="5" t="s">
        <v>102</v>
      </c>
      <c r="E107" s="5" t="s">
        <v>2486</v>
      </c>
      <c r="F107" s="5" t="s">
        <v>58</v>
      </c>
      <c r="G107" s="5" t="s">
        <v>2415</v>
      </c>
      <c r="H107" s="5" t="s">
        <v>970</v>
      </c>
      <c r="I107" s="5" t="s">
        <v>4372</v>
      </c>
      <c r="J107" s="5" t="s">
        <v>5119</v>
      </c>
      <c r="K107" s="5"/>
      <c r="L107" s="5"/>
      <c r="M107" s="5" t="s">
        <v>1520</v>
      </c>
      <c r="N107" s="5" t="s">
        <v>5241</v>
      </c>
    </row>
    <row r="108" spans="1:14">
      <c r="A108" s="5" t="s">
        <v>1557</v>
      </c>
      <c r="B108" s="5" t="s">
        <v>1558</v>
      </c>
      <c r="C108" s="5" t="s">
        <v>67</v>
      </c>
      <c r="D108" s="5" t="s">
        <v>102</v>
      </c>
      <c r="E108" s="5" t="s">
        <v>2486</v>
      </c>
      <c r="F108" s="5" t="s">
        <v>58</v>
      </c>
      <c r="G108" s="5" t="s">
        <v>2446</v>
      </c>
      <c r="H108" s="5" t="s">
        <v>970</v>
      </c>
      <c r="I108" s="5" t="s">
        <v>4372</v>
      </c>
      <c r="J108" s="5" t="s">
        <v>5119</v>
      </c>
      <c r="K108" s="5"/>
      <c r="L108" s="5"/>
      <c r="M108" s="5" t="s">
        <v>1560</v>
      </c>
      <c r="N108" s="5" t="s">
        <v>5241</v>
      </c>
    </row>
    <row r="109" spans="1:14">
      <c r="A109" s="5" t="s">
        <v>1456</v>
      </c>
      <c r="B109" s="5" t="s">
        <v>1457</v>
      </c>
      <c r="C109" s="5" t="s">
        <v>67</v>
      </c>
      <c r="D109" s="5" t="s">
        <v>102</v>
      </c>
      <c r="E109" s="5" t="s">
        <v>2486</v>
      </c>
      <c r="F109" s="5" t="s">
        <v>58</v>
      </c>
      <c r="G109" s="5" t="s">
        <v>2415</v>
      </c>
      <c r="H109" s="5" t="s">
        <v>970</v>
      </c>
      <c r="I109" s="5" t="s">
        <v>4372</v>
      </c>
      <c r="J109" s="5" t="s">
        <v>5119</v>
      </c>
      <c r="K109" s="5"/>
      <c r="L109" s="5"/>
      <c r="M109" s="5" t="s">
        <v>1455</v>
      </c>
      <c r="N109" s="5" t="s">
        <v>5241</v>
      </c>
    </row>
    <row r="110" spans="1:14">
      <c r="A110" s="5" t="s">
        <v>966</v>
      </c>
      <c r="B110" s="5" t="s">
        <v>967</v>
      </c>
      <c r="C110" s="5" t="s">
        <v>67</v>
      </c>
      <c r="D110" s="5" t="s">
        <v>95</v>
      </c>
      <c r="E110" s="5" t="s">
        <v>2543</v>
      </c>
      <c r="F110" s="5" t="s">
        <v>182</v>
      </c>
      <c r="G110" s="5" t="s">
        <v>2304</v>
      </c>
      <c r="H110" s="5" t="s">
        <v>970</v>
      </c>
      <c r="I110" s="5" t="s">
        <v>4372</v>
      </c>
      <c r="J110" s="5"/>
      <c r="K110" s="5"/>
      <c r="L110" s="5"/>
      <c r="M110" s="5" t="s">
        <v>969</v>
      </c>
      <c r="N110" s="5" t="s">
        <v>5241</v>
      </c>
    </row>
    <row r="111" spans="1:14">
      <c r="A111" s="5" t="s">
        <v>971</v>
      </c>
      <c r="B111" s="5" t="s">
        <v>972</v>
      </c>
      <c r="C111" s="5" t="s">
        <v>67</v>
      </c>
      <c r="D111" s="5" t="s">
        <v>95</v>
      </c>
      <c r="E111" s="5" t="s">
        <v>2543</v>
      </c>
      <c r="F111" s="5" t="s">
        <v>58</v>
      </c>
      <c r="G111" s="5" t="s">
        <v>2304</v>
      </c>
      <c r="H111" s="5" t="s">
        <v>970</v>
      </c>
      <c r="I111" s="5" t="s">
        <v>4372</v>
      </c>
      <c r="J111" s="5"/>
      <c r="K111" s="5"/>
      <c r="L111" s="5"/>
      <c r="M111" s="5" t="s">
        <v>974</v>
      </c>
      <c r="N111" s="5" t="s">
        <v>5241</v>
      </c>
    </row>
    <row r="112" spans="1:14">
      <c r="A112" s="5" t="s">
        <v>1592</v>
      </c>
      <c r="B112" s="5" t="s">
        <v>1593</v>
      </c>
      <c r="C112" s="5" t="s">
        <v>67</v>
      </c>
      <c r="D112" s="5" t="s">
        <v>259</v>
      </c>
      <c r="E112" s="5" t="s">
        <v>2743</v>
      </c>
      <c r="F112" s="5" t="s">
        <v>130</v>
      </c>
      <c r="G112" s="5" t="s">
        <v>1594</v>
      </c>
      <c r="H112" s="5" t="s">
        <v>988</v>
      </c>
      <c r="I112" s="5" t="s">
        <v>4426</v>
      </c>
      <c r="J112" s="5" t="s">
        <v>5119</v>
      </c>
      <c r="K112" s="5"/>
      <c r="L112" s="5"/>
      <c r="M112" s="5" t="s">
        <v>1594</v>
      </c>
      <c r="N112" s="5" t="s">
        <v>5241</v>
      </c>
    </row>
    <row r="113" spans="1:14">
      <c r="A113" s="5" t="s">
        <v>1521</v>
      </c>
      <c r="B113" s="5" t="s">
        <v>1522</v>
      </c>
      <c r="C113" s="5" t="s">
        <v>67</v>
      </c>
      <c r="D113" s="5" t="s">
        <v>217</v>
      </c>
      <c r="E113" s="5" t="s">
        <v>2637</v>
      </c>
      <c r="F113" s="5" t="s">
        <v>182</v>
      </c>
      <c r="G113" s="5" t="s">
        <v>1523</v>
      </c>
      <c r="H113" s="5" t="s">
        <v>957</v>
      </c>
      <c r="I113" s="5" t="s">
        <v>4367</v>
      </c>
      <c r="J113" s="5" t="s">
        <v>5119</v>
      </c>
      <c r="K113" s="5" t="s">
        <v>1326</v>
      </c>
      <c r="L113" s="5"/>
      <c r="M113" s="5" t="s">
        <v>1524</v>
      </c>
      <c r="N113" s="5" t="s">
        <v>5241</v>
      </c>
    </row>
    <row r="114" spans="1:14">
      <c r="A114" s="5" t="s">
        <v>1649</v>
      </c>
      <c r="B114" s="5" t="s">
        <v>1650</v>
      </c>
      <c r="C114" s="5" t="s">
        <v>67</v>
      </c>
      <c r="D114" s="5" t="s">
        <v>95</v>
      </c>
      <c r="E114" s="5" t="s">
        <v>2543</v>
      </c>
      <c r="F114" s="5" t="s">
        <v>182</v>
      </c>
      <c r="G114" s="5" t="s">
        <v>1651</v>
      </c>
      <c r="H114" s="5" t="s">
        <v>997</v>
      </c>
      <c r="I114" s="5" t="s">
        <v>4419</v>
      </c>
      <c r="J114" s="5" t="s">
        <v>5119</v>
      </c>
      <c r="K114" s="5" t="s">
        <v>115</v>
      </c>
      <c r="L114" s="5"/>
      <c r="M114" s="5" t="s">
        <v>1652</v>
      </c>
      <c r="N114" s="5" t="s">
        <v>5241</v>
      </c>
    </row>
    <row r="115" spans="1:14">
      <c r="A115" s="5" t="s">
        <v>1690</v>
      </c>
      <c r="B115" s="5" t="s">
        <v>1691</v>
      </c>
      <c r="C115" s="5" t="s">
        <v>67</v>
      </c>
      <c r="D115" s="5" t="s">
        <v>1463</v>
      </c>
      <c r="E115" s="5" t="s">
        <v>4802</v>
      </c>
      <c r="F115" s="5" t="s">
        <v>58</v>
      </c>
      <c r="G115" s="5" t="s">
        <v>5243</v>
      </c>
      <c r="H115" s="5" t="s">
        <v>997</v>
      </c>
      <c r="I115" s="5" t="s">
        <v>4419</v>
      </c>
      <c r="J115" s="5" t="s">
        <v>5119</v>
      </c>
      <c r="K115" s="5"/>
      <c r="L115" s="5"/>
      <c r="M115" s="5" t="s">
        <v>1689</v>
      </c>
      <c r="N115" s="5" t="s">
        <v>5241</v>
      </c>
    </row>
    <row r="116" spans="1:14">
      <c r="A116" s="5" t="s">
        <v>1679</v>
      </c>
      <c r="B116" s="5" t="s">
        <v>1680</v>
      </c>
      <c r="C116" s="5" t="s">
        <v>67</v>
      </c>
      <c r="D116" s="5" t="s">
        <v>1463</v>
      </c>
      <c r="E116" s="5" t="s">
        <v>4802</v>
      </c>
      <c r="F116" s="5" t="s">
        <v>130</v>
      </c>
      <c r="G116" s="5" t="s">
        <v>1681</v>
      </c>
      <c r="H116" s="5" t="s">
        <v>997</v>
      </c>
      <c r="I116" s="5" t="s">
        <v>4419</v>
      </c>
      <c r="J116" s="5" t="s">
        <v>5119</v>
      </c>
      <c r="K116" s="5"/>
      <c r="L116" s="5"/>
      <c r="M116" s="5" t="s">
        <v>1682</v>
      </c>
      <c r="N116" s="5" t="s">
        <v>5241</v>
      </c>
    </row>
    <row r="117" spans="1:14">
      <c r="A117" s="5" t="s">
        <v>1274</v>
      </c>
      <c r="B117" s="5" t="s">
        <v>1275</v>
      </c>
      <c r="C117" s="5" t="s">
        <v>67</v>
      </c>
      <c r="D117" s="5" t="s">
        <v>102</v>
      </c>
      <c r="E117" s="5" t="s">
        <v>2486</v>
      </c>
      <c r="F117" s="5" t="s">
        <v>182</v>
      </c>
      <c r="G117" s="5" t="s">
        <v>1276</v>
      </c>
      <c r="H117" s="5" t="s">
        <v>1175</v>
      </c>
      <c r="I117" s="5" t="s">
        <v>4353</v>
      </c>
      <c r="J117" s="5" t="s">
        <v>5119</v>
      </c>
      <c r="K117" s="5"/>
      <c r="L117" s="5"/>
      <c r="M117" s="5" t="s">
        <v>1277</v>
      </c>
      <c r="N117" s="5" t="s">
        <v>5241</v>
      </c>
    </row>
    <row r="118" spans="1:14">
      <c r="A118" s="5" t="s">
        <v>1190</v>
      </c>
      <c r="B118" s="5" t="s">
        <v>1191</v>
      </c>
      <c r="C118" s="5" t="s">
        <v>99</v>
      </c>
      <c r="D118" s="5" t="s">
        <v>217</v>
      </c>
      <c r="E118" s="5" t="s">
        <v>2637</v>
      </c>
      <c r="F118" s="5" t="s">
        <v>182</v>
      </c>
      <c r="G118" s="5" t="s">
        <v>1192</v>
      </c>
      <c r="H118" s="5" t="s">
        <v>997</v>
      </c>
      <c r="I118" s="5" t="s">
        <v>4419</v>
      </c>
      <c r="J118" s="5" t="s">
        <v>5119</v>
      </c>
      <c r="K118" s="5"/>
      <c r="L118" s="5"/>
      <c r="M118" s="5" t="s">
        <v>1193</v>
      </c>
      <c r="N118" s="5" t="s">
        <v>5241</v>
      </c>
    </row>
    <row r="119" spans="1:14">
      <c r="A119" s="5" t="s">
        <v>1121</v>
      </c>
      <c r="B119" s="5" t="s">
        <v>1122</v>
      </c>
      <c r="C119" s="5" t="s">
        <v>174</v>
      </c>
      <c r="D119" s="5" t="s">
        <v>177</v>
      </c>
      <c r="E119" s="5" t="s">
        <v>3831</v>
      </c>
      <c r="F119" s="5" t="s">
        <v>182</v>
      </c>
      <c r="G119" s="5" t="s">
        <v>2343</v>
      </c>
      <c r="H119" s="5" t="s">
        <v>997</v>
      </c>
      <c r="I119" s="5" t="s">
        <v>4419</v>
      </c>
      <c r="J119" s="5" t="s">
        <v>5119</v>
      </c>
      <c r="K119" s="5"/>
      <c r="L119" s="5"/>
      <c r="M119" s="5" t="s">
        <v>1123</v>
      </c>
      <c r="N119" s="5" t="s">
        <v>5241</v>
      </c>
    </row>
    <row r="120" spans="1:14">
      <c r="A120" s="5" t="s">
        <v>1141</v>
      </c>
      <c r="B120" s="5" t="s">
        <v>1142</v>
      </c>
      <c r="C120" s="5" t="s">
        <v>99</v>
      </c>
      <c r="D120" s="5" t="s">
        <v>217</v>
      </c>
      <c r="E120" s="5" t="s">
        <v>2637</v>
      </c>
      <c r="F120" s="5" t="s">
        <v>58</v>
      </c>
      <c r="G120" s="5" t="s">
        <v>1571</v>
      </c>
      <c r="H120" s="5" t="s">
        <v>970</v>
      </c>
      <c r="I120" s="5" t="s">
        <v>4372</v>
      </c>
      <c r="J120" s="5" t="s">
        <v>5119</v>
      </c>
      <c r="K120" s="5"/>
      <c r="L120" s="5"/>
      <c r="M120" s="5" t="s">
        <v>1144</v>
      </c>
      <c r="N120" s="5" t="s">
        <v>5241</v>
      </c>
    </row>
    <row r="121" spans="1:14">
      <c r="A121" s="5" t="s">
        <v>2363</v>
      </c>
      <c r="B121" s="5" t="s">
        <v>2364</v>
      </c>
      <c r="C121" s="5" t="s">
        <v>174</v>
      </c>
      <c r="D121" s="5" t="s">
        <v>177</v>
      </c>
      <c r="E121" s="5" t="s">
        <v>3831</v>
      </c>
      <c r="F121" s="5" t="s">
        <v>2096</v>
      </c>
      <c r="G121" s="5" t="s">
        <v>2365</v>
      </c>
      <c r="H121" s="5" t="s">
        <v>970</v>
      </c>
      <c r="I121" s="5" t="s">
        <v>4372</v>
      </c>
      <c r="J121" s="5" t="s">
        <v>5119</v>
      </c>
      <c r="K121" s="5"/>
      <c r="L121" s="5"/>
      <c r="M121" s="5" t="s">
        <v>2366</v>
      </c>
      <c r="N121" s="5" t="s">
        <v>5241</v>
      </c>
    </row>
    <row r="122" spans="1:14">
      <c r="A122" s="5" t="s">
        <v>1183</v>
      </c>
      <c r="B122" s="5" t="s">
        <v>1184</v>
      </c>
      <c r="C122" s="5" t="s">
        <v>99</v>
      </c>
      <c r="D122" s="5" t="s">
        <v>287</v>
      </c>
      <c r="E122" s="5" t="s">
        <v>3213</v>
      </c>
      <c r="F122" s="5" t="s">
        <v>58</v>
      </c>
      <c r="G122" s="5" t="s">
        <v>2365</v>
      </c>
      <c r="H122" s="5" t="s">
        <v>970</v>
      </c>
      <c r="I122" s="5" t="s">
        <v>4372</v>
      </c>
      <c r="J122" s="5"/>
      <c r="K122" s="5"/>
      <c r="L122" s="5"/>
      <c r="M122" s="5" t="s">
        <v>1186</v>
      </c>
      <c r="N122" s="5" t="s">
        <v>5241</v>
      </c>
    </row>
    <row r="123" spans="1:14">
      <c r="A123" s="5" t="s">
        <v>1145</v>
      </c>
      <c r="B123" s="5" t="s">
        <v>2354</v>
      </c>
      <c r="C123" s="5" t="s">
        <v>174</v>
      </c>
      <c r="D123" s="5" t="s">
        <v>177</v>
      </c>
      <c r="E123" s="5" t="s">
        <v>3831</v>
      </c>
      <c r="F123" s="5" t="s">
        <v>58</v>
      </c>
      <c r="G123" s="5" t="s">
        <v>1571</v>
      </c>
      <c r="H123" s="5" t="s">
        <v>970</v>
      </c>
      <c r="I123" s="5" t="s">
        <v>4372</v>
      </c>
      <c r="J123" s="5"/>
      <c r="K123" s="5"/>
      <c r="L123" s="5"/>
      <c r="M123" s="5" t="s">
        <v>1148</v>
      </c>
      <c r="N123" s="5" t="s">
        <v>5241</v>
      </c>
    </row>
    <row r="124" spans="1:14">
      <c r="A124" s="5" t="s">
        <v>739</v>
      </c>
      <c r="B124" s="5" t="s">
        <v>740</v>
      </c>
      <c r="C124" s="5" t="s">
        <v>214</v>
      </c>
      <c r="D124" s="5" t="s">
        <v>217</v>
      </c>
      <c r="E124" s="5" t="s">
        <v>2637</v>
      </c>
      <c r="F124" s="5" t="s">
        <v>130</v>
      </c>
      <c r="G124" s="5" t="s">
        <v>891</v>
      </c>
      <c r="H124" s="5" t="s">
        <v>288</v>
      </c>
      <c r="I124" s="5" t="s">
        <v>3050</v>
      </c>
      <c r="J124" s="5"/>
      <c r="K124" s="5"/>
      <c r="L124" s="5"/>
      <c r="M124" s="5" t="s">
        <v>741</v>
      </c>
      <c r="N124" s="5" t="s">
        <v>5241</v>
      </c>
    </row>
    <row r="125" spans="1:14">
      <c r="A125" s="5" t="s">
        <v>736</v>
      </c>
      <c r="B125" s="5" t="s">
        <v>737</v>
      </c>
      <c r="C125" s="5" t="s">
        <v>99</v>
      </c>
      <c r="D125" s="5" t="s">
        <v>287</v>
      </c>
      <c r="E125" s="5" t="s">
        <v>3213</v>
      </c>
      <c r="F125" s="5" t="s">
        <v>130</v>
      </c>
      <c r="G125" s="5" t="s">
        <v>730</v>
      </c>
      <c r="H125" s="5" t="s">
        <v>288</v>
      </c>
      <c r="I125" s="5" t="s">
        <v>3050</v>
      </c>
      <c r="J125" s="5"/>
      <c r="K125" s="5"/>
      <c r="L125" s="5"/>
      <c r="M125" s="5" t="s">
        <v>738</v>
      </c>
      <c r="N125" s="5" t="s">
        <v>5241</v>
      </c>
    </row>
    <row r="126" spans="1:14">
      <c r="A126" s="5" t="s">
        <v>705</v>
      </c>
      <c r="B126" s="5" t="s">
        <v>706</v>
      </c>
      <c r="C126" s="5" t="s">
        <v>174</v>
      </c>
      <c r="D126" s="5" t="s">
        <v>177</v>
      </c>
      <c r="E126" s="5" t="s">
        <v>3831</v>
      </c>
      <c r="F126" s="5" t="s">
        <v>182</v>
      </c>
      <c r="G126" s="5" t="s">
        <v>726</v>
      </c>
      <c r="H126" s="5" t="s">
        <v>288</v>
      </c>
      <c r="I126" s="5" t="s">
        <v>3050</v>
      </c>
      <c r="J126" s="5"/>
      <c r="K126" s="5"/>
      <c r="L126" s="5"/>
      <c r="M126" s="5" t="s">
        <v>708</v>
      </c>
      <c r="N126" s="5" t="s">
        <v>5241</v>
      </c>
    </row>
    <row r="127" spans="1:14">
      <c r="A127" s="5" t="s">
        <v>1483</v>
      </c>
      <c r="B127" s="5" t="s">
        <v>1484</v>
      </c>
      <c r="C127" s="5" t="s">
        <v>174</v>
      </c>
      <c r="D127" s="5" t="s">
        <v>177</v>
      </c>
      <c r="E127" s="5" t="s">
        <v>3831</v>
      </c>
      <c r="F127" s="5" t="s">
        <v>130</v>
      </c>
      <c r="G127" s="5" t="s">
        <v>2413</v>
      </c>
      <c r="H127" s="5" t="s">
        <v>962</v>
      </c>
      <c r="I127" s="5" t="s">
        <v>4369</v>
      </c>
      <c r="J127" s="5" t="s">
        <v>5119</v>
      </c>
      <c r="K127" s="5"/>
      <c r="L127" s="5"/>
      <c r="M127" s="5" t="s">
        <v>1485</v>
      </c>
      <c r="N127" s="5" t="s">
        <v>5241</v>
      </c>
    </row>
    <row r="128" spans="1:14">
      <c r="A128" s="5" t="s">
        <v>1349</v>
      </c>
      <c r="B128" s="5" t="s">
        <v>1350</v>
      </c>
      <c r="C128" s="5" t="s">
        <v>99</v>
      </c>
      <c r="D128" s="5" t="s">
        <v>287</v>
      </c>
      <c r="E128" s="5" t="s">
        <v>3213</v>
      </c>
      <c r="F128" s="5" t="s">
        <v>130</v>
      </c>
      <c r="G128" s="5" t="s">
        <v>1351</v>
      </c>
      <c r="H128" s="5" t="s">
        <v>962</v>
      </c>
      <c r="I128" s="5" t="s">
        <v>4369</v>
      </c>
      <c r="J128" s="5" t="s">
        <v>5119</v>
      </c>
      <c r="K128" s="5"/>
      <c r="L128" s="5"/>
      <c r="M128" s="5" t="s">
        <v>1352</v>
      </c>
      <c r="N128" s="5" t="s">
        <v>5241</v>
      </c>
    </row>
    <row r="129" spans="1:14">
      <c r="A129" s="5" t="s">
        <v>1342</v>
      </c>
      <c r="B129" s="5" t="s">
        <v>1343</v>
      </c>
      <c r="C129" s="5" t="s">
        <v>99</v>
      </c>
      <c r="D129" s="5" t="s">
        <v>217</v>
      </c>
      <c r="E129" s="5" t="s">
        <v>2637</v>
      </c>
      <c r="F129" s="5" t="s">
        <v>130</v>
      </c>
      <c r="G129" s="5" t="s">
        <v>1344</v>
      </c>
      <c r="H129" s="5" t="s">
        <v>962</v>
      </c>
      <c r="I129" s="5" t="s">
        <v>4369</v>
      </c>
      <c r="J129" s="5" t="s">
        <v>5119</v>
      </c>
      <c r="K129" s="5"/>
      <c r="L129" s="5"/>
      <c r="M129" s="5" t="s">
        <v>1345</v>
      </c>
      <c r="N129" s="5" t="s">
        <v>5241</v>
      </c>
    </row>
    <row r="130" spans="1:14">
      <c r="A130" s="5" t="s">
        <v>1212</v>
      </c>
      <c r="B130" s="5" t="s">
        <v>1213</v>
      </c>
      <c r="C130" s="5" t="s">
        <v>99</v>
      </c>
      <c r="D130" s="5" t="s">
        <v>217</v>
      </c>
      <c r="E130" s="5" t="s">
        <v>2637</v>
      </c>
      <c r="F130" s="5" t="s">
        <v>130</v>
      </c>
      <c r="G130" s="5" t="s">
        <v>1214</v>
      </c>
      <c r="H130" s="5" t="s">
        <v>962</v>
      </c>
      <c r="I130" s="5" t="s">
        <v>4369</v>
      </c>
      <c r="J130" s="5" t="s">
        <v>5119</v>
      </c>
      <c r="K130" s="5"/>
      <c r="L130" s="5"/>
      <c r="M130" s="5" t="s">
        <v>1215</v>
      </c>
      <c r="N130" s="5" t="s">
        <v>5241</v>
      </c>
    </row>
    <row r="131" spans="1:14">
      <c r="A131" s="5" t="s">
        <v>1027</v>
      </c>
      <c r="B131" s="5" t="s">
        <v>1028</v>
      </c>
      <c r="C131" s="5" t="s">
        <v>174</v>
      </c>
      <c r="D131" s="5" t="s">
        <v>177</v>
      </c>
      <c r="E131" s="5" t="s">
        <v>3831</v>
      </c>
      <c r="F131" s="5" t="s">
        <v>58</v>
      </c>
      <c r="G131" s="5" t="s">
        <v>1130</v>
      </c>
      <c r="H131" s="5" t="s">
        <v>962</v>
      </c>
      <c r="I131" s="5" t="s">
        <v>4369</v>
      </c>
      <c r="J131" s="5" t="s">
        <v>5119</v>
      </c>
      <c r="K131" s="5"/>
      <c r="L131" s="5"/>
      <c r="M131" s="5" t="s">
        <v>1029</v>
      </c>
      <c r="N131" s="5" t="s">
        <v>5241</v>
      </c>
    </row>
    <row r="132" spans="1:14">
      <c r="A132" s="5" t="s">
        <v>1219</v>
      </c>
      <c r="B132" s="5" t="s">
        <v>1220</v>
      </c>
      <c r="C132" s="5" t="s">
        <v>99</v>
      </c>
      <c r="D132" s="5" t="s">
        <v>287</v>
      </c>
      <c r="E132" s="5" t="s">
        <v>3213</v>
      </c>
      <c r="F132" s="5" t="s">
        <v>130</v>
      </c>
      <c r="G132" s="5" t="s">
        <v>1221</v>
      </c>
      <c r="H132" s="5" t="s">
        <v>988</v>
      </c>
      <c r="I132" s="5" t="s">
        <v>4426</v>
      </c>
      <c r="J132" s="5" t="s">
        <v>5119</v>
      </c>
      <c r="K132" s="5"/>
      <c r="L132" s="5"/>
      <c r="M132" s="5" t="s">
        <v>1222</v>
      </c>
      <c r="N132" s="5" t="s">
        <v>5241</v>
      </c>
    </row>
    <row r="133" spans="1:14">
      <c r="A133" s="5" t="s">
        <v>1216</v>
      </c>
      <c r="B133" s="5" t="s">
        <v>1217</v>
      </c>
      <c r="C133" s="5" t="s">
        <v>99</v>
      </c>
      <c r="D133" s="5" t="s">
        <v>217</v>
      </c>
      <c r="E133" s="5" t="s">
        <v>2637</v>
      </c>
      <c r="F133" s="5" t="s">
        <v>130</v>
      </c>
      <c r="G133" s="5" t="s">
        <v>1214</v>
      </c>
      <c r="H133" s="5" t="s">
        <v>988</v>
      </c>
      <c r="I133" s="5" t="s">
        <v>4426</v>
      </c>
      <c r="J133" s="5" t="s">
        <v>5119</v>
      </c>
      <c r="K133" s="5"/>
      <c r="L133" s="5"/>
      <c r="M133" s="5" t="s">
        <v>1218</v>
      </c>
      <c r="N133" s="5" t="s">
        <v>5241</v>
      </c>
    </row>
    <row r="134" spans="1:14">
      <c r="A134" s="5" t="s">
        <v>1208</v>
      </c>
      <c r="B134" s="5" t="s">
        <v>1209</v>
      </c>
      <c r="C134" s="5" t="s">
        <v>99</v>
      </c>
      <c r="D134" s="5" t="s">
        <v>217</v>
      </c>
      <c r="E134" s="5" t="s">
        <v>2637</v>
      </c>
      <c r="F134" s="5" t="s">
        <v>58</v>
      </c>
      <c r="G134" s="5" t="s">
        <v>1210</v>
      </c>
      <c r="H134" s="5" t="s">
        <v>988</v>
      </c>
      <c r="I134" s="5" t="s">
        <v>4426</v>
      </c>
      <c r="J134" s="5" t="s">
        <v>5119</v>
      </c>
      <c r="K134" s="5"/>
      <c r="L134" s="5"/>
      <c r="M134" s="5" t="s">
        <v>1211</v>
      </c>
      <c r="N134" s="5" t="s">
        <v>5241</v>
      </c>
    </row>
    <row r="135" spans="1:14">
      <c r="A135" s="5" t="s">
        <v>925</v>
      </c>
      <c r="B135" s="5" t="s">
        <v>926</v>
      </c>
      <c r="C135" s="5" t="s">
        <v>174</v>
      </c>
      <c r="D135" s="5" t="s">
        <v>177</v>
      </c>
      <c r="E135" s="5" t="s">
        <v>3831</v>
      </c>
      <c r="F135" s="5" t="s">
        <v>58</v>
      </c>
      <c r="G135" s="5" t="s">
        <v>2289</v>
      </c>
      <c r="H135" s="5" t="s">
        <v>288</v>
      </c>
      <c r="I135" s="5" t="s">
        <v>3050</v>
      </c>
      <c r="J135" s="5"/>
      <c r="K135" s="5"/>
      <c r="L135" s="5"/>
      <c r="M135" s="5" t="s">
        <v>927</v>
      </c>
      <c r="N135" s="5" t="s">
        <v>5241</v>
      </c>
    </row>
    <row r="136" spans="1:14">
      <c r="A136" s="5" t="s">
        <v>910</v>
      </c>
      <c r="B136" s="5" t="s">
        <v>911</v>
      </c>
      <c r="C136" s="5" t="s">
        <v>99</v>
      </c>
      <c r="D136" s="5" t="s">
        <v>217</v>
      </c>
      <c r="E136" s="5" t="s">
        <v>2637</v>
      </c>
      <c r="F136" s="5" t="s">
        <v>58</v>
      </c>
      <c r="G136" s="5" t="s">
        <v>912</v>
      </c>
      <c r="H136" s="5" t="s">
        <v>288</v>
      </c>
      <c r="I136" s="5" t="s">
        <v>3050</v>
      </c>
      <c r="J136" s="5"/>
      <c r="K136" s="5"/>
      <c r="L136" s="5"/>
      <c r="M136" s="5" t="s">
        <v>913</v>
      </c>
      <c r="N136" s="5" t="s">
        <v>5241</v>
      </c>
    </row>
    <row r="137" spans="1:14">
      <c r="A137" s="5" t="s">
        <v>1234</v>
      </c>
      <c r="B137" s="5" t="s">
        <v>1235</v>
      </c>
      <c r="C137" s="5" t="s">
        <v>67</v>
      </c>
      <c r="D137" s="5" t="s">
        <v>102</v>
      </c>
      <c r="E137" s="5" t="s">
        <v>2486</v>
      </c>
      <c r="F137" s="5" t="s">
        <v>182</v>
      </c>
      <c r="G137" s="5" t="s">
        <v>1236</v>
      </c>
      <c r="H137" s="5" t="s">
        <v>1071</v>
      </c>
      <c r="I137" s="5" t="s">
        <v>4567</v>
      </c>
      <c r="J137" s="5" t="s">
        <v>5119</v>
      </c>
      <c r="K137" s="5"/>
      <c r="L137" s="5"/>
      <c r="M137" s="5" t="s">
        <v>1237</v>
      </c>
      <c r="N137" s="5" t="s">
        <v>5241</v>
      </c>
    </row>
    <row r="138" spans="1:14">
      <c r="A138" s="5" t="s">
        <v>1288</v>
      </c>
      <c r="B138" s="5" t="s">
        <v>1289</v>
      </c>
      <c r="C138" s="5" t="s">
        <v>67</v>
      </c>
      <c r="D138" s="5" t="s">
        <v>102</v>
      </c>
      <c r="E138" s="5" t="s">
        <v>2486</v>
      </c>
      <c r="F138" s="5" t="s">
        <v>182</v>
      </c>
      <c r="G138" s="5" t="s">
        <v>1375</v>
      </c>
      <c r="H138" s="5" t="s">
        <v>957</v>
      </c>
      <c r="I138" s="5" t="s">
        <v>4367</v>
      </c>
      <c r="J138" s="5" t="s">
        <v>5119</v>
      </c>
      <c r="K138" s="5" t="s">
        <v>1326</v>
      </c>
      <c r="L138" s="5"/>
      <c r="M138" s="5" t="s">
        <v>1265</v>
      </c>
      <c r="N138" s="5" t="s">
        <v>5241</v>
      </c>
    </row>
    <row r="139" spans="1:14">
      <c r="A139" s="5" t="s">
        <v>1390</v>
      </c>
      <c r="B139" s="5" t="s">
        <v>1391</v>
      </c>
      <c r="C139" s="5" t="s">
        <v>67</v>
      </c>
      <c r="D139" s="5" t="s">
        <v>102</v>
      </c>
      <c r="E139" s="5" t="s">
        <v>2486</v>
      </c>
      <c r="F139" s="5" t="s">
        <v>58</v>
      </c>
      <c r="G139" s="5" t="s">
        <v>2399</v>
      </c>
      <c r="H139" s="5" t="s">
        <v>957</v>
      </c>
      <c r="I139" s="5" t="s">
        <v>4367</v>
      </c>
      <c r="J139" s="5" t="s">
        <v>1326</v>
      </c>
      <c r="K139" s="5" t="s">
        <v>115</v>
      </c>
      <c r="L139" s="5"/>
      <c r="M139" s="5" t="s">
        <v>1392</v>
      </c>
      <c r="N139" s="5" t="s">
        <v>5241</v>
      </c>
    </row>
    <row r="140" spans="1:14">
      <c r="A140" s="5" t="s">
        <v>2368</v>
      </c>
      <c r="B140" s="5" t="s">
        <v>2369</v>
      </c>
      <c r="C140" s="5" t="s">
        <v>67</v>
      </c>
      <c r="D140" s="5"/>
      <c r="E140" s="5"/>
      <c r="F140" s="5" t="s">
        <v>58</v>
      </c>
      <c r="G140" s="5" t="s">
        <v>2370</v>
      </c>
      <c r="H140" s="5" t="s">
        <v>1034</v>
      </c>
      <c r="I140" s="5" t="s">
        <v>2566</v>
      </c>
      <c r="J140" s="5" t="s">
        <v>5150</v>
      </c>
      <c r="K140" s="5"/>
      <c r="L140" s="5"/>
      <c r="M140" s="5" t="s">
        <v>2371</v>
      </c>
      <c r="N140" s="5" t="s">
        <v>5241</v>
      </c>
    </row>
    <row r="141" spans="1:14">
      <c r="A141" s="5" t="s">
        <v>1322</v>
      </c>
      <c r="B141" s="5" t="s">
        <v>1323</v>
      </c>
      <c r="C141" s="5" t="s">
        <v>67</v>
      </c>
      <c r="D141" s="5" t="s">
        <v>95</v>
      </c>
      <c r="E141" s="5" t="s">
        <v>2543</v>
      </c>
      <c r="F141" s="5" t="s">
        <v>130</v>
      </c>
      <c r="G141" s="5" t="s">
        <v>1324</v>
      </c>
      <c r="H141" s="5" t="s">
        <v>957</v>
      </c>
      <c r="I141" s="5" t="s">
        <v>4367</v>
      </c>
      <c r="J141" s="5" t="s">
        <v>5119</v>
      </c>
      <c r="K141" s="5" t="s">
        <v>115</v>
      </c>
      <c r="L141" s="5"/>
      <c r="M141" s="5" t="s">
        <v>1325</v>
      </c>
      <c r="N141" s="5" t="s">
        <v>5244</v>
      </c>
    </row>
    <row r="142" spans="1:14">
      <c r="A142" s="5" t="s">
        <v>1536</v>
      </c>
      <c r="B142" s="5" t="s">
        <v>1537</v>
      </c>
      <c r="C142" s="5" t="s">
        <v>67</v>
      </c>
      <c r="D142" s="5" t="s">
        <v>137</v>
      </c>
      <c r="E142" s="5" t="s">
        <v>2609</v>
      </c>
      <c r="F142" s="5" t="s">
        <v>58</v>
      </c>
      <c r="G142" s="5" t="s">
        <v>1538</v>
      </c>
      <c r="H142" s="5" t="s">
        <v>957</v>
      </c>
      <c r="I142" s="5" t="s">
        <v>4367</v>
      </c>
      <c r="J142" s="5" t="s">
        <v>115</v>
      </c>
      <c r="K142" s="5"/>
      <c r="L142" s="5"/>
      <c r="M142" s="5" t="s">
        <v>1539</v>
      </c>
      <c r="N142" s="5" t="s">
        <v>5245</v>
      </c>
    </row>
    <row r="143" spans="1:14">
      <c r="A143" s="5" t="s">
        <v>1096</v>
      </c>
      <c r="B143" s="5" t="s">
        <v>1097</v>
      </c>
      <c r="C143" s="5" t="s">
        <v>174</v>
      </c>
      <c r="D143" s="5" t="s">
        <v>177</v>
      </c>
      <c r="E143" s="5" t="s">
        <v>3831</v>
      </c>
      <c r="F143" s="5" t="s">
        <v>182</v>
      </c>
      <c r="G143" s="5" t="s">
        <v>2328</v>
      </c>
      <c r="H143" s="5" t="s">
        <v>957</v>
      </c>
      <c r="I143" s="5" t="s">
        <v>4367</v>
      </c>
      <c r="J143" s="5" t="s">
        <v>115</v>
      </c>
      <c r="K143" s="5"/>
      <c r="L143" s="5"/>
      <c r="M143" s="5" t="s">
        <v>1098</v>
      </c>
      <c r="N143" s="5" t="s">
        <v>5245</v>
      </c>
    </row>
    <row r="144" spans="1:14">
      <c r="A144" s="5" t="s">
        <v>4571</v>
      </c>
      <c r="B144" s="5" t="s">
        <v>4573</v>
      </c>
      <c r="C144" s="5" t="s">
        <v>2500</v>
      </c>
      <c r="D144" s="5" t="s">
        <v>2503</v>
      </c>
      <c r="E144" s="5" t="s">
        <v>2504</v>
      </c>
      <c r="F144" s="5" t="s">
        <v>182</v>
      </c>
      <c r="G144" s="5" t="s">
        <v>5246</v>
      </c>
      <c r="H144" s="5" t="s">
        <v>870</v>
      </c>
      <c r="I144" s="5" t="s">
        <v>4101</v>
      </c>
      <c r="J144" s="5"/>
      <c r="K144" s="5"/>
      <c r="L144" s="5"/>
      <c r="M144" s="5" t="s">
        <v>4575</v>
      </c>
      <c r="N144" s="5" t="s">
        <v>5245</v>
      </c>
    </row>
    <row r="145" spans="1:14">
      <c r="A145" s="5" t="s">
        <v>1089</v>
      </c>
      <c r="B145" s="5" t="s">
        <v>1090</v>
      </c>
      <c r="C145" s="5" t="s">
        <v>67</v>
      </c>
      <c r="D145" s="5" t="s">
        <v>287</v>
      </c>
      <c r="E145" s="5" t="s">
        <v>3213</v>
      </c>
      <c r="F145" s="5" t="s">
        <v>130</v>
      </c>
      <c r="G145" s="5" t="s">
        <v>2341</v>
      </c>
      <c r="H145" s="5" t="s">
        <v>997</v>
      </c>
      <c r="I145" s="5" t="s">
        <v>4419</v>
      </c>
      <c r="J145" s="5" t="s">
        <v>5119</v>
      </c>
      <c r="K145" s="5" t="s">
        <v>115</v>
      </c>
      <c r="L145" s="5"/>
      <c r="M145" s="5" t="s">
        <v>1091</v>
      </c>
      <c r="N145" s="5" t="s">
        <v>5245</v>
      </c>
    </row>
    <row r="146" spans="1:14">
      <c r="A146" s="5" t="s">
        <v>1046</v>
      </c>
      <c r="B146" s="5" t="s">
        <v>1047</v>
      </c>
      <c r="C146" s="5" t="s">
        <v>67</v>
      </c>
      <c r="D146" s="5" t="s">
        <v>287</v>
      </c>
      <c r="E146" s="5" t="s">
        <v>3213</v>
      </c>
      <c r="F146" s="5" t="s">
        <v>130</v>
      </c>
      <c r="G146" s="5" t="s">
        <v>1120</v>
      </c>
      <c r="H146" s="5" t="s">
        <v>997</v>
      </c>
      <c r="I146" s="5" t="s">
        <v>4419</v>
      </c>
      <c r="J146" s="5" t="s">
        <v>5119</v>
      </c>
      <c r="K146" s="5" t="s">
        <v>115</v>
      </c>
      <c r="L146" s="5"/>
      <c r="M146" s="5" t="s">
        <v>1048</v>
      </c>
      <c r="N146" s="5" t="s">
        <v>5245</v>
      </c>
    </row>
    <row r="147" spans="1:14">
      <c r="A147" s="5" t="s">
        <v>1012</v>
      </c>
      <c r="B147" s="5" t="s">
        <v>1013</v>
      </c>
      <c r="C147" s="5" t="s">
        <v>67</v>
      </c>
      <c r="D147" s="5" t="s">
        <v>287</v>
      </c>
      <c r="E147" s="5" t="s">
        <v>3213</v>
      </c>
      <c r="F147" s="5" t="s">
        <v>130</v>
      </c>
      <c r="G147" s="5" t="s">
        <v>2307</v>
      </c>
      <c r="H147" s="5" t="s">
        <v>997</v>
      </c>
      <c r="I147" s="5" t="s">
        <v>4419</v>
      </c>
      <c r="J147" s="5" t="s">
        <v>5119</v>
      </c>
      <c r="K147" s="5"/>
      <c r="L147" s="5"/>
      <c r="M147" s="5" t="s">
        <v>1014</v>
      </c>
      <c r="N147" s="5" t="s">
        <v>5245</v>
      </c>
    </row>
    <row r="148" spans="1:14">
      <c r="A148" s="5" t="s">
        <v>1313</v>
      </c>
      <c r="B148" s="5" t="s">
        <v>1314</v>
      </c>
      <c r="C148" s="5" t="s">
        <v>67</v>
      </c>
      <c r="D148" s="5" t="s">
        <v>102</v>
      </c>
      <c r="E148" s="5" t="s">
        <v>2486</v>
      </c>
      <c r="F148" s="5" t="s">
        <v>58</v>
      </c>
      <c r="G148" s="5" t="s">
        <v>2380</v>
      </c>
      <c r="H148" s="5" t="s">
        <v>970</v>
      </c>
      <c r="I148" s="5" t="s">
        <v>4372</v>
      </c>
      <c r="J148" s="5"/>
      <c r="K148" s="5"/>
      <c r="L148" s="5"/>
      <c r="M148" s="5" t="s">
        <v>1315</v>
      </c>
      <c r="N148" s="5" t="s">
        <v>5245</v>
      </c>
    </row>
    <row r="149" spans="1:14">
      <c r="A149" s="5" t="s">
        <v>1290</v>
      </c>
      <c r="B149" s="5" t="s">
        <v>1291</v>
      </c>
      <c r="C149" s="5" t="s">
        <v>67</v>
      </c>
      <c r="D149" s="5" t="s">
        <v>102</v>
      </c>
      <c r="E149" s="5" t="s">
        <v>2486</v>
      </c>
      <c r="F149" s="5" t="s">
        <v>58</v>
      </c>
      <c r="G149" s="5" t="s">
        <v>2380</v>
      </c>
      <c r="H149" s="5" t="s">
        <v>970</v>
      </c>
      <c r="I149" s="5" t="s">
        <v>4372</v>
      </c>
      <c r="J149" s="5"/>
      <c r="K149" s="5"/>
      <c r="L149" s="5"/>
      <c r="M149" s="5" t="s">
        <v>1265</v>
      </c>
      <c r="N149" s="5" t="s">
        <v>5245</v>
      </c>
    </row>
    <row r="150" spans="1:14">
      <c r="A150" s="5" t="s">
        <v>1281</v>
      </c>
      <c r="B150" s="5" t="s">
        <v>1282</v>
      </c>
      <c r="C150" s="5" t="s">
        <v>67</v>
      </c>
      <c r="D150" s="5" t="s">
        <v>102</v>
      </c>
      <c r="E150" s="5" t="s">
        <v>2486</v>
      </c>
      <c r="F150" s="5" t="s">
        <v>58</v>
      </c>
      <c r="G150" s="5" t="s">
        <v>2379</v>
      </c>
      <c r="H150" s="5" t="s">
        <v>970</v>
      </c>
      <c r="I150" s="5" t="s">
        <v>4372</v>
      </c>
      <c r="J150" s="5" t="s">
        <v>5119</v>
      </c>
      <c r="K150" s="5"/>
      <c r="L150" s="5"/>
      <c r="M150" s="5" t="s">
        <v>1283</v>
      </c>
      <c r="N150" s="5" t="s">
        <v>5245</v>
      </c>
    </row>
    <row r="151" spans="1:14">
      <c r="A151" s="5" t="s">
        <v>1019</v>
      </c>
      <c r="B151" s="5" t="s">
        <v>1020</v>
      </c>
      <c r="C151" s="5" t="s">
        <v>67</v>
      </c>
      <c r="D151" s="5" t="s">
        <v>102</v>
      </c>
      <c r="E151" s="5" t="s">
        <v>2486</v>
      </c>
      <c r="F151" s="5" t="s">
        <v>130</v>
      </c>
      <c r="G151" s="5" t="s">
        <v>2318</v>
      </c>
      <c r="H151" s="5" t="s">
        <v>970</v>
      </c>
      <c r="I151" s="5" t="s">
        <v>4372</v>
      </c>
      <c r="J151" s="5"/>
      <c r="K151" s="5"/>
      <c r="L151" s="5"/>
      <c r="M151" s="5" t="s">
        <v>1022</v>
      </c>
      <c r="N151" s="5" t="s">
        <v>5245</v>
      </c>
    </row>
    <row r="152" spans="1:14">
      <c r="A152" s="5" t="s">
        <v>1085</v>
      </c>
      <c r="B152" s="5" t="s">
        <v>1086</v>
      </c>
      <c r="C152" s="5" t="s">
        <v>67</v>
      </c>
      <c r="D152" s="5" t="s">
        <v>102</v>
      </c>
      <c r="E152" s="5" t="s">
        <v>2486</v>
      </c>
      <c r="F152" s="5" t="s">
        <v>58</v>
      </c>
      <c r="G152" s="5" t="s">
        <v>2340</v>
      </c>
      <c r="H152" s="5" t="s">
        <v>970</v>
      </c>
      <c r="I152" s="5" t="s">
        <v>4372</v>
      </c>
      <c r="J152" s="5"/>
      <c r="K152" s="5"/>
      <c r="L152" s="5"/>
      <c r="M152" s="5" t="s">
        <v>1088</v>
      </c>
      <c r="N152" s="5" t="s">
        <v>5245</v>
      </c>
    </row>
    <row r="153" spans="1:14">
      <c r="A153" s="5" t="s">
        <v>1598</v>
      </c>
      <c r="B153" s="5" t="s">
        <v>1599</v>
      </c>
      <c r="C153" s="5" t="s">
        <v>67</v>
      </c>
      <c r="D153" s="5" t="s">
        <v>259</v>
      </c>
      <c r="E153" s="5" t="s">
        <v>2743</v>
      </c>
      <c r="F153" s="5" t="s">
        <v>182</v>
      </c>
      <c r="G153" s="5" t="s">
        <v>2456</v>
      </c>
      <c r="H153" s="5" t="s">
        <v>970</v>
      </c>
      <c r="I153" s="5" t="s">
        <v>4372</v>
      </c>
      <c r="J153" s="5" t="s">
        <v>5119</v>
      </c>
      <c r="K153" s="5"/>
      <c r="L153" s="5"/>
      <c r="M153" s="5" t="s">
        <v>1601</v>
      </c>
      <c r="N153" s="5" t="s">
        <v>5245</v>
      </c>
    </row>
    <row r="154" spans="1:14">
      <c r="A154" s="5" t="s">
        <v>1629</v>
      </c>
      <c r="B154" s="5" t="s">
        <v>1630</v>
      </c>
      <c r="C154" s="5" t="s">
        <v>67</v>
      </c>
      <c r="D154" s="5" t="s">
        <v>259</v>
      </c>
      <c r="E154" s="5" t="s">
        <v>2743</v>
      </c>
      <c r="F154" s="5" t="s">
        <v>130</v>
      </c>
      <c r="G154" s="5" t="s">
        <v>2461</v>
      </c>
      <c r="H154" s="5" t="s">
        <v>970</v>
      </c>
      <c r="I154" s="5" t="s">
        <v>4372</v>
      </c>
      <c r="J154" s="5" t="s">
        <v>5119</v>
      </c>
      <c r="K154" s="5"/>
      <c r="L154" s="5"/>
      <c r="M154" s="5" t="s">
        <v>1632</v>
      </c>
      <c r="N154" s="5" t="s">
        <v>5245</v>
      </c>
    </row>
    <row r="155" spans="1:14">
      <c r="A155" s="5" t="s">
        <v>1400</v>
      </c>
      <c r="B155" s="5" t="s">
        <v>1401</v>
      </c>
      <c r="C155" s="5" t="s">
        <v>67</v>
      </c>
      <c r="D155" s="5" t="s">
        <v>259</v>
      </c>
      <c r="E155" s="5" t="s">
        <v>2743</v>
      </c>
      <c r="F155" s="5" t="s">
        <v>130</v>
      </c>
      <c r="G155" s="5" t="s">
        <v>1402</v>
      </c>
      <c r="H155" s="5" t="s">
        <v>988</v>
      </c>
      <c r="I155" s="5" t="s">
        <v>4426</v>
      </c>
      <c r="J155" s="5" t="s">
        <v>5119</v>
      </c>
      <c r="K155" s="5"/>
      <c r="L155" s="5"/>
      <c r="M155" s="5" t="s">
        <v>1402</v>
      </c>
      <c r="N155" s="5" t="s">
        <v>5245</v>
      </c>
    </row>
    <row r="156" spans="1:14">
      <c r="A156" s="5" t="s">
        <v>1576</v>
      </c>
      <c r="B156" s="5" t="s">
        <v>1577</v>
      </c>
      <c r="C156" s="5" t="s">
        <v>67</v>
      </c>
      <c r="D156" s="5" t="s">
        <v>95</v>
      </c>
      <c r="E156" s="5" t="s">
        <v>2543</v>
      </c>
      <c r="F156" s="5" t="s">
        <v>182</v>
      </c>
      <c r="G156" s="5" t="s">
        <v>1578</v>
      </c>
      <c r="H156" s="5" t="s">
        <v>997</v>
      </c>
      <c r="I156" s="5" t="s">
        <v>4419</v>
      </c>
      <c r="J156" s="5" t="s">
        <v>5119</v>
      </c>
      <c r="K156" s="5" t="s">
        <v>115</v>
      </c>
      <c r="L156" s="5"/>
      <c r="M156" s="5" t="s">
        <v>1579</v>
      </c>
      <c r="N156" s="5" t="s">
        <v>5245</v>
      </c>
    </row>
    <row r="157" spans="1:14">
      <c r="A157" s="5" t="s">
        <v>1081</v>
      </c>
      <c r="B157" s="5" t="s">
        <v>1082</v>
      </c>
      <c r="C157" s="5" t="s">
        <v>99</v>
      </c>
      <c r="D157" s="5" t="s">
        <v>259</v>
      </c>
      <c r="E157" s="5" t="s">
        <v>2743</v>
      </c>
      <c r="F157" s="5" t="s">
        <v>130</v>
      </c>
      <c r="G157" s="5" t="s">
        <v>1083</v>
      </c>
      <c r="H157" s="5" t="s">
        <v>1071</v>
      </c>
      <c r="I157" s="5" t="s">
        <v>4567</v>
      </c>
      <c r="J157" s="5" t="s">
        <v>5119</v>
      </c>
      <c r="K157" s="5"/>
      <c r="L157" s="5"/>
      <c r="M157" s="5" t="s">
        <v>1084</v>
      </c>
      <c r="N157" s="5" t="s">
        <v>5245</v>
      </c>
    </row>
    <row r="158" spans="1:14">
      <c r="A158" s="5" t="s">
        <v>1299</v>
      </c>
      <c r="B158" s="5" t="s">
        <v>1300</v>
      </c>
      <c r="C158" s="5" t="s">
        <v>67</v>
      </c>
      <c r="D158" s="5" t="s">
        <v>95</v>
      </c>
      <c r="E158" s="5" t="s">
        <v>2543</v>
      </c>
      <c r="F158" s="5" t="s">
        <v>182</v>
      </c>
      <c r="G158" s="5" t="s">
        <v>1301</v>
      </c>
      <c r="H158" s="5" t="s">
        <v>997</v>
      </c>
      <c r="I158" s="5" t="s">
        <v>4419</v>
      </c>
      <c r="J158" s="5" t="s">
        <v>5119</v>
      </c>
      <c r="K158" s="5"/>
      <c r="L158" s="5"/>
      <c r="M158" s="5" t="s">
        <v>1302</v>
      </c>
      <c r="N158" s="5" t="s">
        <v>5245</v>
      </c>
    </row>
    <row r="159" spans="1:14">
      <c r="A159" s="5" t="s">
        <v>1171</v>
      </c>
      <c r="B159" s="5" t="s">
        <v>1172</v>
      </c>
      <c r="C159" s="5" t="s">
        <v>99</v>
      </c>
      <c r="D159" s="5" t="s">
        <v>259</v>
      </c>
      <c r="E159" s="5" t="s">
        <v>2743</v>
      </c>
      <c r="F159" s="5" t="s">
        <v>182</v>
      </c>
      <c r="G159" s="5" t="s">
        <v>1173</v>
      </c>
      <c r="H159" s="5" t="s">
        <v>1175</v>
      </c>
      <c r="I159" s="5" t="s">
        <v>4353</v>
      </c>
      <c r="J159" s="5" t="s">
        <v>5119</v>
      </c>
      <c r="K159" s="5" t="s">
        <v>5247</v>
      </c>
      <c r="L159" s="5"/>
      <c r="M159" s="5" t="s">
        <v>1174</v>
      </c>
      <c r="N159" s="5" t="s">
        <v>5245</v>
      </c>
    </row>
    <row r="160" spans="1:14">
      <c r="A160" s="5" t="s">
        <v>1194</v>
      </c>
      <c r="B160" s="5" t="s">
        <v>1195</v>
      </c>
      <c r="C160" s="5" t="s">
        <v>174</v>
      </c>
      <c r="D160" s="5" t="s">
        <v>177</v>
      </c>
      <c r="E160" s="5" t="s">
        <v>3831</v>
      </c>
      <c r="F160" s="5" t="s">
        <v>182</v>
      </c>
      <c r="G160" s="5" t="s">
        <v>1210</v>
      </c>
      <c r="H160" s="5" t="s">
        <v>997</v>
      </c>
      <c r="I160" s="5" t="s">
        <v>4419</v>
      </c>
      <c r="J160" s="5" t="s">
        <v>5119</v>
      </c>
      <c r="K160" s="5"/>
      <c r="L160" s="5"/>
      <c r="M160" s="5" t="s">
        <v>1196</v>
      </c>
      <c r="N160" s="5" t="s">
        <v>5245</v>
      </c>
    </row>
    <row r="161" spans="1:14">
      <c r="A161" s="5" t="s">
        <v>1403</v>
      </c>
      <c r="B161" s="5" t="s">
        <v>2400</v>
      </c>
      <c r="C161" s="5" t="s">
        <v>174</v>
      </c>
      <c r="D161" s="5" t="s">
        <v>177</v>
      </c>
      <c r="E161" s="5" t="s">
        <v>3831</v>
      </c>
      <c r="F161" s="5" t="s">
        <v>130</v>
      </c>
      <c r="G161" s="5" t="s">
        <v>1371</v>
      </c>
      <c r="H161" s="5" t="s">
        <v>1175</v>
      </c>
      <c r="I161" s="5" t="s">
        <v>4353</v>
      </c>
      <c r="J161" s="5" t="s">
        <v>5119</v>
      </c>
      <c r="K161" s="5"/>
      <c r="L161" s="5"/>
      <c r="M161" s="5" t="s">
        <v>1406</v>
      </c>
      <c r="N161" s="5" t="s">
        <v>5245</v>
      </c>
    </row>
    <row r="162" spans="1:14">
      <c r="A162" s="5" t="s">
        <v>1339</v>
      </c>
      <c r="B162" s="5" t="s">
        <v>1340</v>
      </c>
      <c r="C162" s="5" t="s">
        <v>174</v>
      </c>
      <c r="D162" s="5" t="s">
        <v>177</v>
      </c>
      <c r="E162" s="5" t="s">
        <v>3831</v>
      </c>
      <c r="F162" s="5" t="s">
        <v>182</v>
      </c>
      <c r="G162" s="5" t="s">
        <v>2386</v>
      </c>
      <c r="H162" s="5" t="s">
        <v>1175</v>
      </c>
      <c r="I162" s="5" t="s">
        <v>4353</v>
      </c>
      <c r="J162" s="5" t="s">
        <v>5119</v>
      </c>
      <c r="K162" s="5"/>
      <c r="L162" s="5"/>
      <c r="M162" s="5" t="s">
        <v>1341</v>
      </c>
      <c r="N162" s="5" t="s">
        <v>5245</v>
      </c>
    </row>
    <row r="163" spans="1:14">
      <c r="A163" s="5" t="s">
        <v>1204</v>
      </c>
      <c r="B163" s="5" t="s">
        <v>1205</v>
      </c>
      <c r="C163" s="5" t="s">
        <v>99</v>
      </c>
      <c r="D163" s="5" t="s">
        <v>217</v>
      </c>
      <c r="E163" s="5" t="s">
        <v>2637</v>
      </c>
      <c r="F163" s="5" t="s">
        <v>58</v>
      </c>
      <c r="G163" s="5" t="s">
        <v>1210</v>
      </c>
      <c r="H163" s="5" t="s">
        <v>970</v>
      </c>
      <c r="I163" s="5" t="s">
        <v>4372</v>
      </c>
      <c r="J163" s="5" t="s">
        <v>5119</v>
      </c>
      <c r="K163" s="5"/>
      <c r="L163" s="5"/>
      <c r="M163" s="5" t="s">
        <v>1207</v>
      </c>
      <c r="N163" s="5" t="s">
        <v>5245</v>
      </c>
    </row>
    <row r="164" spans="1:14">
      <c r="A164" s="5" t="s">
        <v>1114</v>
      </c>
      <c r="B164" s="5" t="s">
        <v>1115</v>
      </c>
      <c r="C164" s="5" t="s">
        <v>174</v>
      </c>
      <c r="D164" s="5" t="s">
        <v>177</v>
      </c>
      <c r="E164" s="5" t="s">
        <v>3831</v>
      </c>
      <c r="F164" s="5" t="s">
        <v>58</v>
      </c>
      <c r="G164" s="5" t="s">
        <v>1112</v>
      </c>
      <c r="H164" s="5" t="s">
        <v>970</v>
      </c>
      <c r="I164" s="5" t="s">
        <v>4372</v>
      </c>
      <c r="J164" s="5" t="s">
        <v>5119</v>
      </c>
      <c r="K164" s="5"/>
      <c r="L164" s="5"/>
      <c r="M164" s="5" t="s">
        <v>1117</v>
      </c>
      <c r="N164" s="5" t="s">
        <v>5245</v>
      </c>
    </row>
    <row r="165" spans="1:14">
      <c r="A165" s="5" t="s">
        <v>728</v>
      </c>
      <c r="B165" s="5" t="s">
        <v>729</v>
      </c>
      <c r="C165" s="5" t="s">
        <v>99</v>
      </c>
      <c r="D165" s="5" t="s">
        <v>217</v>
      </c>
      <c r="E165" s="5" t="s">
        <v>2637</v>
      </c>
      <c r="F165" s="5" t="s">
        <v>182</v>
      </c>
      <c r="G165" s="5" t="s">
        <v>730</v>
      </c>
      <c r="H165" s="5" t="s">
        <v>288</v>
      </c>
      <c r="I165" s="5" t="s">
        <v>3050</v>
      </c>
      <c r="J165" s="5"/>
      <c r="K165" s="5"/>
      <c r="L165" s="5"/>
      <c r="M165" s="5" t="s">
        <v>731</v>
      </c>
      <c r="N165" s="5" t="s">
        <v>5245</v>
      </c>
    </row>
    <row r="166" spans="1:14">
      <c r="A166" s="5" t="s">
        <v>709</v>
      </c>
      <c r="B166" s="5" t="s">
        <v>710</v>
      </c>
      <c r="C166" s="5" t="s">
        <v>174</v>
      </c>
      <c r="D166" s="5" t="s">
        <v>177</v>
      </c>
      <c r="E166" s="5" t="s">
        <v>3831</v>
      </c>
      <c r="F166" s="5" t="s">
        <v>182</v>
      </c>
      <c r="G166" s="5" t="s">
        <v>1474</v>
      </c>
      <c r="H166" s="5" t="s">
        <v>288</v>
      </c>
      <c r="I166" s="5" t="s">
        <v>3050</v>
      </c>
      <c r="J166" s="5" t="s">
        <v>5011</v>
      </c>
      <c r="K166" s="5"/>
      <c r="L166" s="5"/>
      <c r="M166" s="5" t="s">
        <v>711</v>
      </c>
      <c r="N166" s="5" t="s">
        <v>5245</v>
      </c>
    </row>
    <row r="167" spans="1:14">
      <c r="A167" s="5" t="s">
        <v>1078</v>
      </c>
      <c r="B167" s="5" t="s">
        <v>1079</v>
      </c>
      <c r="C167" s="5" t="s">
        <v>174</v>
      </c>
      <c r="D167" s="5" t="s">
        <v>177</v>
      </c>
      <c r="E167" s="5" t="s">
        <v>3831</v>
      </c>
      <c r="F167" s="5" t="s">
        <v>130</v>
      </c>
      <c r="G167" s="5" t="s">
        <v>2328</v>
      </c>
      <c r="H167" s="5" t="s">
        <v>962</v>
      </c>
      <c r="I167" s="5" t="s">
        <v>4369</v>
      </c>
      <c r="J167" s="5"/>
      <c r="K167" s="5"/>
      <c r="L167" s="5"/>
      <c r="M167" s="5" t="s">
        <v>1080</v>
      </c>
      <c r="N167" s="5" t="s">
        <v>5245</v>
      </c>
    </row>
    <row r="168" spans="1:14">
      <c r="A168" s="5" t="s">
        <v>1197</v>
      </c>
      <c r="B168" s="5" t="s">
        <v>1198</v>
      </c>
      <c r="C168" s="5" t="s">
        <v>174</v>
      </c>
      <c r="D168" s="5" t="s">
        <v>177</v>
      </c>
      <c r="E168" s="5" t="s">
        <v>3831</v>
      </c>
      <c r="F168" s="5" t="s">
        <v>130</v>
      </c>
      <c r="G168" s="5" t="s">
        <v>1210</v>
      </c>
      <c r="H168" s="5" t="s">
        <v>988</v>
      </c>
      <c r="I168" s="5" t="s">
        <v>4426</v>
      </c>
      <c r="J168" s="5" t="s">
        <v>5119</v>
      </c>
      <c r="K168" s="5"/>
      <c r="L168" s="5"/>
      <c r="M168" s="5" t="s">
        <v>1199</v>
      </c>
      <c r="N168" s="5" t="s">
        <v>5245</v>
      </c>
    </row>
    <row r="169" spans="1:14">
      <c r="A169" s="5" t="s">
        <v>1030</v>
      </c>
      <c r="B169" s="5" t="s">
        <v>1031</v>
      </c>
      <c r="C169" s="5" t="s">
        <v>67</v>
      </c>
      <c r="D169" s="5" t="s">
        <v>217</v>
      </c>
      <c r="E169" s="5" t="s">
        <v>2637</v>
      </c>
      <c r="F169" s="5" t="s">
        <v>130</v>
      </c>
      <c r="G169" s="5" t="s">
        <v>1032</v>
      </c>
      <c r="H169" s="5" t="s">
        <v>1034</v>
      </c>
      <c r="I169" s="5" t="s">
        <v>2566</v>
      </c>
      <c r="J169" s="5" t="s">
        <v>5150</v>
      </c>
      <c r="K169" s="5"/>
      <c r="L169" s="5"/>
      <c r="M169" s="5" t="s">
        <v>1033</v>
      </c>
      <c r="N169" s="5" t="s">
        <v>5245</v>
      </c>
    </row>
    <row r="170" spans="1:14">
      <c r="A170" s="5" t="s">
        <v>2320</v>
      </c>
      <c r="B170" s="5" t="s">
        <v>2321</v>
      </c>
      <c r="C170" s="5" t="s">
        <v>67</v>
      </c>
      <c r="D170" s="5" t="s">
        <v>217</v>
      </c>
      <c r="E170" s="5" t="s">
        <v>2637</v>
      </c>
      <c r="F170" s="5" t="s">
        <v>130</v>
      </c>
      <c r="G170" s="5" t="s">
        <v>1033</v>
      </c>
      <c r="H170" s="5" t="s">
        <v>1034</v>
      </c>
      <c r="I170" s="5" t="s">
        <v>2566</v>
      </c>
      <c r="J170" s="5" t="s">
        <v>5150</v>
      </c>
      <c r="K170" s="5"/>
      <c r="L170" s="5"/>
      <c r="M170" s="5" t="s">
        <v>2322</v>
      </c>
      <c r="N170" s="5" t="s">
        <v>5245</v>
      </c>
    </row>
    <row r="171" spans="1:14">
      <c r="A171" s="5" t="s">
        <v>2324</v>
      </c>
      <c r="B171" s="5" t="s">
        <v>2325</v>
      </c>
      <c r="C171" s="5" t="s">
        <v>67</v>
      </c>
      <c r="D171" s="5" t="s">
        <v>217</v>
      </c>
      <c r="E171" s="5" t="s">
        <v>2637</v>
      </c>
      <c r="F171" s="5" t="s">
        <v>130</v>
      </c>
      <c r="G171" s="5" t="s">
        <v>2326</v>
      </c>
      <c r="H171" s="5" t="s">
        <v>1034</v>
      </c>
      <c r="I171" s="5" t="s">
        <v>2566</v>
      </c>
      <c r="J171" s="5" t="s">
        <v>5150</v>
      </c>
      <c r="K171" s="5"/>
      <c r="L171" s="5"/>
      <c r="M171" s="5" t="s">
        <v>2327</v>
      </c>
      <c r="N171" s="5" t="s">
        <v>5245</v>
      </c>
    </row>
    <row r="172" spans="1:14">
      <c r="A172" s="5" t="s">
        <v>4454</v>
      </c>
      <c r="B172" s="5" t="s">
        <v>4456</v>
      </c>
      <c r="C172" s="5" t="s">
        <v>2500</v>
      </c>
      <c r="D172" s="5" t="s">
        <v>2503</v>
      </c>
      <c r="E172" s="5" t="s">
        <v>2504</v>
      </c>
      <c r="F172" s="5" t="s">
        <v>130</v>
      </c>
      <c r="G172" s="5" t="s">
        <v>3189</v>
      </c>
      <c r="H172" s="5" t="s">
        <v>132</v>
      </c>
      <c r="I172" s="5" t="s">
        <v>2505</v>
      </c>
      <c r="J172" s="5"/>
      <c r="K172" s="5"/>
      <c r="L172" s="5"/>
      <c r="M172" s="5" t="s">
        <v>4457</v>
      </c>
      <c r="N172" s="5" t="s">
        <v>5245</v>
      </c>
    </row>
    <row r="173" spans="1:14">
      <c r="A173" s="5" t="s">
        <v>4450</v>
      </c>
      <c r="B173" s="5" t="s">
        <v>4452</v>
      </c>
      <c r="C173" s="5" t="s">
        <v>2500</v>
      </c>
      <c r="D173" s="5" t="s">
        <v>2503</v>
      </c>
      <c r="E173" s="5" t="s">
        <v>2504</v>
      </c>
      <c r="F173" s="5" t="s">
        <v>182</v>
      </c>
      <c r="G173" s="5" t="s">
        <v>3189</v>
      </c>
      <c r="H173" s="5" t="s">
        <v>132</v>
      </c>
      <c r="I173" s="5" t="s">
        <v>2505</v>
      </c>
      <c r="J173" s="5"/>
      <c r="K173" s="5"/>
      <c r="L173" s="5"/>
      <c r="M173" s="5" t="s">
        <v>4453</v>
      </c>
      <c r="N173" s="5" t="s">
        <v>5245</v>
      </c>
    </row>
    <row r="174" spans="1:14">
      <c r="A174" s="5" t="s">
        <v>1053</v>
      </c>
      <c r="B174" s="5" t="s">
        <v>1054</v>
      </c>
      <c r="C174" s="5" t="s">
        <v>67</v>
      </c>
      <c r="D174" s="5" t="s">
        <v>102</v>
      </c>
      <c r="E174" s="5" t="s">
        <v>2486</v>
      </c>
      <c r="F174" s="5" t="s">
        <v>130</v>
      </c>
      <c r="G174" s="5" t="s">
        <v>1055</v>
      </c>
      <c r="H174" s="5" t="s">
        <v>957</v>
      </c>
      <c r="I174" s="5" t="s">
        <v>4367</v>
      </c>
      <c r="J174" s="5" t="s">
        <v>115</v>
      </c>
      <c r="K174" s="5"/>
      <c r="L174" s="5"/>
      <c r="M174" s="5" t="s">
        <v>1056</v>
      </c>
      <c r="N174" s="5" t="s">
        <v>5248</v>
      </c>
    </row>
    <row r="175" spans="1:14">
      <c r="A175" s="5" t="s">
        <v>1509</v>
      </c>
      <c r="B175" s="5" t="s">
        <v>1510</v>
      </c>
      <c r="C175" s="5" t="s">
        <v>1991</v>
      </c>
      <c r="D175" s="5" t="s">
        <v>957</v>
      </c>
      <c r="E175" s="5" t="s">
        <v>4367</v>
      </c>
      <c r="F175" s="5" t="s">
        <v>182</v>
      </c>
      <c r="G175" s="5" t="s">
        <v>5249</v>
      </c>
      <c r="H175" s="5" t="s">
        <v>957</v>
      </c>
      <c r="I175" s="5" t="s">
        <v>4367</v>
      </c>
      <c r="J175" s="5" t="s">
        <v>115</v>
      </c>
      <c r="K175" s="5"/>
      <c r="L175" s="5"/>
      <c r="M175" s="5" t="s">
        <v>1512</v>
      </c>
      <c r="N175" s="5" t="s">
        <v>5248</v>
      </c>
    </row>
    <row r="176" spans="1:14">
      <c r="A176" s="5" t="s">
        <v>1602</v>
      </c>
      <c r="B176" s="5" t="s">
        <v>1603</v>
      </c>
      <c r="C176" s="5" t="s">
        <v>67</v>
      </c>
      <c r="D176" s="5" t="s">
        <v>95</v>
      </c>
      <c r="E176" s="5" t="s">
        <v>2543</v>
      </c>
      <c r="F176" s="5" t="s">
        <v>182</v>
      </c>
      <c r="G176" s="5" t="s">
        <v>1604</v>
      </c>
      <c r="H176" s="5" t="s">
        <v>962</v>
      </c>
      <c r="I176" s="5" t="s">
        <v>4369</v>
      </c>
      <c r="J176" s="5" t="s">
        <v>5119</v>
      </c>
      <c r="K176" s="5"/>
      <c r="L176" s="5"/>
      <c r="M176" s="5" t="s">
        <v>1604</v>
      </c>
      <c r="N176" s="5" t="s">
        <v>5248</v>
      </c>
    </row>
    <row r="177" spans="1:14">
      <c r="A177" s="5" t="s">
        <v>1595</v>
      </c>
      <c r="B177" s="5" t="s">
        <v>1596</v>
      </c>
      <c r="C177" s="5" t="s">
        <v>67</v>
      </c>
      <c r="D177" s="5" t="s">
        <v>95</v>
      </c>
      <c r="E177" s="5" t="s">
        <v>2543</v>
      </c>
      <c r="F177" s="5" t="s">
        <v>182</v>
      </c>
      <c r="G177" s="5" t="s">
        <v>1597</v>
      </c>
      <c r="H177" s="5" t="s">
        <v>962</v>
      </c>
      <c r="I177" s="5" t="s">
        <v>4369</v>
      </c>
      <c r="J177" s="5" t="s">
        <v>5119</v>
      </c>
      <c r="K177" s="5"/>
      <c r="L177" s="5"/>
      <c r="M177" s="5" t="s">
        <v>1597</v>
      </c>
      <c r="N177" s="5" t="s">
        <v>5248</v>
      </c>
    </row>
    <row r="178" spans="1:14">
      <c r="A178" s="5" t="s">
        <v>1589</v>
      </c>
      <c r="B178" s="5" t="s">
        <v>1590</v>
      </c>
      <c r="C178" s="5" t="s">
        <v>67</v>
      </c>
      <c r="D178" s="5" t="s">
        <v>95</v>
      </c>
      <c r="E178" s="5" t="s">
        <v>2543</v>
      </c>
      <c r="F178" s="5" t="s">
        <v>182</v>
      </c>
      <c r="G178" s="5" t="s">
        <v>1591</v>
      </c>
      <c r="H178" s="5" t="s">
        <v>962</v>
      </c>
      <c r="I178" s="5" t="s">
        <v>4369</v>
      </c>
      <c r="J178" s="5" t="s">
        <v>5119</v>
      </c>
      <c r="K178" s="5"/>
      <c r="L178" s="5"/>
      <c r="M178" s="5" t="s">
        <v>1591</v>
      </c>
      <c r="N178" s="5" t="s">
        <v>5248</v>
      </c>
    </row>
    <row r="179" spans="1:14">
      <c r="A179" s="5" t="s">
        <v>1626</v>
      </c>
      <c r="B179" s="5" t="s">
        <v>1627</v>
      </c>
      <c r="C179" s="5" t="s">
        <v>67</v>
      </c>
      <c r="D179" s="5" t="s">
        <v>102</v>
      </c>
      <c r="E179" s="5" t="s">
        <v>2486</v>
      </c>
      <c r="F179" s="5" t="s">
        <v>182</v>
      </c>
      <c r="G179" s="5" t="s">
        <v>1628</v>
      </c>
      <c r="H179" s="5" t="s">
        <v>962</v>
      </c>
      <c r="I179" s="5" t="s">
        <v>4369</v>
      </c>
      <c r="J179" s="5" t="s">
        <v>5119</v>
      </c>
      <c r="K179" s="5"/>
      <c r="L179" s="5"/>
      <c r="M179" s="5" t="s">
        <v>1628</v>
      </c>
      <c r="N179" s="5" t="s">
        <v>5248</v>
      </c>
    </row>
    <row r="180" spans="1:14">
      <c r="A180" s="5" t="s">
        <v>1360</v>
      </c>
      <c r="B180" s="5" t="s">
        <v>1361</v>
      </c>
      <c r="C180" s="5" t="s">
        <v>67</v>
      </c>
      <c r="D180" s="5" t="s">
        <v>95</v>
      </c>
      <c r="E180" s="5" t="s">
        <v>2543</v>
      </c>
      <c r="F180" s="5" t="s">
        <v>182</v>
      </c>
      <c r="G180" s="5" t="s">
        <v>1362</v>
      </c>
      <c r="H180" s="5" t="s">
        <v>962</v>
      </c>
      <c r="I180" s="5" t="s">
        <v>4369</v>
      </c>
      <c r="J180" s="5" t="s">
        <v>5119</v>
      </c>
      <c r="K180" s="5"/>
      <c r="L180" s="5"/>
      <c r="M180" s="5" t="s">
        <v>1362</v>
      </c>
      <c r="N180" s="5" t="s">
        <v>5248</v>
      </c>
    </row>
    <row r="181" spans="1:14">
      <c r="A181" s="5" t="s">
        <v>1292</v>
      </c>
      <c r="B181" s="5" t="s">
        <v>1293</v>
      </c>
      <c r="C181" s="5" t="s">
        <v>67</v>
      </c>
      <c r="D181" s="5" t="s">
        <v>95</v>
      </c>
      <c r="E181" s="5" t="s">
        <v>2543</v>
      </c>
      <c r="F181" s="5" t="s">
        <v>182</v>
      </c>
      <c r="G181" s="5" t="s">
        <v>1294</v>
      </c>
      <c r="H181" s="5" t="s">
        <v>962</v>
      </c>
      <c r="I181" s="5" t="s">
        <v>4369</v>
      </c>
      <c r="J181" s="5" t="s">
        <v>5119</v>
      </c>
      <c r="K181" s="5"/>
      <c r="L181" s="5"/>
      <c r="M181" s="5" t="s">
        <v>1294</v>
      </c>
      <c r="N181" s="5" t="s">
        <v>5248</v>
      </c>
    </row>
    <row r="182" spans="1:14">
      <c r="A182" s="5" t="s">
        <v>1414</v>
      </c>
      <c r="B182" s="5" t="s">
        <v>1415</v>
      </c>
      <c r="C182" s="5" t="s">
        <v>67</v>
      </c>
      <c r="D182" s="5" t="s">
        <v>95</v>
      </c>
      <c r="E182" s="5" t="s">
        <v>2543</v>
      </c>
      <c r="F182" s="5" t="s">
        <v>130</v>
      </c>
      <c r="G182" s="5" t="s">
        <v>1416</v>
      </c>
      <c r="H182" s="5" t="s">
        <v>988</v>
      </c>
      <c r="I182" s="5" t="s">
        <v>4426</v>
      </c>
      <c r="J182" s="5" t="s">
        <v>5119</v>
      </c>
      <c r="K182" s="5"/>
      <c r="L182" s="5"/>
      <c r="M182" s="5" t="s">
        <v>1416</v>
      </c>
      <c r="N182" s="5" t="s">
        <v>5248</v>
      </c>
    </row>
    <row r="183" spans="1:14">
      <c r="A183" s="5" t="s">
        <v>1609</v>
      </c>
      <c r="B183" s="5" t="s">
        <v>1610</v>
      </c>
      <c r="C183" s="5" t="s">
        <v>67</v>
      </c>
      <c r="D183" s="5" t="s">
        <v>95</v>
      </c>
      <c r="E183" s="5" t="s">
        <v>2543</v>
      </c>
      <c r="F183" s="5" t="s">
        <v>58</v>
      </c>
      <c r="G183" s="5" t="s">
        <v>1585</v>
      </c>
      <c r="H183" s="5" t="s">
        <v>1034</v>
      </c>
      <c r="I183" s="5" t="s">
        <v>2566</v>
      </c>
      <c r="J183" s="5" t="s">
        <v>5230</v>
      </c>
      <c r="K183" s="5"/>
      <c r="L183" s="5"/>
      <c r="M183" s="5" t="s">
        <v>1608</v>
      </c>
      <c r="N183" s="5" t="s">
        <v>5248</v>
      </c>
    </row>
    <row r="184" spans="1:14">
      <c r="A184" s="5" t="s">
        <v>941</v>
      </c>
      <c r="B184" s="5" t="s">
        <v>942</v>
      </c>
      <c r="C184" s="5" t="s">
        <v>67</v>
      </c>
      <c r="D184" s="5" t="s">
        <v>95</v>
      </c>
      <c r="E184" s="5" t="s">
        <v>2543</v>
      </c>
      <c r="F184" s="5" t="s">
        <v>182</v>
      </c>
      <c r="G184" s="5" t="s">
        <v>943</v>
      </c>
      <c r="H184" s="5" t="s">
        <v>288</v>
      </c>
      <c r="I184" s="5" t="s">
        <v>3050</v>
      </c>
      <c r="J184" s="5" t="s">
        <v>5119</v>
      </c>
      <c r="K184" s="5" t="s">
        <v>115</v>
      </c>
      <c r="L184" s="5"/>
      <c r="M184" s="5" t="s">
        <v>944</v>
      </c>
      <c r="N184" s="5" t="s">
        <v>5248</v>
      </c>
    </row>
    <row r="185" spans="1:14">
      <c r="A185" s="5" t="s">
        <v>1023</v>
      </c>
      <c r="B185" s="5" t="s">
        <v>1024</v>
      </c>
      <c r="C185" s="5" t="s">
        <v>67</v>
      </c>
      <c r="D185" s="5" t="s">
        <v>102</v>
      </c>
      <c r="E185" s="5" t="s">
        <v>2486</v>
      </c>
      <c r="F185" s="5" t="s">
        <v>58</v>
      </c>
      <c r="G185" s="5" t="s">
        <v>2319</v>
      </c>
      <c r="H185" s="5" t="s">
        <v>970</v>
      </c>
      <c r="I185" s="5" t="s">
        <v>4372</v>
      </c>
      <c r="J185" s="5"/>
      <c r="K185" s="5"/>
      <c r="L185" s="5"/>
      <c r="M185" s="5" t="s">
        <v>1026</v>
      </c>
      <c r="N185" s="5" t="s">
        <v>5248</v>
      </c>
    </row>
    <row r="186" spans="1:14">
      <c r="A186" s="5" t="s">
        <v>2348</v>
      </c>
      <c r="B186" s="5" t="s">
        <v>2349</v>
      </c>
      <c r="C186" s="5" t="s">
        <v>67</v>
      </c>
      <c r="D186" s="5" t="s">
        <v>95</v>
      </c>
      <c r="E186" s="5" t="s">
        <v>2543</v>
      </c>
      <c r="F186" s="5" t="s">
        <v>2096</v>
      </c>
      <c r="G186" s="5" t="s">
        <v>2350</v>
      </c>
      <c r="H186" s="5" t="s">
        <v>988</v>
      </c>
      <c r="I186" s="5" t="s">
        <v>4426</v>
      </c>
      <c r="J186" s="5" t="s">
        <v>5119</v>
      </c>
      <c r="K186" s="5"/>
      <c r="L186" s="5"/>
      <c r="M186" s="5" t="s">
        <v>1126</v>
      </c>
      <c r="N186" s="5" t="s">
        <v>5248</v>
      </c>
    </row>
    <row r="187" spans="1:14">
      <c r="A187" s="5" t="s">
        <v>985</v>
      </c>
      <c r="B187" s="5" t="s">
        <v>986</v>
      </c>
      <c r="C187" s="5" t="s">
        <v>67</v>
      </c>
      <c r="D187" s="5" t="s">
        <v>102</v>
      </c>
      <c r="E187" s="5" t="s">
        <v>2486</v>
      </c>
      <c r="F187" s="5" t="s">
        <v>130</v>
      </c>
      <c r="G187" s="5" t="s">
        <v>987</v>
      </c>
      <c r="H187" s="5" t="s">
        <v>988</v>
      </c>
      <c r="I187" s="5" t="s">
        <v>4426</v>
      </c>
      <c r="J187" s="5" t="s">
        <v>5119</v>
      </c>
      <c r="K187" s="5"/>
      <c r="L187" s="5"/>
      <c r="M187" s="5" t="s">
        <v>987</v>
      </c>
      <c r="N187" s="5" t="s">
        <v>5248</v>
      </c>
    </row>
    <row r="188" spans="1:14">
      <c r="A188" s="5" t="s">
        <v>1489</v>
      </c>
      <c r="B188" s="5" t="s">
        <v>1490</v>
      </c>
      <c r="C188" s="5" t="s">
        <v>67</v>
      </c>
      <c r="D188" s="5" t="s">
        <v>1175</v>
      </c>
      <c r="E188" s="5" t="s">
        <v>4353</v>
      </c>
      <c r="F188" s="5" t="s">
        <v>182</v>
      </c>
      <c r="G188" s="5" t="s">
        <v>2427</v>
      </c>
      <c r="H188" s="5" t="s">
        <v>1175</v>
      </c>
      <c r="I188" s="5" t="s">
        <v>4353</v>
      </c>
      <c r="J188" s="5" t="s">
        <v>5119</v>
      </c>
      <c r="K188" s="5"/>
      <c r="L188" s="5"/>
      <c r="M188" s="5" t="s">
        <v>1492</v>
      </c>
      <c r="N188" s="5" t="s">
        <v>5248</v>
      </c>
    </row>
    <row r="189" spans="1:14">
      <c r="A189" s="5" t="s">
        <v>1393</v>
      </c>
      <c r="B189" s="5" t="s">
        <v>1394</v>
      </c>
      <c r="C189" s="5" t="s">
        <v>67</v>
      </c>
      <c r="D189" s="5" t="s">
        <v>259</v>
      </c>
      <c r="E189" s="5" t="s">
        <v>2743</v>
      </c>
      <c r="F189" s="5" t="s">
        <v>130</v>
      </c>
      <c r="G189" s="5" t="s">
        <v>1395</v>
      </c>
      <c r="H189" s="5" t="s">
        <v>988</v>
      </c>
      <c r="I189" s="5" t="s">
        <v>4426</v>
      </c>
      <c r="J189" s="5" t="s">
        <v>5119</v>
      </c>
      <c r="K189" s="5"/>
      <c r="L189" s="5"/>
      <c r="M189" s="5" t="s">
        <v>1395</v>
      </c>
      <c r="N189" s="5" t="s">
        <v>5248</v>
      </c>
    </row>
    <row r="190" spans="1:14">
      <c r="A190" s="5" t="s">
        <v>2433</v>
      </c>
      <c r="B190" s="5" t="s">
        <v>2434</v>
      </c>
      <c r="C190" s="5" t="s">
        <v>67</v>
      </c>
      <c r="D190" s="5" t="s">
        <v>217</v>
      </c>
      <c r="E190" s="5" t="s">
        <v>2637</v>
      </c>
      <c r="F190" s="5" t="s">
        <v>2096</v>
      </c>
      <c r="G190" s="5" t="s">
        <v>2435</v>
      </c>
      <c r="H190" s="5" t="s">
        <v>957</v>
      </c>
      <c r="I190" s="5" t="s">
        <v>4367</v>
      </c>
      <c r="J190" s="5" t="s">
        <v>5119</v>
      </c>
      <c r="K190" s="5" t="s">
        <v>1326</v>
      </c>
      <c r="L190" s="5"/>
      <c r="M190" s="5" t="s">
        <v>2436</v>
      </c>
      <c r="N190" s="5" t="s">
        <v>5248</v>
      </c>
    </row>
    <row r="191" spans="1:14">
      <c r="A191" s="5" t="s">
        <v>1514</v>
      </c>
      <c r="B191" s="5" t="s">
        <v>1515</v>
      </c>
      <c r="C191" s="5" t="s">
        <v>67</v>
      </c>
      <c r="D191" s="5" t="s">
        <v>217</v>
      </c>
      <c r="E191" s="5" t="s">
        <v>2637</v>
      </c>
      <c r="F191" s="5" t="s">
        <v>182</v>
      </c>
      <c r="G191" s="5" t="s">
        <v>1516</v>
      </c>
      <c r="H191" s="5" t="s">
        <v>957</v>
      </c>
      <c r="I191" s="5" t="s">
        <v>4367</v>
      </c>
      <c r="J191" s="5" t="s">
        <v>5119</v>
      </c>
      <c r="K191" s="5" t="s">
        <v>1326</v>
      </c>
      <c r="L191" s="5"/>
      <c r="M191" s="5" t="s">
        <v>1517</v>
      </c>
      <c r="N191" s="5" t="s">
        <v>5248</v>
      </c>
    </row>
    <row r="192" spans="1:14">
      <c r="A192" s="5" t="s">
        <v>1543</v>
      </c>
      <c r="B192" s="5" t="s">
        <v>1544</v>
      </c>
      <c r="C192" s="5" t="s">
        <v>55</v>
      </c>
      <c r="D192" s="5" t="s">
        <v>102</v>
      </c>
      <c r="E192" s="5" t="s">
        <v>2486</v>
      </c>
      <c r="F192" s="5" t="s">
        <v>182</v>
      </c>
      <c r="G192" s="5" t="s">
        <v>1545</v>
      </c>
      <c r="H192" s="5" t="s">
        <v>957</v>
      </c>
      <c r="I192" s="5" t="s">
        <v>4367</v>
      </c>
      <c r="J192" s="5" t="s">
        <v>5119</v>
      </c>
      <c r="K192" s="5" t="s">
        <v>1326</v>
      </c>
      <c r="L192" s="5"/>
      <c r="M192" s="5" t="s">
        <v>1516</v>
      </c>
      <c r="N192" s="5" t="s">
        <v>5248</v>
      </c>
    </row>
    <row r="193" spans="1:14">
      <c r="A193" s="5" t="s">
        <v>2417</v>
      </c>
      <c r="B193" s="5" t="s">
        <v>2418</v>
      </c>
      <c r="C193" s="5" t="s">
        <v>67</v>
      </c>
      <c r="D193" s="5" t="s">
        <v>102</v>
      </c>
      <c r="E193" s="5" t="s">
        <v>2486</v>
      </c>
      <c r="F193" s="5" t="s">
        <v>2096</v>
      </c>
      <c r="G193" s="5" t="s">
        <v>2419</v>
      </c>
      <c r="H193" s="5" t="s">
        <v>957</v>
      </c>
      <c r="I193" s="5" t="s">
        <v>4367</v>
      </c>
      <c r="J193" s="5" t="s">
        <v>115</v>
      </c>
      <c r="K193" s="5"/>
      <c r="L193" s="5"/>
      <c r="M193" s="5" t="s">
        <v>2420</v>
      </c>
      <c r="N193" s="5" t="s">
        <v>5248</v>
      </c>
    </row>
    <row r="194" spans="1:14">
      <c r="A194" s="5" t="s">
        <v>1452</v>
      </c>
      <c r="B194" s="5" t="s">
        <v>1453</v>
      </c>
      <c r="C194" s="5" t="s">
        <v>67</v>
      </c>
      <c r="D194" s="5" t="s">
        <v>95</v>
      </c>
      <c r="E194" s="5" t="s">
        <v>2543</v>
      </c>
      <c r="F194" s="5" t="s">
        <v>182</v>
      </c>
      <c r="G194" s="5" t="s">
        <v>1454</v>
      </c>
      <c r="H194" s="5" t="s">
        <v>997</v>
      </c>
      <c r="I194" s="5" t="s">
        <v>4419</v>
      </c>
      <c r="J194" s="5" t="s">
        <v>5119</v>
      </c>
      <c r="K194" s="5" t="s">
        <v>115</v>
      </c>
      <c r="L194" s="5"/>
      <c r="M194" s="5" t="s">
        <v>1455</v>
      </c>
      <c r="N194" s="5" t="s">
        <v>5248</v>
      </c>
    </row>
    <row r="195" spans="1:14">
      <c r="A195" s="5" t="s">
        <v>958</v>
      </c>
      <c r="B195" s="5" t="s">
        <v>959</v>
      </c>
      <c r="C195" s="5" t="s">
        <v>55</v>
      </c>
      <c r="D195" s="5" t="s">
        <v>102</v>
      </c>
      <c r="E195" s="5" t="s">
        <v>2486</v>
      </c>
      <c r="F195" s="5" t="s">
        <v>130</v>
      </c>
      <c r="G195" s="5" t="s">
        <v>960</v>
      </c>
      <c r="H195" s="5" t="s">
        <v>962</v>
      </c>
      <c r="I195" s="5" t="s">
        <v>4369</v>
      </c>
      <c r="J195" s="5" t="s">
        <v>5119</v>
      </c>
      <c r="K195" s="5"/>
      <c r="L195" s="5"/>
      <c r="M195" s="5" t="s">
        <v>961</v>
      </c>
      <c r="N195" s="5" t="s">
        <v>5248</v>
      </c>
    </row>
    <row r="196" spans="1:14">
      <c r="A196" s="5" t="s">
        <v>1072</v>
      </c>
      <c r="B196" s="5" t="s">
        <v>1073</v>
      </c>
      <c r="C196" s="5" t="s">
        <v>67</v>
      </c>
      <c r="D196" s="5" t="s">
        <v>102</v>
      </c>
      <c r="E196" s="5" t="s">
        <v>2486</v>
      </c>
      <c r="F196" s="5" t="s">
        <v>130</v>
      </c>
      <c r="G196" s="5" t="s">
        <v>1074</v>
      </c>
      <c r="H196" s="5" t="s">
        <v>957</v>
      </c>
      <c r="I196" s="5" t="s">
        <v>4367</v>
      </c>
      <c r="J196" s="5" t="s">
        <v>5119</v>
      </c>
      <c r="K196" s="5" t="s">
        <v>1326</v>
      </c>
      <c r="L196" s="5"/>
      <c r="M196" s="5" t="s">
        <v>955</v>
      </c>
      <c r="N196" s="5" t="s">
        <v>5248</v>
      </c>
    </row>
    <row r="197" spans="1:14">
      <c r="A197" s="5" t="s">
        <v>2301</v>
      </c>
      <c r="B197" s="5" t="s">
        <v>2302</v>
      </c>
      <c r="C197" s="5" t="s">
        <v>1991</v>
      </c>
      <c r="D197" s="5" t="s">
        <v>60</v>
      </c>
      <c r="E197" s="5" t="s">
        <v>2490</v>
      </c>
      <c r="F197" s="5" t="s">
        <v>130</v>
      </c>
      <c r="G197" s="5" t="s">
        <v>5250</v>
      </c>
      <c r="H197" s="5" t="s">
        <v>1175</v>
      </c>
      <c r="I197" s="5" t="s">
        <v>4353</v>
      </c>
      <c r="J197" s="5" t="s">
        <v>5119</v>
      </c>
      <c r="K197" s="5"/>
      <c r="L197" s="5"/>
      <c r="M197" s="5" t="s">
        <v>2303</v>
      </c>
      <c r="N197" s="5" t="s">
        <v>5248</v>
      </c>
    </row>
    <row r="198" spans="1:14">
      <c r="A198" s="5" t="s">
        <v>1226</v>
      </c>
      <c r="B198" s="5" t="s">
        <v>2373</v>
      </c>
      <c r="C198" s="5" t="s">
        <v>67</v>
      </c>
      <c r="D198" s="5" t="s">
        <v>95</v>
      </c>
      <c r="E198" s="5" t="s">
        <v>2543</v>
      </c>
      <c r="F198" s="5" t="s">
        <v>182</v>
      </c>
      <c r="G198" s="5" t="s">
        <v>1276</v>
      </c>
      <c r="H198" s="5" t="s">
        <v>1175</v>
      </c>
      <c r="I198" s="5" t="s">
        <v>4353</v>
      </c>
      <c r="J198" s="5" t="s">
        <v>5119</v>
      </c>
      <c r="K198" s="5"/>
      <c r="L198" s="5"/>
      <c r="M198" s="5" t="s">
        <v>1229</v>
      </c>
      <c r="N198" s="5" t="s">
        <v>5248</v>
      </c>
    </row>
    <row r="199" spans="1:14">
      <c r="A199" s="5" t="s">
        <v>1366</v>
      </c>
      <c r="B199" s="5" t="s">
        <v>2393</v>
      </c>
      <c r="C199" s="5" t="s">
        <v>67</v>
      </c>
      <c r="D199" s="5" t="s">
        <v>95</v>
      </c>
      <c r="E199" s="5" t="s">
        <v>2543</v>
      </c>
      <c r="F199" s="5" t="s">
        <v>182</v>
      </c>
      <c r="G199" s="5" t="s">
        <v>1276</v>
      </c>
      <c r="H199" s="5" t="s">
        <v>1175</v>
      </c>
      <c r="I199" s="5" t="s">
        <v>4353</v>
      </c>
      <c r="J199" s="5" t="s">
        <v>5119</v>
      </c>
      <c r="K199" s="5"/>
      <c r="L199" s="5"/>
      <c r="M199" s="5" t="s">
        <v>1365</v>
      </c>
      <c r="N199" s="5" t="s">
        <v>5248</v>
      </c>
    </row>
    <row r="200" spans="1:14">
      <c r="A200" s="5" t="s">
        <v>1075</v>
      </c>
      <c r="B200" s="5" t="s">
        <v>1076</v>
      </c>
      <c r="C200" s="5" t="s">
        <v>174</v>
      </c>
      <c r="D200" s="5" t="s">
        <v>177</v>
      </c>
      <c r="E200" s="5" t="s">
        <v>3831</v>
      </c>
      <c r="F200" s="5" t="s">
        <v>130</v>
      </c>
      <c r="G200" s="5" t="s">
        <v>1130</v>
      </c>
      <c r="H200" s="5" t="s">
        <v>962</v>
      </c>
      <c r="I200" s="5" t="s">
        <v>4369</v>
      </c>
      <c r="J200" s="5" t="s">
        <v>5119</v>
      </c>
      <c r="K200" s="5"/>
      <c r="L200" s="5"/>
      <c r="M200" s="5" t="s">
        <v>1077</v>
      </c>
      <c r="N200" s="5" t="s">
        <v>5248</v>
      </c>
    </row>
    <row r="201" spans="1:14">
      <c r="A201" s="5" t="s">
        <v>1251</v>
      </c>
      <c r="B201" s="5" t="s">
        <v>1252</v>
      </c>
      <c r="C201" s="5" t="s">
        <v>174</v>
      </c>
      <c r="D201" s="5" t="s">
        <v>177</v>
      </c>
      <c r="E201" s="5" t="s">
        <v>3831</v>
      </c>
      <c r="F201" s="5" t="s">
        <v>58</v>
      </c>
      <c r="G201" s="5" t="s">
        <v>2377</v>
      </c>
      <c r="H201" s="5" t="s">
        <v>988</v>
      </c>
      <c r="I201" s="5" t="s">
        <v>4426</v>
      </c>
      <c r="J201" s="5" t="s">
        <v>5119</v>
      </c>
      <c r="K201" s="5"/>
      <c r="L201" s="5"/>
      <c r="M201" s="5" t="s">
        <v>1253</v>
      </c>
      <c r="N201" s="5" t="s">
        <v>5248</v>
      </c>
    </row>
    <row r="202" spans="1:14">
      <c r="A202" s="5" t="s">
        <v>871</v>
      </c>
      <c r="B202" s="5" t="s">
        <v>872</v>
      </c>
      <c r="C202" s="5" t="s">
        <v>55</v>
      </c>
      <c r="D202" s="5" t="s">
        <v>84</v>
      </c>
      <c r="E202" s="5" t="s">
        <v>2534</v>
      </c>
      <c r="F202" s="5" t="s">
        <v>182</v>
      </c>
      <c r="G202" s="5" t="s">
        <v>873</v>
      </c>
      <c r="H202" s="5" t="s">
        <v>288</v>
      </c>
      <c r="I202" s="5" t="s">
        <v>3050</v>
      </c>
      <c r="J202" s="5"/>
      <c r="K202" s="5"/>
      <c r="L202" s="5"/>
      <c r="M202" s="5" t="s">
        <v>874</v>
      </c>
      <c r="N202" s="5" t="s">
        <v>5248</v>
      </c>
    </row>
    <row r="203" spans="1:14">
      <c r="A203" s="5" t="s">
        <v>2360</v>
      </c>
      <c r="B203" s="5" t="s">
        <v>2361</v>
      </c>
      <c r="C203" s="5" t="s">
        <v>67</v>
      </c>
      <c r="D203" s="5" t="s">
        <v>217</v>
      </c>
      <c r="E203" s="5" t="s">
        <v>2637</v>
      </c>
      <c r="F203" s="5" t="s">
        <v>58</v>
      </c>
      <c r="G203" s="5" t="s">
        <v>2362</v>
      </c>
      <c r="H203" s="5" t="s">
        <v>1034</v>
      </c>
      <c r="I203" s="5" t="s">
        <v>2566</v>
      </c>
      <c r="J203" s="5" t="s">
        <v>5150</v>
      </c>
      <c r="K203" s="5"/>
      <c r="L203" s="5"/>
      <c r="M203" s="5" t="s">
        <v>2358</v>
      </c>
      <c r="N203" s="5" t="s">
        <v>5251</v>
      </c>
    </row>
    <row r="204" spans="1:14">
      <c r="A204" s="5" t="s">
        <v>2356</v>
      </c>
      <c r="B204" s="5" t="s">
        <v>2357</v>
      </c>
      <c r="C204" s="5" t="s">
        <v>67</v>
      </c>
      <c r="D204" s="5" t="s">
        <v>217</v>
      </c>
      <c r="E204" s="5" t="s">
        <v>2637</v>
      </c>
      <c r="F204" s="5" t="s">
        <v>58</v>
      </c>
      <c r="G204" s="5" t="s">
        <v>2358</v>
      </c>
      <c r="H204" s="5" t="s">
        <v>1034</v>
      </c>
      <c r="I204" s="5" t="s">
        <v>2566</v>
      </c>
      <c r="J204" s="5" t="s">
        <v>5150</v>
      </c>
      <c r="K204" s="5"/>
      <c r="L204" s="5"/>
      <c r="M204" s="5" t="s">
        <v>2359</v>
      </c>
      <c r="N204" s="5" t="s">
        <v>5251</v>
      </c>
    </row>
    <row r="205" spans="1:14">
      <c r="A205" s="5" t="s">
        <v>963</v>
      </c>
      <c r="B205" s="5" t="s">
        <v>964</v>
      </c>
      <c r="C205" s="5" t="s">
        <v>99</v>
      </c>
      <c r="D205" s="5" t="s">
        <v>217</v>
      </c>
      <c r="E205" s="5" t="s">
        <v>2637</v>
      </c>
      <c r="F205" s="5" t="s">
        <v>58</v>
      </c>
      <c r="G205" s="5" t="s">
        <v>947</v>
      </c>
      <c r="H205" s="5" t="s">
        <v>288</v>
      </c>
      <c r="I205" s="5" t="s">
        <v>3050</v>
      </c>
      <c r="J205" s="5"/>
      <c r="K205" s="5"/>
      <c r="L205" s="5"/>
      <c r="M205" s="5" t="s">
        <v>965</v>
      </c>
      <c r="N205" s="5" t="s">
        <v>5251</v>
      </c>
    </row>
    <row r="206" spans="1:14">
      <c r="A206" s="5" t="s">
        <v>949</v>
      </c>
      <c r="B206" s="5" t="s">
        <v>950</v>
      </c>
      <c r="C206" s="5" t="s">
        <v>174</v>
      </c>
      <c r="D206" s="5" t="s">
        <v>177</v>
      </c>
      <c r="E206" s="5" t="s">
        <v>3831</v>
      </c>
      <c r="F206" s="5" t="s">
        <v>58</v>
      </c>
      <c r="G206" s="5" t="s">
        <v>947</v>
      </c>
      <c r="H206" s="5" t="s">
        <v>288</v>
      </c>
      <c r="I206" s="5" t="s">
        <v>3050</v>
      </c>
      <c r="J206" s="5"/>
      <c r="K206" s="5"/>
      <c r="L206" s="5"/>
      <c r="M206" s="5" t="s">
        <v>952</v>
      </c>
      <c r="N206" s="5" t="s">
        <v>5251</v>
      </c>
    </row>
    <row r="207" spans="1:14">
      <c r="A207" s="5" t="s">
        <v>4472</v>
      </c>
      <c r="B207" s="5" t="s">
        <v>4474</v>
      </c>
      <c r="C207" s="5" t="s">
        <v>2500</v>
      </c>
      <c r="D207" s="5" t="s">
        <v>2503</v>
      </c>
      <c r="E207" s="5" t="s">
        <v>2504</v>
      </c>
      <c r="F207" s="5" t="s">
        <v>58</v>
      </c>
      <c r="G207" s="5" t="s">
        <v>5252</v>
      </c>
      <c r="H207" s="5" t="s">
        <v>288</v>
      </c>
      <c r="I207" s="5" t="s">
        <v>3050</v>
      </c>
      <c r="J207" s="5"/>
      <c r="K207" s="5"/>
      <c r="L207" s="5"/>
      <c r="M207" s="5" t="s">
        <v>4475</v>
      </c>
      <c r="N207" s="5" t="s">
        <v>5251</v>
      </c>
    </row>
    <row r="208" spans="1:14">
      <c r="A208" s="5" t="s">
        <v>2333</v>
      </c>
      <c r="B208" s="5" t="s">
        <v>2334</v>
      </c>
      <c r="C208" s="5" t="s">
        <v>1991</v>
      </c>
      <c r="D208" s="5" t="s">
        <v>60</v>
      </c>
      <c r="E208" s="5" t="s">
        <v>2490</v>
      </c>
      <c r="F208" s="5" t="s">
        <v>182</v>
      </c>
      <c r="G208" s="5" t="s">
        <v>4937</v>
      </c>
      <c r="H208" s="5" t="s">
        <v>870</v>
      </c>
      <c r="I208" s="5" t="s">
        <v>4101</v>
      </c>
      <c r="J208" s="5"/>
      <c r="K208" s="5"/>
      <c r="L208" s="5"/>
      <c r="M208" s="5" t="s">
        <v>2336</v>
      </c>
      <c r="N208" s="5" t="s">
        <v>5251</v>
      </c>
    </row>
    <row r="209" spans="1:14">
      <c r="A209" s="5" t="s">
        <v>4560</v>
      </c>
      <c r="B209" s="5" t="s">
        <v>4562</v>
      </c>
      <c r="C209" s="5" t="s">
        <v>2500</v>
      </c>
      <c r="D209" s="5" t="s">
        <v>2503</v>
      </c>
      <c r="E209" s="5" t="s">
        <v>2504</v>
      </c>
      <c r="F209" s="5" t="s">
        <v>182</v>
      </c>
      <c r="G209" s="5" t="s">
        <v>5246</v>
      </c>
      <c r="H209" s="5" t="s">
        <v>870</v>
      </c>
      <c r="I209" s="5" t="s">
        <v>4101</v>
      </c>
      <c r="J209" s="5"/>
      <c r="K209" s="5"/>
      <c r="L209" s="5"/>
      <c r="M209" s="5" t="s">
        <v>4564</v>
      </c>
      <c r="N209" s="5" t="s">
        <v>5251</v>
      </c>
    </row>
    <row r="210" spans="1:14">
      <c r="A210" s="5" t="s">
        <v>4626</v>
      </c>
      <c r="B210" s="5" t="s">
        <v>4628</v>
      </c>
      <c r="C210" s="5" t="s">
        <v>2500</v>
      </c>
      <c r="D210" s="5" t="s">
        <v>2503</v>
      </c>
      <c r="E210" s="5" t="s">
        <v>2504</v>
      </c>
      <c r="F210" s="5" t="s">
        <v>58</v>
      </c>
      <c r="G210" s="5" t="s">
        <v>4629</v>
      </c>
      <c r="H210" s="5" t="s">
        <v>64</v>
      </c>
      <c r="I210" s="5" t="s">
        <v>2492</v>
      </c>
      <c r="J210" s="5"/>
      <c r="K210" s="5"/>
      <c r="L210" s="5"/>
      <c r="M210" s="5" t="s">
        <v>4630</v>
      </c>
      <c r="N210" s="5" t="s">
        <v>5251</v>
      </c>
    </row>
    <row r="211" spans="1:14">
      <c r="A211" s="5" t="s">
        <v>1015</v>
      </c>
      <c r="B211" s="5" t="s">
        <v>1016</v>
      </c>
      <c r="C211" s="5" t="s">
        <v>67</v>
      </c>
      <c r="D211" s="5" t="s">
        <v>60</v>
      </c>
      <c r="E211" s="5" t="s">
        <v>2490</v>
      </c>
      <c r="F211" s="5" t="s">
        <v>58</v>
      </c>
      <c r="G211" s="5" t="s">
        <v>2313</v>
      </c>
      <c r="H211" s="5" t="s">
        <v>288</v>
      </c>
      <c r="I211" s="5" t="s">
        <v>3050</v>
      </c>
      <c r="J211" s="5"/>
      <c r="K211" s="5"/>
      <c r="L211" s="5"/>
      <c r="M211" s="5" t="s">
        <v>1018</v>
      </c>
      <c r="N211" s="5" t="s">
        <v>5251</v>
      </c>
    </row>
    <row r="212" spans="1:14">
      <c r="A212" s="5" t="s">
        <v>1665</v>
      </c>
      <c r="B212" s="5" t="s">
        <v>1666</v>
      </c>
      <c r="C212" s="5" t="s">
        <v>67</v>
      </c>
      <c r="D212" s="5" t="s">
        <v>95</v>
      </c>
      <c r="E212" s="5" t="s">
        <v>2543</v>
      </c>
      <c r="F212" s="5" t="s">
        <v>130</v>
      </c>
      <c r="G212" s="5" t="s">
        <v>5253</v>
      </c>
      <c r="H212" s="5" t="s">
        <v>957</v>
      </c>
      <c r="I212" s="5" t="s">
        <v>4367</v>
      </c>
      <c r="J212" s="5" t="s">
        <v>115</v>
      </c>
      <c r="K212" s="5"/>
      <c r="L212" s="5"/>
      <c r="M212" s="5" t="s">
        <v>1668</v>
      </c>
      <c r="N212" s="5" t="s">
        <v>5251</v>
      </c>
    </row>
    <row r="213" spans="1:14">
      <c r="A213" s="5" t="s">
        <v>993</v>
      </c>
      <c r="B213" s="5" t="s">
        <v>994</v>
      </c>
      <c r="C213" s="5" t="s">
        <v>67</v>
      </c>
      <c r="D213" s="5" t="s">
        <v>287</v>
      </c>
      <c r="E213" s="5" t="s">
        <v>3213</v>
      </c>
      <c r="F213" s="5" t="s">
        <v>58</v>
      </c>
      <c r="G213" s="5" t="s">
        <v>2307</v>
      </c>
      <c r="H213" s="5" t="s">
        <v>997</v>
      </c>
      <c r="I213" s="5" t="s">
        <v>4419</v>
      </c>
      <c r="J213" s="5" t="s">
        <v>5119</v>
      </c>
      <c r="K213" s="5" t="s">
        <v>115</v>
      </c>
      <c r="L213" s="5"/>
      <c r="M213" s="5" t="s">
        <v>996</v>
      </c>
      <c r="N213" s="5" t="s">
        <v>5251</v>
      </c>
    </row>
    <row r="214" spans="1:14">
      <c r="A214" s="5" t="s">
        <v>2305</v>
      </c>
      <c r="B214" s="5" t="s">
        <v>2306</v>
      </c>
      <c r="C214" s="5" t="s">
        <v>67</v>
      </c>
      <c r="D214" s="5" t="s">
        <v>287</v>
      </c>
      <c r="E214" s="5" t="s">
        <v>3213</v>
      </c>
      <c r="F214" s="5" t="s">
        <v>2096</v>
      </c>
      <c r="G214" s="5" t="s">
        <v>2307</v>
      </c>
      <c r="H214" s="5" t="s">
        <v>997</v>
      </c>
      <c r="I214" s="5" t="s">
        <v>4419</v>
      </c>
      <c r="J214" s="5" t="s">
        <v>5119</v>
      </c>
      <c r="K214" s="5" t="s">
        <v>115</v>
      </c>
      <c r="L214" s="5"/>
      <c r="M214" s="5" t="s">
        <v>2308</v>
      </c>
      <c r="N214" s="5" t="s">
        <v>5251</v>
      </c>
    </row>
    <row r="215" spans="1:14">
      <c r="A215" s="5" t="s">
        <v>2310</v>
      </c>
      <c r="B215" s="5" t="s">
        <v>2311</v>
      </c>
      <c r="C215" s="5" t="s">
        <v>67</v>
      </c>
      <c r="D215" s="5" t="s">
        <v>287</v>
      </c>
      <c r="E215" s="5" t="s">
        <v>3213</v>
      </c>
      <c r="F215" s="5" t="s">
        <v>2096</v>
      </c>
      <c r="G215" s="5" t="s">
        <v>2307</v>
      </c>
      <c r="H215" s="5" t="s">
        <v>997</v>
      </c>
      <c r="I215" s="5" t="s">
        <v>4419</v>
      </c>
      <c r="J215" s="5" t="s">
        <v>5119</v>
      </c>
      <c r="K215" s="5" t="s">
        <v>115</v>
      </c>
      <c r="L215" s="5"/>
      <c r="M215" s="5" t="s">
        <v>347</v>
      </c>
      <c r="N215" s="5" t="s">
        <v>5251</v>
      </c>
    </row>
    <row r="216" spans="1:14">
      <c r="A216" s="5" t="s">
        <v>1266</v>
      </c>
      <c r="B216" s="5" t="s">
        <v>1267</v>
      </c>
      <c r="C216" s="5" t="s">
        <v>67</v>
      </c>
      <c r="D216" s="5" t="s">
        <v>102</v>
      </c>
      <c r="E216" s="5" t="s">
        <v>2486</v>
      </c>
      <c r="F216" s="5" t="s">
        <v>58</v>
      </c>
      <c r="G216" s="5" t="s">
        <v>2378</v>
      </c>
      <c r="H216" s="5" t="s">
        <v>970</v>
      </c>
      <c r="I216" s="5" t="s">
        <v>4372</v>
      </c>
      <c r="J216" s="5" t="s">
        <v>5119</v>
      </c>
      <c r="K216" s="5"/>
      <c r="L216" s="5"/>
      <c r="M216" s="5" t="s">
        <v>1269</v>
      </c>
      <c r="N216" s="5" t="s">
        <v>5251</v>
      </c>
    </row>
    <row r="217" spans="1:14">
      <c r="A217" s="5" t="s">
        <v>1307</v>
      </c>
      <c r="B217" s="5" t="s">
        <v>1308</v>
      </c>
      <c r="C217" s="5" t="s">
        <v>67</v>
      </c>
      <c r="D217" s="5" t="s">
        <v>259</v>
      </c>
      <c r="E217" s="5" t="s">
        <v>2743</v>
      </c>
      <c r="F217" s="5" t="s">
        <v>182</v>
      </c>
      <c r="G217" s="5" t="s">
        <v>1276</v>
      </c>
      <c r="H217" s="5" t="s">
        <v>1175</v>
      </c>
      <c r="I217" s="5" t="s">
        <v>4353</v>
      </c>
      <c r="J217" s="5" t="s">
        <v>5119</v>
      </c>
      <c r="K217" s="5"/>
      <c r="L217" s="5"/>
      <c r="M217" s="5" t="s">
        <v>1305</v>
      </c>
      <c r="N217" s="5" t="s">
        <v>5251</v>
      </c>
    </row>
    <row r="218" spans="1:14">
      <c r="A218" s="5" t="s">
        <v>1039</v>
      </c>
      <c r="B218" s="5" t="s">
        <v>1040</v>
      </c>
      <c r="C218" s="5" t="s">
        <v>67</v>
      </c>
      <c r="D218" s="5" t="s">
        <v>102</v>
      </c>
      <c r="E218" s="5" t="s">
        <v>2486</v>
      </c>
      <c r="F218" s="5" t="s">
        <v>2096</v>
      </c>
      <c r="G218" s="5" t="s">
        <v>2318</v>
      </c>
      <c r="H218" s="5" t="s">
        <v>970</v>
      </c>
      <c r="I218" s="5" t="s">
        <v>4372</v>
      </c>
      <c r="J218" s="5"/>
      <c r="K218" s="5"/>
      <c r="L218" s="5"/>
      <c r="M218" s="5" t="s">
        <v>1042</v>
      </c>
      <c r="N218" s="5" t="s">
        <v>5251</v>
      </c>
    </row>
    <row r="219" spans="1:14">
      <c r="A219" s="5" t="s">
        <v>1107</v>
      </c>
      <c r="B219" s="5" t="s">
        <v>1108</v>
      </c>
      <c r="C219" s="5" t="s">
        <v>67</v>
      </c>
      <c r="D219" s="5" t="s">
        <v>95</v>
      </c>
      <c r="E219" s="5" t="s">
        <v>2543</v>
      </c>
      <c r="F219" s="5" t="s">
        <v>182</v>
      </c>
      <c r="G219" s="5" t="s">
        <v>1106</v>
      </c>
      <c r="H219" s="5" t="s">
        <v>988</v>
      </c>
      <c r="I219" s="5" t="s">
        <v>4426</v>
      </c>
      <c r="J219" s="5" t="s">
        <v>5119</v>
      </c>
      <c r="K219" s="5"/>
      <c r="L219" s="5"/>
      <c r="M219" s="5" t="s">
        <v>1109</v>
      </c>
      <c r="N219" s="5" t="s">
        <v>5251</v>
      </c>
    </row>
    <row r="220" spans="1:14">
      <c r="A220" s="5" t="s">
        <v>1546</v>
      </c>
      <c r="B220" s="5" t="s">
        <v>1547</v>
      </c>
      <c r="C220" s="5" t="s">
        <v>67</v>
      </c>
      <c r="D220" s="5" t="s">
        <v>102</v>
      </c>
      <c r="E220" s="5" t="s">
        <v>2486</v>
      </c>
      <c r="F220" s="5" t="s">
        <v>58</v>
      </c>
      <c r="G220" s="5" t="s">
        <v>2442</v>
      </c>
      <c r="H220" s="5" t="s">
        <v>970</v>
      </c>
      <c r="I220" s="5" t="s">
        <v>4372</v>
      </c>
      <c r="J220" s="5" t="s">
        <v>5119</v>
      </c>
      <c r="K220" s="5"/>
      <c r="L220" s="5"/>
      <c r="M220" s="5" t="s">
        <v>1548</v>
      </c>
      <c r="N220" s="5" t="s">
        <v>5251</v>
      </c>
    </row>
    <row r="221" spans="1:14">
      <c r="A221" s="5" t="s">
        <v>1448</v>
      </c>
      <c r="B221" s="5" t="s">
        <v>1449</v>
      </c>
      <c r="C221" s="5" t="s">
        <v>67</v>
      </c>
      <c r="D221" s="5" t="s">
        <v>102</v>
      </c>
      <c r="E221" s="5" t="s">
        <v>2486</v>
      </c>
      <c r="F221" s="5" t="s">
        <v>58</v>
      </c>
      <c r="G221" s="5" t="s">
        <v>2415</v>
      </c>
      <c r="H221" s="5" t="s">
        <v>970</v>
      </c>
      <c r="I221" s="5" t="s">
        <v>4372</v>
      </c>
      <c r="J221" s="5" t="s">
        <v>5119</v>
      </c>
      <c r="K221" s="5"/>
      <c r="L221" s="5"/>
      <c r="M221" s="5" t="s">
        <v>1451</v>
      </c>
      <c r="N221" s="5" t="s">
        <v>5251</v>
      </c>
    </row>
    <row r="222" spans="1:14">
      <c r="A222" s="5" t="s">
        <v>4131</v>
      </c>
      <c r="B222" s="5" t="s">
        <v>4879</v>
      </c>
      <c r="C222" s="5" t="s">
        <v>2500</v>
      </c>
      <c r="D222" s="5" t="s">
        <v>2503</v>
      </c>
      <c r="E222" s="5" t="s">
        <v>2504</v>
      </c>
      <c r="F222" s="5" t="s">
        <v>182</v>
      </c>
      <c r="G222" s="5" t="s">
        <v>5254</v>
      </c>
      <c r="H222" s="5" t="s">
        <v>1034</v>
      </c>
      <c r="I222" s="5" t="s">
        <v>2566</v>
      </c>
      <c r="J222" s="5" t="s">
        <v>5255</v>
      </c>
      <c r="K222" s="5" t="s">
        <v>5256</v>
      </c>
      <c r="L222" s="5" t="s">
        <v>207</v>
      </c>
      <c r="M222" s="5" t="s">
        <v>4134</v>
      </c>
      <c r="N222" s="5" t="s">
        <v>5251</v>
      </c>
    </row>
    <row r="223" spans="1:14">
      <c r="A223" s="5" t="s">
        <v>1468</v>
      </c>
      <c r="B223" s="5" t="s">
        <v>1469</v>
      </c>
      <c r="C223" s="5" t="s">
        <v>67</v>
      </c>
      <c r="D223" s="5" t="s">
        <v>95</v>
      </c>
      <c r="E223" s="5" t="s">
        <v>2543</v>
      </c>
      <c r="F223" s="5" t="s">
        <v>182</v>
      </c>
      <c r="G223" s="5" t="s">
        <v>1470</v>
      </c>
      <c r="H223" s="5" t="s">
        <v>997</v>
      </c>
      <c r="I223" s="5" t="s">
        <v>4419</v>
      </c>
      <c r="J223" s="5" t="s">
        <v>5119</v>
      </c>
      <c r="K223" s="5" t="s">
        <v>115</v>
      </c>
      <c r="L223" s="5"/>
      <c r="M223" s="5" t="s">
        <v>1471</v>
      </c>
      <c r="N223" s="5" t="s">
        <v>5251</v>
      </c>
    </row>
    <row r="224" spans="1:14">
      <c r="A224" s="5" t="s">
        <v>1434</v>
      </c>
      <c r="B224" s="5" t="s">
        <v>1435</v>
      </c>
      <c r="C224" s="5" t="s">
        <v>67</v>
      </c>
      <c r="D224" s="5" t="s">
        <v>95</v>
      </c>
      <c r="E224" s="5" t="s">
        <v>2543</v>
      </c>
      <c r="F224" s="5" t="s">
        <v>182</v>
      </c>
      <c r="G224" s="5" t="s">
        <v>1436</v>
      </c>
      <c r="H224" s="5" t="s">
        <v>997</v>
      </c>
      <c r="I224" s="5" t="s">
        <v>4419</v>
      </c>
      <c r="J224" s="5" t="s">
        <v>5119</v>
      </c>
      <c r="K224" s="5" t="s">
        <v>115</v>
      </c>
      <c r="L224" s="5"/>
      <c r="M224" s="5" t="s">
        <v>1437</v>
      </c>
      <c r="N224" s="5" t="s">
        <v>5251</v>
      </c>
    </row>
    <row r="225" spans="1:14">
      <c r="A225" s="5" t="s">
        <v>1238</v>
      </c>
      <c r="B225" s="5" t="s">
        <v>1239</v>
      </c>
      <c r="C225" s="5" t="s">
        <v>67</v>
      </c>
      <c r="D225" s="5" t="s">
        <v>259</v>
      </c>
      <c r="E225" s="5" t="s">
        <v>2743</v>
      </c>
      <c r="F225" s="5" t="s">
        <v>58</v>
      </c>
      <c r="G225" s="5" t="s">
        <v>1240</v>
      </c>
      <c r="H225" s="5" t="s">
        <v>1071</v>
      </c>
      <c r="I225" s="5" t="s">
        <v>4567</v>
      </c>
      <c r="J225" s="5" t="s">
        <v>5119</v>
      </c>
      <c r="K225" s="5"/>
      <c r="L225" s="5"/>
      <c r="M225" s="5" t="s">
        <v>1241</v>
      </c>
      <c r="N225" s="5" t="s">
        <v>5251</v>
      </c>
    </row>
    <row r="226" spans="1:14">
      <c r="A226" s="5" t="s">
        <v>1386</v>
      </c>
      <c r="B226" s="5" t="s">
        <v>1387</v>
      </c>
      <c r="C226" s="5" t="s">
        <v>67</v>
      </c>
      <c r="D226" s="5" t="s">
        <v>95</v>
      </c>
      <c r="E226" s="5" t="s">
        <v>2543</v>
      </c>
      <c r="F226" s="5" t="s">
        <v>182</v>
      </c>
      <c r="G226" s="5" t="s">
        <v>1388</v>
      </c>
      <c r="H226" s="5" t="s">
        <v>997</v>
      </c>
      <c r="I226" s="5" t="s">
        <v>4419</v>
      </c>
      <c r="J226" s="5" t="s">
        <v>5119</v>
      </c>
      <c r="K226" s="5"/>
      <c r="L226" s="5"/>
      <c r="M226" s="5" t="s">
        <v>1389</v>
      </c>
      <c r="N226" s="5" t="s">
        <v>5251</v>
      </c>
    </row>
    <row r="227" spans="1:14">
      <c r="A227" s="5" t="s">
        <v>953</v>
      </c>
      <c r="B227" s="5" t="s">
        <v>954</v>
      </c>
      <c r="C227" s="5" t="s">
        <v>67</v>
      </c>
      <c r="D227" s="5" t="s">
        <v>102</v>
      </c>
      <c r="E227" s="5" t="s">
        <v>2486</v>
      </c>
      <c r="F227" s="5" t="s">
        <v>130</v>
      </c>
      <c r="G227" s="5" t="s">
        <v>955</v>
      </c>
      <c r="H227" s="5" t="s">
        <v>957</v>
      </c>
      <c r="I227" s="5" t="s">
        <v>4367</v>
      </c>
      <c r="J227" s="5" t="s">
        <v>5119</v>
      </c>
      <c r="K227" s="5" t="s">
        <v>1326</v>
      </c>
      <c r="L227" s="5"/>
      <c r="M227" s="5" t="s">
        <v>956</v>
      </c>
      <c r="N227" s="5" t="s">
        <v>5251</v>
      </c>
    </row>
    <row r="228" spans="1:14">
      <c r="A228" s="5" t="s">
        <v>1104</v>
      </c>
      <c r="B228" s="5" t="s">
        <v>1105</v>
      </c>
      <c r="C228" s="5" t="s">
        <v>67</v>
      </c>
      <c r="D228" s="5" t="s">
        <v>102</v>
      </c>
      <c r="E228" s="5" t="s">
        <v>2486</v>
      </c>
      <c r="F228" s="5" t="s">
        <v>130</v>
      </c>
      <c r="G228" s="5" t="s">
        <v>1106</v>
      </c>
      <c r="H228" s="5" t="s">
        <v>957</v>
      </c>
      <c r="I228" s="5" t="s">
        <v>4367</v>
      </c>
      <c r="J228" s="5" t="s">
        <v>5119</v>
      </c>
      <c r="K228" s="5" t="s">
        <v>1326</v>
      </c>
      <c r="L228" s="5"/>
      <c r="M228" s="5" t="s">
        <v>1074</v>
      </c>
      <c r="N228" s="5" t="s">
        <v>5251</v>
      </c>
    </row>
    <row r="229" spans="1:14">
      <c r="A229" s="5" t="s">
        <v>1135</v>
      </c>
      <c r="B229" s="5" t="s">
        <v>1136</v>
      </c>
      <c r="C229" s="5" t="s">
        <v>174</v>
      </c>
      <c r="D229" s="5" t="s">
        <v>177</v>
      </c>
      <c r="E229" s="5" t="s">
        <v>3831</v>
      </c>
      <c r="F229" s="5" t="s">
        <v>182</v>
      </c>
      <c r="G229" s="5" t="s">
        <v>1155</v>
      </c>
      <c r="H229" s="5" t="s">
        <v>997</v>
      </c>
      <c r="I229" s="5" t="s">
        <v>4419</v>
      </c>
      <c r="J229" s="5" t="s">
        <v>5119</v>
      </c>
      <c r="K229" s="5"/>
      <c r="L229" s="5"/>
      <c r="M229" s="5" t="s">
        <v>1137</v>
      </c>
      <c r="N229" s="5" t="s">
        <v>5251</v>
      </c>
    </row>
    <row r="230" spans="1:14">
      <c r="A230" s="5" t="s">
        <v>724</v>
      </c>
      <c r="B230" s="5" t="s">
        <v>725</v>
      </c>
      <c r="C230" s="5" t="s">
        <v>99</v>
      </c>
      <c r="D230" s="5" t="s">
        <v>287</v>
      </c>
      <c r="E230" s="5" t="s">
        <v>3213</v>
      </c>
      <c r="F230" s="5" t="s">
        <v>130</v>
      </c>
      <c r="G230" s="5" t="s">
        <v>726</v>
      </c>
      <c r="H230" s="5" t="s">
        <v>288</v>
      </c>
      <c r="I230" s="5" t="s">
        <v>3050</v>
      </c>
      <c r="J230" s="5"/>
      <c r="K230" s="5"/>
      <c r="L230" s="5"/>
      <c r="M230" s="5" t="s">
        <v>727</v>
      </c>
      <c r="N230" s="5" t="s">
        <v>5251</v>
      </c>
    </row>
    <row r="231" spans="1:14">
      <c r="A231" s="5" t="s">
        <v>1346</v>
      </c>
      <c r="B231" s="5" t="s">
        <v>1347</v>
      </c>
      <c r="C231" s="5" t="s">
        <v>99</v>
      </c>
      <c r="D231" s="5" t="s">
        <v>217</v>
      </c>
      <c r="E231" s="5" t="s">
        <v>2637</v>
      </c>
      <c r="F231" s="5" t="s">
        <v>58</v>
      </c>
      <c r="G231" s="5" t="s">
        <v>1344</v>
      </c>
      <c r="H231" s="5" t="s">
        <v>962</v>
      </c>
      <c r="I231" s="5" t="s">
        <v>4369</v>
      </c>
      <c r="J231" s="5" t="s">
        <v>5119</v>
      </c>
      <c r="K231" s="5"/>
      <c r="L231" s="5"/>
      <c r="M231" s="5" t="s">
        <v>1348</v>
      </c>
      <c r="N231" s="5" t="s">
        <v>5251</v>
      </c>
    </row>
    <row r="232" spans="1:14">
      <c r="A232" s="5" t="s">
        <v>1431</v>
      </c>
      <c r="B232" s="5" t="s">
        <v>1432</v>
      </c>
      <c r="C232" s="5" t="s">
        <v>174</v>
      </c>
      <c r="D232" s="5" t="s">
        <v>217</v>
      </c>
      <c r="E232" s="5" t="s">
        <v>2637</v>
      </c>
      <c r="F232" s="5" t="s">
        <v>130</v>
      </c>
      <c r="G232" s="5" t="s">
        <v>1575</v>
      </c>
      <c r="H232" s="5" t="s">
        <v>962</v>
      </c>
      <c r="I232" s="5" t="s">
        <v>4369</v>
      </c>
      <c r="J232" s="5" t="s">
        <v>5119</v>
      </c>
      <c r="K232" s="5"/>
      <c r="L232" s="5"/>
      <c r="M232" s="5" t="s">
        <v>1433</v>
      </c>
      <c r="N232" s="5" t="s">
        <v>5251</v>
      </c>
    </row>
    <row r="233" spans="1:14">
      <c r="A233" s="5" t="s">
        <v>1316</v>
      </c>
      <c r="B233" s="5" t="s">
        <v>1317</v>
      </c>
      <c r="C233" s="5" t="s">
        <v>174</v>
      </c>
      <c r="D233" s="5" t="s">
        <v>217</v>
      </c>
      <c r="E233" s="5" t="s">
        <v>2637</v>
      </c>
      <c r="F233" s="5" t="s">
        <v>58</v>
      </c>
      <c r="G233" s="5" t="s">
        <v>2386</v>
      </c>
      <c r="H233" s="5" t="s">
        <v>988</v>
      </c>
      <c r="I233" s="5" t="s">
        <v>4426</v>
      </c>
      <c r="J233" s="5" t="s">
        <v>5119</v>
      </c>
      <c r="K233" s="5"/>
      <c r="L233" s="5"/>
      <c r="M233" s="5" t="s">
        <v>1318</v>
      </c>
      <c r="N233" s="5" t="s">
        <v>5251</v>
      </c>
    </row>
    <row r="234" spans="1:14">
      <c r="A234" s="5" t="s">
        <v>904</v>
      </c>
      <c r="B234" s="5" t="s">
        <v>905</v>
      </c>
      <c r="C234" s="5" t="s">
        <v>174</v>
      </c>
      <c r="D234" s="5" t="s">
        <v>177</v>
      </c>
      <c r="E234" s="5" t="s">
        <v>3831</v>
      </c>
      <c r="F234" s="5" t="s">
        <v>58</v>
      </c>
      <c r="G234" s="5" t="s">
        <v>2282</v>
      </c>
      <c r="H234" s="5" t="s">
        <v>288</v>
      </c>
      <c r="I234" s="5" t="s">
        <v>3050</v>
      </c>
      <c r="J234" s="5"/>
      <c r="K234" s="5"/>
      <c r="L234" s="5"/>
      <c r="M234" s="5" t="s">
        <v>906</v>
      </c>
      <c r="N234" s="5" t="s">
        <v>5251</v>
      </c>
    </row>
    <row r="235" spans="1:14">
      <c r="A235" s="5" t="s">
        <v>897</v>
      </c>
      <c r="B235" s="5" t="s">
        <v>898</v>
      </c>
      <c r="C235" s="5" t="s">
        <v>174</v>
      </c>
      <c r="D235" s="5" t="s">
        <v>177</v>
      </c>
      <c r="E235" s="5" t="s">
        <v>3831</v>
      </c>
      <c r="F235" s="5" t="s">
        <v>58</v>
      </c>
      <c r="G235" s="5" t="s">
        <v>891</v>
      </c>
      <c r="H235" s="5" t="s">
        <v>288</v>
      </c>
      <c r="I235" s="5" t="s">
        <v>3050</v>
      </c>
      <c r="J235" s="5"/>
      <c r="K235" s="5"/>
      <c r="L235" s="5"/>
      <c r="M235" s="5" t="s">
        <v>899</v>
      </c>
      <c r="N235" s="5" t="s">
        <v>5251</v>
      </c>
    </row>
    <row r="236" spans="1:14">
      <c r="A236" s="5" t="s">
        <v>1673</v>
      </c>
      <c r="B236" s="5" t="s">
        <v>5257</v>
      </c>
      <c r="C236" s="5" t="s">
        <v>67</v>
      </c>
      <c r="D236" s="5" t="s">
        <v>102</v>
      </c>
      <c r="E236" s="5" t="s">
        <v>2486</v>
      </c>
      <c r="F236" s="5" t="s">
        <v>182</v>
      </c>
      <c r="G236" s="5" t="s">
        <v>4954</v>
      </c>
      <c r="H236" s="5" t="s">
        <v>870</v>
      </c>
      <c r="I236" s="5" t="s">
        <v>4101</v>
      </c>
      <c r="J236" s="5"/>
      <c r="K236" s="5"/>
      <c r="L236" s="5"/>
      <c r="M236" s="5" t="s">
        <v>1538</v>
      </c>
      <c r="N236" s="5" t="s">
        <v>5251</v>
      </c>
    </row>
    <row r="237" spans="1:14">
      <c r="A237" s="5" t="s">
        <v>1138</v>
      </c>
      <c r="B237" s="5" t="s">
        <v>1139</v>
      </c>
      <c r="C237" s="5" t="s">
        <v>67</v>
      </c>
      <c r="D237" s="5" t="s">
        <v>102</v>
      </c>
      <c r="E237" s="5" t="s">
        <v>2486</v>
      </c>
      <c r="F237" s="5" t="s">
        <v>182</v>
      </c>
      <c r="G237" s="5" t="s">
        <v>1130</v>
      </c>
      <c r="H237" s="5" t="s">
        <v>288</v>
      </c>
      <c r="I237" s="5" t="s">
        <v>3050</v>
      </c>
      <c r="J237" s="5"/>
      <c r="K237" s="5"/>
      <c r="L237" s="5"/>
      <c r="M237" s="5" t="s">
        <v>1140</v>
      </c>
      <c r="N237" s="5" t="s">
        <v>5251</v>
      </c>
    </row>
    <row r="238" spans="1:14">
      <c r="A238" s="5" t="s">
        <v>4320</v>
      </c>
      <c r="B238" s="5" t="s">
        <v>4322</v>
      </c>
      <c r="C238" s="5" t="s">
        <v>2500</v>
      </c>
      <c r="D238" s="5" t="s">
        <v>2503</v>
      </c>
      <c r="E238" s="5" t="s">
        <v>2504</v>
      </c>
      <c r="F238" s="5" t="s">
        <v>58</v>
      </c>
      <c r="G238" s="5" t="s">
        <v>5258</v>
      </c>
      <c r="H238" s="5" t="s">
        <v>288</v>
      </c>
      <c r="I238" s="5" t="s">
        <v>3050</v>
      </c>
      <c r="J238" s="5"/>
      <c r="K238" s="5"/>
      <c r="L238" s="5"/>
      <c r="M238" s="5" t="s">
        <v>4323</v>
      </c>
      <c r="N238" s="5" t="s">
        <v>5251</v>
      </c>
    </row>
    <row r="239" spans="1:14">
      <c r="A239" s="5" t="s">
        <v>1657</v>
      </c>
      <c r="B239" s="5" t="s">
        <v>1658</v>
      </c>
      <c r="C239" s="5" t="s">
        <v>67</v>
      </c>
      <c r="D239" s="5" t="s">
        <v>95</v>
      </c>
      <c r="E239" s="5" t="s">
        <v>2543</v>
      </c>
      <c r="F239" s="5" t="s">
        <v>182</v>
      </c>
      <c r="G239" s="5" t="s">
        <v>1659</v>
      </c>
      <c r="H239" s="5" t="s">
        <v>997</v>
      </c>
      <c r="I239" s="5" t="s">
        <v>4419</v>
      </c>
      <c r="J239" s="5" t="s">
        <v>5119</v>
      </c>
      <c r="K239" s="5" t="s">
        <v>115</v>
      </c>
      <c r="L239" s="5"/>
      <c r="M239" s="5" t="s">
        <v>1660</v>
      </c>
      <c r="N239" s="5" t="s">
        <v>5251</v>
      </c>
    </row>
    <row r="240" spans="1:14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80BD-4B2A-431B-9B39-04688E32A639}">
  <dimension ref="A1:P242"/>
  <sheetViews>
    <sheetView topLeftCell="A232" workbookViewId="0">
      <selection activeCell="A242" sqref="A242:XFD242"/>
    </sheetView>
  </sheetViews>
  <sheetFormatPr defaultRowHeight="15"/>
  <cols>
    <col min="1" max="1" width="5.5703125" customWidth="1"/>
  </cols>
  <sheetData>
    <row r="1" spans="2:15" s="27" customFormat="1" ht="18.75">
      <c r="B1" s="26" t="s">
        <v>5259</v>
      </c>
    </row>
    <row r="2" spans="2:15" s="25" customFormat="1" ht="15.75">
      <c r="B2" s="25" t="s">
        <v>5260</v>
      </c>
    </row>
    <row r="3" spans="2:15" s="25" customFormat="1" ht="15.75">
      <c r="B3" s="25" t="s">
        <v>5261</v>
      </c>
      <c r="O3" s="25" t="s">
        <v>5262</v>
      </c>
    </row>
    <row r="38" spans="2:15" ht="15.75">
      <c r="B38" s="25" t="s">
        <v>5263</v>
      </c>
    </row>
    <row r="39" spans="2:15" ht="15.75">
      <c r="B39" s="25" t="s">
        <v>5264</v>
      </c>
      <c r="O39" s="25" t="s">
        <v>5265</v>
      </c>
    </row>
    <row r="74" spans="2:15" ht="15.75">
      <c r="B74" s="25" t="s">
        <v>5266</v>
      </c>
      <c r="O74" t="s">
        <v>5267</v>
      </c>
    </row>
    <row r="109" spans="2:15" ht="15.75">
      <c r="B109" s="25" t="s">
        <v>5268</v>
      </c>
      <c r="O109" s="25" t="s">
        <v>5269</v>
      </c>
    </row>
    <row r="143" spans="2:2" ht="15.75">
      <c r="B143" s="25" t="s">
        <v>5270</v>
      </c>
    </row>
    <row r="175" spans="1:15" ht="18.75">
      <c r="A175" s="27"/>
      <c r="B175" s="26" t="s">
        <v>5271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</row>
    <row r="177" spans="2:16" ht="15.75">
      <c r="B177" s="25" t="s">
        <v>5272</v>
      </c>
      <c r="P177" s="25" t="s">
        <v>5273</v>
      </c>
    </row>
    <row r="209" spans="2:16" ht="15.75">
      <c r="B209" s="25" t="s">
        <v>5274</v>
      </c>
      <c r="P209" s="25" t="s">
        <v>5275</v>
      </c>
    </row>
    <row r="241" spans="2:16">
      <c r="P241" t="s">
        <v>5276</v>
      </c>
    </row>
    <row r="242" spans="2:16" ht="15.75">
      <c r="B242" s="25" t="s">
        <v>5277</v>
      </c>
      <c r="P242" s="25" t="s">
        <v>5278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2b150f-a85c-4127-82fb-f5375e5eff59">
      <Terms xmlns="http://schemas.microsoft.com/office/infopath/2007/PartnerControls"/>
    </lcf76f155ced4ddcb4097134ff3c332f>
    <TaxCatchAll xmlns="29e7f414-86a9-4b02-b1d5-1fa7fb79442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88E5C83569A343A951747649EB44F7" ma:contentTypeVersion="17" ma:contentTypeDescription="Create a new document." ma:contentTypeScope="" ma:versionID="9fc5722fd951ff1f99235ebf88470db1">
  <xsd:schema xmlns:xsd="http://www.w3.org/2001/XMLSchema" xmlns:xs="http://www.w3.org/2001/XMLSchema" xmlns:p="http://schemas.microsoft.com/office/2006/metadata/properties" xmlns:ns2="29e7f414-86a9-4b02-b1d5-1fa7fb79442f" xmlns:ns3="da2b150f-a85c-4127-82fb-f5375e5eff59" targetNamespace="http://schemas.microsoft.com/office/2006/metadata/properties" ma:root="true" ma:fieldsID="335dc19e29ce24cbb3eebbb3234d32b0" ns2:_="" ns3:_="">
    <xsd:import namespace="29e7f414-86a9-4b02-b1d5-1fa7fb79442f"/>
    <xsd:import namespace="da2b150f-a85c-4127-82fb-f5375e5eff5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e7f414-86a9-4b02-b1d5-1fa7fb79442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853d712-e0f8-4b60-ab26-35d817b40118}" ma:internalName="TaxCatchAll" ma:showField="CatchAllData" ma:web="29e7f414-86a9-4b02-b1d5-1fa7fb7944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2b150f-a85c-4127-82fb-f5375e5eff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7330478-6e4f-4e24-84b1-b2b7e0a418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D51A46-9B67-4036-9291-A4C2A6368991}"/>
</file>

<file path=customXml/itemProps2.xml><?xml version="1.0" encoding="utf-8"?>
<ds:datastoreItem xmlns:ds="http://schemas.openxmlformats.org/officeDocument/2006/customXml" ds:itemID="{543BBEF5-88C6-49C2-A67F-542B74125035}"/>
</file>

<file path=customXml/itemProps3.xml><?xml version="1.0" encoding="utf-8"?>
<ds:datastoreItem xmlns:ds="http://schemas.openxmlformats.org/officeDocument/2006/customXml" ds:itemID="{D1CE1E2E-A7ED-484B-AF84-3268E8FCC9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2026-06-04T04:06:23Z</dcterms:created>
  <dcterms:modified xsi:type="dcterms:W3CDTF">2026-06-13T09:07:00Z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0x010100F988E5C83569A343A951747649EB44F7</vt:lpwstr>
  </property>
  <property fmtid="{D5CDD505-2E9C-101B-9397-08002B2CF9AE}" pid="3" name="MediaServiceImageTags">
    <vt:lpwstr/>
  </property>
</Properties>
</file>