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7" windowHeight="8955" firstSheet="1" activeTab="6"/>
  </bookViews>
  <sheets>
    <sheet name="Sheet1" sheetId="1" r:id="rId1"/>
    <sheet name="销售统计报表-原" sheetId="2" r:id="rId2"/>
    <sheet name="销售统计报表" sheetId="3" r:id="rId3"/>
    <sheet name="应收账款详情" sheetId="4" r:id="rId4"/>
    <sheet name="收款详情" sheetId="5" r:id="rId5"/>
    <sheet name="销售订单详情" sheetId="6" r:id="rId6"/>
    <sheet name="支出详情" sheetId="7" r:id="rId7"/>
  </sheets>
  <calcPr calcId="144525"/>
</workbook>
</file>

<file path=xl/sharedStrings.xml><?xml version="1.0" encoding="utf-8"?>
<sst xmlns="http://schemas.openxmlformats.org/spreadsheetml/2006/main" count="71">
  <si>
    <t>营林公司2016年5月销售情况</t>
  </si>
  <si>
    <t>地区</t>
  </si>
  <si>
    <t>飞天茅台</t>
  </si>
  <si>
    <t>茅台悠蜜</t>
  </si>
  <si>
    <t>北京</t>
  </si>
  <si>
    <t>营林公司2016年5月销售及收款情况（截止5月31日）               金额：元</t>
  </si>
  <si>
    <t>合计</t>
  </si>
  <si>
    <t>收款情况</t>
  </si>
  <si>
    <t>备注</t>
  </si>
  <si>
    <t>数量/瓶</t>
  </si>
  <si>
    <t>金额</t>
  </si>
  <si>
    <t>数量/箱</t>
  </si>
  <si>
    <t>是</t>
  </si>
  <si>
    <t>否</t>
  </si>
  <si>
    <t>大兴分公司</t>
  </si>
  <si>
    <t>X</t>
  </si>
  <si>
    <t>延庆分公司</t>
  </si>
  <si>
    <t>电商局</t>
  </si>
  <si>
    <t>房山分公司</t>
  </si>
  <si>
    <t>营林公司2016年5月销售统计情况（5月1日-5月31日）               金额：元</t>
  </si>
  <si>
    <t>区域</t>
  </si>
  <si>
    <t>客户</t>
  </si>
  <si>
    <t>商品</t>
  </si>
  <si>
    <t>销售总额</t>
  </si>
  <si>
    <t>销售成本</t>
  </si>
  <si>
    <t>支出统计</t>
  </si>
  <si>
    <t>销售毛利</t>
  </si>
  <si>
    <t>销售毛利率</t>
  </si>
  <si>
    <t>不含税销售毛利率</t>
  </si>
  <si>
    <t>名称</t>
  </si>
  <si>
    <t>数量</t>
  </si>
  <si>
    <t>单价</t>
  </si>
  <si>
    <t>成本价</t>
  </si>
  <si>
    <t>已收款</t>
  </si>
  <si>
    <t>待收款</t>
  </si>
  <si>
    <t>五粮液</t>
  </si>
  <si>
    <t>营林公司2016年5月应收款（5月1日-5月31日）               金额：元</t>
  </si>
  <si>
    <t>订单编号</t>
  </si>
  <si>
    <t>销售经手人</t>
  </si>
  <si>
    <t>销售日期</t>
  </si>
  <si>
    <t>制表人</t>
  </si>
  <si>
    <t>制表日期</t>
  </si>
  <si>
    <t>销售额</t>
  </si>
  <si>
    <t>应收账款</t>
  </si>
  <si>
    <t>账期(天)</t>
  </si>
  <si>
    <t>OR00001</t>
  </si>
  <si>
    <t>田xx</t>
  </si>
  <si>
    <t>OR00002</t>
  </si>
  <si>
    <t>营林公司2016年5月收款情况（5月1日-5月31日）               金额：元</t>
  </si>
  <si>
    <t>收款单编号</t>
  </si>
  <si>
    <t>收款经手人</t>
  </si>
  <si>
    <t>收款日期</t>
  </si>
  <si>
    <t>本次收款</t>
  </si>
  <si>
    <t>RE00001</t>
  </si>
  <si>
    <t>OR0001</t>
  </si>
  <si>
    <t>RE00002</t>
  </si>
  <si>
    <t>营林公司2016年5月销售订单情况（5月1日-5月31日）               金额：元</t>
  </si>
  <si>
    <t>营林公司2016年5月支出情况（5月1日-5月31日）               金额：元</t>
  </si>
  <si>
    <t>支出单编号</t>
  </si>
  <si>
    <t>支出经手人</t>
  </si>
  <si>
    <t>支出日期</t>
  </si>
  <si>
    <t>支出事项</t>
  </si>
  <si>
    <t>支出金额</t>
  </si>
  <si>
    <t>OU00001</t>
  </si>
  <si>
    <t>公关</t>
  </si>
  <si>
    <t>OU00002</t>
  </si>
  <si>
    <t>差旅费</t>
  </si>
  <si>
    <t>OU00003</t>
  </si>
  <si>
    <t>工资</t>
  </si>
  <si>
    <t>OU00004</t>
  </si>
  <si>
    <t>水电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</si>
</sst>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3" borderId="15" applyNumberFormat="0" applyAlignment="0" applyProtection="0">
      <alignment vertical="center"/>
    </xf>
    <xf numFmtId="0" fontId="18" fillId="13" borderId="17" applyNumberFormat="0" applyAlignment="0" applyProtection="0">
      <alignment vertical="center"/>
    </xf>
    <xf numFmtId="0" fontId="20" fillId="34" borderId="19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9" fontId="0" fillId="0" borderId="3" xfId="0" applyNumberForma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32" sqref="B32:B34"/>
    </sheetView>
  </sheetViews>
  <sheetFormatPr defaultColWidth="9" defaultRowHeight="13.5" outlineLevelRow="2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1">
      <c r="A3" t="s">
        <v>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workbookViewId="0">
      <selection activeCell="E2" sqref="E2:F2"/>
    </sheetView>
  </sheetViews>
  <sheetFormatPr defaultColWidth="9" defaultRowHeight="13.5"/>
  <cols>
    <col min="2" max="2" width="11" customWidth="1"/>
  </cols>
  <sheetData>
    <row r="1" spans="1:10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4" t="s">
        <v>1</v>
      </c>
      <c r="B2" s="14"/>
      <c r="C2" s="14" t="s">
        <v>2</v>
      </c>
      <c r="D2" s="14"/>
      <c r="E2" s="14" t="s">
        <v>3</v>
      </c>
      <c r="F2" s="14"/>
      <c r="G2" s="14" t="s">
        <v>6</v>
      </c>
      <c r="H2" s="14" t="s">
        <v>7</v>
      </c>
      <c r="I2" s="14"/>
      <c r="J2" s="14" t="s">
        <v>8</v>
      </c>
    </row>
    <row r="3" spans="1:10">
      <c r="A3" s="14"/>
      <c r="B3" s="14"/>
      <c r="C3" s="13" t="s">
        <v>9</v>
      </c>
      <c r="D3" s="13" t="s">
        <v>10</v>
      </c>
      <c r="E3" s="13" t="s">
        <v>11</v>
      </c>
      <c r="F3" s="13" t="s">
        <v>10</v>
      </c>
      <c r="G3" s="14"/>
      <c r="H3" s="13" t="s">
        <v>12</v>
      </c>
      <c r="I3" s="13" t="s">
        <v>13</v>
      </c>
      <c r="J3" s="14"/>
    </row>
    <row r="4" spans="1:10">
      <c r="A4" s="14" t="s">
        <v>4</v>
      </c>
      <c r="B4" s="13" t="s">
        <v>14</v>
      </c>
      <c r="C4" s="13">
        <v>12</v>
      </c>
      <c r="D4" s="13">
        <v>11988</v>
      </c>
      <c r="E4" s="13"/>
      <c r="F4" s="13"/>
      <c r="G4" s="13">
        <f t="shared" ref="G4:G8" si="0">D4+F4</f>
        <v>11988</v>
      </c>
      <c r="H4" s="13"/>
      <c r="I4" s="13" t="s">
        <v>15</v>
      </c>
      <c r="J4" s="13"/>
    </row>
    <row r="5" spans="1:10">
      <c r="A5" s="14"/>
      <c r="B5" s="13" t="s">
        <v>16</v>
      </c>
      <c r="C5" s="13"/>
      <c r="D5" s="13"/>
      <c r="E5" s="13">
        <v>1</v>
      </c>
      <c r="F5" s="13">
        <v>258</v>
      </c>
      <c r="G5" s="13">
        <f t="shared" si="0"/>
        <v>258</v>
      </c>
      <c r="H5" s="13"/>
      <c r="I5" s="13" t="s">
        <v>15</v>
      </c>
      <c r="J5" s="13"/>
    </row>
    <row r="6" spans="1:10">
      <c r="A6" s="14"/>
      <c r="B6" s="13" t="s">
        <v>17</v>
      </c>
      <c r="C6" s="13">
        <v>36</v>
      </c>
      <c r="D6" s="13">
        <v>35964</v>
      </c>
      <c r="E6" s="13"/>
      <c r="F6" s="13"/>
      <c r="G6" s="13">
        <f t="shared" si="0"/>
        <v>35964</v>
      </c>
      <c r="H6" s="13"/>
      <c r="I6" s="13" t="s">
        <v>15</v>
      </c>
      <c r="J6" s="13"/>
    </row>
    <row r="7" spans="1:10">
      <c r="A7" s="14"/>
      <c r="B7" s="13" t="s">
        <v>18</v>
      </c>
      <c r="C7" s="13">
        <v>19</v>
      </c>
      <c r="D7" s="13">
        <v>18981</v>
      </c>
      <c r="E7" s="13">
        <v>6</v>
      </c>
      <c r="F7" s="13">
        <v>1548</v>
      </c>
      <c r="G7" s="13">
        <f t="shared" si="0"/>
        <v>20529</v>
      </c>
      <c r="H7" s="13"/>
      <c r="I7" s="13" t="s">
        <v>15</v>
      </c>
      <c r="J7" s="13"/>
    </row>
    <row r="8" spans="1:10">
      <c r="A8" s="14"/>
      <c r="B8" s="13" t="s">
        <v>6</v>
      </c>
      <c r="C8" s="13">
        <f t="shared" ref="C8:F8" si="1">SUM(C4:C7)</f>
        <v>67</v>
      </c>
      <c r="D8" s="13">
        <f t="shared" si="1"/>
        <v>66933</v>
      </c>
      <c r="E8" s="13">
        <f t="shared" si="1"/>
        <v>7</v>
      </c>
      <c r="F8" s="13">
        <f t="shared" si="1"/>
        <v>1806</v>
      </c>
      <c r="G8" s="13">
        <f t="shared" si="0"/>
        <v>68739</v>
      </c>
      <c r="H8" s="13"/>
      <c r="I8" s="13"/>
      <c r="J8" s="13"/>
    </row>
    <row r="9" spans="1:1">
      <c r="A9" s="10"/>
    </row>
    <row r="10" spans="1:1">
      <c r="A10" s="10"/>
    </row>
    <row r="11" spans="1:1">
      <c r="A11" s="10"/>
    </row>
    <row r="12" spans="1:1">
      <c r="A12" s="10"/>
    </row>
    <row r="25" spans="5:5">
      <c r="E25" s="18"/>
    </row>
  </sheetData>
  <mergeCells count="8">
    <mergeCell ref="A1:J1"/>
    <mergeCell ref="C2:D2"/>
    <mergeCell ref="E2:F2"/>
    <mergeCell ref="H2:I2"/>
    <mergeCell ref="A4:A8"/>
    <mergeCell ref="G2:G3"/>
    <mergeCell ref="J2:J3"/>
    <mergeCell ref="A2:B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6"/>
  <sheetViews>
    <sheetView workbookViewId="0">
      <selection activeCell="M18" sqref="M18"/>
    </sheetView>
  </sheetViews>
  <sheetFormatPr defaultColWidth="9" defaultRowHeight="13.5"/>
  <cols>
    <col min="2" max="3" width="11" customWidth="1"/>
    <col min="8" max="8" width="12.2212389380531" customWidth="1"/>
    <col min="9" max="9" width="12.4159292035398" customWidth="1"/>
    <col min="10" max="10" width="12.0884955752212" customWidth="1"/>
    <col min="11" max="11" width="12.2920353982301" customWidth="1"/>
    <col min="12" max="12" width="11.5575221238938" customWidth="1"/>
  </cols>
  <sheetData>
    <row r="1" ht="39" customHeight="1" spans="1:16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5">
      <c r="A2" s="3" t="s">
        <v>20</v>
      </c>
      <c r="B2" s="3" t="s">
        <v>21</v>
      </c>
      <c r="C2" s="4" t="s">
        <v>22</v>
      </c>
      <c r="D2" s="4"/>
      <c r="E2" s="4"/>
      <c r="F2" s="4"/>
      <c r="G2" s="14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20" t="s">
        <v>7</v>
      </c>
      <c r="N2" s="21"/>
      <c r="O2" s="14" t="s">
        <v>8</v>
      </c>
    </row>
    <row r="3" spans="1:15">
      <c r="A3" s="6"/>
      <c r="B3" s="6"/>
      <c r="C3" s="1" t="s">
        <v>29</v>
      </c>
      <c r="D3" s="15" t="s">
        <v>30</v>
      </c>
      <c r="E3" s="16" t="s">
        <v>31</v>
      </c>
      <c r="F3" s="16" t="s">
        <v>32</v>
      </c>
      <c r="G3" s="14"/>
      <c r="H3" s="6"/>
      <c r="I3" s="6"/>
      <c r="J3" s="6"/>
      <c r="K3" s="6"/>
      <c r="L3" s="6"/>
      <c r="M3" s="13" t="s">
        <v>33</v>
      </c>
      <c r="N3" s="13" t="s">
        <v>34</v>
      </c>
      <c r="O3" s="14"/>
    </row>
    <row r="4" spans="1:15">
      <c r="A4" s="3" t="s">
        <v>4</v>
      </c>
      <c r="B4" s="3" t="s">
        <v>14</v>
      </c>
      <c r="C4" s="13" t="s">
        <v>3</v>
      </c>
      <c r="D4" s="13">
        <v>12</v>
      </c>
      <c r="E4" s="13">
        <v>900</v>
      </c>
      <c r="F4" s="19">
        <v>800</v>
      </c>
      <c r="G4" s="3">
        <v>50000</v>
      </c>
      <c r="H4" s="3">
        <v>40000</v>
      </c>
      <c r="I4" s="3">
        <v>2000</v>
      </c>
      <c r="J4" s="3">
        <v>8000</v>
      </c>
      <c r="K4" s="17">
        <v>0.2</v>
      </c>
      <c r="L4" s="17">
        <v>0.13</v>
      </c>
      <c r="M4" s="4">
        <v>40000</v>
      </c>
      <c r="N4" s="4">
        <v>10000</v>
      </c>
      <c r="O4" s="4"/>
    </row>
    <row r="5" spans="1:15">
      <c r="A5" s="8"/>
      <c r="B5" s="8"/>
      <c r="C5" s="13" t="s">
        <v>2</v>
      </c>
      <c r="D5" s="13">
        <v>10</v>
      </c>
      <c r="E5" s="13">
        <v>300</v>
      </c>
      <c r="F5" s="19">
        <v>200</v>
      </c>
      <c r="G5" s="8"/>
      <c r="H5" s="8"/>
      <c r="I5" s="8"/>
      <c r="J5" s="8"/>
      <c r="K5" s="8"/>
      <c r="L5" s="8"/>
      <c r="M5" s="12"/>
      <c r="N5" s="12"/>
      <c r="O5" s="12"/>
    </row>
    <row r="6" spans="1:15">
      <c r="A6" s="8"/>
      <c r="B6" s="8"/>
      <c r="C6" s="13" t="s">
        <v>35</v>
      </c>
      <c r="D6" s="13">
        <v>36</v>
      </c>
      <c r="E6" s="13">
        <v>800</v>
      </c>
      <c r="F6" s="19">
        <v>700</v>
      </c>
      <c r="G6" s="8"/>
      <c r="H6" s="6"/>
      <c r="I6" s="6"/>
      <c r="J6" s="6"/>
      <c r="K6" s="6"/>
      <c r="L6" s="6"/>
      <c r="M6" s="12"/>
      <c r="N6" s="12"/>
      <c r="O6" s="12"/>
    </row>
    <row r="7" spans="1:15">
      <c r="A7" s="8"/>
      <c r="B7" s="3" t="s">
        <v>16</v>
      </c>
      <c r="C7" s="13" t="s">
        <v>3</v>
      </c>
      <c r="D7" s="13">
        <v>12</v>
      </c>
      <c r="E7" s="13">
        <v>900</v>
      </c>
      <c r="F7" s="19">
        <v>800</v>
      </c>
      <c r="G7" s="3">
        <v>50000</v>
      </c>
      <c r="H7" s="3">
        <v>40000</v>
      </c>
      <c r="I7" s="3">
        <v>2000</v>
      </c>
      <c r="J7" s="3">
        <v>8000</v>
      </c>
      <c r="K7" s="17">
        <v>0.2</v>
      </c>
      <c r="L7" s="17">
        <v>0.13</v>
      </c>
      <c r="M7" s="12">
        <v>30000</v>
      </c>
      <c r="N7" s="12">
        <v>20000</v>
      </c>
      <c r="O7" s="12"/>
    </row>
    <row r="8" spans="1:15">
      <c r="A8" s="8"/>
      <c r="B8" s="8"/>
      <c r="C8" s="13" t="s">
        <v>2</v>
      </c>
      <c r="D8" s="13">
        <v>10</v>
      </c>
      <c r="E8" s="13">
        <v>300</v>
      </c>
      <c r="F8" s="19">
        <v>200</v>
      </c>
      <c r="G8" s="8"/>
      <c r="H8" s="8"/>
      <c r="I8" s="8"/>
      <c r="J8" s="8"/>
      <c r="K8" s="8"/>
      <c r="L8" s="8"/>
      <c r="M8" s="12"/>
      <c r="N8" s="12"/>
      <c r="O8" s="12"/>
    </row>
    <row r="9" spans="1:15">
      <c r="A9" s="8"/>
      <c r="B9" s="8"/>
      <c r="C9" s="13" t="s">
        <v>35</v>
      </c>
      <c r="D9" s="13">
        <v>36</v>
      </c>
      <c r="E9" s="13">
        <v>800</v>
      </c>
      <c r="F9" s="19">
        <v>700</v>
      </c>
      <c r="G9" s="8"/>
      <c r="H9" s="6"/>
      <c r="I9" s="6"/>
      <c r="J9" s="6"/>
      <c r="K9" s="6"/>
      <c r="L9" s="6"/>
      <c r="M9" s="12"/>
      <c r="N9" s="12"/>
      <c r="O9" s="12"/>
    </row>
    <row r="10" customFormat="1" ht="39" customHeight="1" spans="1:19">
      <c r="A10" s="9" t="s">
        <v>6</v>
      </c>
      <c r="M10">
        <f t="shared" ref="M10:P10" si="0">SUM(M4:M9)</f>
        <v>70000</v>
      </c>
      <c r="N10">
        <f t="shared" si="0"/>
        <v>30000</v>
      </c>
      <c r="S10">
        <f>SUM(S4:S9)</f>
        <v>0</v>
      </c>
    </row>
    <row r="14" spans="1:1">
      <c r="A14" s="10"/>
    </row>
    <row r="15" spans="1:1">
      <c r="A15" s="10"/>
    </row>
    <row r="16" spans="1:1">
      <c r="A16" s="10"/>
    </row>
    <row r="17" spans="1:1">
      <c r="A17" s="10"/>
    </row>
    <row r="26" spans="6:6">
      <c r="F26" s="18"/>
    </row>
  </sheetData>
  <mergeCells count="32">
    <mergeCell ref="A1:P1"/>
    <mergeCell ref="C2:F2"/>
    <mergeCell ref="M2:N2"/>
    <mergeCell ref="A2:A3"/>
    <mergeCell ref="A4:A9"/>
    <mergeCell ref="B2:B3"/>
    <mergeCell ref="B4:B6"/>
    <mergeCell ref="B7:B9"/>
    <mergeCell ref="G2:G3"/>
    <mergeCell ref="G4:G6"/>
    <mergeCell ref="G7:G9"/>
    <mergeCell ref="H2:H3"/>
    <mergeCell ref="H4:H6"/>
    <mergeCell ref="H7:H9"/>
    <mergeCell ref="I2:I3"/>
    <mergeCell ref="I4:I6"/>
    <mergeCell ref="I7:I9"/>
    <mergeCell ref="J2:J3"/>
    <mergeCell ref="J4:J6"/>
    <mergeCell ref="J7:J9"/>
    <mergeCell ref="K2:K3"/>
    <mergeCell ref="K4:K6"/>
    <mergeCell ref="K7:K9"/>
    <mergeCell ref="L2:L3"/>
    <mergeCell ref="L4:L6"/>
    <mergeCell ref="L7:L9"/>
    <mergeCell ref="M4:M6"/>
    <mergeCell ref="M7:M9"/>
    <mergeCell ref="N4:N6"/>
    <mergeCell ref="N7:N9"/>
    <mergeCell ref="O2:O3"/>
    <mergeCell ref="O4:O9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5"/>
  <sheetViews>
    <sheetView zoomScale="70" zoomScaleNormal="70" workbookViewId="0">
      <selection activeCell="R22" sqref="R22"/>
    </sheetView>
  </sheetViews>
  <sheetFormatPr defaultColWidth="9" defaultRowHeight="13.5"/>
  <cols>
    <col min="1" max="1" width="11" customWidth="1"/>
    <col min="3" max="3" width="11" customWidth="1"/>
    <col min="4" max="4" width="8.90265486725664" customWidth="1"/>
    <col min="5" max="5" width="10.9557522123894" customWidth="1"/>
    <col min="6" max="6" width="7.90265486725664" customWidth="1"/>
    <col min="7" max="8" width="11" customWidth="1"/>
    <col min="13" max="13" width="12.2212389380531" customWidth="1"/>
    <col min="14" max="14" width="12.4159292035398" customWidth="1"/>
    <col min="15" max="15" width="12.0884955752212" customWidth="1"/>
    <col min="16" max="16" width="12.2920353982301" customWidth="1"/>
    <col min="17" max="17" width="11.5575221238938" customWidth="1"/>
  </cols>
  <sheetData>
    <row r="1" customFormat="1" ht="37" customHeight="1" spans="1:18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1" spans="1:19">
      <c r="A2" s="2" t="s">
        <v>37</v>
      </c>
      <c r="B2" s="3" t="s">
        <v>20</v>
      </c>
      <c r="C2" s="3" t="s">
        <v>21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22</v>
      </c>
      <c r="I2" s="4"/>
      <c r="J2" s="4"/>
      <c r="K2" s="4"/>
      <c r="L2" s="14" t="s">
        <v>42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11" t="s">
        <v>43</v>
      </c>
      <c r="S2" s="11" t="s">
        <v>44</v>
      </c>
    </row>
    <row r="3" customFormat="1" spans="1:19">
      <c r="A3" s="5"/>
      <c r="B3" s="6"/>
      <c r="C3" s="6"/>
      <c r="D3" s="1"/>
      <c r="E3" s="1"/>
      <c r="F3" s="1"/>
      <c r="G3" s="1"/>
      <c r="H3" s="1" t="s">
        <v>29</v>
      </c>
      <c r="I3" s="15" t="s">
        <v>30</v>
      </c>
      <c r="J3" s="16" t="s">
        <v>31</v>
      </c>
      <c r="K3" s="16" t="s">
        <v>32</v>
      </c>
      <c r="L3" s="14"/>
      <c r="M3" s="6"/>
      <c r="N3" s="6"/>
      <c r="O3" s="6"/>
      <c r="P3" s="6"/>
      <c r="Q3" s="6"/>
      <c r="R3" s="11"/>
      <c r="S3" s="11"/>
    </row>
    <row r="4" customFormat="1" spans="1:19">
      <c r="A4" s="3" t="s">
        <v>45</v>
      </c>
      <c r="B4" s="3" t="s">
        <v>4</v>
      </c>
      <c r="C4" s="3" t="s">
        <v>14</v>
      </c>
      <c r="D4" s="3" t="s">
        <v>46</v>
      </c>
      <c r="E4" s="7">
        <v>42558</v>
      </c>
      <c r="F4" s="3" t="s">
        <v>46</v>
      </c>
      <c r="G4" s="7">
        <v>42553</v>
      </c>
      <c r="H4" s="13" t="s">
        <v>3</v>
      </c>
      <c r="I4" s="13">
        <v>12</v>
      </c>
      <c r="J4" s="13">
        <v>900</v>
      </c>
      <c r="K4" s="13">
        <v>800</v>
      </c>
      <c r="L4" s="3">
        <v>50000</v>
      </c>
      <c r="M4" s="3">
        <v>40000</v>
      </c>
      <c r="N4" s="3">
        <v>2000</v>
      </c>
      <c r="O4" s="3">
        <v>8000</v>
      </c>
      <c r="P4" s="17">
        <v>0.2</v>
      </c>
      <c r="Q4" s="17">
        <v>0.13</v>
      </c>
      <c r="R4" s="12">
        <v>50000</v>
      </c>
      <c r="S4" s="12">
        <v>30</v>
      </c>
    </row>
    <row r="5" customFormat="1" spans="1:19">
      <c r="A5" s="8"/>
      <c r="B5" s="8"/>
      <c r="C5" s="8"/>
      <c r="D5" s="8"/>
      <c r="E5" s="8"/>
      <c r="F5" s="8"/>
      <c r="G5" s="8"/>
      <c r="H5" s="13" t="s">
        <v>2</v>
      </c>
      <c r="I5" s="13">
        <v>10</v>
      </c>
      <c r="J5" s="13">
        <v>300</v>
      </c>
      <c r="K5" s="13">
        <v>200</v>
      </c>
      <c r="L5" s="8"/>
      <c r="M5" s="8"/>
      <c r="N5" s="8"/>
      <c r="O5" s="8"/>
      <c r="P5" s="8"/>
      <c r="Q5" s="8"/>
      <c r="R5" s="12"/>
      <c r="S5" s="12"/>
    </row>
    <row r="6" customFormat="1" spans="1:19">
      <c r="A6" s="6"/>
      <c r="B6" s="8"/>
      <c r="C6" s="8"/>
      <c r="D6" s="8"/>
      <c r="E6" s="8"/>
      <c r="F6" s="8"/>
      <c r="G6" s="8"/>
      <c r="H6" s="13" t="s">
        <v>35</v>
      </c>
      <c r="I6" s="13">
        <v>36</v>
      </c>
      <c r="J6" s="13">
        <v>800</v>
      </c>
      <c r="K6" s="13">
        <v>700</v>
      </c>
      <c r="L6" s="8"/>
      <c r="M6" s="6"/>
      <c r="N6" s="6"/>
      <c r="O6" s="6"/>
      <c r="P6" s="6"/>
      <c r="Q6" s="6"/>
      <c r="R6" s="12"/>
      <c r="S6" s="12"/>
    </row>
    <row r="7" customFormat="1" spans="1:19">
      <c r="A7" s="3" t="s">
        <v>47</v>
      </c>
      <c r="B7" s="3" t="s">
        <v>4</v>
      </c>
      <c r="C7" s="3" t="s">
        <v>14</v>
      </c>
      <c r="D7" s="3" t="s">
        <v>46</v>
      </c>
      <c r="E7" s="7">
        <v>42558</v>
      </c>
      <c r="F7" s="3" t="s">
        <v>46</v>
      </c>
      <c r="G7" s="7">
        <v>42553</v>
      </c>
      <c r="H7" s="13" t="s">
        <v>3</v>
      </c>
      <c r="I7" s="13">
        <v>12</v>
      </c>
      <c r="J7" s="13">
        <v>900</v>
      </c>
      <c r="K7" s="13">
        <v>800</v>
      </c>
      <c r="L7" s="3">
        <v>50000</v>
      </c>
      <c r="M7" s="3">
        <v>40000</v>
      </c>
      <c r="N7" s="3">
        <v>2000</v>
      </c>
      <c r="O7" s="3">
        <v>8000</v>
      </c>
      <c r="P7" s="17">
        <v>0.2</v>
      </c>
      <c r="Q7" s="17">
        <v>0.13</v>
      </c>
      <c r="R7" s="12">
        <v>50000</v>
      </c>
      <c r="S7" s="12">
        <v>30</v>
      </c>
    </row>
    <row r="8" customFormat="1" spans="1:19">
      <c r="A8" s="8"/>
      <c r="B8" s="8"/>
      <c r="C8" s="8"/>
      <c r="D8" s="8"/>
      <c r="E8" s="8"/>
      <c r="F8" s="8"/>
      <c r="G8" s="8"/>
      <c r="H8" s="13" t="s">
        <v>2</v>
      </c>
      <c r="I8" s="13">
        <v>10</v>
      </c>
      <c r="J8" s="13">
        <v>300</v>
      </c>
      <c r="K8" s="13">
        <v>200</v>
      </c>
      <c r="L8" s="8"/>
      <c r="M8" s="8"/>
      <c r="N8" s="8"/>
      <c r="O8" s="8"/>
      <c r="P8" s="8"/>
      <c r="Q8" s="8"/>
      <c r="R8" s="12"/>
      <c r="S8" s="12"/>
    </row>
    <row r="9" customFormat="1" spans="1:19">
      <c r="A9" s="6"/>
      <c r="B9" s="8"/>
      <c r="C9" s="8"/>
      <c r="D9" s="8"/>
      <c r="E9" s="8"/>
      <c r="F9" s="8"/>
      <c r="G9" s="8"/>
      <c r="H9" s="13" t="s">
        <v>35</v>
      </c>
      <c r="I9" s="13">
        <v>36</v>
      </c>
      <c r="J9" s="13">
        <v>800</v>
      </c>
      <c r="K9" s="13">
        <v>700</v>
      </c>
      <c r="L9" s="8"/>
      <c r="M9" s="6"/>
      <c r="N9" s="6"/>
      <c r="O9" s="6"/>
      <c r="P9" s="6"/>
      <c r="Q9" s="6"/>
      <c r="R9" s="12"/>
      <c r="S9" s="12"/>
    </row>
    <row r="10" customFormat="1" ht="39" customHeight="1" spans="1:18">
      <c r="A10" s="9" t="s">
        <v>6</v>
      </c>
      <c r="L10">
        <f t="shared" ref="L10:O10" si="0">SUM(L4:L9)</f>
        <v>100000</v>
      </c>
      <c r="M10">
        <f t="shared" si="0"/>
        <v>80000</v>
      </c>
      <c r="N10">
        <f t="shared" si="0"/>
        <v>4000</v>
      </c>
      <c r="O10">
        <f t="shared" si="0"/>
        <v>16000</v>
      </c>
      <c r="R10">
        <f>SUM(R4:R9)</f>
        <v>100000</v>
      </c>
    </row>
    <row r="11" customFormat="1" spans="2:2">
      <c r="B11" s="10"/>
    </row>
    <row r="12" customFormat="1" spans="2:2">
      <c r="B12" s="10"/>
    </row>
    <row r="13" customFormat="1" spans="2:2">
      <c r="B13" s="10"/>
    </row>
    <row r="14" customFormat="1" spans="2:2">
      <c r="B14" s="10"/>
    </row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 spans="11:11">
      <c r="K23" s="18"/>
    </row>
    <row r="24" customFormat="1"/>
    <row r="25" customFormat="1"/>
  </sheetData>
  <mergeCells count="47">
    <mergeCell ref="A1:R1"/>
    <mergeCell ref="H2:K2"/>
    <mergeCell ref="A2:A3"/>
    <mergeCell ref="A4:A6"/>
    <mergeCell ref="A7:A9"/>
    <mergeCell ref="B2:B3"/>
    <mergeCell ref="B4:B6"/>
    <mergeCell ref="B7:B9"/>
    <mergeCell ref="C2:C3"/>
    <mergeCell ref="C4:C6"/>
    <mergeCell ref="C7:C9"/>
    <mergeCell ref="D2:D3"/>
    <mergeCell ref="D4:D6"/>
    <mergeCell ref="D7:D9"/>
    <mergeCell ref="E2:E3"/>
    <mergeCell ref="E4:E6"/>
    <mergeCell ref="E7:E9"/>
    <mergeCell ref="F2:F3"/>
    <mergeCell ref="F4:F6"/>
    <mergeCell ref="F7:F9"/>
    <mergeCell ref="G2:G3"/>
    <mergeCell ref="G4:G6"/>
    <mergeCell ref="G7:G9"/>
    <mergeCell ref="L2:L3"/>
    <mergeCell ref="L4:L6"/>
    <mergeCell ref="L7:L9"/>
    <mergeCell ref="M2:M3"/>
    <mergeCell ref="M4:M6"/>
    <mergeCell ref="M7:M9"/>
    <mergeCell ref="N2:N3"/>
    <mergeCell ref="N4:N6"/>
    <mergeCell ref="N7:N9"/>
    <mergeCell ref="O2:O3"/>
    <mergeCell ref="O4:O6"/>
    <mergeCell ref="O7:O9"/>
    <mergeCell ref="P2:P3"/>
    <mergeCell ref="P4:P6"/>
    <mergeCell ref="P7:P9"/>
    <mergeCell ref="Q2:Q3"/>
    <mergeCell ref="Q4:Q6"/>
    <mergeCell ref="Q7:Q9"/>
    <mergeCell ref="R2:R3"/>
    <mergeCell ref="R4:R6"/>
    <mergeCell ref="R7:R9"/>
    <mergeCell ref="S2:S3"/>
    <mergeCell ref="S4:S6"/>
    <mergeCell ref="S7:S9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3"/>
  <sheetViews>
    <sheetView workbookViewId="0">
      <selection activeCell="O19" sqref="O19"/>
    </sheetView>
  </sheetViews>
  <sheetFormatPr defaultColWidth="9" defaultRowHeight="13.5"/>
  <cols>
    <col min="1" max="2" width="11" customWidth="1"/>
    <col min="4" max="4" width="11" customWidth="1"/>
    <col min="5" max="5" width="8.90265486725664" customWidth="1"/>
    <col min="6" max="6" width="9.36283185840708" customWidth="1"/>
    <col min="7" max="7" width="8.90265486725664" customWidth="1"/>
    <col min="8" max="8" width="10.9557522123894" customWidth="1"/>
    <col min="9" max="9" width="7.90265486725664" customWidth="1"/>
    <col min="10" max="10" width="11" customWidth="1"/>
  </cols>
  <sheetData>
    <row r="1" customFormat="1" ht="40" customHeight="1" spans="1:12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1" spans="1:14">
      <c r="A2" s="2" t="s">
        <v>49</v>
      </c>
      <c r="B2" s="2" t="s">
        <v>37</v>
      </c>
      <c r="C2" s="3" t="s">
        <v>20</v>
      </c>
      <c r="D2" s="3" t="s">
        <v>21</v>
      </c>
      <c r="E2" s="4" t="s">
        <v>38</v>
      </c>
      <c r="F2" s="4" t="s">
        <v>39</v>
      </c>
      <c r="G2" s="4" t="s">
        <v>50</v>
      </c>
      <c r="H2" s="4" t="s">
        <v>51</v>
      </c>
      <c r="I2" s="4" t="s">
        <v>40</v>
      </c>
      <c r="J2" s="4" t="s">
        <v>41</v>
      </c>
      <c r="K2" s="14" t="s">
        <v>42</v>
      </c>
      <c r="L2" s="11" t="s">
        <v>43</v>
      </c>
      <c r="M2" s="11" t="s">
        <v>44</v>
      </c>
      <c r="N2" s="11" t="s">
        <v>52</v>
      </c>
    </row>
    <row r="3" customFormat="1" spans="1:14">
      <c r="A3" s="5"/>
      <c r="B3" s="5"/>
      <c r="C3" s="6"/>
      <c r="D3" s="6"/>
      <c r="E3" s="1"/>
      <c r="F3" s="1"/>
      <c r="G3" s="1"/>
      <c r="H3" s="1"/>
      <c r="I3" s="1"/>
      <c r="J3" s="1"/>
      <c r="K3" s="14"/>
      <c r="L3" s="11"/>
      <c r="M3" s="11"/>
      <c r="N3" s="11"/>
    </row>
    <row r="4" customFormat="1" spans="1:14">
      <c r="A4" s="3" t="s">
        <v>53</v>
      </c>
      <c r="B4" s="3" t="s">
        <v>54</v>
      </c>
      <c r="C4" s="3" t="s">
        <v>4</v>
      </c>
      <c r="D4" s="3" t="s">
        <v>14</v>
      </c>
      <c r="E4" s="3" t="s">
        <v>46</v>
      </c>
      <c r="F4" s="7">
        <v>42558</v>
      </c>
      <c r="G4" s="3" t="s">
        <v>46</v>
      </c>
      <c r="H4" s="7">
        <v>42564</v>
      </c>
      <c r="I4" s="3" t="s">
        <v>46</v>
      </c>
      <c r="J4" s="7">
        <v>42553</v>
      </c>
      <c r="K4" s="3">
        <v>50000</v>
      </c>
      <c r="L4" s="12">
        <v>50000</v>
      </c>
      <c r="M4" s="12">
        <v>30</v>
      </c>
      <c r="N4" s="12">
        <v>50000</v>
      </c>
    </row>
    <row r="5" customFormat="1" spans="1: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2"/>
      <c r="M5" s="12"/>
      <c r="N5" s="12"/>
    </row>
    <row r="6" customFormat="1" spans="1:14">
      <c r="A6" s="6"/>
      <c r="B6" s="8"/>
      <c r="C6" s="8"/>
      <c r="D6" s="8"/>
      <c r="E6" s="8"/>
      <c r="F6" s="8"/>
      <c r="G6" s="8"/>
      <c r="H6" s="8"/>
      <c r="I6" s="8"/>
      <c r="J6" s="8"/>
      <c r="K6" s="8"/>
      <c r="L6" s="12"/>
      <c r="M6" s="12"/>
      <c r="N6" s="12"/>
    </row>
    <row r="7" customFormat="1" spans="1:14">
      <c r="A7" s="3" t="s">
        <v>55</v>
      </c>
      <c r="B7" s="3" t="s">
        <v>54</v>
      </c>
      <c r="C7" s="3" t="s">
        <v>4</v>
      </c>
      <c r="D7" s="3" t="s">
        <v>14</v>
      </c>
      <c r="E7" s="3" t="s">
        <v>46</v>
      </c>
      <c r="F7" s="7">
        <v>42558</v>
      </c>
      <c r="G7" s="3" t="s">
        <v>46</v>
      </c>
      <c r="H7" s="7">
        <v>42564</v>
      </c>
      <c r="I7" s="3" t="s">
        <v>46</v>
      </c>
      <c r="J7" s="7">
        <v>42553</v>
      </c>
      <c r="K7" s="3">
        <v>50000</v>
      </c>
      <c r="L7" s="12">
        <v>50000</v>
      </c>
      <c r="M7" s="12">
        <v>30</v>
      </c>
      <c r="N7" s="12">
        <v>50000</v>
      </c>
    </row>
    <row r="8" customFormat="1" spans="1:1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12"/>
      <c r="M8" s="12"/>
      <c r="N8" s="12"/>
    </row>
    <row r="9" customFormat="1" spans="1:14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12"/>
      <c r="M9" s="12"/>
      <c r="N9" s="12"/>
    </row>
    <row r="10" customFormat="1" ht="39" customHeight="1" spans="1:18">
      <c r="A10" s="9" t="s">
        <v>6</v>
      </c>
      <c r="L10">
        <f t="shared" ref="L10:O10" si="0">SUM(L4:L9)</f>
        <v>100000</v>
      </c>
      <c r="N10">
        <f t="shared" si="0"/>
        <v>100000</v>
      </c>
      <c r="R10">
        <f>SUM(R4:R9)</f>
        <v>0</v>
      </c>
    </row>
    <row r="11" customFormat="1" spans="3:3">
      <c r="C11" s="10"/>
    </row>
    <row r="12" customFormat="1" spans="3:3">
      <c r="C12" s="10"/>
    </row>
    <row r="13" customFormat="1" spans="3:3">
      <c r="C13" s="10"/>
    </row>
    <row r="14" customFormat="1" spans="3:3">
      <c r="C14" s="10"/>
    </row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</sheetData>
  <mergeCells count="43">
    <mergeCell ref="A1:L1"/>
    <mergeCell ref="A2:A3"/>
    <mergeCell ref="A4:A6"/>
    <mergeCell ref="A7:A9"/>
    <mergeCell ref="B2:B3"/>
    <mergeCell ref="B4:B6"/>
    <mergeCell ref="B7:B9"/>
    <mergeCell ref="C2:C3"/>
    <mergeCell ref="C4:C6"/>
    <mergeCell ref="C7:C9"/>
    <mergeCell ref="D2:D3"/>
    <mergeCell ref="D4:D6"/>
    <mergeCell ref="D7:D9"/>
    <mergeCell ref="E2:E3"/>
    <mergeCell ref="E4:E6"/>
    <mergeCell ref="E7:E9"/>
    <mergeCell ref="F2:F3"/>
    <mergeCell ref="F4:F6"/>
    <mergeCell ref="F7:F9"/>
    <mergeCell ref="G2:G3"/>
    <mergeCell ref="G4:G6"/>
    <mergeCell ref="G7:G9"/>
    <mergeCell ref="H2:H3"/>
    <mergeCell ref="H4:H6"/>
    <mergeCell ref="H7:H9"/>
    <mergeCell ref="I2:I3"/>
    <mergeCell ref="I4:I6"/>
    <mergeCell ref="I7:I9"/>
    <mergeCell ref="J2:J3"/>
    <mergeCell ref="J4:J6"/>
    <mergeCell ref="J7:J9"/>
    <mergeCell ref="K2:K3"/>
    <mergeCell ref="K4:K6"/>
    <mergeCell ref="K7:K9"/>
    <mergeCell ref="L2:L3"/>
    <mergeCell ref="L4:L6"/>
    <mergeCell ref="L7:L9"/>
    <mergeCell ref="M2:M3"/>
    <mergeCell ref="M4:M6"/>
    <mergeCell ref="M7:M9"/>
    <mergeCell ref="N2:N3"/>
    <mergeCell ref="N4:N6"/>
    <mergeCell ref="N7:N9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6"/>
  <sheetViews>
    <sheetView zoomScale="70" zoomScaleNormal="70" workbookViewId="0">
      <selection activeCell="T27" sqref="T27"/>
    </sheetView>
  </sheetViews>
  <sheetFormatPr defaultColWidth="9" defaultRowHeight="13.5"/>
  <cols>
    <col min="1" max="1" width="11" customWidth="1"/>
    <col min="3" max="3" width="11" customWidth="1"/>
    <col min="4" max="4" width="8.90265486725664" customWidth="1"/>
    <col min="5" max="5" width="10.9557522123894" customWidth="1"/>
    <col min="6" max="6" width="7.90265486725664" customWidth="1"/>
    <col min="7" max="8" width="11" customWidth="1"/>
    <col min="13" max="13" width="12.2212389380531" customWidth="1"/>
    <col min="14" max="14" width="12.4159292035398" customWidth="1"/>
    <col min="15" max="15" width="12.0884955752212" customWidth="1"/>
    <col min="16" max="16" width="12.2920353982301" customWidth="1"/>
    <col min="17" max="17" width="11.5575221238938" customWidth="1"/>
  </cols>
  <sheetData>
    <row r="1" customFormat="1" ht="42" customHeight="1" spans="1:18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1" spans="1:19">
      <c r="A2" s="2" t="s">
        <v>37</v>
      </c>
      <c r="B2" s="3" t="s">
        <v>20</v>
      </c>
      <c r="C2" s="3" t="s">
        <v>21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22</v>
      </c>
      <c r="I2" s="4"/>
      <c r="J2" s="4"/>
      <c r="K2" s="4"/>
      <c r="L2" s="14" t="s">
        <v>42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12" t="s">
        <v>43</v>
      </c>
      <c r="S2" s="12" t="s">
        <v>44</v>
      </c>
    </row>
    <row r="3" customFormat="1" spans="1:19">
      <c r="A3" s="5"/>
      <c r="B3" s="6"/>
      <c r="C3" s="6"/>
      <c r="D3" s="1"/>
      <c r="E3" s="1"/>
      <c r="F3" s="1"/>
      <c r="G3" s="1"/>
      <c r="H3" s="1" t="s">
        <v>29</v>
      </c>
      <c r="I3" s="15" t="s">
        <v>30</v>
      </c>
      <c r="J3" s="16" t="s">
        <v>31</v>
      </c>
      <c r="K3" s="16" t="s">
        <v>32</v>
      </c>
      <c r="L3" s="14"/>
      <c r="M3" s="6"/>
      <c r="N3" s="6"/>
      <c r="O3" s="6"/>
      <c r="P3" s="6"/>
      <c r="Q3" s="6"/>
      <c r="R3" s="12"/>
      <c r="S3" s="12"/>
    </row>
    <row r="4" customFormat="1" spans="1:19">
      <c r="A4" s="3" t="s">
        <v>45</v>
      </c>
      <c r="B4" s="3" t="s">
        <v>4</v>
      </c>
      <c r="C4" s="3" t="s">
        <v>14</v>
      </c>
      <c r="D4" s="3" t="s">
        <v>46</v>
      </c>
      <c r="E4" s="7">
        <v>42558</v>
      </c>
      <c r="F4" s="3" t="s">
        <v>46</v>
      </c>
      <c r="G4" s="7">
        <v>42553</v>
      </c>
      <c r="H4" s="13" t="s">
        <v>3</v>
      </c>
      <c r="I4" s="13">
        <v>12</v>
      </c>
      <c r="J4" s="13">
        <v>900</v>
      </c>
      <c r="K4" s="13">
        <v>800</v>
      </c>
      <c r="L4" s="3">
        <v>50000</v>
      </c>
      <c r="M4" s="3">
        <v>40000</v>
      </c>
      <c r="N4" s="3">
        <v>2000</v>
      </c>
      <c r="O4" s="3">
        <v>8000</v>
      </c>
      <c r="P4" s="17">
        <v>0.2</v>
      </c>
      <c r="Q4" s="17">
        <v>0.13</v>
      </c>
      <c r="R4" s="12">
        <v>50000</v>
      </c>
      <c r="S4" s="12">
        <v>30</v>
      </c>
    </row>
    <row r="5" customFormat="1" spans="1:19">
      <c r="A5" s="8"/>
      <c r="B5" s="8"/>
      <c r="C5" s="8"/>
      <c r="D5" s="8"/>
      <c r="E5" s="8"/>
      <c r="F5" s="8"/>
      <c r="G5" s="8"/>
      <c r="H5" s="13" t="s">
        <v>2</v>
      </c>
      <c r="I5" s="13">
        <v>10</v>
      </c>
      <c r="J5" s="13">
        <v>300</v>
      </c>
      <c r="K5" s="13">
        <v>200</v>
      </c>
      <c r="L5" s="8"/>
      <c r="M5" s="8"/>
      <c r="N5" s="8"/>
      <c r="O5" s="8"/>
      <c r="P5" s="8"/>
      <c r="Q5" s="8"/>
      <c r="R5" s="12"/>
      <c r="S5" s="12"/>
    </row>
    <row r="6" customFormat="1" spans="1:19">
      <c r="A6" s="6"/>
      <c r="B6" s="8"/>
      <c r="C6" s="8"/>
      <c r="D6" s="8"/>
      <c r="E6" s="8"/>
      <c r="F6" s="8"/>
      <c r="G6" s="8"/>
      <c r="H6" s="13" t="s">
        <v>35</v>
      </c>
      <c r="I6" s="13">
        <v>36</v>
      </c>
      <c r="J6" s="13">
        <v>800</v>
      </c>
      <c r="K6" s="13">
        <v>700</v>
      </c>
      <c r="L6" s="8"/>
      <c r="M6" s="6"/>
      <c r="N6" s="6"/>
      <c r="O6" s="6"/>
      <c r="P6" s="6"/>
      <c r="Q6" s="6"/>
      <c r="R6" s="12"/>
      <c r="S6" s="12"/>
    </row>
    <row r="7" customFormat="1" spans="1:19">
      <c r="A7" s="3" t="s">
        <v>47</v>
      </c>
      <c r="B7" s="3" t="s">
        <v>4</v>
      </c>
      <c r="C7" s="3" t="s">
        <v>16</v>
      </c>
      <c r="D7" s="3" t="s">
        <v>46</v>
      </c>
      <c r="E7" s="7">
        <v>42558</v>
      </c>
      <c r="F7" s="3" t="s">
        <v>46</v>
      </c>
      <c r="G7" s="7">
        <v>42553</v>
      </c>
      <c r="H7" s="13" t="s">
        <v>3</v>
      </c>
      <c r="I7" s="13">
        <v>12</v>
      </c>
      <c r="J7" s="13">
        <v>900</v>
      </c>
      <c r="K7" s="13">
        <v>800</v>
      </c>
      <c r="L7" s="3">
        <v>50000</v>
      </c>
      <c r="M7" s="3">
        <v>40000</v>
      </c>
      <c r="N7" s="3">
        <v>2000</v>
      </c>
      <c r="O7" s="3">
        <v>8000</v>
      </c>
      <c r="P7" s="17">
        <v>0.2</v>
      </c>
      <c r="Q7" s="17">
        <v>0.13</v>
      </c>
      <c r="R7" s="12">
        <v>50000</v>
      </c>
      <c r="S7" s="12">
        <v>30</v>
      </c>
    </row>
    <row r="8" customFormat="1" spans="1:19">
      <c r="A8" s="8"/>
      <c r="B8" s="8"/>
      <c r="C8" s="8"/>
      <c r="D8" s="8"/>
      <c r="E8" s="8"/>
      <c r="F8" s="8"/>
      <c r="G8" s="8"/>
      <c r="H8" s="13" t="s">
        <v>2</v>
      </c>
      <c r="I8" s="13">
        <v>10</v>
      </c>
      <c r="J8" s="13">
        <v>300</v>
      </c>
      <c r="K8" s="13">
        <v>200</v>
      </c>
      <c r="L8" s="8"/>
      <c r="M8" s="8"/>
      <c r="N8" s="8"/>
      <c r="O8" s="8"/>
      <c r="P8" s="8"/>
      <c r="Q8" s="8"/>
      <c r="R8" s="12"/>
      <c r="S8" s="12"/>
    </row>
    <row r="9" customFormat="1" spans="1:19">
      <c r="A9" s="6"/>
      <c r="B9" s="8"/>
      <c r="C9" s="8"/>
      <c r="D9" s="8"/>
      <c r="E9" s="8"/>
      <c r="F9" s="8"/>
      <c r="G9" s="8"/>
      <c r="H9" s="13" t="s">
        <v>35</v>
      </c>
      <c r="I9" s="13">
        <v>36</v>
      </c>
      <c r="J9" s="13">
        <v>800</v>
      </c>
      <c r="K9" s="13">
        <v>700</v>
      </c>
      <c r="L9" s="8"/>
      <c r="M9" s="6"/>
      <c r="N9" s="6"/>
      <c r="O9" s="6"/>
      <c r="P9" s="6"/>
      <c r="Q9" s="6"/>
      <c r="R9" s="12"/>
      <c r="S9" s="12"/>
    </row>
    <row r="10" customFormat="1" ht="39" customHeight="1" spans="1:18">
      <c r="A10" s="9" t="s">
        <v>6</v>
      </c>
      <c r="L10">
        <f>SUM(L4:L9)</f>
        <v>100000</v>
      </c>
      <c r="M10">
        <f t="shared" ref="M10:R10" si="0">SUM(M4:M9)</f>
        <v>80000</v>
      </c>
      <c r="N10">
        <f t="shared" si="0"/>
        <v>4000</v>
      </c>
      <c r="O10">
        <f t="shared" si="0"/>
        <v>16000</v>
      </c>
      <c r="R10">
        <f t="shared" si="0"/>
        <v>100000</v>
      </c>
    </row>
    <row r="11" customFormat="1"/>
    <row r="12" customFormat="1"/>
    <row r="13" customFormat="1"/>
    <row r="14" customFormat="1" spans="2:2">
      <c r="B14" s="10"/>
    </row>
    <row r="15" customFormat="1" spans="2:2">
      <c r="B15" s="10"/>
    </row>
    <row r="16" customFormat="1" spans="2:2">
      <c r="B16" s="10"/>
    </row>
    <row r="17" customFormat="1" spans="2:2">
      <c r="B17" s="10"/>
    </row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 spans="11:11">
      <c r="K26" s="18"/>
    </row>
  </sheetData>
  <mergeCells count="47">
    <mergeCell ref="A1:R1"/>
    <mergeCell ref="H2:K2"/>
    <mergeCell ref="A2:A3"/>
    <mergeCell ref="A4:A6"/>
    <mergeCell ref="A7:A9"/>
    <mergeCell ref="B2:B3"/>
    <mergeCell ref="B4:B6"/>
    <mergeCell ref="B7:B9"/>
    <mergeCell ref="C2:C3"/>
    <mergeCell ref="C4:C6"/>
    <mergeCell ref="C7:C9"/>
    <mergeCell ref="D2:D3"/>
    <mergeCell ref="D4:D6"/>
    <mergeCell ref="D7:D9"/>
    <mergeCell ref="E2:E3"/>
    <mergeCell ref="E4:E6"/>
    <mergeCell ref="E7:E9"/>
    <mergeCell ref="F2:F3"/>
    <mergeCell ref="F4:F6"/>
    <mergeCell ref="F7:F9"/>
    <mergeCell ref="G2:G3"/>
    <mergeCell ref="G4:G6"/>
    <mergeCell ref="G7:G9"/>
    <mergeCell ref="L2:L3"/>
    <mergeCell ref="L4:L6"/>
    <mergeCell ref="L7:L9"/>
    <mergeCell ref="M2:M3"/>
    <mergeCell ref="M4:M6"/>
    <mergeCell ref="M7:M9"/>
    <mergeCell ref="N2:N3"/>
    <mergeCell ref="N4:N6"/>
    <mergeCell ref="N7:N9"/>
    <mergeCell ref="O2:O3"/>
    <mergeCell ref="O4:O6"/>
    <mergeCell ref="O7:O9"/>
    <mergeCell ref="P2:P3"/>
    <mergeCell ref="P4:P6"/>
    <mergeCell ref="P7:P9"/>
    <mergeCell ref="Q2:Q3"/>
    <mergeCell ref="Q4:Q6"/>
    <mergeCell ref="Q7:Q9"/>
    <mergeCell ref="R2:R3"/>
    <mergeCell ref="R4:R6"/>
    <mergeCell ref="R7:R9"/>
    <mergeCell ref="S2:S3"/>
    <mergeCell ref="S4:S6"/>
    <mergeCell ref="S7:S9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9"/>
  <sheetViews>
    <sheetView tabSelected="1" workbookViewId="0">
      <selection activeCell="L10" sqref="L10:L12"/>
    </sheetView>
  </sheetViews>
  <sheetFormatPr defaultColWidth="9" defaultRowHeight="13.5"/>
  <cols>
    <col min="1" max="2" width="11" customWidth="1"/>
    <col min="4" max="4" width="11" customWidth="1"/>
    <col min="5" max="5" width="8.90265486725664" customWidth="1"/>
    <col min="6" max="6" width="10.9557522123894" customWidth="1"/>
    <col min="7" max="7" width="13.4867256637168" customWidth="1"/>
    <col min="8" max="8" width="10.9557522123894" customWidth="1"/>
    <col min="9" max="9" width="7.90265486725664" customWidth="1"/>
    <col min="10" max="10" width="11" customWidth="1"/>
  </cols>
  <sheetData>
    <row r="1" customFormat="1" ht="51" customHeight="1" spans="1:12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1" spans="1:12">
      <c r="A2" s="2" t="s">
        <v>58</v>
      </c>
      <c r="B2" s="2" t="s">
        <v>37</v>
      </c>
      <c r="C2" s="3" t="s">
        <v>20</v>
      </c>
      <c r="D2" s="3" t="s">
        <v>21</v>
      </c>
      <c r="E2" s="4" t="s">
        <v>38</v>
      </c>
      <c r="F2" s="4" t="s">
        <v>39</v>
      </c>
      <c r="G2" s="4" t="s">
        <v>59</v>
      </c>
      <c r="H2" s="4" t="s">
        <v>60</v>
      </c>
      <c r="I2" s="4" t="s">
        <v>40</v>
      </c>
      <c r="J2" s="4" t="s">
        <v>41</v>
      </c>
      <c r="K2" s="11" t="s">
        <v>61</v>
      </c>
      <c r="L2" s="11" t="s">
        <v>62</v>
      </c>
    </row>
    <row r="3" customFormat="1" spans="1:12">
      <c r="A3" s="5"/>
      <c r="B3" s="5"/>
      <c r="C3" s="6"/>
      <c r="D3" s="6"/>
      <c r="E3" s="1"/>
      <c r="F3" s="1"/>
      <c r="G3" s="1"/>
      <c r="H3" s="1"/>
      <c r="I3" s="1"/>
      <c r="J3" s="1"/>
      <c r="K3" s="11"/>
      <c r="L3" s="11"/>
    </row>
    <row r="4" customFormat="1" spans="1:12">
      <c r="A4" s="3" t="s">
        <v>63</v>
      </c>
      <c r="B4" s="3" t="s">
        <v>54</v>
      </c>
      <c r="C4" s="3" t="s">
        <v>4</v>
      </c>
      <c r="D4" s="3" t="s">
        <v>14</v>
      </c>
      <c r="E4" s="3" t="s">
        <v>46</v>
      </c>
      <c r="F4" s="7">
        <v>42558</v>
      </c>
      <c r="G4" s="3" t="s">
        <v>46</v>
      </c>
      <c r="H4" s="7">
        <v>42564</v>
      </c>
      <c r="I4" s="3" t="s">
        <v>46</v>
      </c>
      <c r="J4" s="7">
        <v>42553</v>
      </c>
      <c r="K4" s="12" t="s">
        <v>64</v>
      </c>
      <c r="L4" s="12">
        <v>2000</v>
      </c>
    </row>
    <row r="5" customFormat="1" spans="1:12">
      <c r="A5" s="8"/>
      <c r="B5" s="8"/>
      <c r="C5" s="8"/>
      <c r="D5" s="8"/>
      <c r="E5" s="8"/>
      <c r="F5" s="8"/>
      <c r="G5" s="8"/>
      <c r="H5" s="8"/>
      <c r="I5" s="8"/>
      <c r="J5" s="8"/>
      <c r="K5" s="12"/>
      <c r="L5" s="12"/>
    </row>
    <row r="6" customFormat="1" spans="1:12">
      <c r="A6" s="6"/>
      <c r="B6" s="8"/>
      <c r="C6" s="8"/>
      <c r="D6" s="8"/>
      <c r="E6" s="8"/>
      <c r="F6" s="8"/>
      <c r="G6" s="8"/>
      <c r="H6" s="8"/>
      <c r="I6" s="8"/>
      <c r="J6" s="8"/>
      <c r="K6" s="12"/>
      <c r="L6" s="12"/>
    </row>
    <row r="7" customFormat="1" spans="1:12">
      <c r="A7" s="3" t="s">
        <v>65</v>
      </c>
      <c r="B7" s="3" t="s">
        <v>54</v>
      </c>
      <c r="C7" s="3" t="s">
        <v>4</v>
      </c>
      <c r="D7" s="3" t="s">
        <v>14</v>
      </c>
      <c r="E7" s="3" t="s">
        <v>46</v>
      </c>
      <c r="F7" s="7">
        <v>42558</v>
      </c>
      <c r="G7" s="3" t="s">
        <v>46</v>
      </c>
      <c r="H7" s="7">
        <v>42564</v>
      </c>
      <c r="I7" s="3" t="s">
        <v>46</v>
      </c>
      <c r="J7" s="7">
        <v>42553</v>
      </c>
      <c r="K7" s="12" t="s">
        <v>66</v>
      </c>
      <c r="L7" s="12">
        <v>1000</v>
      </c>
    </row>
    <row r="8" customFormat="1" spans="1:12">
      <c r="A8" s="8"/>
      <c r="B8" s="8"/>
      <c r="C8" s="8"/>
      <c r="D8" s="8"/>
      <c r="E8" s="8"/>
      <c r="F8" s="8"/>
      <c r="G8" s="8"/>
      <c r="H8" s="8"/>
      <c r="I8" s="8"/>
      <c r="J8" s="8"/>
      <c r="K8" s="12"/>
      <c r="L8" s="12"/>
    </row>
    <row r="9" customFormat="1" spans="1:12">
      <c r="A9" s="6"/>
      <c r="B9" s="8"/>
      <c r="C9" s="8"/>
      <c r="D9" s="8"/>
      <c r="E9" s="8"/>
      <c r="F9" s="8"/>
      <c r="G9" s="8"/>
      <c r="H9" s="8"/>
      <c r="I9" s="8"/>
      <c r="J9" s="8"/>
      <c r="K9" s="12"/>
      <c r="L9" s="12"/>
    </row>
    <row r="10" customFormat="1" spans="1:12">
      <c r="A10" s="3" t="s">
        <v>67</v>
      </c>
      <c r="B10" s="3"/>
      <c r="C10" s="3" t="s">
        <v>4</v>
      </c>
      <c r="D10" s="3" t="s">
        <v>14</v>
      </c>
      <c r="E10" s="3" t="s">
        <v>46</v>
      </c>
      <c r="F10" s="7">
        <v>42558</v>
      </c>
      <c r="G10" s="3" t="s">
        <v>46</v>
      </c>
      <c r="H10" s="7">
        <v>42564</v>
      </c>
      <c r="I10" s="3" t="s">
        <v>46</v>
      </c>
      <c r="J10" s="7">
        <v>42553</v>
      </c>
      <c r="K10" s="12" t="s">
        <v>68</v>
      </c>
      <c r="L10" s="12">
        <v>1000</v>
      </c>
    </row>
    <row r="11" customFormat="1" spans="1:12">
      <c r="A11" s="8"/>
      <c r="B11" s="8"/>
      <c r="C11" s="8"/>
      <c r="D11" s="8"/>
      <c r="E11" s="8"/>
      <c r="F11" s="8"/>
      <c r="G11" s="8"/>
      <c r="H11" s="8"/>
      <c r="I11" s="8"/>
      <c r="J11" s="8"/>
      <c r="K11" s="12"/>
      <c r="L11" s="12"/>
    </row>
    <row r="12" customForma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12"/>
      <c r="L12" s="12"/>
    </row>
    <row r="13" customFormat="1" spans="1:12">
      <c r="A13" s="3" t="s">
        <v>69</v>
      </c>
      <c r="B13" s="3"/>
      <c r="C13" s="3" t="s">
        <v>4</v>
      </c>
      <c r="D13" s="3" t="s">
        <v>14</v>
      </c>
      <c r="E13" s="3" t="s">
        <v>46</v>
      </c>
      <c r="F13" s="7">
        <v>42558</v>
      </c>
      <c r="G13" s="3" t="s">
        <v>46</v>
      </c>
      <c r="H13" s="7">
        <v>42564</v>
      </c>
      <c r="I13" s="3" t="s">
        <v>46</v>
      </c>
      <c r="J13" s="7">
        <v>42553</v>
      </c>
      <c r="K13" s="12" t="s">
        <v>70</v>
      </c>
      <c r="L13" s="12">
        <v>1000</v>
      </c>
    </row>
    <row r="14" customFormat="1" spans="1:12">
      <c r="A14" s="8"/>
      <c r="B14" s="8"/>
      <c r="C14" s="8"/>
      <c r="D14" s="8"/>
      <c r="E14" s="8"/>
      <c r="F14" s="8"/>
      <c r="G14" s="8"/>
      <c r="H14" s="8"/>
      <c r="I14" s="8"/>
      <c r="J14" s="8"/>
      <c r="K14" s="12"/>
      <c r="L14" s="12"/>
    </row>
    <row r="15" customFormat="1" spans="1:12">
      <c r="A15" s="6"/>
      <c r="B15" s="8"/>
      <c r="C15" s="8"/>
      <c r="D15" s="8"/>
      <c r="E15" s="8"/>
      <c r="F15" s="8"/>
      <c r="G15" s="8"/>
      <c r="H15" s="8"/>
      <c r="I15" s="8"/>
      <c r="J15" s="8"/>
      <c r="K15" s="12"/>
      <c r="L15" s="12"/>
    </row>
    <row r="16" customFormat="1" ht="39" customHeight="1" spans="1:16">
      <c r="A16" s="9" t="s">
        <v>6</v>
      </c>
      <c r="L16">
        <f>SUM(L4:L9)</f>
        <v>3000</v>
      </c>
      <c r="P16">
        <f>SUM(P4:P9)</f>
        <v>0</v>
      </c>
    </row>
    <row r="17" customFormat="1" spans="3:3">
      <c r="C17" s="10"/>
    </row>
    <row r="18" customFormat="1" spans="3:3">
      <c r="C18" s="10"/>
    </row>
    <row r="19" customFormat="1" spans="3:3">
      <c r="C19" s="10"/>
    </row>
    <row r="20" customFormat="1" spans="3:3">
      <c r="C20" s="10"/>
    </row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</sheetData>
  <mergeCells count="61">
    <mergeCell ref="A1:L1"/>
    <mergeCell ref="A2:A3"/>
    <mergeCell ref="A4:A6"/>
    <mergeCell ref="A7:A9"/>
    <mergeCell ref="A10:A12"/>
    <mergeCell ref="A13:A15"/>
    <mergeCell ref="B2:B3"/>
    <mergeCell ref="B4:B6"/>
    <mergeCell ref="B7:B9"/>
    <mergeCell ref="B10:B12"/>
    <mergeCell ref="B13:B15"/>
    <mergeCell ref="C2:C3"/>
    <mergeCell ref="C4:C6"/>
    <mergeCell ref="C7:C9"/>
    <mergeCell ref="C10:C12"/>
    <mergeCell ref="C13:C15"/>
    <mergeCell ref="D2:D3"/>
    <mergeCell ref="D4:D6"/>
    <mergeCell ref="D7:D9"/>
    <mergeCell ref="D10:D12"/>
    <mergeCell ref="D13:D15"/>
    <mergeCell ref="E2:E3"/>
    <mergeCell ref="E4:E6"/>
    <mergeCell ref="E7:E9"/>
    <mergeCell ref="E10:E12"/>
    <mergeCell ref="E13:E15"/>
    <mergeCell ref="F2:F3"/>
    <mergeCell ref="F4:F6"/>
    <mergeCell ref="F7:F9"/>
    <mergeCell ref="F10:F12"/>
    <mergeCell ref="F13:F15"/>
    <mergeCell ref="G2:G3"/>
    <mergeCell ref="G4:G6"/>
    <mergeCell ref="G7:G9"/>
    <mergeCell ref="G10:G12"/>
    <mergeCell ref="G13:G15"/>
    <mergeCell ref="H2:H3"/>
    <mergeCell ref="H4:H6"/>
    <mergeCell ref="H7:H9"/>
    <mergeCell ref="H10:H12"/>
    <mergeCell ref="H13:H15"/>
    <mergeCell ref="I2:I3"/>
    <mergeCell ref="I4:I6"/>
    <mergeCell ref="I7:I9"/>
    <mergeCell ref="I10:I12"/>
    <mergeCell ref="I13:I15"/>
    <mergeCell ref="J2:J3"/>
    <mergeCell ref="J4:J6"/>
    <mergeCell ref="J7:J9"/>
    <mergeCell ref="J10:J12"/>
    <mergeCell ref="J13:J15"/>
    <mergeCell ref="K2:K3"/>
    <mergeCell ref="K4:K6"/>
    <mergeCell ref="K7:K9"/>
    <mergeCell ref="K10:K12"/>
    <mergeCell ref="K13:K15"/>
    <mergeCell ref="L2:L3"/>
    <mergeCell ref="L4:L6"/>
    <mergeCell ref="L7:L9"/>
    <mergeCell ref="L10:L12"/>
    <mergeCell ref="L13:L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销售统计报表-原</vt:lpstr>
      <vt:lpstr>销售统计报表</vt:lpstr>
      <vt:lpstr>应收账款详情</vt:lpstr>
      <vt:lpstr>收款详情</vt:lpstr>
      <vt:lpstr>销售订单详情</vt:lpstr>
      <vt:lpstr>支出详情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2016-06-01T12:27:00Z</dcterms:created>
  <dcterms:modified xsi:type="dcterms:W3CDTF">2016-07-15T02:29:28Z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