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45" windowWidth="16875" windowHeight="9210"/>
  </bookViews>
  <sheets>
    <sheet name="بيانات الاحصائية" sheetId="1" r:id="rId1"/>
    <sheet name="مقارنه" sheetId="2" r:id="rId2"/>
    <sheet name="مطلوب للتدقيق" sheetId="3" r:id="rId3"/>
  </sheets>
  <calcPr calcId="144525"/>
</workbook>
</file>

<file path=xl/calcChain.xml><?xml version="1.0" encoding="utf-8"?>
<calcChain xmlns="http://schemas.openxmlformats.org/spreadsheetml/2006/main">
  <c r="L26" i="3" l="1"/>
  <c r="G26" i="3"/>
  <c r="M18" i="3"/>
  <c r="K17" i="3"/>
  <c r="I17" i="3"/>
  <c r="G17" i="3"/>
  <c r="E17" i="3"/>
  <c r="C17" i="3"/>
  <c r="O14" i="3"/>
  <c r="N14" i="3"/>
  <c r="M14" i="3"/>
  <c r="L14" i="3"/>
  <c r="J14" i="3"/>
  <c r="H14" i="3"/>
  <c r="F14" i="3"/>
  <c r="D14" i="3"/>
  <c r="O13" i="3"/>
  <c r="N13" i="3"/>
  <c r="M13" i="3"/>
  <c r="L13" i="3"/>
  <c r="J13" i="3"/>
  <c r="H13" i="3"/>
  <c r="F13" i="3"/>
  <c r="D13" i="3"/>
  <c r="R10" i="3"/>
  <c r="R9" i="3"/>
  <c r="Q10" i="3"/>
  <c r="Q9" i="3"/>
  <c r="P10" i="3"/>
  <c r="O10" i="3"/>
  <c r="N10" i="3"/>
  <c r="P9" i="3"/>
  <c r="O9" i="3"/>
  <c r="N9" i="3"/>
  <c r="M10" i="3"/>
  <c r="M9" i="3"/>
  <c r="K10" i="3"/>
  <c r="L9" i="3"/>
  <c r="K9" i="3"/>
  <c r="I10" i="3"/>
  <c r="J9" i="3"/>
  <c r="I9" i="3"/>
  <c r="G10" i="3"/>
  <c r="H9" i="3"/>
  <c r="G9" i="3"/>
  <c r="E10" i="3"/>
  <c r="F9" i="3"/>
  <c r="E9" i="3"/>
  <c r="C10" i="3"/>
  <c r="D9" i="3"/>
  <c r="C9" i="3"/>
  <c r="Q6" i="3"/>
  <c r="N6" i="3"/>
  <c r="J6" i="3"/>
  <c r="C6" i="3"/>
  <c r="K1" i="3"/>
  <c r="C1" i="3"/>
  <c r="AB7" i="1" l="1"/>
  <c r="A2" i="2" s="1"/>
  <c r="H2" i="2"/>
  <c r="G2" i="2"/>
  <c r="E2" i="2"/>
  <c r="D2" i="2"/>
  <c r="B2" i="2"/>
  <c r="AH7" i="1" l="1"/>
  <c r="C2" i="2" s="1"/>
  <c r="C5" i="2" s="1"/>
  <c r="D5" i="2"/>
  <c r="B5" i="2"/>
  <c r="E5" i="2"/>
</calcChain>
</file>

<file path=xl/comments1.xml><?xml version="1.0" encoding="utf-8"?>
<comments xmlns="http://schemas.openxmlformats.org/spreadsheetml/2006/main">
  <authors>
    <author>WATERFALL</author>
  </authors>
  <commentList>
    <comment ref="D2" authorId="0">
      <text>
        <r>
          <rPr>
            <b/>
            <sz val="8"/>
            <color indexed="81"/>
            <rFont val="Tahoma"/>
            <family val="2"/>
          </rPr>
          <t>WATERFALL:</t>
        </r>
        <r>
          <rPr>
            <sz val="8"/>
            <color indexed="81"/>
            <rFont val="Tahoma"/>
            <family val="2"/>
          </rPr>
          <t xml:space="preserve">
ذكور
اناث
مختلطة</t>
        </r>
      </text>
    </comment>
    <comment ref="L2" authorId="0">
      <text>
        <r>
          <rPr>
            <b/>
            <sz val="8"/>
            <color indexed="81"/>
            <rFont val="Tahoma"/>
            <family val="2"/>
          </rPr>
          <t>WATERFALL:</t>
        </r>
        <r>
          <rPr>
            <sz val="8"/>
            <color indexed="81"/>
            <rFont val="Tahoma"/>
            <family val="2"/>
          </rPr>
          <t xml:space="preserve">
القويسمة
سحاب</t>
        </r>
      </text>
    </comment>
    <comment ref="N2" authorId="0">
      <text>
        <r>
          <rPr>
            <b/>
            <sz val="8"/>
            <color indexed="81"/>
            <rFont val="Tahoma"/>
            <family val="2"/>
          </rPr>
          <t>WATERFALL:</t>
        </r>
        <r>
          <rPr>
            <sz val="8"/>
            <color indexed="81"/>
            <rFont val="Tahoma"/>
            <family val="2"/>
          </rPr>
          <t xml:space="preserve">
ملك
مستأجر</t>
        </r>
      </text>
    </comment>
    <comment ref="O2" authorId="0">
      <text>
        <r>
          <rPr>
            <b/>
            <sz val="8"/>
            <color indexed="81"/>
            <rFont val="Tahoma"/>
            <family val="2"/>
          </rPr>
          <t>WATERFALL:</t>
        </r>
        <r>
          <rPr>
            <sz val="8"/>
            <color indexed="81"/>
            <rFont val="Tahoma"/>
            <family val="2"/>
          </rPr>
          <t xml:space="preserve">
اساسي
ثانوي اكاديمي
ثانوي اكاديمي ومهني
مهني</t>
        </r>
      </text>
    </comment>
    <comment ref="P2" authorId="0">
      <text>
        <r>
          <rPr>
            <b/>
            <sz val="8"/>
            <color indexed="81"/>
            <rFont val="Tahoma"/>
            <family val="2"/>
          </rPr>
          <t>WATERFALL:</t>
        </r>
        <r>
          <rPr>
            <sz val="8"/>
            <color indexed="81"/>
            <rFont val="Tahoma"/>
            <family val="2"/>
          </rPr>
          <t xml:space="preserve">
فترة أولى
فترة ثانية
فترة واحدة</t>
        </r>
      </text>
    </comment>
    <comment ref="Q2" authorId="0">
      <text>
        <r>
          <rPr>
            <b/>
            <sz val="8"/>
            <color indexed="81"/>
            <rFont val="Tahoma"/>
            <family val="2"/>
          </rPr>
          <t>WATERFALL:</t>
        </r>
        <r>
          <rPr>
            <sz val="8"/>
            <color indexed="81"/>
            <rFont val="Tahoma"/>
            <family val="2"/>
          </rPr>
          <t xml:space="preserve">
عدد السكان اكثر من 5000 مدينة
عدد السكان اقل من 5000 قرية</t>
        </r>
      </text>
    </comment>
    <comment ref="U2" authorId="0">
      <text>
        <r>
          <rPr>
            <b/>
            <sz val="8"/>
            <color indexed="81"/>
            <rFont val="Tahoma"/>
            <family val="2"/>
          </rPr>
          <t>WATERFALL:</t>
        </r>
        <r>
          <rPr>
            <sz val="8"/>
            <color indexed="81"/>
            <rFont val="Tahoma"/>
            <family val="2"/>
          </rPr>
          <t xml:space="preserve">
نعم
لا</t>
        </r>
      </text>
    </comment>
  </commentList>
</comments>
</file>

<file path=xl/sharedStrings.xml><?xml version="1.0" encoding="utf-8"?>
<sst xmlns="http://schemas.openxmlformats.org/spreadsheetml/2006/main" count="438" uniqueCount="166">
  <si>
    <t>#</t>
  </si>
  <si>
    <t>الرقم الوطني</t>
  </si>
  <si>
    <t>اسم المدرسة</t>
  </si>
  <si>
    <t>جنس المدرسة</t>
  </si>
  <si>
    <t>رقم هاتف المدرسة</t>
  </si>
  <si>
    <t>اسم المدير</t>
  </si>
  <si>
    <t>هاتف المدير الخلوي</t>
  </si>
  <si>
    <t>اللواء</t>
  </si>
  <si>
    <t>الحي</t>
  </si>
  <si>
    <t>ملكية المدرسة</t>
  </si>
  <si>
    <t>نوع التعليم</t>
  </si>
  <si>
    <t>فترة المدرسة</t>
  </si>
  <si>
    <t>تصنيف المنطقة</t>
  </si>
  <si>
    <t>سنة تأسيس المدرسة (وليس البناء)</t>
  </si>
  <si>
    <t>مساحة ارض المدرسة</t>
  </si>
  <si>
    <t>عدد المباني</t>
  </si>
  <si>
    <t>يوجد روضة</t>
  </si>
  <si>
    <t xml:space="preserve">اعداد الغرف </t>
  </si>
  <si>
    <t xml:space="preserve">   مستوى المدرسة</t>
  </si>
  <si>
    <t>اعدد الطلبة</t>
  </si>
  <si>
    <t>مجموع اعداد الطلبة</t>
  </si>
  <si>
    <t>اعداد الطلبة</t>
  </si>
  <si>
    <t>الديانة</t>
  </si>
  <si>
    <t xml:space="preserve">  عدد الشعب</t>
  </si>
  <si>
    <t>عدد المراكز</t>
  </si>
  <si>
    <t>الروضة</t>
  </si>
  <si>
    <t>اعداد الطلبة والشعب لمرحلة الاساسي</t>
  </si>
  <si>
    <t>اعداد الطلبة والشعب للمرحلة الثانوية</t>
  </si>
  <si>
    <t>اول ثانوي اكاديمي</t>
  </si>
  <si>
    <t>او ل ثانوي مهني</t>
  </si>
  <si>
    <t>ثاني ثانوي اكاديمي</t>
  </si>
  <si>
    <t>ثاني ثانوي مهني</t>
  </si>
  <si>
    <t>طلبة</t>
  </si>
  <si>
    <t>شعب</t>
  </si>
  <si>
    <t>الصفية</t>
  </si>
  <si>
    <t>غير الصفية</t>
  </si>
  <si>
    <t>اعلى صف</t>
  </si>
  <si>
    <t>ادنى صف</t>
  </si>
  <si>
    <t>ذكور</t>
  </si>
  <si>
    <t>اناث</t>
  </si>
  <si>
    <t>عراقي</t>
  </si>
  <si>
    <t>سوري</t>
  </si>
  <si>
    <t>مصري</t>
  </si>
  <si>
    <t>فلسطيني</t>
  </si>
  <si>
    <t>اخرى</t>
  </si>
  <si>
    <t>روضة</t>
  </si>
  <si>
    <t>اساسي</t>
  </si>
  <si>
    <t>ثانوي</t>
  </si>
  <si>
    <t xml:space="preserve">المعلمون </t>
  </si>
  <si>
    <t>الاداريون</t>
  </si>
  <si>
    <t>روضة 2</t>
  </si>
  <si>
    <t>الاول</t>
  </si>
  <si>
    <t>الثاني</t>
  </si>
  <si>
    <t>الثالث</t>
  </si>
  <si>
    <t>الرابع</t>
  </si>
  <si>
    <t>الخامس</t>
  </si>
  <si>
    <t>السادس</t>
  </si>
  <si>
    <t>السابع</t>
  </si>
  <si>
    <t>الثامن</t>
  </si>
  <si>
    <t>التاسع</t>
  </si>
  <si>
    <t>العاشر</t>
  </si>
  <si>
    <t>العلمي</t>
  </si>
  <si>
    <t>الادبي</t>
  </si>
  <si>
    <t>صناعي</t>
  </si>
  <si>
    <t>انتاج ملابس</t>
  </si>
  <si>
    <t xml:space="preserve">تجميل </t>
  </si>
  <si>
    <t>تجميل</t>
  </si>
  <si>
    <t>تصنيع منزلي</t>
  </si>
  <si>
    <t>مسلم</t>
  </si>
  <si>
    <t>مسيحي</t>
  </si>
  <si>
    <t>اسم مساعد مدير المدرسة</t>
  </si>
  <si>
    <t>اسم امين لوازم المدرسة</t>
  </si>
  <si>
    <t>هاتف المساعد الخلوي</t>
  </si>
  <si>
    <t>هاتف امين اللوازم الخلوي</t>
  </si>
  <si>
    <t>البيانات الاحصائية للمدارس للعام الدراسي 2021/2020</t>
  </si>
  <si>
    <t>عدد الطلبة الكلي</t>
  </si>
  <si>
    <t>مساوى مع ذكور واناث</t>
  </si>
  <si>
    <t>مساوى مع جنسيات</t>
  </si>
  <si>
    <t>الديانه</t>
  </si>
  <si>
    <t>عدد طلبة بالشعب</t>
  </si>
  <si>
    <t>عدد شعب الكلي</t>
  </si>
  <si>
    <t>عدد الشعب بالتفاصيل</t>
  </si>
  <si>
    <t>المقارنه</t>
  </si>
  <si>
    <t>عدد شعب</t>
  </si>
  <si>
    <t>أردني</t>
  </si>
  <si>
    <t>ذكر</t>
  </si>
  <si>
    <t>أنثى</t>
  </si>
  <si>
    <t>الاسلام</t>
  </si>
  <si>
    <t>المسيحية</t>
  </si>
  <si>
    <t>روضة - 2</t>
  </si>
  <si>
    <t>الصف الأول</t>
  </si>
  <si>
    <t>الصف الثاني</t>
  </si>
  <si>
    <t>الصف الثالث</t>
  </si>
  <si>
    <t>الصف الرابع</t>
  </si>
  <si>
    <t>الصف الخامس</t>
  </si>
  <si>
    <t>الصف السادس</t>
  </si>
  <si>
    <t>الصف السابع</t>
  </si>
  <si>
    <t>الصف الثامن</t>
  </si>
  <si>
    <t>الصف التاسع</t>
  </si>
  <si>
    <t>الصف العاشر</t>
  </si>
  <si>
    <t>الصف الحادي عشر العلمي</t>
  </si>
  <si>
    <t>الصف الحادي عشر الأدبي</t>
  </si>
  <si>
    <t>الصف الحادي عشر - صناعي</t>
  </si>
  <si>
    <t>الصف الحادي عشر - اقتصاد منزلي</t>
  </si>
  <si>
    <t>الصف الثاني عشر العلمي</t>
  </si>
  <si>
    <t>الصف الثاني عشر الأدبي</t>
  </si>
  <si>
    <t>الصف الثاني عشر - صناعي</t>
  </si>
  <si>
    <t>الصف الثاني عشر - اقتصاد منزلي</t>
  </si>
  <si>
    <t xml:space="preserve">اسم المدرسة </t>
  </si>
  <si>
    <t>مختلطة</t>
  </si>
  <si>
    <t>نعم</t>
  </si>
  <si>
    <t>لا</t>
  </si>
  <si>
    <t xml:space="preserve">المراحل الدارسية </t>
  </si>
  <si>
    <t>اكاديمي</t>
  </si>
  <si>
    <t>مهني</t>
  </si>
  <si>
    <t xml:space="preserve">فترة المدرسة </t>
  </si>
  <si>
    <t>فترة واحدة</t>
  </si>
  <si>
    <t>فترتين</t>
  </si>
  <si>
    <t>عدد الطلاب الكلي</t>
  </si>
  <si>
    <t>عدد الطلاب الاناث</t>
  </si>
  <si>
    <t>عدد الطلاب الذكور</t>
  </si>
  <si>
    <t xml:space="preserve">عدد الشعب </t>
  </si>
  <si>
    <t>الصف الاول الاساسي</t>
  </si>
  <si>
    <t>الصف الثاني الاساسي</t>
  </si>
  <si>
    <t>الصف الثالث الاساسي</t>
  </si>
  <si>
    <t>الصف الرابع الاساسي</t>
  </si>
  <si>
    <t xml:space="preserve">الصف الخامس </t>
  </si>
  <si>
    <t xml:space="preserve">الصف السادس </t>
  </si>
  <si>
    <t xml:space="preserve">الصف السابع </t>
  </si>
  <si>
    <t xml:space="preserve">الصف الثامن </t>
  </si>
  <si>
    <t xml:space="preserve">الصف التاسع </t>
  </si>
  <si>
    <t xml:space="preserve">الصف العاشر </t>
  </si>
  <si>
    <t>عدد الطلاب</t>
  </si>
  <si>
    <t>عدد الشعب</t>
  </si>
  <si>
    <t>الصف الاول ثانوي/اكاديمي</t>
  </si>
  <si>
    <t>الصف الاول ثانوي/مهني</t>
  </si>
  <si>
    <t>الصف الثاني الثانوي/اكاديمي</t>
  </si>
  <si>
    <t>الصف الثاني الثانوي/مهني</t>
  </si>
  <si>
    <t>علمي</t>
  </si>
  <si>
    <t>ادبي</t>
  </si>
  <si>
    <t>اقتصاد منزلي</t>
  </si>
  <si>
    <t>عدد الطلاب حسب الجنسيات</t>
  </si>
  <si>
    <t>اردني</t>
  </si>
  <si>
    <t>الجنسيات الاخرى مع توضيح ما هي نوع الجنسية وعددها</t>
  </si>
  <si>
    <t>موقع المدرسة</t>
  </si>
  <si>
    <t>محافظة</t>
  </si>
  <si>
    <t>لواء</t>
  </si>
  <si>
    <t>قضاء</t>
  </si>
  <si>
    <t>مدينه</t>
  </si>
  <si>
    <t>الشارع</t>
  </si>
  <si>
    <t xml:space="preserve">رقم </t>
  </si>
  <si>
    <t>ملك</t>
  </si>
  <si>
    <t>مستاجرة</t>
  </si>
  <si>
    <t>سنة انشاء البناء</t>
  </si>
  <si>
    <t>سنة تاسيس المدرسة</t>
  </si>
  <si>
    <t>مساحة الارض</t>
  </si>
  <si>
    <t>عدد الغرف الصفية</t>
  </si>
  <si>
    <t>عدد الغرف غير الصفية</t>
  </si>
  <si>
    <t>عدد الكادر حسب التشكيلات المدرسيه</t>
  </si>
  <si>
    <t>عدد المعلمين</t>
  </si>
  <si>
    <t>عدد الاداريين</t>
  </si>
  <si>
    <t>عدد المستخدمين (حارس+ اذن)</t>
  </si>
  <si>
    <t>عدد الزوائد في المدرسة</t>
  </si>
  <si>
    <t>عدد النقص من الاداريين في المدرسة</t>
  </si>
  <si>
    <t>عدد النقص بالكادر التعليمي ان وجد</t>
  </si>
  <si>
    <t>عدد معلمي الإضافي بدل نقص شاغر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</si>
</sst>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Arial"/>
      <family val="2"/>
      <charset val="178"/>
      <scheme val="minor"/>
    </font>
    <font>
      <b/>
      <sz val="13"/>
      <name val="Arial (Arabic)"/>
      <family val="2"/>
      <charset val="178"/>
    </font>
    <font>
      <b/>
      <sz val="11"/>
      <name val="Arial (Arabic)"/>
      <family val="2"/>
      <charset val="178"/>
    </font>
    <font>
      <sz val="13"/>
      <name val="Arial (Arabic)"/>
      <family val="2"/>
      <charset val="178"/>
    </font>
    <font>
      <b/>
      <sz val="11"/>
      <color indexed="8"/>
      <name val="Arial"/>
      <family val="2"/>
    </font>
    <font>
      <b/>
      <sz val="13"/>
      <name val="Simplified Arabic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sz val="11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sz val="11"/>
      <color rgb="FF000000"/>
      <name val="Arial"/>
    </font>
    <font>
      <b/>
      <sz val="12"/>
      <color rgb="FF000000"/>
      <name val="Arial"/>
    </font>
    <font>
      <b/>
      <sz val="14"/>
      <color rgb="FF000000"/>
      <name val="Arial"/>
    </font>
    <font>
      <sz val="11"/>
      <name val="Arial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3">
    <xf numFmtId="0" fontId="0" fillId="0" borderId="0"/>
    <xf numFmtId="0" fontId="8" fillId="0" borderId="0"/>
    <xf numFmtId="0" fontId="11" fillId="0" borderId="0"/>
  </cellStyleXfs>
  <cellXfs count="112">
    <xf numFmtId="0" fontId="0" fillId="0" borderId="0" xfId="0"/>
    <xf numFmtId="0" fontId="1" fillId="2" borderId="1" xfId="0" applyFont="1" applyFill="1" applyBorder="1" applyAlignment="1">
      <alignment horizontal="center" vertical="center" textRotation="90" wrapText="1"/>
    </xf>
    <xf numFmtId="0" fontId="5" fillId="2" borderId="1" xfId="0" applyFont="1" applyFill="1" applyBorder="1" applyAlignment="1">
      <alignment horizontal="center" vertical="center" wrapText="1" readingOrder="2"/>
    </xf>
    <xf numFmtId="0" fontId="1" fillId="3" borderId="1" xfId="0" applyFont="1" applyFill="1" applyBorder="1" applyAlignment="1">
      <alignment horizontal="center" vertical="center" wrapText="1" readingOrder="2"/>
    </xf>
    <xf numFmtId="0" fontId="1" fillId="2" borderId="1" xfId="0" applyFont="1" applyFill="1" applyBorder="1" applyAlignment="1">
      <alignment horizontal="center" vertical="center" wrapText="1" readingOrder="2"/>
    </xf>
    <xf numFmtId="0" fontId="1" fillId="4" borderId="1" xfId="0" applyFont="1" applyFill="1" applyBorder="1" applyAlignment="1">
      <alignment horizontal="center" vertical="center" wrapText="1" readingOrder="2"/>
    </xf>
    <xf numFmtId="0" fontId="1" fillId="5" borderId="1" xfId="0" applyFont="1" applyFill="1" applyBorder="1" applyAlignment="1">
      <alignment horizontal="center" vertical="center" wrapText="1" readingOrder="2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shrinkToFit="1"/>
    </xf>
    <xf numFmtId="0" fontId="0" fillId="0" borderId="1" xfId="0" applyBorder="1" applyAlignment="1" applyProtection="1">
      <alignment horizontal="center" vertical="center" shrinkToFit="1"/>
      <protection locked="0"/>
    </xf>
    <xf numFmtId="0" fontId="9" fillId="0" borderId="1" xfId="0" applyFont="1" applyBorder="1" applyAlignment="1" applyProtection="1">
      <alignment horizontal="center" vertical="center" shrinkToFit="1"/>
      <protection locked="0"/>
    </xf>
    <xf numFmtId="0" fontId="4" fillId="0" borderId="1" xfId="0" applyFont="1" applyBorder="1" applyAlignment="1">
      <alignment horizontal="center" vertical="center" shrinkToFit="1"/>
    </xf>
    <xf numFmtId="0" fontId="0" fillId="0" borderId="2" xfId="0" applyBorder="1" applyAlignment="1" applyProtection="1">
      <alignment horizontal="center" vertical="center" shrinkToFit="1"/>
      <protection locked="0"/>
    </xf>
    <xf numFmtId="0" fontId="0" fillId="0" borderId="0" xfId="0" applyBorder="1" applyAlignment="1" applyProtection="1">
      <alignment horizontal="center" vertical="center" shrinkToFit="1"/>
      <protection locked="0"/>
    </xf>
    <xf numFmtId="0" fontId="0" fillId="0" borderId="0" xfId="0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5" borderId="2" xfId="0" applyFill="1" applyBorder="1" applyAlignment="1" applyProtection="1">
      <alignment horizontal="center" vertical="center" shrinkToFit="1"/>
      <protection locked="0"/>
    </xf>
    <xf numFmtId="0" fontId="0" fillId="5" borderId="4" xfId="0" applyFill="1" applyBorder="1" applyAlignment="1" applyProtection="1">
      <alignment horizontal="center" vertical="center" shrinkToFit="1"/>
      <protection locked="0"/>
    </xf>
    <xf numFmtId="0" fontId="1" fillId="5" borderId="2" xfId="0" applyFont="1" applyFill="1" applyBorder="1" applyAlignment="1">
      <alignment horizontal="center" vertical="center" wrapText="1" readingOrder="2"/>
    </xf>
    <xf numFmtId="0" fontId="1" fillId="5" borderId="4" xfId="0" applyFont="1" applyFill="1" applyBorder="1" applyAlignment="1">
      <alignment horizontal="center" vertical="center" wrapText="1" readingOrder="2"/>
    </xf>
    <xf numFmtId="0" fontId="1" fillId="4" borderId="2" xfId="0" applyFont="1" applyFill="1" applyBorder="1" applyAlignment="1">
      <alignment horizontal="center" vertical="center" wrapText="1" readingOrder="2"/>
    </xf>
    <xf numFmtId="0" fontId="1" fillId="4" borderId="4" xfId="0" applyFont="1" applyFill="1" applyBorder="1" applyAlignment="1">
      <alignment horizontal="center" vertical="center" wrapText="1" readingOrder="2"/>
    </xf>
    <xf numFmtId="0" fontId="0" fillId="6" borderId="2" xfId="0" applyFill="1" applyBorder="1" applyAlignment="1" applyProtection="1">
      <alignment horizontal="center" vertical="center" shrinkToFit="1"/>
      <protection locked="0"/>
    </xf>
    <xf numFmtId="0" fontId="0" fillId="6" borderId="4" xfId="0" applyFill="1" applyBorder="1" applyAlignment="1" applyProtection="1">
      <alignment horizontal="center" vertical="center" shrinkToFit="1"/>
      <protection locked="0"/>
    </xf>
    <xf numFmtId="0" fontId="0" fillId="2" borderId="2" xfId="0" applyFill="1" applyBorder="1" applyAlignment="1" applyProtection="1">
      <alignment horizontal="center" vertical="center" shrinkToFit="1"/>
      <protection locked="0"/>
    </xf>
    <xf numFmtId="0" fontId="0" fillId="2" borderId="4" xfId="0" applyFill="1" applyBorder="1" applyAlignment="1" applyProtection="1">
      <alignment horizontal="center" vertical="center" shrinkToFit="1"/>
      <protection locked="0"/>
    </xf>
    <xf numFmtId="0" fontId="0" fillId="2" borderId="3" xfId="0" applyFill="1" applyBorder="1" applyAlignment="1" applyProtection="1">
      <alignment horizontal="center" vertical="center" shrinkToFit="1"/>
      <protection locked="0"/>
    </xf>
    <xf numFmtId="0" fontId="1" fillId="2" borderId="2" xfId="0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vertical="center" wrapText="1" readingOrder="2"/>
    </xf>
    <xf numFmtId="0" fontId="1" fillId="2" borderId="4" xfId="0" applyFont="1" applyFill="1" applyBorder="1" applyAlignment="1">
      <alignment horizontal="center" vertical="center" wrapText="1" readingOrder="2"/>
    </xf>
    <xf numFmtId="0" fontId="0" fillId="0" borderId="2" xfId="0" applyBorder="1" applyAlignment="1" applyProtection="1">
      <alignment horizontal="center" vertical="center" shrinkToFit="1"/>
      <protection locked="0"/>
    </xf>
    <xf numFmtId="0" fontId="0" fillId="0" borderId="3" xfId="0" applyBorder="1" applyAlignment="1" applyProtection="1">
      <alignment horizontal="center" vertical="center" shrinkToFit="1"/>
      <protection locked="0"/>
    </xf>
    <xf numFmtId="0" fontId="0" fillId="0" borderId="4" xfId="0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>
      <alignment horizontal="center" vertical="center" wrapText="1" readingOrder="2"/>
    </xf>
    <xf numFmtId="0" fontId="1" fillId="2" borderId="1" xfId="0" applyFont="1" applyFill="1" applyBorder="1" applyAlignment="1">
      <alignment horizontal="center" vertical="center" textRotation="90" wrapText="1"/>
    </xf>
    <xf numFmtId="0" fontId="1" fillId="2" borderId="5" xfId="0" applyFont="1" applyFill="1" applyBorder="1" applyAlignment="1">
      <alignment horizontal="center" vertical="center" textRotation="90" wrapText="1"/>
    </xf>
    <xf numFmtId="0" fontId="1" fillId="2" borderId="6" xfId="0" applyFont="1" applyFill="1" applyBorder="1" applyAlignment="1">
      <alignment horizontal="center" vertical="center" textRotation="90" wrapText="1"/>
    </xf>
    <xf numFmtId="0" fontId="1" fillId="2" borderId="7" xfId="0" applyFont="1" applyFill="1" applyBorder="1" applyAlignment="1">
      <alignment horizontal="center" vertical="center" textRotation="90" wrapText="1"/>
    </xf>
    <xf numFmtId="0" fontId="3" fillId="4" borderId="1" xfId="0" applyFont="1" applyFill="1" applyBorder="1" applyAlignment="1">
      <alignment horizontal="center" vertical="center" wrapText="1" readingOrder="2"/>
    </xf>
    <xf numFmtId="0" fontId="1" fillId="3" borderId="2" xfId="0" applyFont="1" applyFill="1" applyBorder="1" applyAlignment="1">
      <alignment horizontal="center" vertical="center" wrapText="1" readingOrder="2"/>
    </xf>
    <xf numFmtId="0" fontId="1" fillId="3" borderId="3" xfId="0" applyFont="1" applyFill="1" applyBorder="1" applyAlignment="1">
      <alignment horizontal="center" vertical="center" wrapText="1" readingOrder="2"/>
    </xf>
    <xf numFmtId="0" fontId="1" fillId="3" borderId="4" xfId="0" applyFont="1" applyFill="1" applyBorder="1" applyAlignment="1">
      <alignment horizontal="center" vertical="center" wrapText="1" readingOrder="2"/>
    </xf>
    <xf numFmtId="0" fontId="3" fillId="2" borderId="1" xfId="0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90" wrapText="1" readingOrder="2"/>
    </xf>
    <xf numFmtId="0" fontId="3" fillId="3" borderId="1" xfId="0" applyFont="1" applyFill="1" applyBorder="1" applyAlignment="1">
      <alignment horizontal="center" vertical="center" wrapText="1" readingOrder="2"/>
    </xf>
    <xf numFmtId="0" fontId="3" fillId="3" borderId="2" xfId="0" applyFont="1" applyFill="1" applyBorder="1" applyAlignment="1">
      <alignment horizontal="center" vertical="center" wrapText="1" readingOrder="2"/>
    </xf>
    <xf numFmtId="0" fontId="3" fillId="3" borderId="3" xfId="0" applyFont="1" applyFill="1" applyBorder="1" applyAlignment="1">
      <alignment horizontal="center" vertical="center" wrapText="1" readingOrder="2"/>
    </xf>
    <xf numFmtId="0" fontId="3" fillId="3" borderId="4" xfId="0" applyFont="1" applyFill="1" applyBorder="1" applyAlignment="1">
      <alignment horizontal="center" vertical="center" wrapText="1" readingOrder="2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90" wrapText="1"/>
    </xf>
    <xf numFmtId="0" fontId="1" fillId="2" borderId="4" xfId="0" applyFont="1" applyFill="1" applyBorder="1" applyAlignment="1">
      <alignment horizontal="center" vertical="center" textRotation="90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textRotation="90" wrapText="1" readingOrder="2"/>
    </xf>
    <xf numFmtId="0" fontId="1" fillId="2" borderId="1" xfId="0" applyFont="1" applyFill="1" applyBorder="1" applyAlignment="1">
      <alignment horizontal="center" vertical="center" wrapText="1"/>
    </xf>
    <xf numFmtId="0" fontId="12" fillId="0" borderId="0" xfId="2" applyFont="1" applyAlignment="1">
      <alignment horizontal="center" vertical="center" wrapText="1"/>
    </xf>
    <xf numFmtId="0" fontId="13" fillId="7" borderId="9" xfId="2" applyFont="1" applyFill="1" applyBorder="1" applyAlignment="1">
      <alignment horizontal="center" vertical="center" wrapText="1"/>
    </xf>
    <xf numFmtId="0" fontId="13" fillId="0" borderId="10" xfId="2" applyFont="1" applyBorder="1" applyAlignment="1">
      <alignment horizontal="center" vertical="center" wrapText="1"/>
    </xf>
    <xf numFmtId="0" fontId="14" fillId="0" borderId="11" xfId="2" applyFont="1" applyBorder="1"/>
    <xf numFmtId="0" fontId="14" fillId="0" borderId="12" xfId="2" applyFont="1" applyBorder="1"/>
    <xf numFmtId="0" fontId="13" fillId="7" borderId="10" xfId="2" applyFont="1" applyFill="1" applyBorder="1" applyAlignment="1">
      <alignment horizontal="center" vertical="center" wrapText="1"/>
    </xf>
    <xf numFmtId="0" fontId="11" fillId="0" borderId="0" xfId="2" applyFont="1" applyAlignment="1"/>
    <xf numFmtId="0" fontId="12" fillId="0" borderId="0" xfId="2" applyFont="1" applyAlignment="1">
      <alignment horizontal="center" vertical="center" wrapText="1"/>
    </xf>
    <xf numFmtId="0" fontId="11" fillId="0" borderId="0" xfId="2" applyFont="1" applyAlignment="1"/>
    <xf numFmtId="0" fontId="12" fillId="7" borderId="9" xfId="2" applyFont="1" applyFill="1" applyBorder="1" applyAlignment="1">
      <alignment horizontal="right" vertical="center" wrapText="1"/>
    </xf>
    <xf numFmtId="0" fontId="12" fillId="0" borderId="10" xfId="2" applyFont="1" applyBorder="1" applyAlignment="1">
      <alignment horizontal="center" vertical="center" wrapText="1"/>
    </xf>
    <xf numFmtId="0" fontId="12" fillId="7" borderId="9" xfId="2" applyFont="1" applyFill="1" applyBorder="1" applyAlignment="1">
      <alignment horizontal="center" vertical="center" wrapText="1"/>
    </xf>
    <xf numFmtId="0" fontId="12" fillId="0" borderId="9" xfId="2" applyFont="1" applyBorder="1" applyAlignment="1">
      <alignment horizontal="center" vertical="center" wrapText="1"/>
    </xf>
    <xf numFmtId="0" fontId="12" fillId="7" borderId="10" xfId="2" applyFont="1" applyFill="1" applyBorder="1" applyAlignment="1">
      <alignment horizontal="center" vertical="center" wrapText="1"/>
    </xf>
    <xf numFmtId="0" fontId="12" fillId="0" borderId="10" xfId="2" applyFont="1" applyBorder="1" applyAlignment="1">
      <alignment horizontal="center" vertical="center" wrapText="1"/>
    </xf>
    <xf numFmtId="0" fontId="12" fillId="7" borderId="13" xfId="2" applyFont="1" applyFill="1" applyBorder="1" applyAlignment="1">
      <alignment horizontal="center" vertical="center" wrapText="1"/>
    </xf>
    <xf numFmtId="0" fontId="14" fillId="0" borderId="14" xfId="2" applyFont="1" applyBorder="1"/>
    <xf numFmtId="0" fontId="12" fillId="7" borderId="9" xfId="2" applyFont="1" applyFill="1" applyBorder="1" applyAlignment="1">
      <alignment vertical="center" wrapText="1"/>
    </xf>
    <xf numFmtId="0" fontId="12" fillId="7" borderId="13" xfId="2" applyFont="1" applyFill="1" applyBorder="1" applyAlignment="1">
      <alignment horizontal="center" vertical="center" wrapText="1"/>
    </xf>
    <xf numFmtId="0" fontId="12" fillId="7" borderId="14" xfId="2" applyFont="1" applyFill="1" applyBorder="1" applyAlignment="1">
      <alignment horizontal="center" vertical="center" wrapText="1"/>
    </xf>
    <xf numFmtId="0" fontId="14" fillId="0" borderId="15" xfId="2" applyFont="1" applyBorder="1"/>
    <xf numFmtId="0" fontId="12" fillId="0" borderId="13" xfId="2" applyFont="1" applyBorder="1" applyAlignment="1">
      <alignment horizontal="center" vertical="center" wrapText="1"/>
    </xf>
    <xf numFmtId="0" fontId="12" fillId="0" borderId="16" xfId="2" applyFont="1" applyBorder="1" applyAlignment="1">
      <alignment vertical="center" wrapText="1"/>
    </xf>
    <xf numFmtId="0" fontId="14" fillId="0" borderId="16" xfId="2" applyFont="1" applyBorder="1" applyAlignment="1"/>
    <xf numFmtId="0" fontId="14" fillId="0" borderId="1" xfId="2" applyFont="1" applyBorder="1" applyAlignment="1"/>
    <xf numFmtId="0" fontId="12" fillId="0" borderId="1" xfId="2" applyFont="1" applyBorder="1" applyAlignment="1">
      <alignment horizontal="center" vertical="center" wrapText="1"/>
    </xf>
    <xf numFmtId="0" fontId="14" fillId="0" borderId="17" xfId="2" applyFont="1" applyBorder="1"/>
    <xf numFmtId="0" fontId="12" fillId="7" borderId="12" xfId="2" applyFont="1" applyFill="1" applyBorder="1" applyAlignment="1">
      <alignment horizontal="center" vertical="center" wrapText="1"/>
    </xf>
    <xf numFmtId="0" fontId="12" fillId="0" borderId="12" xfId="2" applyFont="1" applyBorder="1" applyAlignment="1">
      <alignment horizontal="center" vertical="center" wrapText="1"/>
    </xf>
    <xf numFmtId="0" fontId="12" fillId="0" borderId="11" xfId="2" applyFont="1" applyBorder="1" applyAlignment="1">
      <alignment horizontal="center" vertical="center" wrapText="1"/>
    </xf>
    <xf numFmtId="0" fontId="12" fillId="0" borderId="18" xfId="2" applyFont="1" applyFill="1" applyBorder="1" applyAlignment="1">
      <alignment horizontal="center" vertical="center" wrapText="1"/>
    </xf>
    <xf numFmtId="0" fontId="12" fillId="0" borderId="16" xfId="2" applyFont="1" applyFill="1" applyBorder="1" applyAlignment="1">
      <alignment horizontal="center" vertical="center" wrapText="1"/>
    </xf>
    <xf numFmtId="0" fontId="12" fillId="0" borderId="19" xfId="2" applyFont="1" applyFill="1" applyBorder="1" applyAlignment="1">
      <alignment horizontal="center" vertical="center" wrapText="1"/>
    </xf>
    <xf numFmtId="0" fontId="12" fillId="0" borderId="18" xfId="2" applyFont="1" applyBorder="1" applyAlignment="1">
      <alignment horizontal="center" vertical="center" wrapText="1"/>
    </xf>
    <xf numFmtId="0" fontId="12" fillId="0" borderId="16" xfId="2" applyFont="1" applyBorder="1" applyAlignment="1">
      <alignment horizontal="center" vertical="center" wrapText="1"/>
    </xf>
    <xf numFmtId="0" fontId="12" fillId="0" borderId="19" xfId="2" applyFont="1" applyBorder="1" applyAlignment="1">
      <alignment horizontal="center" vertical="center" wrapText="1"/>
    </xf>
    <xf numFmtId="0" fontId="12" fillId="0" borderId="20" xfId="2" applyFont="1" applyFill="1" applyBorder="1" applyAlignment="1">
      <alignment horizontal="center" vertical="center" wrapText="1"/>
    </xf>
    <xf numFmtId="0" fontId="12" fillId="0" borderId="0" xfId="2" applyFont="1" applyFill="1" applyBorder="1" applyAlignment="1">
      <alignment horizontal="center" vertical="center" wrapText="1"/>
    </xf>
    <xf numFmtId="0" fontId="12" fillId="0" borderId="21" xfId="2" applyFont="1" applyFill="1" applyBorder="1" applyAlignment="1">
      <alignment horizontal="center" vertical="center" wrapText="1"/>
    </xf>
    <xf numFmtId="0" fontId="12" fillId="7" borderId="1" xfId="2" applyFont="1" applyFill="1" applyBorder="1" applyAlignment="1">
      <alignment horizontal="center" vertical="center" wrapText="1"/>
    </xf>
    <xf numFmtId="0" fontId="14" fillId="0" borderId="1" xfId="2" applyFont="1" applyBorder="1"/>
    <xf numFmtId="0" fontId="12" fillId="7" borderId="2" xfId="2" applyFont="1" applyFill="1" applyBorder="1" applyAlignment="1">
      <alignment horizontal="center" vertical="center" wrapText="1"/>
    </xf>
    <xf numFmtId="0" fontId="12" fillId="7" borderId="3" xfId="2" applyFont="1" applyFill="1" applyBorder="1" applyAlignment="1">
      <alignment horizontal="center" vertical="center" wrapText="1"/>
    </xf>
    <xf numFmtId="0" fontId="12" fillId="7" borderId="4" xfId="2" applyFont="1" applyFill="1" applyBorder="1" applyAlignment="1">
      <alignment horizontal="center" vertical="center" wrapText="1"/>
    </xf>
    <xf numFmtId="0" fontId="12" fillId="7" borderId="1" xfId="2" applyFont="1" applyFill="1" applyBorder="1" applyAlignment="1">
      <alignment horizontal="center" vertical="center" wrapText="1"/>
    </xf>
    <xf numFmtId="0" fontId="12" fillId="0" borderId="1" xfId="2" applyFont="1" applyFill="1" applyBorder="1" applyAlignment="1">
      <alignment horizontal="center" vertical="center" wrapText="1"/>
    </xf>
    <xf numFmtId="0" fontId="15" fillId="8" borderId="1" xfId="2" applyFont="1" applyFill="1" applyBorder="1" applyAlignment="1">
      <alignment horizontal="center" vertical="center" wrapText="1"/>
    </xf>
    <xf numFmtId="0" fontId="11" fillId="0" borderId="1" xfId="2" applyFont="1" applyBorder="1" applyAlignment="1"/>
    <xf numFmtId="0" fontId="16" fillId="7" borderId="1" xfId="2" applyFont="1" applyFill="1" applyBorder="1" applyAlignment="1">
      <alignment horizontal="center" vertical="center" wrapText="1"/>
    </xf>
    <xf numFmtId="0" fontId="14" fillId="0" borderId="1" xfId="2" applyFont="1" applyBorder="1"/>
    <xf numFmtId="0" fontId="14" fillId="0" borderId="12" xfId="2" applyFont="1" applyBorder="1" applyAlignment="1">
      <alignment horizontal="center"/>
    </xf>
    <xf numFmtId="0" fontId="14" fillId="0" borderId="1" xfId="2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J9"/>
  <sheetViews>
    <sheetView rightToLeft="1" tabSelected="1" topLeftCell="X1" workbookViewId="0">
      <selection activeCell="AG14" sqref="AG14"/>
    </sheetView>
  </sheetViews>
  <sheetFormatPr defaultRowHeight="14.25" x14ac:dyDescent="0.2"/>
  <cols>
    <col min="1" max="1" width="4.25" customWidth="1"/>
    <col min="2" max="2" width="7.25" customWidth="1"/>
    <col min="3" max="3" width="31.375" customWidth="1"/>
    <col min="4" max="4" width="6" customWidth="1"/>
    <col min="5" max="5" width="15.375" style="7" customWidth="1"/>
    <col min="6" max="6" width="17.625" bestFit="1" customWidth="1"/>
    <col min="7" max="7" width="10.25" customWidth="1"/>
    <col min="8" max="10" width="17.625" customWidth="1"/>
    <col min="11" max="11" width="14.375" style="7" customWidth="1"/>
    <col min="12" max="12" width="6.875" customWidth="1"/>
    <col min="13" max="13" width="15.25" bestFit="1" customWidth="1"/>
    <col min="14" max="14" width="8.75" style="7" customWidth="1"/>
    <col min="15" max="15" width="13.375" customWidth="1"/>
    <col min="16" max="16" width="7.625" customWidth="1"/>
    <col min="17" max="18" width="5.375" customWidth="1"/>
    <col min="19" max="19" width="6.625" customWidth="1"/>
    <col min="20" max="20" width="4.75" customWidth="1"/>
    <col min="21" max="21" width="4.875" customWidth="1"/>
    <col min="22" max="23" width="5.25" customWidth="1"/>
    <col min="24" max="25" width="10.875" customWidth="1"/>
    <col min="26" max="28" width="7.25" customWidth="1"/>
    <col min="29" max="34" width="6.75" customWidth="1"/>
    <col min="35" max="35" width="6.25" customWidth="1"/>
    <col min="36" max="36" width="4.375" customWidth="1"/>
    <col min="37" max="37" width="5.875" customWidth="1"/>
    <col min="38" max="38" width="4.375" customWidth="1"/>
    <col min="39" max="41" width="5.375" customWidth="1"/>
    <col min="42" max="45" width="5.25" customWidth="1"/>
    <col min="46" max="145" width="5.75" customWidth="1"/>
  </cols>
  <sheetData>
    <row r="1" spans="1:166" ht="26.25" x14ac:dyDescent="0.4">
      <c r="A1" s="57" t="s">
        <v>74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/>
      <c r="BT1" s="57"/>
      <c r="BU1" s="57"/>
      <c r="BV1" s="57"/>
      <c r="BW1" s="57"/>
      <c r="BX1" s="57"/>
      <c r="BY1" s="57"/>
      <c r="BZ1" s="57"/>
      <c r="CA1" s="57"/>
      <c r="CB1" s="57"/>
      <c r="CC1" s="57"/>
      <c r="CD1" s="57"/>
      <c r="CE1" s="57"/>
      <c r="CF1" s="57"/>
      <c r="CG1" s="57"/>
      <c r="CH1" s="57"/>
      <c r="CI1" s="57"/>
      <c r="CJ1" s="57"/>
      <c r="CK1" s="57"/>
      <c r="CL1" s="57"/>
      <c r="CM1" s="57"/>
      <c r="CN1" s="57"/>
      <c r="CO1" s="57"/>
      <c r="CP1" s="57"/>
      <c r="CQ1" s="57"/>
      <c r="CR1" s="57"/>
      <c r="CS1" s="57"/>
      <c r="CT1" s="57"/>
      <c r="CU1" s="57"/>
      <c r="CV1" s="57"/>
      <c r="CW1" s="57"/>
      <c r="CX1" s="57"/>
      <c r="CY1" s="57"/>
      <c r="CZ1" s="57"/>
      <c r="DA1" s="57"/>
      <c r="DB1" s="57"/>
      <c r="DC1" s="57"/>
      <c r="DD1" s="57"/>
      <c r="DE1" s="57"/>
      <c r="DF1" s="57"/>
      <c r="DG1" s="57"/>
      <c r="DH1" s="57"/>
      <c r="DI1" s="57"/>
      <c r="DJ1" s="57"/>
      <c r="DK1" s="57"/>
      <c r="DL1" s="57"/>
      <c r="DM1" s="57"/>
      <c r="DN1" s="57"/>
      <c r="DO1" s="57"/>
      <c r="DP1" s="57"/>
      <c r="DQ1" s="57"/>
      <c r="DR1" s="57"/>
      <c r="DS1" s="57"/>
      <c r="DT1" s="57"/>
      <c r="DU1" s="57"/>
      <c r="DV1" s="57"/>
      <c r="DW1" s="57"/>
      <c r="DX1" s="57"/>
      <c r="DY1" s="57"/>
      <c r="DZ1" s="57"/>
      <c r="EA1" s="57"/>
      <c r="EB1" s="57"/>
      <c r="EC1" s="57"/>
      <c r="ED1" s="57"/>
      <c r="EE1" s="57"/>
      <c r="EF1" s="57"/>
      <c r="EG1" s="57"/>
      <c r="EH1" s="57"/>
      <c r="EI1" s="57"/>
      <c r="EJ1" s="57"/>
      <c r="EK1" s="57"/>
      <c r="EL1" s="57"/>
      <c r="EM1" s="57"/>
      <c r="EN1" s="57"/>
      <c r="EO1" s="57"/>
    </row>
    <row r="2" spans="1:166" ht="16.5" customHeight="1" x14ac:dyDescent="0.2">
      <c r="A2" s="44" t="s">
        <v>0</v>
      </c>
      <c r="B2" s="44" t="s">
        <v>1</v>
      </c>
      <c r="C2" s="34" t="s">
        <v>2</v>
      </c>
      <c r="D2" s="58" t="s">
        <v>3</v>
      </c>
      <c r="E2" s="44" t="s">
        <v>4</v>
      </c>
      <c r="F2" s="35" t="s">
        <v>5</v>
      </c>
      <c r="G2" s="34" t="s">
        <v>6</v>
      </c>
      <c r="H2" s="35" t="s">
        <v>70</v>
      </c>
      <c r="I2" s="34" t="s">
        <v>72</v>
      </c>
      <c r="J2" s="35" t="s">
        <v>71</v>
      </c>
      <c r="K2" s="34" t="s">
        <v>73</v>
      </c>
      <c r="L2" s="34" t="s">
        <v>7</v>
      </c>
      <c r="M2" s="34" t="s">
        <v>8</v>
      </c>
      <c r="N2" s="34" t="s">
        <v>9</v>
      </c>
      <c r="O2" s="34" t="s">
        <v>10</v>
      </c>
      <c r="P2" s="34" t="s">
        <v>11</v>
      </c>
      <c r="Q2" s="34" t="s">
        <v>12</v>
      </c>
      <c r="R2" s="34" t="s">
        <v>13</v>
      </c>
      <c r="S2" s="34" t="s">
        <v>14</v>
      </c>
      <c r="T2" s="34" t="s">
        <v>15</v>
      </c>
      <c r="U2" s="34" t="s">
        <v>16</v>
      </c>
      <c r="V2" s="59" t="s">
        <v>17</v>
      </c>
      <c r="W2" s="59"/>
      <c r="X2" s="59" t="s">
        <v>18</v>
      </c>
      <c r="Y2" s="59"/>
      <c r="Z2" s="43" t="s">
        <v>19</v>
      </c>
      <c r="AA2" s="43"/>
      <c r="AB2" s="34" t="s">
        <v>20</v>
      </c>
      <c r="AC2" s="43" t="s">
        <v>21</v>
      </c>
      <c r="AD2" s="43"/>
      <c r="AE2" s="43"/>
      <c r="AF2" s="43"/>
      <c r="AG2" s="43"/>
      <c r="AH2" s="43"/>
      <c r="AI2" s="43" t="s">
        <v>22</v>
      </c>
      <c r="AJ2" s="43"/>
      <c r="AK2" s="43"/>
      <c r="AL2" s="43"/>
      <c r="AM2" s="43" t="s">
        <v>23</v>
      </c>
      <c r="AN2" s="43"/>
      <c r="AO2" s="43"/>
      <c r="AP2" s="43" t="s">
        <v>24</v>
      </c>
      <c r="AQ2" s="43"/>
      <c r="AR2" s="43"/>
      <c r="AS2" s="43"/>
      <c r="AT2" s="45" t="s">
        <v>25</v>
      </c>
      <c r="AU2" s="45"/>
      <c r="AV2" s="45"/>
      <c r="AW2" s="45"/>
      <c r="AX2" s="45"/>
      <c r="AY2" s="51" t="s">
        <v>26</v>
      </c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51"/>
      <c r="CN2" s="51"/>
      <c r="CO2" s="51"/>
      <c r="CP2" s="51"/>
      <c r="CQ2" s="51"/>
      <c r="CR2" s="51"/>
      <c r="CS2" s="51"/>
      <c r="CT2" s="54" t="s">
        <v>27</v>
      </c>
      <c r="CU2" s="55"/>
      <c r="CV2" s="55"/>
      <c r="CW2" s="55"/>
      <c r="CX2" s="55"/>
      <c r="CY2" s="55"/>
      <c r="CZ2" s="55"/>
      <c r="DA2" s="55"/>
      <c r="DB2" s="55"/>
      <c r="DC2" s="55"/>
      <c r="DD2" s="55"/>
      <c r="DE2" s="55"/>
      <c r="DF2" s="55"/>
      <c r="DG2" s="55"/>
      <c r="DH2" s="55"/>
      <c r="DI2" s="55"/>
      <c r="DJ2" s="55"/>
      <c r="DK2" s="55"/>
      <c r="DL2" s="55"/>
      <c r="DM2" s="55"/>
      <c r="DN2" s="55"/>
      <c r="DO2" s="55"/>
      <c r="DP2" s="55"/>
      <c r="DQ2" s="55"/>
      <c r="DR2" s="55"/>
      <c r="DS2" s="55"/>
      <c r="DT2" s="55"/>
      <c r="DU2" s="55"/>
      <c r="DV2" s="55"/>
      <c r="DW2" s="55"/>
      <c r="DX2" s="55"/>
      <c r="DY2" s="55"/>
      <c r="DZ2" s="55"/>
      <c r="EA2" s="55"/>
      <c r="EB2" s="55"/>
      <c r="EC2" s="55"/>
      <c r="ED2" s="55"/>
      <c r="EE2" s="55"/>
      <c r="EF2" s="55"/>
      <c r="EG2" s="55"/>
      <c r="EH2" s="55"/>
      <c r="EI2" s="55"/>
      <c r="EJ2" s="55"/>
      <c r="EK2" s="55"/>
      <c r="EL2" s="55"/>
      <c r="EM2" s="55"/>
      <c r="EN2" s="55"/>
      <c r="EO2" s="56"/>
    </row>
    <row r="3" spans="1:166" ht="16.5" x14ac:dyDescent="0.2">
      <c r="A3" s="44"/>
      <c r="B3" s="44"/>
      <c r="C3" s="34"/>
      <c r="D3" s="58"/>
      <c r="E3" s="44"/>
      <c r="F3" s="36"/>
      <c r="G3" s="34"/>
      <c r="H3" s="36"/>
      <c r="I3" s="34"/>
      <c r="J3" s="36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59"/>
      <c r="W3" s="59"/>
      <c r="X3" s="59"/>
      <c r="Y3" s="59"/>
      <c r="Z3" s="43"/>
      <c r="AA3" s="43"/>
      <c r="AB3" s="34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5"/>
      <c r="AU3" s="45"/>
      <c r="AV3" s="45"/>
      <c r="AW3" s="45"/>
      <c r="AX3" s="45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BY3" s="51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L3" s="51"/>
      <c r="CM3" s="51"/>
      <c r="CN3" s="51"/>
      <c r="CO3" s="51"/>
      <c r="CP3" s="51"/>
      <c r="CQ3" s="51"/>
      <c r="CR3" s="51"/>
      <c r="CS3" s="51"/>
      <c r="CT3" s="49" t="s">
        <v>28</v>
      </c>
      <c r="CU3" s="49"/>
      <c r="CV3" s="49"/>
      <c r="CW3" s="49"/>
      <c r="CX3" s="49"/>
      <c r="CY3" s="49"/>
      <c r="CZ3" s="49"/>
      <c r="DA3" s="49"/>
      <c r="DB3" s="50" t="s">
        <v>29</v>
      </c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49" t="s">
        <v>30</v>
      </c>
      <c r="DS3" s="49"/>
      <c r="DT3" s="49"/>
      <c r="DU3" s="49"/>
      <c r="DV3" s="49"/>
      <c r="DW3" s="49"/>
      <c r="DX3" s="49"/>
      <c r="DY3" s="49"/>
      <c r="DZ3" s="50" t="s">
        <v>31</v>
      </c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</row>
    <row r="4" spans="1:166" ht="16.5" x14ac:dyDescent="0.2">
      <c r="A4" s="44"/>
      <c r="B4" s="44"/>
      <c r="C4" s="34"/>
      <c r="D4" s="58"/>
      <c r="E4" s="44"/>
      <c r="F4" s="36"/>
      <c r="G4" s="34"/>
      <c r="H4" s="36"/>
      <c r="I4" s="34"/>
      <c r="J4" s="36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59"/>
      <c r="W4" s="59"/>
      <c r="X4" s="59"/>
      <c r="Y4" s="59"/>
      <c r="Z4" s="43"/>
      <c r="AA4" s="43"/>
      <c r="AB4" s="34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5" t="s">
        <v>32</v>
      </c>
      <c r="AU4" s="45"/>
      <c r="AV4" s="46" t="s">
        <v>33</v>
      </c>
      <c r="AW4" s="47"/>
      <c r="AX4" s="48"/>
      <c r="AY4" s="42" t="s">
        <v>32</v>
      </c>
      <c r="AZ4" s="42"/>
      <c r="BA4" s="42" t="s">
        <v>33</v>
      </c>
      <c r="BB4" s="42"/>
      <c r="BC4" s="42"/>
      <c r="BD4" s="42" t="s">
        <v>32</v>
      </c>
      <c r="BE4" s="42"/>
      <c r="BF4" s="42" t="s">
        <v>33</v>
      </c>
      <c r="BG4" s="42"/>
      <c r="BH4" s="42"/>
      <c r="BI4" s="42" t="s">
        <v>32</v>
      </c>
      <c r="BJ4" s="42"/>
      <c r="BK4" s="42" t="s">
        <v>33</v>
      </c>
      <c r="BL4" s="42"/>
      <c r="BM4" s="42"/>
      <c r="BN4" s="42" t="s">
        <v>32</v>
      </c>
      <c r="BO4" s="42"/>
      <c r="BP4" s="42" t="s">
        <v>33</v>
      </c>
      <c r="BQ4" s="42"/>
      <c r="BR4" s="42"/>
      <c r="BS4" s="42" t="s">
        <v>32</v>
      </c>
      <c r="BT4" s="42"/>
      <c r="BU4" s="42" t="s">
        <v>33</v>
      </c>
      <c r="BV4" s="42"/>
      <c r="BW4" s="42"/>
      <c r="BX4" s="42" t="s">
        <v>32</v>
      </c>
      <c r="BY4" s="42"/>
      <c r="BZ4" s="42" t="s">
        <v>33</v>
      </c>
      <c r="CA4" s="42"/>
      <c r="CB4" s="42"/>
      <c r="CC4" s="42" t="s">
        <v>32</v>
      </c>
      <c r="CD4" s="42"/>
      <c r="CE4" s="42" t="s">
        <v>33</v>
      </c>
      <c r="CF4" s="42"/>
      <c r="CG4" s="42"/>
      <c r="CH4" s="42" t="s">
        <v>32</v>
      </c>
      <c r="CI4" s="42"/>
      <c r="CJ4" s="42" t="s">
        <v>33</v>
      </c>
      <c r="CK4" s="42"/>
      <c r="CL4" s="42" t="s">
        <v>32</v>
      </c>
      <c r="CM4" s="42"/>
      <c r="CN4" s="42" t="s">
        <v>33</v>
      </c>
      <c r="CO4" s="42"/>
      <c r="CP4" s="42" t="s">
        <v>32</v>
      </c>
      <c r="CQ4" s="42"/>
      <c r="CR4" s="42" t="s">
        <v>33</v>
      </c>
      <c r="CS4" s="42"/>
      <c r="CT4" s="38" t="s">
        <v>32</v>
      </c>
      <c r="CU4" s="38"/>
      <c r="CV4" s="38" t="s">
        <v>33</v>
      </c>
      <c r="CW4" s="38"/>
      <c r="CX4" s="38" t="s">
        <v>32</v>
      </c>
      <c r="CY4" s="38"/>
      <c r="CZ4" s="38" t="s">
        <v>33</v>
      </c>
      <c r="DA4" s="38"/>
      <c r="DB4" s="33" t="s">
        <v>32</v>
      </c>
      <c r="DC4" s="33"/>
      <c r="DD4" s="33" t="s">
        <v>33</v>
      </c>
      <c r="DE4" s="33"/>
      <c r="DF4" s="33" t="s">
        <v>32</v>
      </c>
      <c r="DG4" s="33"/>
      <c r="DH4" s="33" t="s">
        <v>33</v>
      </c>
      <c r="DI4" s="33"/>
      <c r="DJ4" s="33" t="s">
        <v>32</v>
      </c>
      <c r="DK4" s="33"/>
      <c r="DL4" s="33" t="s">
        <v>33</v>
      </c>
      <c r="DM4" s="33"/>
      <c r="DN4" s="33" t="s">
        <v>32</v>
      </c>
      <c r="DO4" s="33"/>
      <c r="DP4" s="33" t="s">
        <v>33</v>
      </c>
      <c r="DQ4" s="33"/>
      <c r="DR4" s="38" t="s">
        <v>32</v>
      </c>
      <c r="DS4" s="38"/>
      <c r="DT4" s="38" t="s">
        <v>33</v>
      </c>
      <c r="DU4" s="38"/>
      <c r="DV4" s="38" t="s">
        <v>32</v>
      </c>
      <c r="DW4" s="38"/>
      <c r="DX4" s="38" t="s">
        <v>33</v>
      </c>
      <c r="DY4" s="38"/>
      <c r="DZ4" s="33" t="s">
        <v>32</v>
      </c>
      <c r="EA4" s="33"/>
      <c r="EB4" s="33" t="s">
        <v>33</v>
      </c>
      <c r="EC4" s="33"/>
      <c r="ED4" s="33" t="s">
        <v>32</v>
      </c>
      <c r="EE4" s="33"/>
      <c r="EF4" s="33" t="s">
        <v>33</v>
      </c>
      <c r="EG4" s="33"/>
      <c r="EH4" s="33" t="s">
        <v>32</v>
      </c>
      <c r="EI4" s="33"/>
      <c r="EJ4" s="33" t="s">
        <v>33</v>
      </c>
      <c r="EK4" s="33"/>
      <c r="EL4" s="33" t="s">
        <v>32</v>
      </c>
      <c r="EM4" s="33"/>
      <c r="EN4" s="33" t="s">
        <v>33</v>
      </c>
      <c r="EO4" s="33"/>
    </row>
    <row r="5" spans="1:166" ht="50.25" customHeight="1" x14ac:dyDescent="0.2">
      <c r="A5" s="44"/>
      <c r="B5" s="44"/>
      <c r="C5" s="34"/>
      <c r="D5" s="58"/>
      <c r="E5" s="44"/>
      <c r="F5" s="36"/>
      <c r="G5" s="34"/>
      <c r="H5" s="36"/>
      <c r="I5" s="34"/>
      <c r="J5" s="36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43" t="s">
        <v>34</v>
      </c>
      <c r="W5" s="43" t="s">
        <v>35</v>
      </c>
      <c r="X5" s="44" t="s">
        <v>36</v>
      </c>
      <c r="Y5" s="34" t="s">
        <v>37</v>
      </c>
      <c r="Z5" s="34" t="s">
        <v>38</v>
      </c>
      <c r="AA5" s="34" t="s">
        <v>39</v>
      </c>
      <c r="AB5" s="34"/>
      <c r="AC5" s="34" t="s">
        <v>84</v>
      </c>
      <c r="AD5" s="34" t="s">
        <v>40</v>
      </c>
      <c r="AE5" s="34" t="s">
        <v>41</v>
      </c>
      <c r="AF5" s="34" t="s">
        <v>42</v>
      </c>
      <c r="AG5" s="34" t="s">
        <v>43</v>
      </c>
      <c r="AH5" s="34" t="s">
        <v>44</v>
      </c>
      <c r="AI5" s="52" t="s">
        <v>38</v>
      </c>
      <c r="AJ5" s="53"/>
      <c r="AK5" s="52" t="s">
        <v>39</v>
      </c>
      <c r="AL5" s="53"/>
      <c r="AM5" s="34" t="s">
        <v>45</v>
      </c>
      <c r="AN5" s="34" t="s">
        <v>46</v>
      </c>
      <c r="AO5" s="34" t="s">
        <v>47</v>
      </c>
      <c r="AP5" s="34" t="s">
        <v>48</v>
      </c>
      <c r="AQ5" s="34"/>
      <c r="AR5" s="34" t="s">
        <v>49</v>
      </c>
      <c r="AS5" s="34"/>
      <c r="AT5" s="45" t="s">
        <v>50</v>
      </c>
      <c r="AU5" s="45"/>
      <c r="AV5" s="46" t="s">
        <v>50</v>
      </c>
      <c r="AW5" s="47"/>
      <c r="AX5" s="48"/>
      <c r="AY5" s="42" t="s">
        <v>51</v>
      </c>
      <c r="AZ5" s="42"/>
      <c r="BA5" s="42" t="s">
        <v>51</v>
      </c>
      <c r="BB5" s="42"/>
      <c r="BC5" s="42"/>
      <c r="BD5" s="42" t="s">
        <v>52</v>
      </c>
      <c r="BE5" s="42"/>
      <c r="BF5" s="42" t="s">
        <v>52</v>
      </c>
      <c r="BG5" s="42"/>
      <c r="BH5" s="42"/>
      <c r="BI5" s="42" t="s">
        <v>53</v>
      </c>
      <c r="BJ5" s="42"/>
      <c r="BK5" s="42" t="s">
        <v>53</v>
      </c>
      <c r="BL5" s="42"/>
      <c r="BM5" s="42"/>
      <c r="BN5" s="42" t="s">
        <v>54</v>
      </c>
      <c r="BO5" s="42"/>
      <c r="BP5" s="42" t="s">
        <v>54</v>
      </c>
      <c r="BQ5" s="42"/>
      <c r="BR5" s="42"/>
      <c r="BS5" s="42" t="s">
        <v>55</v>
      </c>
      <c r="BT5" s="42"/>
      <c r="BU5" s="42" t="s">
        <v>55</v>
      </c>
      <c r="BV5" s="42"/>
      <c r="BW5" s="42"/>
      <c r="BX5" s="42" t="s">
        <v>56</v>
      </c>
      <c r="BY5" s="42"/>
      <c r="BZ5" s="42" t="s">
        <v>56</v>
      </c>
      <c r="CA5" s="42"/>
      <c r="CB5" s="42"/>
      <c r="CC5" s="42" t="s">
        <v>57</v>
      </c>
      <c r="CD5" s="42"/>
      <c r="CE5" s="42" t="s">
        <v>57</v>
      </c>
      <c r="CF5" s="42"/>
      <c r="CG5" s="42"/>
      <c r="CH5" s="42" t="s">
        <v>58</v>
      </c>
      <c r="CI5" s="42"/>
      <c r="CJ5" s="42" t="s">
        <v>58</v>
      </c>
      <c r="CK5" s="42"/>
      <c r="CL5" s="42" t="s">
        <v>59</v>
      </c>
      <c r="CM5" s="42"/>
      <c r="CN5" s="42" t="s">
        <v>59</v>
      </c>
      <c r="CO5" s="42"/>
      <c r="CP5" s="42" t="s">
        <v>60</v>
      </c>
      <c r="CQ5" s="42"/>
      <c r="CR5" s="42" t="s">
        <v>60</v>
      </c>
      <c r="CS5" s="42"/>
      <c r="CT5" s="38" t="s">
        <v>61</v>
      </c>
      <c r="CU5" s="38"/>
      <c r="CV5" s="38" t="s">
        <v>61</v>
      </c>
      <c r="CW5" s="38"/>
      <c r="CX5" s="38" t="s">
        <v>62</v>
      </c>
      <c r="CY5" s="38"/>
      <c r="CZ5" s="38" t="s">
        <v>62</v>
      </c>
      <c r="DA5" s="38"/>
      <c r="DB5" s="33" t="s">
        <v>63</v>
      </c>
      <c r="DC5" s="33"/>
      <c r="DD5" s="33" t="s">
        <v>63</v>
      </c>
      <c r="DE5" s="33"/>
      <c r="DF5" s="33" t="s">
        <v>64</v>
      </c>
      <c r="DG5" s="33"/>
      <c r="DH5" s="33" t="s">
        <v>64</v>
      </c>
      <c r="DI5" s="33"/>
      <c r="DJ5" s="33" t="s">
        <v>65</v>
      </c>
      <c r="DK5" s="33"/>
      <c r="DL5" s="33" t="s">
        <v>66</v>
      </c>
      <c r="DM5" s="33"/>
      <c r="DN5" s="33" t="s">
        <v>67</v>
      </c>
      <c r="DO5" s="33"/>
      <c r="DP5" s="33" t="s">
        <v>67</v>
      </c>
      <c r="DQ5" s="33"/>
      <c r="DR5" s="38" t="s">
        <v>61</v>
      </c>
      <c r="DS5" s="38"/>
      <c r="DT5" s="38" t="s">
        <v>61</v>
      </c>
      <c r="DU5" s="38"/>
      <c r="DV5" s="38" t="s">
        <v>62</v>
      </c>
      <c r="DW5" s="38"/>
      <c r="DX5" s="38" t="s">
        <v>62</v>
      </c>
      <c r="DY5" s="38"/>
      <c r="DZ5" s="33" t="s">
        <v>63</v>
      </c>
      <c r="EA5" s="33"/>
      <c r="EB5" s="33" t="s">
        <v>63</v>
      </c>
      <c r="EC5" s="33"/>
      <c r="ED5" s="33" t="s">
        <v>64</v>
      </c>
      <c r="EE5" s="33"/>
      <c r="EF5" s="33" t="s">
        <v>64</v>
      </c>
      <c r="EG5" s="33"/>
      <c r="EH5" s="33" t="s">
        <v>65</v>
      </c>
      <c r="EI5" s="33"/>
      <c r="EJ5" s="33" t="s">
        <v>65</v>
      </c>
      <c r="EK5" s="33"/>
      <c r="EL5" s="33" t="s">
        <v>67</v>
      </c>
      <c r="EM5" s="33"/>
      <c r="EN5" s="33" t="s">
        <v>67</v>
      </c>
      <c r="EO5" s="33"/>
    </row>
    <row r="6" spans="1:166" ht="37.5" x14ac:dyDescent="0.2">
      <c r="A6" s="44"/>
      <c r="B6" s="44"/>
      <c r="C6" s="34"/>
      <c r="D6" s="58"/>
      <c r="E6" s="44"/>
      <c r="F6" s="37"/>
      <c r="G6" s="34"/>
      <c r="H6" s="37"/>
      <c r="I6" s="34"/>
      <c r="J6" s="37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43"/>
      <c r="W6" s="43"/>
      <c r="X6" s="4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1" t="s">
        <v>68</v>
      </c>
      <c r="AJ6" s="1" t="s">
        <v>69</v>
      </c>
      <c r="AK6" s="1" t="s">
        <v>68</v>
      </c>
      <c r="AL6" s="1" t="s">
        <v>69</v>
      </c>
      <c r="AM6" s="34"/>
      <c r="AN6" s="34"/>
      <c r="AO6" s="34"/>
      <c r="AP6" s="2" t="s">
        <v>38</v>
      </c>
      <c r="AQ6" s="2" t="s">
        <v>39</v>
      </c>
      <c r="AR6" s="2" t="s">
        <v>38</v>
      </c>
      <c r="AS6" s="2" t="s">
        <v>39</v>
      </c>
      <c r="AT6" s="3" t="s">
        <v>38</v>
      </c>
      <c r="AU6" s="3" t="s">
        <v>39</v>
      </c>
      <c r="AV6" s="39" t="s">
        <v>83</v>
      </c>
      <c r="AW6" s="40"/>
      <c r="AX6" s="41"/>
      <c r="AY6" s="4" t="s">
        <v>38</v>
      </c>
      <c r="AZ6" s="4" t="s">
        <v>39</v>
      </c>
      <c r="BA6" s="27" t="s">
        <v>83</v>
      </c>
      <c r="BB6" s="28"/>
      <c r="BC6" s="29"/>
      <c r="BD6" s="4" t="s">
        <v>38</v>
      </c>
      <c r="BE6" s="4" t="s">
        <v>39</v>
      </c>
      <c r="BF6" s="27" t="s">
        <v>83</v>
      </c>
      <c r="BG6" s="28"/>
      <c r="BH6" s="29"/>
      <c r="BI6" s="4" t="s">
        <v>38</v>
      </c>
      <c r="BJ6" s="4" t="s">
        <v>39</v>
      </c>
      <c r="BK6" s="27" t="s">
        <v>83</v>
      </c>
      <c r="BL6" s="28"/>
      <c r="BM6" s="29"/>
      <c r="BN6" s="4" t="s">
        <v>38</v>
      </c>
      <c r="BO6" s="4" t="s">
        <v>39</v>
      </c>
      <c r="BP6" s="27" t="s">
        <v>83</v>
      </c>
      <c r="BQ6" s="28"/>
      <c r="BR6" s="29"/>
      <c r="BS6" s="4" t="s">
        <v>38</v>
      </c>
      <c r="BT6" s="4" t="s">
        <v>39</v>
      </c>
      <c r="BU6" s="27" t="s">
        <v>83</v>
      </c>
      <c r="BV6" s="28"/>
      <c r="BW6" s="29"/>
      <c r="BX6" s="4" t="s">
        <v>38</v>
      </c>
      <c r="BY6" s="4" t="s">
        <v>39</v>
      </c>
      <c r="BZ6" s="27" t="s">
        <v>83</v>
      </c>
      <c r="CA6" s="28"/>
      <c r="CB6" s="29"/>
      <c r="CC6" s="4" t="s">
        <v>38</v>
      </c>
      <c r="CD6" s="4" t="s">
        <v>39</v>
      </c>
      <c r="CE6" s="27" t="s">
        <v>83</v>
      </c>
      <c r="CF6" s="28"/>
      <c r="CG6" s="29"/>
      <c r="CH6" s="4" t="s">
        <v>38</v>
      </c>
      <c r="CI6" s="4" t="s">
        <v>39</v>
      </c>
      <c r="CJ6" s="27" t="s">
        <v>83</v>
      </c>
      <c r="CK6" s="29"/>
      <c r="CL6" s="4" t="s">
        <v>38</v>
      </c>
      <c r="CM6" s="4" t="s">
        <v>39</v>
      </c>
      <c r="CN6" s="27" t="s">
        <v>83</v>
      </c>
      <c r="CO6" s="29"/>
      <c r="CP6" s="4" t="s">
        <v>38</v>
      </c>
      <c r="CQ6" s="4" t="s">
        <v>39</v>
      </c>
      <c r="CR6" s="27" t="s">
        <v>83</v>
      </c>
      <c r="CS6" s="29"/>
      <c r="CT6" s="5" t="s">
        <v>38</v>
      </c>
      <c r="CU6" s="5" t="s">
        <v>39</v>
      </c>
      <c r="CV6" s="20" t="s">
        <v>83</v>
      </c>
      <c r="CW6" s="21"/>
      <c r="CX6" s="5" t="s">
        <v>38</v>
      </c>
      <c r="CY6" s="5" t="s">
        <v>39</v>
      </c>
      <c r="CZ6" s="20" t="s">
        <v>83</v>
      </c>
      <c r="DA6" s="21"/>
      <c r="DB6" s="6" t="s">
        <v>38</v>
      </c>
      <c r="DC6" s="6" t="s">
        <v>39</v>
      </c>
      <c r="DD6" s="18" t="s">
        <v>83</v>
      </c>
      <c r="DE6" s="19"/>
      <c r="DF6" s="6" t="s">
        <v>38</v>
      </c>
      <c r="DG6" s="6" t="s">
        <v>39</v>
      </c>
      <c r="DH6" s="18" t="s">
        <v>83</v>
      </c>
      <c r="DI6" s="19"/>
      <c r="DJ6" s="6" t="s">
        <v>38</v>
      </c>
      <c r="DK6" s="6" t="s">
        <v>39</v>
      </c>
      <c r="DL6" s="18" t="s">
        <v>83</v>
      </c>
      <c r="DM6" s="19"/>
      <c r="DN6" s="6" t="s">
        <v>38</v>
      </c>
      <c r="DO6" s="6" t="s">
        <v>39</v>
      </c>
      <c r="DP6" s="18" t="s">
        <v>83</v>
      </c>
      <c r="DQ6" s="19"/>
      <c r="DR6" s="5" t="s">
        <v>38</v>
      </c>
      <c r="DS6" s="5" t="s">
        <v>39</v>
      </c>
      <c r="DT6" s="20" t="s">
        <v>83</v>
      </c>
      <c r="DU6" s="21"/>
      <c r="DV6" s="5" t="s">
        <v>38</v>
      </c>
      <c r="DW6" s="5" t="s">
        <v>39</v>
      </c>
      <c r="DX6" s="20" t="s">
        <v>83</v>
      </c>
      <c r="DY6" s="21"/>
      <c r="DZ6" s="6" t="s">
        <v>38</v>
      </c>
      <c r="EA6" s="6" t="s">
        <v>39</v>
      </c>
      <c r="EB6" s="18" t="s">
        <v>83</v>
      </c>
      <c r="EC6" s="19"/>
      <c r="ED6" s="6" t="s">
        <v>38</v>
      </c>
      <c r="EE6" s="6" t="s">
        <v>39</v>
      </c>
      <c r="EF6" s="18" t="s">
        <v>83</v>
      </c>
      <c r="EG6" s="19"/>
      <c r="EH6" s="6" t="s">
        <v>38</v>
      </c>
      <c r="EI6" s="6" t="s">
        <v>39</v>
      </c>
      <c r="EJ6" s="18" t="s">
        <v>83</v>
      </c>
      <c r="EK6" s="19"/>
      <c r="EL6" s="6" t="s">
        <v>38</v>
      </c>
      <c r="EM6" s="6" t="s">
        <v>39</v>
      </c>
      <c r="EN6" s="18" t="s">
        <v>83</v>
      </c>
      <c r="EO6" s="19"/>
    </row>
    <row r="7" spans="1:166" s="15" customFormat="1" ht="71.25" customHeight="1" x14ac:dyDescent="0.2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12"/>
      <c r="M7" s="9"/>
      <c r="N7" s="9"/>
      <c r="O7" s="9"/>
      <c r="P7" s="9"/>
      <c r="Q7" s="9"/>
      <c r="R7" s="9"/>
      <c r="S7" s="9"/>
      <c r="T7" s="9"/>
      <c r="U7" s="9"/>
      <c r="V7" s="9"/>
      <c r="W7" s="8"/>
      <c r="X7" s="9"/>
      <c r="Y7" s="9"/>
      <c r="Z7" s="8"/>
      <c r="AA7" s="9"/>
      <c r="AB7" s="10">
        <f>AA7+Z7</f>
        <v>0</v>
      </c>
      <c r="AC7" s="9"/>
      <c r="AD7" s="11"/>
      <c r="AE7" s="9"/>
      <c r="AF7" s="9"/>
      <c r="AG7" s="9"/>
      <c r="AH7" s="9">
        <f>AB7-AG7-AF7-AE7-AD7-AC7</f>
        <v>0</v>
      </c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30"/>
      <c r="AW7" s="31"/>
      <c r="AX7" s="32"/>
      <c r="AY7" s="9"/>
      <c r="AZ7" s="9"/>
      <c r="BA7" s="24"/>
      <c r="BB7" s="26"/>
      <c r="BC7" s="25"/>
      <c r="BD7" s="9"/>
      <c r="BE7" s="9"/>
      <c r="BF7" s="24"/>
      <c r="BG7" s="26"/>
      <c r="BH7" s="25"/>
      <c r="BI7" s="9"/>
      <c r="BJ7" s="9"/>
      <c r="BK7" s="24"/>
      <c r="BL7" s="26"/>
      <c r="BM7" s="25"/>
      <c r="BN7" s="9"/>
      <c r="BO7" s="9"/>
      <c r="BP7" s="24"/>
      <c r="BQ7" s="26"/>
      <c r="BR7" s="25"/>
      <c r="BS7" s="9"/>
      <c r="BT7" s="9"/>
      <c r="BU7" s="24"/>
      <c r="BV7" s="26"/>
      <c r="BW7" s="25"/>
      <c r="BX7" s="9"/>
      <c r="BY7" s="9"/>
      <c r="BZ7" s="24"/>
      <c r="CA7" s="26"/>
      <c r="CB7" s="25"/>
      <c r="CC7" s="9"/>
      <c r="CD7" s="9"/>
      <c r="CE7" s="24"/>
      <c r="CF7" s="26"/>
      <c r="CG7" s="25"/>
      <c r="CH7" s="9"/>
      <c r="CI7" s="9"/>
      <c r="CJ7" s="24"/>
      <c r="CK7" s="25"/>
      <c r="CL7" s="9"/>
      <c r="CM7" s="9"/>
      <c r="CN7" s="24"/>
      <c r="CO7" s="25"/>
      <c r="CP7" s="9"/>
      <c r="CQ7" s="9"/>
      <c r="CR7" s="24"/>
      <c r="CS7" s="25"/>
      <c r="CT7" s="9"/>
      <c r="CU7" s="9"/>
      <c r="CV7" s="22"/>
      <c r="CW7" s="23"/>
      <c r="CX7" s="9"/>
      <c r="CY7" s="9"/>
      <c r="CZ7" s="22"/>
      <c r="DA7" s="23"/>
      <c r="DB7" s="9"/>
      <c r="DC7" s="9"/>
      <c r="DD7" s="16"/>
      <c r="DE7" s="17"/>
      <c r="DF7" s="9"/>
      <c r="DG7" s="9"/>
      <c r="DH7" s="16"/>
      <c r="DI7" s="17"/>
      <c r="DJ7" s="9"/>
      <c r="DK7" s="9"/>
      <c r="DL7" s="16"/>
      <c r="DM7" s="17"/>
      <c r="DN7" s="9"/>
      <c r="DO7" s="9"/>
      <c r="DP7" s="16"/>
      <c r="DQ7" s="17"/>
      <c r="DR7" s="9"/>
      <c r="DS7" s="9"/>
      <c r="DT7" s="22"/>
      <c r="DU7" s="23"/>
      <c r="DV7" s="9"/>
      <c r="DW7" s="9"/>
      <c r="DX7" s="22"/>
      <c r="DY7" s="23"/>
      <c r="DZ7" s="9"/>
      <c r="EA7" s="9"/>
      <c r="EB7" s="16"/>
      <c r="EC7" s="17"/>
      <c r="ED7" s="9"/>
      <c r="EE7" s="9"/>
      <c r="EF7" s="16"/>
      <c r="EG7" s="17"/>
      <c r="EH7" s="9"/>
      <c r="EI7" s="9"/>
      <c r="EJ7" s="16"/>
      <c r="EK7" s="17"/>
      <c r="EL7" s="9"/>
      <c r="EM7" s="9"/>
      <c r="EN7" s="16"/>
      <c r="EO7" s="17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</row>
    <row r="8" spans="1:166" hidden="1" x14ac:dyDescent="0.2">
      <c r="AI8" t="s">
        <v>85</v>
      </c>
      <c r="AJ8" t="s">
        <v>85</v>
      </c>
      <c r="AK8" t="s">
        <v>86</v>
      </c>
      <c r="AL8" t="s">
        <v>86</v>
      </c>
      <c r="AT8" t="s">
        <v>89</v>
      </c>
      <c r="AU8" t="s">
        <v>89</v>
      </c>
      <c r="AV8" t="s">
        <v>89</v>
      </c>
      <c r="AY8" t="s">
        <v>90</v>
      </c>
      <c r="AZ8" t="s">
        <v>90</v>
      </c>
      <c r="BA8" t="s">
        <v>90</v>
      </c>
      <c r="BD8" t="s">
        <v>91</v>
      </c>
      <c r="BE8" t="s">
        <v>91</v>
      </c>
      <c r="BF8" t="s">
        <v>91</v>
      </c>
      <c r="BI8" t="s">
        <v>92</v>
      </c>
      <c r="BJ8" t="s">
        <v>92</v>
      </c>
      <c r="BK8" t="s">
        <v>92</v>
      </c>
      <c r="BN8" t="s">
        <v>93</v>
      </c>
      <c r="BO8" t="s">
        <v>93</v>
      </c>
      <c r="BP8" t="s">
        <v>93</v>
      </c>
      <c r="BS8" t="s">
        <v>94</v>
      </c>
      <c r="BT8" t="s">
        <v>94</v>
      </c>
      <c r="BU8" t="s">
        <v>94</v>
      </c>
      <c r="BX8" t="s">
        <v>95</v>
      </c>
      <c r="BY8" t="s">
        <v>95</v>
      </c>
      <c r="BZ8" t="s">
        <v>95</v>
      </c>
      <c r="CC8" t="s">
        <v>96</v>
      </c>
      <c r="CD8" t="s">
        <v>96</v>
      </c>
      <c r="CE8" t="s">
        <v>96</v>
      </c>
      <c r="CH8" t="s">
        <v>97</v>
      </c>
      <c r="CI8" t="s">
        <v>97</v>
      </c>
      <c r="CJ8" t="s">
        <v>97</v>
      </c>
      <c r="CL8" t="s">
        <v>98</v>
      </c>
      <c r="CM8" t="s">
        <v>98</v>
      </c>
      <c r="CN8" t="s">
        <v>98</v>
      </c>
      <c r="CP8" t="s">
        <v>99</v>
      </c>
      <c r="CQ8" t="s">
        <v>99</v>
      </c>
      <c r="CR8" t="s">
        <v>99</v>
      </c>
      <c r="CT8" t="s">
        <v>100</v>
      </c>
      <c r="CU8" t="s">
        <v>100</v>
      </c>
      <c r="CV8" t="s">
        <v>100</v>
      </c>
      <c r="CX8" t="s">
        <v>101</v>
      </c>
      <c r="CY8" t="s">
        <v>101</v>
      </c>
      <c r="CZ8" t="s">
        <v>101</v>
      </c>
      <c r="DB8" t="s">
        <v>102</v>
      </c>
      <c r="DC8" t="s">
        <v>102</v>
      </c>
      <c r="DD8" t="s">
        <v>102</v>
      </c>
      <c r="DF8" t="s">
        <v>103</v>
      </c>
      <c r="DG8" t="s">
        <v>103</v>
      </c>
      <c r="DH8" t="s">
        <v>103</v>
      </c>
      <c r="DR8" t="s">
        <v>104</v>
      </c>
      <c r="DS8" t="s">
        <v>104</v>
      </c>
      <c r="DT8" t="s">
        <v>104</v>
      </c>
      <c r="DV8" t="s">
        <v>105</v>
      </c>
      <c r="DW8" t="s">
        <v>105</v>
      </c>
      <c r="DX8" t="s">
        <v>105</v>
      </c>
      <c r="DZ8" t="s">
        <v>106</v>
      </c>
      <c r="EA8" t="s">
        <v>106</v>
      </c>
      <c r="EB8" t="s">
        <v>106</v>
      </c>
      <c r="ED8" t="s">
        <v>107</v>
      </c>
      <c r="EE8" t="s">
        <v>107</v>
      </c>
      <c r="EF8" t="s">
        <v>107</v>
      </c>
    </row>
    <row r="9" spans="1:166" hidden="1" x14ac:dyDescent="0.2">
      <c r="AI9" t="s">
        <v>87</v>
      </c>
      <c r="AJ9" t="s">
        <v>88</v>
      </c>
      <c r="AK9" t="s">
        <v>87</v>
      </c>
      <c r="AL9" t="s">
        <v>88</v>
      </c>
      <c r="AT9" t="s">
        <v>85</v>
      </c>
      <c r="AU9" t="s">
        <v>86</v>
      </c>
      <c r="AY9" t="s">
        <v>85</v>
      </c>
      <c r="AZ9" t="s">
        <v>86</v>
      </c>
      <c r="BD9" t="s">
        <v>85</v>
      </c>
      <c r="BE9" t="s">
        <v>86</v>
      </c>
      <c r="BI9" t="s">
        <v>85</v>
      </c>
      <c r="BJ9" t="s">
        <v>86</v>
      </c>
      <c r="BN9" t="s">
        <v>85</v>
      </c>
      <c r="BO9" t="s">
        <v>86</v>
      </c>
      <c r="BS9" t="s">
        <v>85</v>
      </c>
      <c r="BT9" t="s">
        <v>86</v>
      </c>
      <c r="BX9" t="s">
        <v>85</v>
      </c>
      <c r="BY9" t="s">
        <v>86</v>
      </c>
      <c r="CC9" t="s">
        <v>85</v>
      </c>
      <c r="CD9" t="s">
        <v>86</v>
      </c>
      <c r="CH9" t="s">
        <v>85</v>
      </c>
      <c r="CI9" t="s">
        <v>86</v>
      </c>
      <c r="CL9" t="s">
        <v>85</v>
      </c>
      <c r="CM9" t="s">
        <v>86</v>
      </c>
      <c r="CP9" t="s">
        <v>85</v>
      </c>
      <c r="CQ9" t="s">
        <v>86</v>
      </c>
      <c r="CT9" t="s">
        <v>85</v>
      </c>
      <c r="CU9" t="s">
        <v>86</v>
      </c>
      <c r="CX9" t="s">
        <v>85</v>
      </c>
      <c r="CY9" t="s">
        <v>86</v>
      </c>
      <c r="DB9" t="s">
        <v>85</v>
      </c>
      <c r="DC9" t="s">
        <v>86</v>
      </c>
      <c r="DF9" t="s">
        <v>85</v>
      </c>
      <c r="DG9" t="s">
        <v>86</v>
      </c>
      <c r="DJ9" t="s">
        <v>85</v>
      </c>
      <c r="DK9" t="s">
        <v>86</v>
      </c>
      <c r="DN9" t="s">
        <v>85</v>
      </c>
      <c r="DO9" t="s">
        <v>86</v>
      </c>
      <c r="DR9" t="s">
        <v>85</v>
      </c>
      <c r="DS9" t="s">
        <v>86</v>
      </c>
      <c r="DV9" t="s">
        <v>85</v>
      </c>
      <c r="DW9" t="s">
        <v>86</v>
      </c>
      <c r="DZ9" t="s">
        <v>85</v>
      </c>
      <c r="EA9" t="s">
        <v>86</v>
      </c>
      <c r="ED9" t="s">
        <v>85</v>
      </c>
      <c r="EE9" t="s">
        <v>86</v>
      </c>
      <c r="EH9" t="s">
        <v>85</v>
      </c>
      <c r="EI9" t="s">
        <v>86</v>
      </c>
      <c r="EL9" t="s">
        <v>85</v>
      </c>
      <c r="EM9" t="s">
        <v>86</v>
      </c>
    </row>
  </sheetData>
  <mergeCells count="194">
    <mergeCell ref="A1:EO1"/>
    <mergeCell ref="A2:A6"/>
    <mergeCell ref="B2:B6"/>
    <mergeCell ref="C2:C6"/>
    <mergeCell ref="D2:D6"/>
    <mergeCell ref="E2:E6"/>
    <mergeCell ref="F2:F6"/>
    <mergeCell ref="K2:K6"/>
    <mergeCell ref="L2:L6"/>
    <mergeCell ref="M2:M6"/>
    <mergeCell ref="N2:N6"/>
    <mergeCell ref="O2:O6"/>
    <mergeCell ref="P2:P6"/>
    <mergeCell ref="Q2:Q6"/>
    <mergeCell ref="R2:R6"/>
    <mergeCell ref="S2:S6"/>
    <mergeCell ref="T2:T6"/>
    <mergeCell ref="U2:U6"/>
    <mergeCell ref="V2:W4"/>
    <mergeCell ref="X2:Y4"/>
    <mergeCell ref="Z2:AA4"/>
    <mergeCell ref="AB2:AB6"/>
    <mergeCell ref="AC2:AH4"/>
    <mergeCell ref="AI2:AL4"/>
    <mergeCell ref="AM2:AO4"/>
    <mergeCell ref="AD5:AD6"/>
    <mergeCell ref="AE5:AE6"/>
    <mergeCell ref="AF5:AF6"/>
    <mergeCell ref="AG5:AG6"/>
    <mergeCell ref="AH5:AH6"/>
    <mergeCell ref="AI5:AJ5"/>
    <mergeCell ref="AK5:AL5"/>
    <mergeCell ref="AP2:AS4"/>
    <mergeCell ref="AT2:AX3"/>
    <mergeCell ref="AY2:CS3"/>
    <mergeCell ref="AT4:AU4"/>
    <mergeCell ref="AV4:AX4"/>
    <mergeCell ref="AY4:AZ4"/>
    <mergeCell ref="BA4:BC4"/>
    <mergeCell ref="CT3:DA3"/>
    <mergeCell ref="DB3:DQ3"/>
    <mergeCell ref="DB4:DC4"/>
    <mergeCell ref="DD4:DE4"/>
    <mergeCell ref="DF4:DG4"/>
    <mergeCell ref="DH4:DI4"/>
    <mergeCell ref="DJ4:DK4"/>
    <mergeCell ref="DL4:DM4"/>
    <mergeCell ref="DN4:DO4"/>
    <mergeCell ref="DP4:DQ4"/>
    <mergeCell ref="CT2:EO2"/>
    <mergeCell ref="DR3:DY3"/>
    <mergeCell ref="DZ3:EO3"/>
    <mergeCell ref="CT4:CU4"/>
    <mergeCell ref="CV4:CW4"/>
    <mergeCell ref="CX4:CY4"/>
    <mergeCell ref="BD4:BE4"/>
    <mergeCell ref="BF4:BH4"/>
    <mergeCell ref="BI4:BJ4"/>
    <mergeCell ref="BK4:BM4"/>
    <mergeCell ref="BN4:BO4"/>
    <mergeCell ref="BP4:BR4"/>
    <mergeCell ref="BS4:BT4"/>
    <mergeCell ref="BU4:BW4"/>
    <mergeCell ref="BX4:BY4"/>
    <mergeCell ref="BZ4:CB4"/>
    <mergeCell ref="CC4:CD4"/>
    <mergeCell ref="CE4:CG4"/>
    <mergeCell ref="CH4:CI4"/>
    <mergeCell ref="CJ4:CK4"/>
    <mergeCell ref="CL4:CM4"/>
    <mergeCell ref="CN4:CO4"/>
    <mergeCell ref="CP4:CQ4"/>
    <mergeCell ref="CR4:CS4"/>
    <mergeCell ref="CZ4:DA4"/>
    <mergeCell ref="DR4:DS4"/>
    <mergeCell ref="DT4:DU4"/>
    <mergeCell ref="DV4:DW4"/>
    <mergeCell ref="DX4:DY4"/>
    <mergeCell ref="DZ4:EA4"/>
    <mergeCell ref="EB4:EC4"/>
    <mergeCell ref="ED4:EE4"/>
    <mergeCell ref="EF4:EG4"/>
    <mergeCell ref="EH4:EI4"/>
    <mergeCell ref="EJ4:EK4"/>
    <mergeCell ref="EL4:EM4"/>
    <mergeCell ref="EN4:EO4"/>
    <mergeCell ref="V5:V6"/>
    <mergeCell ref="W5:W6"/>
    <mergeCell ref="X5:X6"/>
    <mergeCell ref="Y5:Y6"/>
    <mergeCell ref="Z5:Z6"/>
    <mergeCell ref="AA5:AA6"/>
    <mergeCell ref="AC5:AC6"/>
    <mergeCell ref="AM5:AM6"/>
    <mergeCell ref="AN5:AN6"/>
    <mergeCell ref="AO5:AO6"/>
    <mergeCell ref="AP5:AQ5"/>
    <mergeCell ref="AR5:AS5"/>
    <mergeCell ref="AT5:AU5"/>
    <mergeCell ref="AV5:AX5"/>
    <mergeCell ref="AY5:AZ5"/>
    <mergeCell ref="BA5:BC5"/>
    <mergeCell ref="BD5:BE5"/>
    <mergeCell ref="BF5:BH5"/>
    <mergeCell ref="BI5:BJ5"/>
    <mergeCell ref="BK5:BM5"/>
    <mergeCell ref="BN5:BO5"/>
    <mergeCell ref="BP5:BR5"/>
    <mergeCell ref="BS5:BT5"/>
    <mergeCell ref="BU5:BW5"/>
    <mergeCell ref="BX5:BY5"/>
    <mergeCell ref="BZ5:CB5"/>
    <mergeCell ref="CC5:CD5"/>
    <mergeCell ref="CE5:CG5"/>
    <mergeCell ref="CH5:CI5"/>
    <mergeCell ref="CJ5:CK5"/>
    <mergeCell ref="CR5:CS5"/>
    <mergeCell ref="CT5:CU5"/>
    <mergeCell ref="CV5:CW5"/>
    <mergeCell ref="CX5:CY5"/>
    <mergeCell ref="DT5:DU5"/>
    <mergeCell ref="DV5:DW5"/>
    <mergeCell ref="CZ5:DA5"/>
    <mergeCell ref="DB5:DC5"/>
    <mergeCell ref="DD5:DE5"/>
    <mergeCell ref="DF5:DG5"/>
    <mergeCell ref="DH5:DI5"/>
    <mergeCell ref="DJ5:DK5"/>
    <mergeCell ref="EL5:EM5"/>
    <mergeCell ref="EN5:EO5"/>
    <mergeCell ref="EB5:EC5"/>
    <mergeCell ref="ED5:EE5"/>
    <mergeCell ref="EF5:EG5"/>
    <mergeCell ref="EH5:EI5"/>
    <mergeCell ref="EJ5:EK5"/>
    <mergeCell ref="G2:G6"/>
    <mergeCell ref="I2:I6"/>
    <mergeCell ref="H2:H6"/>
    <mergeCell ref="J2:J6"/>
    <mergeCell ref="DX5:DY5"/>
    <mergeCell ref="DZ5:EA5"/>
    <mergeCell ref="DL5:DM5"/>
    <mergeCell ref="DN5:DO5"/>
    <mergeCell ref="DP5:DQ5"/>
    <mergeCell ref="DR5:DS5"/>
    <mergeCell ref="AV6:AX6"/>
    <mergeCell ref="BU6:BW6"/>
    <mergeCell ref="CR6:CS6"/>
    <mergeCell ref="EB6:EC6"/>
    <mergeCell ref="CL5:CM5"/>
    <mergeCell ref="CN5:CO5"/>
    <mergeCell ref="CP5:CQ5"/>
    <mergeCell ref="AV7:AX7"/>
    <mergeCell ref="BA6:BC6"/>
    <mergeCell ref="BA7:BC7"/>
    <mergeCell ref="BF6:BH6"/>
    <mergeCell ref="BF7:BH7"/>
    <mergeCell ref="BK6:BM6"/>
    <mergeCell ref="BK7:BM7"/>
    <mergeCell ref="BP6:BR6"/>
    <mergeCell ref="BP7:BR7"/>
    <mergeCell ref="BU7:BW7"/>
    <mergeCell ref="BZ6:CB6"/>
    <mergeCell ref="BZ7:CB7"/>
    <mergeCell ref="CE6:CG6"/>
    <mergeCell ref="CE7:CG7"/>
    <mergeCell ref="CJ6:CK6"/>
    <mergeCell ref="CJ7:CK7"/>
    <mergeCell ref="CN6:CO6"/>
    <mergeCell ref="CN7:CO7"/>
    <mergeCell ref="CR7:CS7"/>
    <mergeCell ref="CV6:CW6"/>
    <mergeCell ref="CV7:CW7"/>
    <mergeCell ref="CZ6:DA6"/>
    <mergeCell ref="CZ7:DA7"/>
    <mergeCell ref="DT6:DU6"/>
    <mergeCell ref="DT7:DU7"/>
    <mergeCell ref="DD6:DE6"/>
    <mergeCell ref="DD7:DE7"/>
    <mergeCell ref="DH6:DI6"/>
    <mergeCell ref="DH7:DI7"/>
    <mergeCell ref="DL6:DM6"/>
    <mergeCell ref="DL7:DM7"/>
    <mergeCell ref="DP6:DQ6"/>
    <mergeCell ref="DP7:DQ7"/>
    <mergeCell ref="EB7:EC7"/>
    <mergeCell ref="EF6:EG6"/>
    <mergeCell ref="EF7:EG7"/>
    <mergeCell ref="EJ6:EK6"/>
    <mergeCell ref="EJ7:EK7"/>
    <mergeCell ref="EN6:EO6"/>
    <mergeCell ref="EN7:EO7"/>
    <mergeCell ref="DX6:DY6"/>
    <mergeCell ref="DX7:DY7"/>
  </mergeCells>
  <conditionalFormatting sqref="B7">
    <cfRule type="duplicateValues" dxfId="0" priority="14" stopIfTrue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rightToLeft="1" workbookViewId="0">
      <selection activeCell="G2" sqref="G2"/>
    </sheetView>
  </sheetViews>
  <sheetFormatPr defaultRowHeight="14.25" x14ac:dyDescent="0.2"/>
  <cols>
    <col min="1" max="1" width="11.75" bestFit="1" customWidth="1"/>
    <col min="2" max="2" width="15.625" bestFit="1" customWidth="1"/>
    <col min="3" max="3" width="14.125" bestFit="1" customWidth="1"/>
    <col min="4" max="4" width="13.25" customWidth="1"/>
    <col min="5" max="5" width="13.25" bestFit="1" customWidth="1"/>
    <col min="7" max="7" width="11.5" bestFit="1" customWidth="1"/>
    <col min="8" max="8" width="15.875" bestFit="1" customWidth="1"/>
  </cols>
  <sheetData>
    <row r="1" spans="1:8" x14ac:dyDescent="0.2">
      <c r="A1" t="s">
        <v>75</v>
      </c>
      <c r="B1" t="s">
        <v>76</v>
      </c>
      <c r="C1" t="s">
        <v>77</v>
      </c>
      <c r="D1" t="s">
        <v>78</v>
      </c>
      <c r="E1" t="s">
        <v>79</v>
      </c>
      <c r="G1" t="s">
        <v>80</v>
      </c>
      <c r="H1" t="s">
        <v>81</v>
      </c>
    </row>
    <row r="2" spans="1:8" x14ac:dyDescent="0.2">
      <c r="A2">
        <f>'بيانات الاحصائية'!AB7</f>
        <v>0</v>
      </c>
      <c r="B2">
        <f>'بيانات الاحصائية'!AA7+'بيانات الاحصائية'!Z7</f>
        <v>0</v>
      </c>
      <c r="C2">
        <f>'بيانات الاحصائية'!AC7+'بيانات الاحصائية'!AD7+'بيانات الاحصائية'!AE7+'بيانات الاحصائية'!AF7+'بيانات الاحصائية'!AG7+'بيانات الاحصائية'!AH7</f>
        <v>0</v>
      </c>
      <c r="D2">
        <f>'بيانات الاحصائية'!AL7+'بيانات الاحصائية'!AK7+'بيانات الاحصائية'!AJ7+'بيانات الاحصائية'!AI7</f>
        <v>0</v>
      </c>
      <c r="E2">
        <f>'بيانات الاحصائية'!AT7+'بيانات الاحصائية'!AU7+'بيانات الاحصائية'!AY7+'بيانات الاحصائية'!AZ7+'بيانات الاحصائية'!BD7+'بيانات الاحصائية'!BE7+'بيانات الاحصائية'!BI7+'بيانات الاحصائية'!BJ7+'بيانات الاحصائية'!BN7+'بيانات الاحصائية'!BO7+'بيانات الاحصائية'!BS7+'بيانات الاحصائية'!BT7+'بيانات الاحصائية'!BX7+'بيانات الاحصائية'!BY7+'بيانات الاحصائية'!CC7+'بيانات الاحصائية'!CD7+'بيانات الاحصائية'!CH7+'بيانات الاحصائية'!CI7+'بيانات الاحصائية'!CL7+'بيانات الاحصائية'!CM7+'بيانات الاحصائية'!CP7+'بيانات الاحصائية'!CQ7+'بيانات الاحصائية'!CT7+'بيانات الاحصائية'!CU7+'بيانات الاحصائية'!CX7+'بيانات الاحصائية'!CY7+'بيانات الاحصائية'!DB7+'بيانات الاحصائية'!DC7+'بيانات الاحصائية'!DF7+'بيانات الاحصائية'!DG7+'بيانات الاحصائية'!DJ7+'بيانات الاحصائية'!DK7+'بيانات الاحصائية'!DN7+'بيانات الاحصائية'!DO7+'بيانات الاحصائية'!DR7+'بيانات الاحصائية'!DS7+'بيانات الاحصائية'!DV7+'بيانات الاحصائية'!DW7+'بيانات الاحصائية'!DZ7+'بيانات الاحصائية'!EA7+'بيانات الاحصائية'!ED7+'بيانات الاحصائية'!EE7+'بيانات الاحصائية'!EH7+'بيانات الاحصائية'!EI7+'بيانات الاحصائية'!EL7+'بيانات الاحصائية'!EM7</f>
        <v>0</v>
      </c>
      <c r="G2">
        <f>'بيانات الاحصائية'!AO7+'بيانات الاحصائية'!AN7+'بيانات الاحصائية'!AM7</f>
        <v>0</v>
      </c>
      <c r="H2">
        <f>'بيانات الاحصائية'!AV7+'بيانات الاحصائية'!BA7+'بيانات الاحصائية'!BF7+'بيانات الاحصائية'!BK7+'بيانات الاحصائية'!BP7+'بيانات الاحصائية'!BU7+'بيانات الاحصائية'!BZ7+'بيانات الاحصائية'!CE7+'بيانات الاحصائية'!CJ7+'بيانات الاحصائية'!CN7+'بيانات الاحصائية'!CR7+'بيانات الاحصائية'!CV7+'بيانات الاحصائية'!CZ7+'بيانات الاحصائية'!DD7+'بيانات الاحصائية'!DH7+'بيانات الاحصائية'!DL7+'بيانات الاحصائية'!DP7+'بيانات الاحصائية'!DT7+'بيانات الاحصائية'!EB7+'بيانات الاحصائية'!EF7+'بيانات الاحصائية'!EJ7+'بيانات الاحصائية'!EN7+'بيانات الاحصائية'!DX7</f>
        <v>0</v>
      </c>
    </row>
    <row r="4" spans="1:8" x14ac:dyDescent="0.2">
      <c r="B4" t="s">
        <v>82</v>
      </c>
      <c r="C4" t="s">
        <v>82</v>
      </c>
      <c r="D4" t="s">
        <v>82</v>
      </c>
      <c r="E4" t="s">
        <v>82</v>
      </c>
    </row>
    <row r="5" spans="1:8" x14ac:dyDescent="0.2">
      <c r="B5">
        <f>B2-A2</f>
        <v>0</v>
      </c>
      <c r="C5">
        <f>C2-A2</f>
        <v>0</v>
      </c>
      <c r="D5">
        <f>D2-A2</f>
        <v>0</v>
      </c>
      <c r="E5">
        <f>E2-A2</f>
        <v>0</v>
      </c>
    </row>
  </sheetData>
  <sheetProtection password="CCEA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2"/>
  <sheetViews>
    <sheetView rightToLeft="1" zoomScaleNormal="100" workbookViewId="0">
      <selection activeCell="M27" sqref="M27"/>
    </sheetView>
  </sheetViews>
  <sheetFormatPr defaultColWidth="12.625" defaultRowHeight="15" customHeight="1" x14ac:dyDescent="0.2"/>
  <cols>
    <col min="1" max="1" width="2.625" style="66" customWidth="1"/>
    <col min="2" max="2" width="18.375" style="66" customWidth="1"/>
    <col min="3" max="3" width="5.375" style="66" customWidth="1"/>
    <col min="4" max="4" width="6.75" style="66" customWidth="1"/>
    <col min="5" max="5" width="6.625" style="66" customWidth="1"/>
    <col min="6" max="6" width="7.375" style="66" customWidth="1"/>
    <col min="7" max="7" width="7.125" style="66" customWidth="1"/>
    <col min="8" max="8" width="8.625" style="66" customWidth="1"/>
    <col min="9" max="9" width="7" style="66" customWidth="1"/>
    <col min="10" max="10" width="7.625" style="66" customWidth="1"/>
    <col min="11" max="11" width="5.875" style="66" customWidth="1"/>
    <col min="12" max="12" width="10.5" style="66" customWidth="1"/>
    <col min="13" max="13" width="9.25" style="66" customWidth="1"/>
    <col min="14" max="14" width="9.5" style="66" customWidth="1"/>
    <col min="15" max="15" width="7.875" style="66" customWidth="1"/>
    <col min="16" max="16" width="8.625" style="66" customWidth="1"/>
    <col min="17" max="17" width="7.625" style="66" customWidth="1"/>
    <col min="18" max="18" width="6.875" style="66" customWidth="1"/>
    <col min="19" max="16384" width="12.625" style="66"/>
  </cols>
  <sheetData>
    <row r="1" spans="1:18" ht="21" customHeight="1" x14ac:dyDescent="0.2">
      <c r="A1" s="60"/>
      <c r="B1" s="61" t="s">
        <v>108</v>
      </c>
      <c r="C1" s="62">
        <f>'بيانات الاحصائية'!C7</f>
        <v>0</v>
      </c>
      <c r="D1" s="63"/>
      <c r="E1" s="63"/>
      <c r="F1" s="63"/>
      <c r="G1" s="63"/>
      <c r="H1" s="64"/>
      <c r="I1" s="65" t="s">
        <v>1</v>
      </c>
      <c r="J1" s="64"/>
      <c r="K1" s="62">
        <f>'بيانات الاحصائية'!B7</f>
        <v>0</v>
      </c>
      <c r="L1" s="63"/>
      <c r="M1" s="64"/>
      <c r="N1" s="60"/>
      <c r="O1" s="60"/>
      <c r="P1" s="60"/>
      <c r="Q1" s="60"/>
      <c r="R1" s="60"/>
    </row>
    <row r="2" spans="1:18" ht="13.5" customHeight="1" x14ac:dyDescent="0.2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</row>
    <row r="3" spans="1:18" ht="15.75" customHeight="1" x14ac:dyDescent="0.2">
      <c r="A3" s="60"/>
      <c r="B3" s="69" t="s">
        <v>3</v>
      </c>
      <c r="C3" s="70" t="s">
        <v>38</v>
      </c>
      <c r="D3" s="70" t="s">
        <v>39</v>
      </c>
      <c r="E3" s="70" t="s">
        <v>109</v>
      </c>
      <c r="F3" s="71" t="s">
        <v>45</v>
      </c>
      <c r="G3" s="72" t="s">
        <v>110</v>
      </c>
      <c r="H3" s="72" t="s">
        <v>111</v>
      </c>
      <c r="I3" s="73" t="s">
        <v>37</v>
      </c>
      <c r="J3" s="64"/>
      <c r="K3" s="74"/>
      <c r="L3" s="64"/>
      <c r="M3" s="69" t="s">
        <v>36</v>
      </c>
      <c r="N3" s="74"/>
      <c r="O3" s="63"/>
      <c r="P3" s="64"/>
      <c r="Q3" s="60"/>
      <c r="R3" s="60"/>
    </row>
    <row r="4" spans="1:18" ht="15.75" customHeight="1" x14ac:dyDescent="0.2">
      <c r="A4" s="60"/>
      <c r="B4" s="69" t="s">
        <v>112</v>
      </c>
      <c r="C4" s="74" t="s">
        <v>46</v>
      </c>
      <c r="D4" s="64"/>
      <c r="E4" s="72" t="s">
        <v>47</v>
      </c>
      <c r="F4" s="72" t="s">
        <v>113</v>
      </c>
      <c r="G4" s="72" t="s">
        <v>114</v>
      </c>
      <c r="H4" s="73" t="s">
        <v>115</v>
      </c>
      <c r="I4" s="63"/>
      <c r="J4" s="63"/>
      <c r="K4" s="64"/>
      <c r="L4" s="74" t="s">
        <v>116</v>
      </c>
      <c r="M4" s="63"/>
      <c r="N4" s="64"/>
      <c r="O4" s="74" t="s">
        <v>117</v>
      </c>
      <c r="P4" s="64"/>
      <c r="Q4" s="60"/>
      <c r="R4" s="60"/>
    </row>
    <row r="5" spans="1:18" ht="15.75" customHeight="1" x14ac:dyDescent="0.2">
      <c r="A5" s="67"/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0"/>
    </row>
    <row r="6" spans="1:18" ht="26.25" customHeight="1" x14ac:dyDescent="0.2">
      <c r="A6" s="60"/>
      <c r="B6" s="71" t="s">
        <v>118</v>
      </c>
      <c r="C6" s="74">
        <f>'بيانات الاحصائية'!AB7</f>
        <v>0</v>
      </c>
      <c r="D6" s="63"/>
      <c r="E6" s="63"/>
      <c r="F6" s="64"/>
      <c r="G6" s="73" t="s">
        <v>119</v>
      </c>
      <c r="H6" s="63"/>
      <c r="I6" s="64"/>
      <c r="J6" s="74">
        <f>'بيانات الاحصائية'!AA7</f>
        <v>0</v>
      </c>
      <c r="K6" s="64"/>
      <c r="L6" s="73" t="s">
        <v>120</v>
      </c>
      <c r="M6" s="64"/>
      <c r="N6" s="74">
        <f>'بيانات الاحصائية'!Z7</f>
        <v>0</v>
      </c>
      <c r="O6" s="64"/>
      <c r="P6" s="71" t="s">
        <v>121</v>
      </c>
      <c r="Q6" s="74">
        <f>'بيانات الاحصائية'!AM7+'بيانات الاحصائية'!AN7+'بيانات الاحصائية'!AO7</f>
        <v>0</v>
      </c>
      <c r="R6" s="64"/>
    </row>
    <row r="7" spans="1:18" ht="31.5" customHeight="1" x14ac:dyDescent="0.2">
      <c r="A7" s="60"/>
      <c r="B7" s="71"/>
      <c r="C7" s="73" t="s">
        <v>25</v>
      </c>
      <c r="D7" s="64"/>
      <c r="E7" s="73" t="s">
        <v>122</v>
      </c>
      <c r="F7" s="64"/>
      <c r="G7" s="73" t="s">
        <v>123</v>
      </c>
      <c r="H7" s="64"/>
      <c r="I7" s="73" t="s">
        <v>124</v>
      </c>
      <c r="J7" s="64"/>
      <c r="K7" s="73" t="s">
        <v>125</v>
      </c>
      <c r="L7" s="64"/>
      <c r="M7" s="75" t="s">
        <v>126</v>
      </c>
      <c r="N7" s="75" t="s">
        <v>127</v>
      </c>
      <c r="O7" s="75" t="s">
        <v>128</v>
      </c>
      <c r="P7" s="75" t="s">
        <v>129</v>
      </c>
      <c r="Q7" s="75" t="s">
        <v>130</v>
      </c>
      <c r="R7" s="75" t="s">
        <v>131</v>
      </c>
    </row>
    <row r="8" spans="1:18" ht="15.75" customHeight="1" x14ac:dyDescent="0.2">
      <c r="A8" s="60"/>
      <c r="B8" s="71"/>
      <c r="C8" s="71" t="s">
        <v>38</v>
      </c>
      <c r="D8" s="71" t="s">
        <v>39</v>
      </c>
      <c r="E8" s="71" t="s">
        <v>38</v>
      </c>
      <c r="F8" s="71" t="s">
        <v>39</v>
      </c>
      <c r="G8" s="71" t="s">
        <v>38</v>
      </c>
      <c r="H8" s="71" t="s">
        <v>39</v>
      </c>
      <c r="I8" s="71" t="s">
        <v>38</v>
      </c>
      <c r="J8" s="71" t="s">
        <v>39</v>
      </c>
      <c r="K8" s="71" t="s">
        <v>38</v>
      </c>
      <c r="L8" s="71" t="s">
        <v>39</v>
      </c>
      <c r="M8" s="76"/>
      <c r="N8" s="76"/>
      <c r="O8" s="76"/>
      <c r="P8" s="76"/>
      <c r="Q8" s="76"/>
      <c r="R8" s="76"/>
    </row>
    <row r="9" spans="1:18" ht="28.15" customHeight="1" x14ac:dyDescent="0.2">
      <c r="A9" s="60"/>
      <c r="B9" s="77" t="s">
        <v>132</v>
      </c>
      <c r="C9" s="72">
        <f>'بيانات الاحصائية'!AT7</f>
        <v>0</v>
      </c>
      <c r="D9" s="72">
        <f>'بيانات الاحصائية'!AU7</f>
        <v>0</v>
      </c>
      <c r="E9" s="72">
        <f>'بيانات الاحصائية'!AY7</f>
        <v>0</v>
      </c>
      <c r="F9" s="72">
        <f>'بيانات الاحصائية'!AZ7</f>
        <v>0</v>
      </c>
      <c r="G9" s="72">
        <f>'بيانات الاحصائية'!BD7</f>
        <v>0</v>
      </c>
      <c r="H9" s="72">
        <f>'بيانات الاحصائية'!BE7</f>
        <v>0</v>
      </c>
      <c r="I9" s="72">
        <f>'بيانات الاحصائية'!BI7</f>
        <v>0</v>
      </c>
      <c r="J9" s="72">
        <f>'بيانات الاحصائية'!BJ7</f>
        <v>0</v>
      </c>
      <c r="K9" s="72">
        <f>'بيانات الاحصائية'!BN7</f>
        <v>0</v>
      </c>
      <c r="L9" s="72">
        <f>'بيانات الاحصائية'!BO7</f>
        <v>0</v>
      </c>
      <c r="M9" s="72">
        <f>'بيانات الاحصائية'!BS7+'بيانات الاحصائية'!BT7</f>
        <v>0</v>
      </c>
      <c r="N9" s="72">
        <f>'بيانات الاحصائية'!BX7+'بيانات الاحصائية'!BY7</f>
        <v>0</v>
      </c>
      <c r="O9" s="72">
        <f>'بيانات الاحصائية'!CC7+'بيانات الاحصائية'!CD7</f>
        <v>0</v>
      </c>
      <c r="P9" s="72">
        <f>'بيانات الاحصائية'!CH7+'بيانات الاحصائية'!CI7</f>
        <v>0</v>
      </c>
      <c r="Q9" s="72">
        <f>'بيانات الاحصائية'!CL7+'بيانات الاحصائية'!CM7</f>
        <v>0</v>
      </c>
      <c r="R9" s="72">
        <f>'بيانات الاحصائية'!CP7+'بيانات الاحصائية'!CQ7</f>
        <v>0</v>
      </c>
    </row>
    <row r="10" spans="1:18" ht="28.15" customHeight="1" x14ac:dyDescent="0.2">
      <c r="A10" s="60"/>
      <c r="B10" s="77" t="s">
        <v>133</v>
      </c>
      <c r="C10" s="74">
        <f>'بيانات الاحصائية'!AV7</f>
        <v>0</v>
      </c>
      <c r="D10" s="110"/>
      <c r="E10" s="74">
        <f>'بيانات الاحصائية'!BA7</f>
        <v>0</v>
      </c>
      <c r="F10" s="110"/>
      <c r="G10" s="74">
        <f>'بيانات الاحصائية'!BF7</f>
        <v>0</v>
      </c>
      <c r="H10" s="110"/>
      <c r="I10" s="74">
        <f>'بيانات الاحصائية'!BK7</f>
        <v>0</v>
      </c>
      <c r="J10" s="110"/>
      <c r="K10" s="74">
        <f>'بيانات الاحصائية'!BP7</f>
        <v>0</v>
      </c>
      <c r="L10" s="110"/>
      <c r="M10" s="72">
        <f>'بيانات الاحصائية'!BU7</f>
        <v>0</v>
      </c>
      <c r="N10" s="72">
        <f>'بيانات الاحصائية'!BZ7</f>
        <v>0</v>
      </c>
      <c r="O10" s="72">
        <f>'بيانات الاحصائية'!CE7</f>
        <v>0</v>
      </c>
      <c r="P10" s="72">
        <f>'بيانات الاحصائية'!CJ7</f>
        <v>0</v>
      </c>
      <c r="Q10" s="72">
        <f>'بيانات الاحصائية'!CN7</f>
        <v>0</v>
      </c>
      <c r="R10" s="72">
        <f>'بيانات الاحصائية'!CR7</f>
        <v>0</v>
      </c>
    </row>
    <row r="11" spans="1:18" ht="15.75" customHeight="1" x14ac:dyDescent="0.2">
      <c r="A11" s="60"/>
      <c r="B11" s="75"/>
      <c r="C11" s="78"/>
      <c r="D11" s="73" t="s">
        <v>134</v>
      </c>
      <c r="E11" s="63"/>
      <c r="F11" s="63"/>
      <c r="G11" s="64"/>
      <c r="H11" s="73" t="s">
        <v>135</v>
      </c>
      <c r="I11" s="63"/>
      <c r="J11" s="63"/>
      <c r="K11" s="64"/>
      <c r="L11" s="73" t="s">
        <v>136</v>
      </c>
      <c r="M11" s="64"/>
      <c r="N11" s="73" t="s">
        <v>137</v>
      </c>
      <c r="O11" s="63"/>
      <c r="P11" s="64"/>
      <c r="Q11" s="60"/>
      <c r="R11" s="60"/>
    </row>
    <row r="12" spans="1:18" ht="20.25" customHeight="1" x14ac:dyDescent="0.2">
      <c r="A12" s="60"/>
      <c r="B12" s="76"/>
      <c r="C12" s="79"/>
      <c r="D12" s="73" t="s">
        <v>138</v>
      </c>
      <c r="E12" s="64"/>
      <c r="F12" s="73" t="s">
        <v>139</v>
      </c>
      <c r="G12" s="64"/>
      <c r="H12" s="73" t="s">
        <v>63</v>
      </c>
      <c r="I12" s="64"/>
      <c r="J12" s="73" t="s">
        <v>140</v>
      </c>
      <c r="K12" s="64"/>
      <c r="L12" s="71" t="s">
        <v>138</v>
      </c>
      <c r="M12" s="71" t="s">
        <v>139</v>
      </c>
      <c r="N12" s="71" t="s">
        <v>63</v>
      </c>
      <c r="O12" s="73" t="s">
        <v>140</v>
      </c>
      <c r="P12" s="64"/>
      <c r="Q12" s="60"/>
      <c r="R12" s="60"/>
    </row>
    <row r="13" spans="1:18" ht="23.45" customHeight="1" x14ac:dyDescent="0.2">
      <c r="A13" s="60"/>
      <c r="B13" s="73" t="s">
        <v>132</v>
      </c>
      <c r="C13" s="64"/>
      <c r="D13" s="74">
        <f>'بيانات الاحصائية'!CT7+'بيانات الاحصائية'!CU7</f>
        <v>0</v>
      </c>
      <c r="E13" s="64"/>
      <c r="F13" s="74">
        <f>'بيانات الاحصائية'!CX7+'بيانات الاحصائية'!CY7</f>
        <v>0</v>
      </c>
      <c r="G13" s="64"/>
      <c r="H13" s="74">
        <f>'بيانات الاحصائية'!DB7+'بيانات الاحصائية'!DC7</f>
        <v>0</v>
      </c>
      <c r="I13" s="64"/>
      <c r="J13" s="74">
        <f>'بيانات الاحصائية'!DF7+'بيانات الاحصائية'!DG7</f>
        <v>0</v>
      </c>
      <c r="K13" s="64"/>
      <c r="L13" s="72">
        <f>'بيانات الاحصائية'!DR7+'بيانات الاحصائية'!DS7</f>
        <v>0</v>
      </c>
      <c r="M13" s="72">
        <f>'بيانات الاحصائية'!DV7+'بيانات الاحصائية'!DW7</f>
        <v>0</v>
      </c>
      <c r="N13" s="72">
        <f>'بيانات الاحصائية'!DZ7+'بيانات الاحصائية'!EA7</f>
        <v>0</v>
      </c>
      <c r="O13" s="74">
        <f>'بيانات الاحصائية'!ED7+'بيانات الاحصائية'!EE7</f>
        <v>0</v>
      </c>
      <c r="P13" s="64"/>
      <c r="Q13" s="60"/>
      <c r="R13" s="60"/>
    </row>
    <row r="14" spans="1:18" ht="23.45" customHeight="1" x14ac:dyDescent="0.2">
      <c r="A14" s="60"/>
      <c r="B14" s="73" t="s">
        <v>133</v>
      </c>
      <c r="C14" s="64"/>
      <c r="D14" s="74">
        <f>'بيانات الاحصائية'!CV7</f>
        <v>0</v>
      </c>
      <c r="E14" s="64"/>
      <c r="F14" s="74">
        <f>'بيانات الاحصائية'!CZ7</f>
        <v>0</v>
      </c>
      <c r="G14" s="64"/>
      <c r="H14" s="74">
        <f>'بيانات الاحصائية'!DD7</f>
        <v>0</v>
      </c>
      <c r="I14" s="64"/>
      <c r="J14" s="74">
        <f>'بيانات الاحصائية'!DH7</f>
        <v>0</v>
      </c>
      <c r="K14" s="64"/>
      <c r="L14" s="72">
        <f>'بيانات الاحصائية'!DT7</f>
        <v>0</v>
      </c>
      <c r="M14" s="72">
        <f>'بيانات الاحصائية'!DX7</f>
        <v>0</v>
      </c>
      <c r="N14" s="72">
        <f>'بيانات الاحصائية'!EB7</f>
        <v>0</v>
      </c>
      <c r="O14" s="74">
        <f>'بيانات الاحصائية'!EF7</f>
        <v>0</v>
      </c>
      <c r="P14" s="64"/>
      <c r="Q14" s="60"/>
      <c r="R14" s="60"/>
    </row>
    <row r="15" spans="1:18" ht="15.75" customHeight="1" x14ac:dyDescent="0.2">
      <c r="A15" s="60"/>
      <c r="B15" s="67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</row>
    <row r="16" spans="1:18" ht="24" customHeight="1" x14ac:dyDescent="0.2">
      <c r="A16" s="60"/>
      <c r="B16" s="75" t="s">
        <v>141</v>
      </c>
      <c r="C16" s="73" t="s">
        <v>142</v>
      </c>
      <c r="D16" s="64"/>
      <c r="E16" s="73" t="s">
        <v>40</v>
      </c>
      <c r="F16" s="64"/>
      <c r="G16" s="73" t="s">
        <v>41</v>
      </c>
      <c r="H16" s="64"/>
      <c r="I16" s="73" t="s">
        <v>42</v>
      </c>
      <c r="J16" s="64"/>
      <c r="K16" s="73" t="s">
        <v>43</v>
      </c>
      <c r="L16" s="64"/>
      <c r="M16" s="73" t="s">
        <v>143</v>
      </c>
      <c r="N16" s="63"/>
      <c r="O16" s="63"/>
      <c r="P16" s="63"/>
      <c r="Q16" s="63"/>
      <c r="R16" s="64"/>
    </row>
    <row r="17" spans="1:18" ht="27" customHeight="1" x14ac:dyDescent="0.2">
      <c r="A17" s="60"/>
      <c r="B17" s="80"/>
      <c r="C17" s="74">
        <f>'بيانات الاحصائية'!AC7</f>
        <v>0</v>
      </c>
      <c r="D17" s="64"/>
      <c r="E17" s="74">
        <f>'بيانات الاحصائية'!AD7</f>
        <v>0</v>
      </c>
      <c r="F17" s="64"/>
      <c r="G17" s="74">
        <f>'بيانات الاحصائية'!AE7</f>
        <v>0</v>
      </c>
      <c r="H17" s="64"/>
      <c r="I17" s="74">
        <f>'بيانات الاحصائية'!AF7</f>
        <v>0</v>
      </c>
      <c r="J17" s="64"/>
      <c r="K17" s="74">
        <f>'بيانات الاحصائية'!AG7</f>
        <v>0</v>
      </c>
      <c r="L17" s="64"/>
      <c r="M17" s="81"/>
      <c r="N17" s="81"/>
      <c r="O17" s="81"/>
      <c r="P17" s="81"/>
      <c r="Q17" s="81"/>
      <c r="R17" s="81"/>
    </row>
    <row r="18" spans="1:18" ht="32.450000000000003" customHeight="1" x14ac:dyDescent="0.2">
      <c r="A18" s="82"/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111">
        <f>'بيانات الاحصائية'!AH7</f>
        <v>0</v>
      </c>
      <c r="N18" s="84"/>
      <c r="O18" s="85"/>
      <c r="P18" s="85"/>
      <c r="Q18" s="85"/>
      <c r="R18" s="85"/>
    </row>
    <row r="19" spans="1:18" ht="15.75" customHeight="1" x14ac:dyDescent="0.2">
      <c r="A19" s="60"/>
      <c r="B19" s="73" t="s">
        <v>144</v>
      </c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86"/>
      <c r="N19" s="60"/>
      <c r="O19" s="60"/>
      <c r="P19" s="60"/>
      <c r="Q19" s="60"/>
      <c r="R19" s="60"/>
    </row>
    <row r="20" spans="1:18" ht="15.75" customHeight="1" x14ac:dyDescent="0.2">
      <c r="A20" s="60"/>
      <c r="B20" s="73" t="s">
        <v>145</v>
      </c>
      <c r="C20" s="87"/>
      <c r="D20" s="73" t="s">
        <v>146</v>
      </c>
      <c r="E20" s="87"/>
      <c r="F20" s="73" t="s">
        <v>147</v>
      </c>
      <c r="G20" s="87"/>
      <c r="H20" s="73" t="s">
        <v>148</v>
      </c>
      <c r="I20" s="87"/>
      <c r="J20" s="73" t="s">
        <v>8</v>
      </c>
      <c r="K20" s="87"/>
      <c r="L20" s="71" t="s">
        <v>149</v>
      </c>
      <c r="M20" s="71" t="s">
        <v>150</v>
      </c>
      <c r="N20" s="60"/>
      <c r="O20" s="60"/>
      <c r="P20" s="60"/>
      <c r="Q20" s="60"/>
      <c r="R20" s="60"/>
    </row>
    <row r="21" spans="1:18" ht="39.6" customHeight="1" x14ac:dyDescent="0.2">
      <c r="A21" s="60"/>
      <c r="B21" s="74"/>
      <c r="C21" s="88"/>
      <c r="D21" s="74"/>
      <c r="E21" s="88"/>
      <c r="F21" s="74"/>
      <c r="G21" s="88"/>
      <c r="H21" s="74"/>
      <c r="I21" s="88"/>
      <c r="J21" s="74"/>
      <c r="K21" s="88"/>
      <c r="L21" s="72"/>
      <c r="M21" s="72"/>
      <c r="N21" s="60"/>
      <c r="O21" s="60"/>
      <c r="P21" s="60"/>
      <c r="Q21" s="60"/>
      <c r="R21" s="60"/>
    </row>
    <row r="22" spans="1:18" ht="15.75" customHeight="1" x14ac:dyDescent="0.2">
      <c r="A22" s="60"/>
      <c r="B22" s="67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</row>
    <row r="23" spans="1:18" ht="41.45" customHeight="1" x14ac:dyDescent="0.2">
      <c r="A23" s="60"/>
      <c r="B23" s="73" t="s">
        <v>9</v>
      </c>
      <c r="C23" s="64"/>
      <c r="D23" s="72" t="s">
        <v>151</v>
      </c>
      <c r="E23" s="72" t="s">
        <v>152</v>
      </c>
      <c r="F23" s="73" t="s">
        <v>153</v>
      </c>
      <c r="G23" s="63"/>
      <c r="H23" s="63"/>
      <c r="I23" s="64"/>
      <c r="J23" s="74"/>
      <c r="K23" s="64"/>
      <c r="L23" s="73" t="s">
        <v>154</v>
      </c>
      <c r="M23" s="64"/>
      <c r="N23" s="72"/>
      <c r="O23" s="73" t="s">
        <v>155</v>
      </c>
      <c r="P23" s="64"/>
      <c r="Q23" s="72"/>
      <c r="R23" s="60"/>
    </row>
    <row r="24" spans="1:18" ht="18.75" customHeight="1" x14ac:dyDescent="0.2">
      <c r="A24" s="60"/>
      <c r="B24" s="71" t="s">
        <v>156</v>
      </c>
      <c r="C24" s="74"/>
      <c r="D24" s="89"/>
      <c r="E24" s="89"/>
      <c r="F24" s="89"/>
      <c r="G24" s="89"/>
      <c r="H24" s="89"/>
      <c r="I24" s="88"/>
      <c r="J24" s="90"/>
      <c r="K24" s="91"/>
      <c r="L24" s="91"/>
      <c r="M24" s="91"/>
      <c r="N24" s="91"/>
      <c r="O24" s="91"/>
      <c r="P24" s="91"/>
      <c r="Q24" s="91"/>
      <c r="R24" s="92"/>
    </row>
    <row r="25" spans="1:18" ht="21.75" customHeight="1" x14ac:dyDescent="0.2">
      <c r="A25" s="60"/>
      <c r="B25" s="78" t="s">
        <v>157</v>
      </c>
      <c r="C25" s="93"/>
      <c r="D25" s="94"/>
      <c r="E25" s="94"/>
      <c r="F25" s="94"/>
      <c r="G25" s="94"/>
      <c r="H25" s="94"/>
      <c r="I25" s="95"/>
      <c r="J25" s="96"/>
      <c r="K25" s="97"/>
      <c r="L25" s="97"/>
      <c r="M25" s="97"/>
      <c r="N25" s="97"/>
      <c r="O25" s="97"/>
      <c r="P25" s="97"/>
      <c r="Q25" s="97"/>
      <c r="R25" s="98"/>
    </row>
    <row r="26" spans="1:18" ht="37.15" customHeight="1" x14ac:dyDescent="0.2">
      <c r="A26" s="60"/>
      <c r="B26" s="99" t="s">
        <v>158</v>
      </c>
      <c r="C26" s="100"/>
      <c r="D26" s="100"/>
      <c r="E26" s="99" t="s">
        <v>159</v>
      </c>
      <c r="F26" s="100"/>
      <c r="G26" s="85">
        <f>'بيانات الاحصائية'!AP7+'بيانات الاحصائية'!AQ7</f>
        <v>0</v>
      </c>
      <c r="H26" s="101" t="s">
        <v>160</v>
      </c>
      <c r="I26" s="102"/>
      <c r="J26" s="102"/>
      <c r="K26" s="103"/>
      <c r="L26" s="85">
        <f>'بيانات الاحصائية'!AR7+'بيانات الاحصائية'!AS7</f>
        <v>0</v>
      </c>
      <c r="M26" s="99" t="s">
        <v>161</v>
      </c>
      <c r="N26" s="100"/>
      <c r="O26" s="100"/>
      <c r="P26" s="85"/>
      <c r="Q26" s="60"/>
      <c r="R26" s="60"/>
    </row>
    <row r="27" spans="1:18" ht="32.450000000000003" customHeight="1" x14ac:dyDescent="0.2">
      <c r="A27" s="60"/>
      <c r="B27" s="104" t="s">
        <v>162</v>
      </c>
      <c r="C27" s="105"/>
      <c r="D27" s="105"/>
      <c r="E27" s="99" t="s">
        <v>163</v>
      </c>
      <c r="F27" s="99"/>
      <c r="G27" s="99"/>
      <c r="H27" s="84"/>
      <c r="I27" s="106" t="s">
        <v>164</v>
      </c>
      <c r="J27" s="106"/>
      <c r="K27" s="106"/>
      <c r="L27" s="106"/>
      <c r="M27" s="107"/>
      <c r="N27" s="108" t="s">
        <v>165</v>
      </c>
      <c r="O27" s="100"/>
      <c r="P27" s="109"/>
      <c r="Q27" s="60"/>
      <c r="R27" s="60"/>
    </row>
    <row r="28" spans="1:18" ht="15.75" customHeight="1" x14ac:dyDescent="0.2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1:18" ht="15.75" customHeight="1" x14ac:dyDescent="0.2">
      <c r="A29" s="60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</row>
    <row r="30" spans="1:18" ht="15.75" customHeight="1" x14ac:dyDescent="0.2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</row>
    <row r="31" spans="1:18" ht="15.75" customHeight="1" x14ac:dyDescent="0.2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</row>
    <row r="32" spans="1:18" ht="15.75" customHeight="1" x14ac:dyDescent="0.2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</row>
    <row r="33" spans="1:18" ht="15.75" customHeight="1" x14ac:dyDescent="0.2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</row>
    <row r="34" spans="1:18" ht="15.75" customHeight="1" x14ac:dyDescent="0.2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</row>
    <row r="35" spans="1:18" ht="15.75" customHeight="1" x14ac:dyDescent="0.2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</row>
    <row r="36" spans="1:18" ht="15.75" customHeight="1" x14ac:dyDescent="0.2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</row>
    <row r="37" spans="1:18" ht="15.75" customHeight="1" x14ac:dyDescent="0.2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</row>
    <row r="38" spans="1:18" ht="15.75" customHeight="1" x14ac:dyDescent="0.2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1:18" ht="15.75" customHeight="1" x14ac:dyDescent="0.2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</row>
    <row r="40" spans="1:18" ht="15.75" customHeight="1" x14ac:dyDescent="0.2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</row>
    <row r="41" spans="1:18" ht="15.75" customHeight="1" x14ac:dyDescent="0.2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</row>
    <row r="42" spans="1:18" ht="15.75" customHeight="1" x14ac:dyDescent="0.2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</row>
    <row r="43" spans="1:18" ht="15.75" customHeight="1" x14ac:dyDescent="0.2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1:18" ht="15.75" customHeight="1" x14ac:dyDescent="0.2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</row>
    <row r="45" spans="1:18" ht="15.75" customHeight="1" x14ac:dyDescent="0.2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</row>
    <row r="46" spans="1:18" ht="15.75" customHeight="1" x14ac:dyDescent="0.2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</row>
    <row r="47" spans="1:18" ht="15.75" customHeight="1" x14ac:dyDescent="0.2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</row>
    <row r="48" spans="1:18" ht="15.75" customHeight="1" x14ac:dyDescent="0.2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</row>
    <row r="49" spans="1:18" ht="15.75" customHeight="1" x14ac:dyDescent="0.2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</row>
    <row r="50" spans="1:18" ht="15.75" customHeight="1" x14ac:dyDescent="0.2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</row>
    <row r="51" spans="1:18" ht="15.75" customHeight="1" x14ac:dyDescent="0.2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</row>
    <row r="52" spans="1:18" ht="15.75" customHeight="1" x14ac:dyDescent="0.2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</row>
    <row r="53" spans="1:18" ht="15.75" customHeight="1" x14ac:dyDescent="0.2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</row>
    <row r="54" spans="1:18" ht="15.75" customHeight="1" x14ac:dyDescent="0.2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</row>
    <row r="55" spans="1:18" ht="15.75" customHeight="1" x14ac:dyDescent="0.2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</row>
    <row r="56" spans="1:18" ht="15.75" customHeight="1" x14ac:dyDescent="0.2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</row>
    <row r="57" spans="1:18" ht="15.75" customHeight="1" x14ac:dyDescent="0.2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</row>
    <row r="58" spans="1:18" ht="15.75" customHeight="1" x14ac:dyDescent="0.2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</row>
    <row r="59" spans="1:18" ht="15.75" customHeight="1" x14ac:dyDescent="0.2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</row>
    <row r="60" spans="1:18" ht="15.75" customHeight="1" x14ac:dyDescent="0.2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</row>
    <row r="61" spans="1:18" ht="15.75" customHeight="1" x14ac:dyDescent="0.2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</row>
    <row r="62" spans="1:18" ht="15.75" customHeight="1" x14ac:dyDescent="0.2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</row>
    <row r="63" spans="1:18" ht="15.75" customHeight="1" x14ac:dyDescent="0.2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</row>
    <row r="64" spans="1:18" ht="15.75" customHeight="1" x14ac:dyDescent="0.2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</row>
    <row r="65" spans="1:18" ht="15.75" customHeight="1" x14ac:dyDescent="0.2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</row>
    <row r="66" spans="1:18" ht="15.75" customHeight="1" x14ac:dyDescent="0.2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</row>
    <row r="67" spans="1:18" ht="15.75" customHeight="1" x14ac:dyDescent="0.2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</row>
    <row r="68" spans="1:18" ht="15.75" customHeight="1" x14ac:dyDescent="0.2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</row>
    <row r="69" spans="1:18" ht="15.75" customHeight="1" x14ac:dyDescent="0.2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</row>
    <row r="70" spans="1:18" ht="15.75" customHeight="1" x14ac:dyDescent="0.2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</row>
    <row r="71" spans="1:18" ht="15.75" customHeight="1" x14ac:dyDescent="0.2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</row>
    <row r="72" spans="1:18" ht="15.75" customHeight="1" x14ac:dyDescent="0.2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</row>
    <row r="73" spans="1:18" ht="15.75" customHeight="1" x14ac:dyDescent="0.2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</row>
    <row r="74" spans="1:18" ht="15.75" customHeight="1" x14ac:dyDescent="0.2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</row>
    <row r="75" spans="1:18" ht="15.75" customHeight="1" x14ac:dyDescent="0.2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</row>
    <row r="76" spans="1:18" ht="15.75" customHeight="1" x14ac:dyDescent="0.2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</row>
    <row r="77" spans="1:18" ht="15.75" customHeight="1" x14ac:dyDescent="0.2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</row>
    <row r="78" spans="1:18" ht="15.75" customHeight="1" x14ac:dyDescent="0.2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</row>
    <row r="79" spans="1:18" ht="15.75" customHeight="1" x14ac:dyDescent="0.2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</row>
    <row r="80" spans="1:18" ht="15.75" customHeight="1" x14ac:dyDescent="0.2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</row>
    <row r="81" spans="1:18" ht="15.75" customHeight="1" x14ac:dyDescent="0.2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</row>
    <row r="82" spans="1:18" ht="15.75" customHeight="1" x14ac:dyDescent="0.2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</row>
    <row r="83" spans="1:18" ht="15.75" customHeight="1" x14ac:dyDescent="0.2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</row>
    <row r="84" spans="1:18" ht="15.75" customHeight="1" x14ac:dyDescent="0.2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</row>
    <row r="85" spans="1:18" ht="15.75" customHeight="1" x14ac:dyDescent="0.2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</row>
    <row r="86" spans="1:18" ht="15.75" customHeight="1" x14ac:dyDescent="0.2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</row>
    <row r="87" spans="1:18" ht="15.75" customHeight="1" x14ac:dyDescent="0.2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</row>
    <row r="88" spans="1:18" ht="15.75" customHeight="1" x14ac:dyDescent="0.2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</row>
    <row r="89" spans="1:18" ht="15.75" customHeight="1" x14ac:dyDescent="0.2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</row>
    <row r="90" spans="1:18" ht="15.75" customHeight="1" x14ac:dyDescent="0.2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</row>
    <row r="91" spans="1:18" ht="15.75" customHeight="1" x14ac:dyDescent="0.2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</row>
    <row r="92" spans="1:18" ht="15.75" customHeight="1" x14ac:dyDescent="0.2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</row>
    <row r="93" spans="1:18" ht="15.75" customHeight="1" x14ac:dyDescent="0.2"/>
    <row r="94" spans="1:18" ht="15.75" customHeight="1" x14ac:dyDescent="0.2"/>
    <row r="95" spans="1:18" ht="15.75" customHeight="1" x14ac:dyDescent="0.2"/>
    <row r="96" spans="1:1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</sheetData>
  <mergeCells count="97">
    <mergeCell ref="B26:D26"/>
    <mergeCell ref="E26:F26"/>
    <mergeCell ref="H26:K26"/>
    <mergeCell ref="M26:O26"/>
    <mergeCell ref="C27:D27"/>
    <mergeCell ref="E27:G27"/>
    <mergeCell ref="I27:L27"/>
    <mergeCell ref="N27:O27"/>
    <mergeCell ref="B23:C23"/>
    <mergeCell ref="F23:I23"/>
    <mergeCell ref="J23:K23"/>
    <mergeCell ref="L23:M23"/>
    <mergeCell ref="O23:P23"/>
    <mergeCell ref="C24:I24"/>
    <mergeCell ref="J24:R25"/>
    <mergeCell ref="C25:I25"/>
    <mergeCell ref="B21:C21"/>
    <mergeCell ref="D21:E21"/>
    <mergeCell ref="F21:G21"/>
    <mergeCell ref="H21:I21"/>
    <mergeCell ref="J21:K21"/>
    <mergeCell ref="B22:R22"/>
    <mergeCell ref="G17:H17"/>
    <mergeCell ref="I17:J17"/>
    <mergeCell ref="K17:L17"/>
    <mergeCell ref="B19:M19"/>
    <mergeCell ref="B20:C20"/>
    <mergeCell ref="D20:E20"/>
    <mergeCell ref="F20:G20"/>
    <mergeCell ref="H20:I20"/>
    <mergeCell ref="J20:K20"/>
    <mergeCell ref="B15:R15"/>
    <mergeCell ref="B16:B17"/>
    <mergeCell ref="C16:D16"/>
    <mergeCell ref="E16:F16"/>
    <mergeCell ref="G16:H16"/>
    <mergeCell ref="I16:J16"/>
    <mergeCell ref="K16:L16"/>
    <mergeCell ref="M16:R16"/>
    <mergeCell ref="C17:D17"/>
    <mergeCell ref="E17:F17"/>
    <mergeCell ref="B14:C14"/>
    <mergeCell ref="D14:E14"/>
    <mergeCell ref="F14:G14"/>
    <mergeCell ref="H14:I14"/>
    <mergeCell ref="J14:K14"/>
    <mergeCell ref="O14:P14"/>
    <mergeCell ref="B13:C13"/>
    <mergeCell ref="D13:E13"/>
    <mergeCell ref="F13:G13"/>
    <mergeCell ref="H13:I13"/>
    <mergeCell ref="J13:K13"/>
    <mergeCell ref="O13:P13"/>
    <mergeCell ref="B11:B12"/>
    <mergeCell ref="D11:G11"/>
    <mergeCell ref="H11:K11"/>
    <mergeCell ref="L11:M11"/>
    <mergeCell ref="N11:P11"/>
    <mergeCell ref="D12:E12"/>
    <mergeCell ref="F12:G12"/>
    <mergeCell ref="H12:I12"/>
    <mergeCell ref="J12:K12"/>
    <mergeCell ref="O12:P12"/>
    <mergeCell ref="Q7:Q8"/>
    <mergeCell ref="R7:R8"/>
    <mergeCell ref="C10:D10"/>
    <mergeCell ref="E10:F10"/>
    <mergeCell ref="G10:H10"/>
    <mergeCell ref="I10:J10"/>
    <mergeCell ref="K10:L10"/>
    <mergeCell ref="Q6:R6"/>
    <mergeCell ref="C7:D7"/>
    <mergeCell ref="E7:F7"/>
    <mergeCell ref="G7:H7"/>
    <mergeCell ref="I7:J7"/>
    <mergeCell ref="K7:L7"/>
    <mergeCell ref="M7:M8"/>
    <mergeCell ref="N7:N8"/>
    <mergeCell ref="O7:O8"/>
    <mergeCell ref="P7:P8"/>
    <mergeCell ref="C4:D4"/>
    <mergeCell ref="H4:K4"/>
    <mergeCell ref="L4:N4"/>
    <mergeCell ref="O4:P4"/>
    <mergeCell ref="A5:Q5"/>
    <mergeCell ref="C6:F6"/>
    <mergeCell ref="G6:I6"/>
    <mergeCell ref="J6:K6"/>
    <mergeCell ref="L6:M6"/>
    <mergeCell ref="N6:O6"/>
    <mergeCell ref="C1:H1"/>
    <mergeCell ref="I1:J1"/>
    <mergeCell ref="K1:M1"/>
    <mergeCell ref="A2:R2"/>
    <mergeCell ref="I3:J3"/>
    <mergeCell ref="K3:L3"/>
    <mergeCell ref="N3:P3"/>
  </mergeCells>
  <pageMargins left="0.31496062992125984" right="0.31496062992125984" top="0.29527559055118113" bottom="0.29527559055118113" header="0" footer="0"/>
  <pageSetup paperSize="9" scale="8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بيانات الاحصائية</vt:lpstr>
      <vt:lpstr>مقارنه</vt:lpstr>
      <vt:lpstr>مطلوب للتدقيق</vt:lpstr>
    </vt:vector>
  </TitlesOfParts>
  <Company>WATERFALL co.,ltd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WATERFALL</dc:creator>
  <cp:lastModifiedBy>OpenEMIS Plus</cp:lastModifiedBy>
  <cp:lastPrinted>2016-10-06T05:24:49Z</cp:lastPrinted>
  <dcterms:created xsi:type="dcterms:W3CDTF">2011-09-19T11:13:30Z</dcterms:created>
  <dcterms:modified xsi:type="dcterms:W3CDTF">2021-10-19T18:26:10Z</dcterms:modified>
</cp:coreProperties>
</file>