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6B9AA013-A818-44A1-8047-AC2D0C89D78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H67" i="1"/>
  <c r="I66" i="1"/>
  <c r="H66" i="1"/>
  <c r="I65" i="1"/>
  <c r="H65" i="1"/>
  <c r="I64" i="1"/>
  <c r="H64" i="1"/>
  <c r="I63" i="1" l="1"/>
  <c r="H63" i="1"/>
  <c r="I62" i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<sst xmlns="http://schemas.openxmlformats.org/spreadsheetml/2006/main" count="736" uniqueCount="203">
  <si>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</si>
  <si>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</si>
  <si>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</si>
  <si>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</si>
  <si>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</si>
  <si>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</si>
  <si>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</si>
  <si>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</si>
  <si>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</si>
  <si>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</si>
  <si>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</si>
  <si>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</si>
  <si>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</si>
  <si>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</si>
  <si>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</si>
  <si>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</si>
  <si>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</si>
  <si>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</si>
  <si>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</si>
  <si>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</si>
  <si>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</si>
  <si>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</si>
  <si>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</si>
  <si>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</si>
  <si>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</si>
  <si>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</si>
  <si>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</si>
  <si>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</si>
  <si>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</si>
  <si>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</si>
  <si>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</si>
  <si>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</si>
  <si>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</si>
  <si>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</si>
  <si>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</si>
  <si>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</si>
  <si>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</si>
  <si>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</si>
  <si>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</si>
  <si>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</si>
  <si>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</si>
  <si>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</si>
  <si>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</si>
  <si>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</si>
  <si>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</si>
  <si>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</si>
  <si>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</si>
  <si>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</si>
  <si>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</si>
  <si>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</si>
  <si>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</si>
  <si>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</si>
  <si>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</si>
  <si>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</si>
  <si>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</si>
  <si>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</si>
  <si>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</si>
  <si>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</si>
  <si>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</si>
  <si>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</si>
  <si>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</si>
  <si>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</si>
  <si>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</si>
  <si>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</si>
  <si>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</si>
  <si>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</si>
  <si>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</si>
  <si>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</si>
  <si>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</si>
  <si>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</si>
  <si>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</si>
  <si>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</si>
  <si>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</si>
  <si>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</si>
  <si>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</si>
  <si>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</si>
  <si>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</si>
  <si>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</si>
  <si>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</si>
  <si>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</si>
  <si>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</si>
  <si>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</si>
  <si>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</si>
  <si>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</si>
  <si>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</si>
  <si>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</si>
  <si>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</si>
  <si>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</si>
  <si>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</si>
  <si>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</si>
  <si>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</si>
  <si>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</si>
  <si>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</si>
  <si>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</si>
  <si>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</si>
  <si>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</si>
  <si>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</si>
  <si>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</si>
  <si>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</si>
  <si>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</si>
  <si>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</si>
  <si>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</si>
  <si>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</si>
  <si>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</si>
  <si>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</si>
  <si>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</si>
  <si>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</si>
  <si>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</si>
  <si>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</si>
  <si>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</si>
  <si>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</si>
  <si>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</si>
  <si>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</si>
  <si>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</si>
  <si>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</si>
  <si>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</si>
  <si>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</si>
  <si>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</si>
  <si>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</si>
  <si>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</si>
  <si>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</si>
  <si>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</si>
  <si>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</si>
  <si>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</si>
  <si>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</si>
  <si>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</si>
  <si>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</si>
  <si>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</si>
  <si>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</si>
  <si>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</si>
  <si>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</si>
  <si>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</si>
  <si>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</si>
  <si>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</si>
  <si>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</si>
  <si>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</si>
  <si>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</si>
  <si>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</si>
  <si>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</si>
  <si>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</si>
  <si>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</si>
  <si>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</si>
  <si>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</si>
  <si>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</si>
  <si>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</si>
  <si>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</si>
  <si>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</si>
  <si>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</si>
  <si>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</si>
  <si>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</si>
  <si>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</si>
  <si>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</si>
  <si>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</si>
  <si>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</si>
  <si>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</si>
  <si>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</si>
  <si>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</si>
  <si>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</si>
  <si>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</si>
  <si>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</si>
  <si>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</si>
  <si>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</si>
  <si>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</si>
  <si>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</si>
  <si>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</si>
  <si>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</si>
  <si>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</si>
  <si>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</si>
  <si>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</si>
  <si>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</si>
  <si>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</si>
  <si>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</si>
  <si>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</si>
  <si>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</si>
  <si>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</si>
  <si>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</si>
  <si>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</si>
  <si>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</si>
  <si>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</si>
  <si>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</si>
  <si>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</si>
  <si>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</si>
  <si>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</si>
  <si>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</si>
  <si>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</si>
  <si>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</si>
  <si>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</si>
  <si>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</si>
  <si>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</si>
  <si>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</si>
  <si>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</si>
  <si>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</si>
  <si>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</si>
  <si>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</si>
  <si>
    <t>Коммент</t>
  </si>
  <si>
    <t>СНП268-9РП31-1-3-В</t>
  </si>
  <si>
    <t>СНП268-9РП21-1-В</t>
  </si>
  <si>
    <t>СНП268-15ВП21-1-В</t>
  </si>
  <si>
    <t>DS1033-15M</t>
  </si>
  <si>
    <t>ООО "СКБ "Элемент"</t>
  </si>
  <si>
    <t>Connfly Electronic Co.</t>
  </si>
  <si>
    <t>Амитрон электроникс</t>
  </si>
  <si>
    <t>DS1037-9F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</si>
</sst>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39" zoomScaleNormal="100" workbookViewId="0">
      <selection activeCell="D67" sqref="D67:L67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189</v>
      </c>
      <c r="M1" t="s">
        <v>192</v>
      </c>
      <c r="N1" s="3" t="s">
        <v>194</v>
      </c>
    </row>
    <row r="2" spans="1:14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190</v>
      </c>
    </row>
    <row r="3" spans="1:14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190</v>
      </c>
    </row>
    <row r="4" spans="1:14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190</v>
      </c>
    </row>
    <row r="5" spans="1:14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190</v>
      </c>
    </row>
    <row r="6" spans="1:14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190</v>
      </c>
    </row>
    <row r="7" spans="1:14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190</v>
      </c>
    </row>
    <row r="8" spans="1:14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190</v>
      </c>
    </row>
    <row r="9" spans="1:14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190</v>
      </c>
    </row>
    <row r="10" spans="1:14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190</v>
      </c>
    </row>
    <row r="11" spans="1:14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190</v>
      </c>
    </row>
    <row r="12" spans="1:14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190</v>
      </c>
    </row>
    <row r="13" spans="1:14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190</v>
      </c>
    </row>
    <row r="14" spans="1:14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190</v>
      </c>
    </row>
    <row r="15" spans="1:14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190</v>
      </c>
    </row>
    <row r="16" spans="1:14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190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190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190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190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190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190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190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190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190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190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190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190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190</v>
      </c>
    </row>
    <row r="29" spans="1:12" x14ac:dyDescent="0.25">
      <c r="A29" t="s">
        <v>188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190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190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190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190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190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190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190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190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190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190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190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190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190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K42" t="s">
        <v>200</v>
      </c>
      <c r="L42" t="s">
        <v>190</v>
      </c>
    </row>
    <row r="43" spans="1:12" x14ac:dyDescent="0.25">
      <c r="A43" t="s">
        <v>191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K43" t="s">
        <v>200</v>
      </c>
      <c r="L43" t="s">
        <v>190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K44" t="s">
        <v>199</v>
      </c>
      <c r="L44" t="s">
        <v>190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190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190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190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190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K49" t="s">
        <v>201</v>
      </c>
      <c r="L49" t="s">
        <v>190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K50" t="s">
        <v>200</v>
      </c>
      <c r="L50" t="s">
        <v>190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K51" t="s">
        <v>200</v>
      </c>
      <c r="L51" t="s">
        <v>190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K52" t="s">
        <v>200</v>
      </c>
      <c r="L52" t="s">
        <v>190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K53" t="s">
        <v>200</v>
      </c>
      <c r="L53" t="s">
        <v>190</v>
      </c>
    </row>
    <row r="54" spans="1:12" x14ac:dyDescent="0.25">
      <c r="A54" s="3" t="s">
        <v>175</v>
      </c>
      <c r="B54" t="s">
        <v>186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K54" t="s">
        <v>200</v>
      </c>
      <c r="L54" t="s">
        <v>190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3" si="6">F55&amp;" "&amp;A55&amp;" "&amp;G55</f>
        <v xml:space="preserve">Розетка DS1033-25F </v>
      </c>
      <c r="J55" t="s">
        <v>151</v>
      </c>
      <c r="K55" t="s">
        <v>200</v>
      </c>
      <c r="L55" t="s">
        <v>190</v>
      </c>
    </row>
    <row r="56" spans="1:12" x14ac:dyDescent="0.25">
      <c r="A56" s="3" t="s">
        <v>193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DS1037-37M</v>
      </c>
      <c r="I56" t="str">
        <f t="shared" si="6"/>
        <v xml:space="preserve">Вилка DS1037-37M </v>
      </c>
      <c r="J56" t="s">
        <v>151</v>
      </c>
      <c r="K56" t="s">
        <v>200</v>
      </c>
      <c r="L56" t="s">
        <v>190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190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190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190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K60" t="s">
        <v>200</v>
      </c>
      <c r="L60" t="s">
        <v>190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K61" t="s">
        <v>200</v>
      </c>
      <c r="L61" t="s">
        <v>190</v>
      </c>
    </row>
    <row r="62" spans="1:12" x14ac:dyDescent="0.25">
      <c r="A62" t="s">
        <v>187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190</v>
      </c>
    </row>
    <row r="63" spans="1:12" x14ac:dyDescent="0.25">
      <c r="A63" t="s">
        <v>195</v>
      </c>
      <c r="B63" t="s">
        <v>70</v>
      </c>
      <c r="C63" t="s">
        <v>136</v>
      </c>
      <c r="D63" s="2" t="s">
        <v>79</v>
      </c>
      <c r="E63" s="2" t="s">
        <v>80</v>
      </c>
      <c r="F63" t="s">
        <v>65</v>
      </c>
      <c r="G63" t="s">
        <v>119</v>
      </c>
      <c r="H63" t="str">
        <f t="shared" ref="H63" si="7">A63</f>
        <v>СНП268-9РП31-1-3-В</v>
      </c>
      <c r="I63" t="str">
        <f t="shared" si="6"/>
        <v>Розетка СНП268-9РП31-1-3-В БСАР.430420.014ТУ</v>
      </c>
      <c r="J63" t="s">
        <v>119</v>
      </c>
      <c r="K63" t="s">
        <v>149</v>
      </c>
      <c r="L63" t="s">
        <v>190</v>
      </c>
    </row>
    <row r="64" spans="1:12" x14ac:dyDescent="0.25">
      <c r="A64" t="s">
        <v>196</v>
      </c>
      <c r="B64" t="s">
        <v>70</v>
      </c>
      <c r="C64" t="s">
        <v>83</v>
      </c>
      <c r="D64" s="2" t="s">
        <v>79</v>
      </c>
      <c r="E64" s="2" t="s">
        <v>80</v>
      </c>
      <c r="F64" t="s">
        <v>65</v>
      </c>
      <c r="G64" t="s">
        <v>119</v>
      </c>
      <c r="H64" t="str">
        <f t="shared" ref="H64" si="8">A64</f>
        <v>СНП268-9РП21-1-В</v>
      </c>
      <c r="I64" t="str">
        <f t="shared" ref="I64" si="9">F64&amp;" "&amp;A64&amp;" "&amp;G64</f>
        <v>Розетка СНП268-9РП21-1-В БСАР.430420.014ТУ</v>
      </c>
      <c r="J64" t="s">
        <v>119</v>
      </c>
      <c r="K64" t="s">
        <v>149</v>
      </c>
      <c r="L64" t="s">
        <v>190</v>
      </c>
    </row>
    <row r="65" spans="1:12" x14ac:dyDescent="0.25">
      <c r="A65" t="s">
        <v>197</v>
      </c>
      <c r="B65" t="s">
        <v>75</v>
      </c>
      <c r="C65" t="s">
        <v>82</v>
      </c>
      <c r="D65" s="2" t="s">
        <v>79</v>
      </c>
      <c r="E65" s="2" t="s">
        <v>80</v>
      </c>
      <c r="F65" t="s">
        <v>65</v>
      </c>
      <c r="G65" t="s">
        <v>119</v>
      </c>
      <c r="H65" t="str">
        <f t="shared" ref="H65:H67" si="10">A65</f>
        <v>СНП268-15ВП21-1-В</v>
      </c>
      <c r="I65" t="str">
        <f t="shared" ref="I65:I67" si="11">F65&amp;" "&amp;A65&amp;" "&amp;G65</f>
        <v>Розетка СНП268-15ВП21-1-В БСАР.430420.014ТУ</v>
      </c>
      <c r="J65" t="s">
        <v>119</v>
      </c>
      <c r="K65" t="s">
        <v>149</v>
      </c>
      <c r="L65" t="s">
        <v>190</v>
      </c>
    </row>
    <row r="66" spans="1:12" x14ac:dyDescent="0.25">
      <c r="A66" s="3" t="s">
        <v>198</v>
      </c>
      <c r="B66" t="s">
        <v>75</v>
      </c>
      <c r="C66" t="s">
        <v>82</v>
      </c>
      <c r="D66" s="2" t="s">
        <v>79</v>
      </c>
      <c r="E66" s="2" t="s">
        <v>80</v>
      </c>
      <c r="F66" t="s">
        <v>65</v>
      </c>
      <c r="H66" t="str">
        <f t="shared" si="10"/>
        <v>DS1033-15M</v>
      </c>
      <c r="I66" t="str">
        <f t="shared" si="11"/>
        <v xml:space="preserve">Розетка DS1033-15M </v>
      </c>
      <c r="J66" t="s">
        <v>151</v>
      </c>
      <c r="L66" t="s">
        <v>190</v>
      </c>
    </row>
    <row r="67" spans="1:12" x14ac:dyDescent="0.25">
      <c r="A67" s="3" t="s">
        <v>202</v>
      </c>
      <c r="B67" t="s">
        <v>70</v>
      </c>
      <c r="C67" t="s">
        <v>118</v>
      </c>
      <c r="D67" s="2" t="s">
        <v>79</v>
      </c>
      <c r="E67" s="2" t="s">
        <v>80</v>
      </c>
      <c r="F67" t="s">
        <v>65</v>
      </c>
      <c r="H67" t="str">
        <f t="shared" si="10"/>
        <v>DS1037-9F</v>
      </c>
      <c r="I67" t="str">
        <f t="shared" si="11"/>
        <v xml:space="preserve">Розетка DS1037-9F </v>
      </c>
      <c r="J67" t="s">
        <v>151</v>
      </c>
      <c r="K67" t="s">
        <v>200</v>
      </c>
      <c r="L67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2024-04-19T01:24:26Z</dcterms:modified>
</cp:coreProperties>
</file>