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Lab431_Oktava\Desktop\LezhnevV\testGOST\Libraries\"/>
    </mc:Choice>
  </mc:AlternateContent>
  <xr:revisionPtr revIDLastSave="0" documentId="13_ncr:1_{A9F25A78-AA17-49FC-958E-3897073EFBA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6" i="1"/>
  <c r="I5" i="1"/>
  <c r="H7" i="1"/>
  <c r="I7" i="1"/>
  <c r="I3" i="1"/>
  <c r="I2" i="1"/>
  <c r="H3" i="1"/>
  <c r="H4" i="1"/>
  <c r="H5" i="1"/>
  <c r="H6" i="1"/>
  <c r="H2" i="1"/>
</calcChain>
</file>

<file path=xl/sharedStrings.xml><?xml version="1.0" encoding="utf-8"?>
<sst xmlns="http://schemas.openxmlformats.org/spreadsheetml/2006/main" count="64" uniqueCount="41">
  <si>
    <t>BLM41PG600SN1L</t>
  </si>
  <si>
    <t>BLM21BD121SN1D</t>
  </si>
  <si>
    <t>ДМГ1-6,8-4,30 ЕСКФ.670130.001ТУ</t>
  </si>
  <si>
    <t>МДГ2-680
КВШУ.670114.001ТУ</t>
  </si>
  <si>
    <t>МД43Ф-47
КВШУ.671344.017ТУ</t>
  </si>
  <si>
    <t>SCH_LIB.SchLib</t>
  </si>
  <si>
    <t>PCB_LIB.PcbLib</t>
  </si>
  <si>
    <t>BLM41PG</t>
  </si>
  <si>
    <t>ДМГ1-6,8-4,30</t>
  </si>
  <si>
    <t>ЕСКФ.670130.001ТУ</t>
  </si>
  <si>
    <t>МДГ2-680</t>
  </si>
  <si>
    <t>КВШУ.670114.001ТУ</t>
  </si>
  <si>
    <t>МД43Ф-47</t>
  </si>
  <si>
    <t>КВШУ.671344.017ТУ</t>
  </si>
  <si>
    <t>BLM21BD</t>
  </si>
  <si>
    <t>МДГ2</t>
  </si>
  <si>
    <t>680 нГн</t>
  </si>
  <si>
    <t>6,8 мкГн</t>
  </si>
  <si>
    <t>47 мкГн</t>
  </si>
  <si>
    <t>МД43Ф</t>
  </si>
  <si>
    <t>Part Number</t>
  </si>
  <si>
    <t>Library Ref</t>
  </si>
  <si>
    <t>Footprint Ref</t>
  </si>
  <si>
    <t>Library Path</t>
  </si>
  <si>
    <t>Footprint path</t>
  </si>
  <si>
    <t>Value</t>
  </si>
  <si>
    <t>TU</t>
  </si>
  <si>
    <t>BOAStxt</t>
  </si>
  <si>
    <t>Comment</t>
  </si>
  <si>
    <t>Inductor</t>
  </si>
  <si>
    <t>КД522Б</t>
  </si>
  <si>
    <t>Diode</t>
  </si>
  <si>
    <t>DO-35</t>
  </si>
  <si>
    <t>StandartDoc</t>
  </si>
  <si>
    <t>Manufacturer</t>
  </si>
  <si>
    <t>-</t>
  </si>
  <si>
    <t>Murata Manufacturing Япония</t>
  </si>
  <si>
    <t>ОАО "Завод Магнетон",г.Санкт-Петербург</t>
  </si>
  <si>
    <t>ПАО "Мстатор",г.Боровичи, Новгородская обл.</t>
  </si>
  <si>
    <t>дР3.362.029-01ТУ/02</t>
  </si>
  <si>
    <t>АО «ОРБИТА»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</si>
</sst>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11" fontId="0" fillId="0" borderId="0" xfId="0" applyNumberFormat="1"/>
    <xf numFmtId="0" fontId="1" fillId="0" borderId="0" xfId="0" applyFont="1"/>
    <xf numFmtId="0" fontId="2" fillId="0" borderId="3" xfId="0" applyFont="1" applyBorder="1" applyAlignment="1">
      <alignment horizontal="left" vertical="center" wrapText="1"/>
    </xf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workbookViewId="0">
      <selection activeCell="E20" sqref="E20"/>
    </sheetView>
  </sheetViews>
  <sheetFormatPr defaultRowHeight="15" x14ac:dyDescent="0.25"/>
  <cols>
    <col min="1" max="1" width="21.28515625" customWidth="1"/>
    <col min="2" max="2" width="18" customWidth="1"/>
    <col min="3" max="3" width="18.28515625" customWidth="1"/>
    <col min="4" max="4" width="18.42578125" customWidth="1"/>
    <col min="5" max="5" width="18.28515625" customWidth="1"/>
    <col min="6" max="6" width="17.85546875" customWidth="1"/>
    <col min="7" max="7" width="18.42578125" customWidth="1"/>
    <col min="8" max="8" width="30" customWidth="1"/>
    <col min="9" max="9" width="18.7109375" customWidth="1"/>
    <col min="10" max="10" width="18.28515625" customWidth="1"/>
    <col min="11" max="11" width="39.42578125" customWidth="1"/>
  </cols>
  <sheetData>
    <row r="1" spans="1:11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s="6" t="s">
        <v>33</v>
      </c>
      <c r="K1" s="6" t="s">
        <v>34</v>
      </c>
    </row>
    <row r="2" spans="1:11" ht="15.75" x14ac:dyDescent="0.25">
      <c r="A2" s="1" t="s">
        <v>0</v>
      </c>
      <c r="B2" t="s">
        <v>29</v>
      </c>
      <c r="C2" s="4" t="s">
        <v>7</v>
      </c>
      <c r="D2" s="3" t="s">
        <v>5</v>
      </c>
      <c r="E2" s="3" t="s">
        <v>6</v>
      </c>
      <c r="H2" t="str">
        <f>A2&amp;" "&amp;G2</f>
        <v xml:space="preserve">BLM41PG600SN1L </v>
      </c>
      <c r="I2" t="str">
        <f>A2</f>
        <v>BLM41PG600SN1L</v>
      </c>
      <c r="J2" t="s">
        <v>35</v>
      </c>
      <c r="K2" t="s">
        <v>36</v>
      </c>
    </row>
    <row r="3" spans="1:11" ht="15.75" x14ac:dyDescent="0.25">
      <c r="A3" s="2" t="s">
        <v>1</v>
      </c>
      <c r="B3" t="s">
        <v>29</v>
      </c>
      <c r="C3" t="s">
        <v>14</v>
      </c>
      <c r="D3" s="3" t="s">
        <v>5</v>
      </c>
      <c r="E3" s="3" t="s">
        <v>6</v>
      </c>
      <c r="H3" t="str">
        <f t="shared" ref="H3:H7" si="0">A3&amp;" "&amp;G3</f>
        <v xml:space="preserve">BLM21BD121SN1D </v>
      </c>
      <c r="I3" t="str">
        <f t="shared" ref="I3:I7" si="1">A3</f>
        <v>BLM21BD121SN1D</v>
      </c>
      <c r="J3" t="s">
        <v>35</v>
      </c>
      <c r="K3" t="s">
        <v>36</v>
      </c>
    </row>
    <row r="4" spans="1:11" ht="15.75" x14ac:dyDescent="0.25">
      <c r="A4" s="2" t="s">
        <v>8</v>
      </c>
      <c r="B4" t="s">
        <v>29</v>
      </c>
      <c r="D4" s="3" t="s">
        <v>5</v>
      </c>
      <c r="E4" s="3" t="s">
        <v>6</v>
      </c>
      <c r="F4" t="s">
        <v>17</v>
      </c>
      <c r="G4" t="s">
        <v>9</v>
      </c>
      <c r="H4" t="str">
        <f t="shared" si="0"/>
        <v>ДМГ1-6,8-4,30 ЕСКФ.670130.001ТУ</v>
      </c>
      <c r="I4" t="str">
        <f>F4</f>
        <v>6,8 мкГн</v>
      </c>
      <c r="J4" t="s">
        <v>9</v>
      </c>
      <c r="K4" t="s">
        <v>37</v>
      </c>
    </row>
    <row r="5" spans="1:11" ht="15.75" x14ac:dyDescent="0.25">
      <c r="A5" s="2" t="s">
        <v>10</v>
      </c>
      <c r="B5" t="s">
        <v>29</v>
      </c>
      <c r="C5" t="s">
        <v>15</v>
      </c>
      <c r="D5" s="3" t="s">
        <v>5</v>
      </c>
      <c r="E5" s="3" t="s">
        <v>6</v>
      </c>
      <c r="F5" t="s">
        <v>16</v>
      </c>
      <c r="G5" t="s">
        <v>11</v>
      </c>
      <c r="H5" t="str">
        <f t="shared" si="0"/>
        <v>МДГ2-680 КВШУ.670114.001ТУ</v>
      </c>
      <c r="I5" t="str">
        <f>F5</f>
        <v>680 нГн</v>
      </c>
      <c r="J5" t="s">
        <v>11</v>
      </c>
      <c r="K5" t="s">
        <v>38</v>
      </c>
    </row>
    <row r="6" spans="1:11" ht="15.75" x14ac:dyDescent="0.25">
      <c r="A6" s="2" t="s">
        <v>12</v>
      </c>
      <c r="B6" t="s">
        <v>29</v>
      </c>
      <c r="C6" t="s">
        <v>19</v>
      </c>
      <c r="D6" s="3" t="s">
        <v>5</v>
      </c>
      <c r="E6" s="3" t="s">
        <v>6</v>
      </c>
      <c r="F6" t="s">
        <v>18</v>
      </c>
      <c r="G6" t="s">
        <v>13</v>
      </c>
      <c r="H6" t="str">
        <f t="shared" si="0"/>
        <v>МД43Ф-47 КВШУ.671344.017ТУ</v>
      </c>
      <c r="I6" t="str">
        <f>F6</f>
        <v>47 мкГн</v>
      </c>
      <c r="J6" t="s">
        <v>13</v>
      </c>
      <c r="K6" t="s">
        <v>38</v>
      </c>
    </row>
    <row r="7" spans="1:11" ht="15.75" x14ac:dyDescent="0.25">
      <c r="A7" s="5" t="s">
        <v>30</v>
      </c>
      <c r="B7" t="s">
        <v>31</v>
      </c>
      <c r="C7" t="s">
        <v>32</v>
      </c>
      <c r="D7" s="3" t="s">
        <v>5</v>
      </c>
      <c r="E7" s="3" t="s">
        <v>6</v>
      </c>
      <c r="G7" t="s">
        <v>39</v>
      </c>
      <c r="H7" t="str">
        <f t="shared" si="0"/>
        <v>КД522Б дР3.362.029-01ТУ/02</v>
      </c>
      <c r="I7" t="str">
        <f t="shared" si="1"/>
        <v>КД522Б</v>
      </c>
      <c r="J7" t="s">
        <v>39</v>
      </c>
      <c r="K7" t="s">
        <v>40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7FAE9-C2AC-41FD-B3C4-20FEAED8BC10}">
  <dimension ref="A1:A5"/>
  <sheetViews>
    <sheetView workbookViewId="0">
      <selection sqref="A1:A2"/>
    </sheetView>
  </sheetViews>
  <sheetFormatPr defaultRowHeight="15" x14ac:dyDescent="0.25"/>
  <cols>
    <col min="1" max="1" width="23.85546875" customWidth="1"/>
  </cols>
  <sheetData>
    <row r="1" spans="1:1" ht="15.75" x14ac:dyDescent="0.25">
      <c r="A1" s="1" t="s">
        <v>0</v>
      </c>
    </row>
    <row r="2" spans="1:1" ht="15.75" x14ac:dyDescent="0.25">
      <c r="A2" s="2" t="s">
        <v>1</v>
      </c>
    </row>
    <row r="3" spans="1:1" ht="31.5" x14ac:dyDescent="0.25">
      <c r="A3" s="2" t="s">
        <v>2</v>
      </c>
    </row>
    <row r="4" spans="1:1" ht="31.5" x14ac:dyDescent="0.25">
      <c r="A4" s="2" t="s">
        <v>3</v>
      </c>
    </row>
    <row r="5" spans="1:1" ht="31.5" x14ac:dyDescent="0.25">
      <c r="A5" s="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</dc:creator>
  <cp:lastModifiedBy>Lab431_Oktava</cp:lastModifiedBy>
  <dcterms:created xsi:type="dcterms:W3CDTF">2015-06-05T18:19:34Z</dcterms:created>
  <dcterms:modified xsi:type="dcterms:W3CDTF">2023-05-20T01:36:16Z</dcterms:modified>
</cp:coreProperties>
</file>