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M:\git\GitHub\LibrariesGOST\"/>
    </mc:Choice>
  </mc:AlternateContent>
  <xr:revisionPtr revIDLastSave="0" documentId="13_ncr:1_{292AF3E9-4C42-42DB-B3FA-C61952652D3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РБН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1" l="1"/>
  <c r="I60" i="1"/>
  <c r="I61" i="1"/>
  <c r="H61" i="1"/>
  <c r="H60" i="1"/>
  <c r="I59" i="1"/>
  <c r="I58" i="1"/>
  <c r="I57" i="1"/>
  <c r="H59" i="1"/>
  <c r="H58" i="1"/>
  <c r="H57" i="1"/>
  <c r="I56" i="1"/>
  <c r="H56" i="1"/>
  <c r="I55" i="1"/>
  <c r="H55" i="1"/>
  <c r="I54" i="1"/>
  <c r="I53" i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<sst xmlns="http://schemas.openxmlformats.org/spreadsheetml/2006/main" count="675" uniqueCount="194">
  <si>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</si>
  <si>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</si>
  <si>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</si>
  <si>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</si>
  <si>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</si>
  <si>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</si>
  <si>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</si>
  <si>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</si>
  <si>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</si>
  <si>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</si>
  <si>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</si>
  <si>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</si>
  <si>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</si>
  <si>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</si>
  <si>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</si>
  <si>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</si>
  <si>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</si>
  <si>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</si>
  <si>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</si>
  <si>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</si>
  <si>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</si>
  <si>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</si>
  <si>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</si>
  <si>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</si>
  <si>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</si>
  <si>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</si>
  <si>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</si>
  <si>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</si>
  <si>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</si>
  <si>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</si>
  <si>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</si>
  <si>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</si>
  <si>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</si>
  <si>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</si>
  <si>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</si>
  <si>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</si>
  <si>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</si>
  <si>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</si>
  <si>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</si>
  <si>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</si>
  <si>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</si>
  <si>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</si>
  <si>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</si>
  <si>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</si>
  <si>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</si>
  <si>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</si>
  <si>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</si>
  <si>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</si>
  <si>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</si>
  <si>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</si>
  <si>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</si>
  <si>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</si>
  <si>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</si>
  <si>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</si>
  <si>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</si>
  <si>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</si>
  <si>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</si>
  <si>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</si>
  <si>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</si>
  <si>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</si>
  <si>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</si>
  <si>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</si>
  <si>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</si>
  <si>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</si>
  <si>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</si>
  <si>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</si>
  <si>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</si>
  <si>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</si>
  <si>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</si>
  <si>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</si>
  <si>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</si>
  <si>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</si>
  <si>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</si>
  <si>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</si>
  <si>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</si>
  <si>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</si>
  <si>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</si>
  <si>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</si>
  <si>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</si>
  <si>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</si>
  <si>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</si>
  <si>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</si>
  <si>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</si>
  <si>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</si>
  <si>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</si>
  <si>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</si>
  <si>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</si>
  <si>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</si>
  <si>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</si>
  <si>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</si>
  <si>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</si>
  <si>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</si>
  <si>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</si>
  <si>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</si>
  <si>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</si>
  <si>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</si>
  <si>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</si>
  <si>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</si>
  <si>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</si>
  <si>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</si>
  <si>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</si>
  <si>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</si>
  <si>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</si>
  <si>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</si>
  <si>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</si>
  <si>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</si>
  <si>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</si>
  <si>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</si>
  <si>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</si>
  <si>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</si>
  <si>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</si>
  <si>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</si>
  <si>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</si>
  <si>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</si>
  <si>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</si>
  <si>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</si>
  <si>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</si>
  <si>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</si>
  <si>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</si>
  <si>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</si>
  <si>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</si>
  <si>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</si>
  <si>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</si>
  <si>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</si>
  <si>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</si>
  <si>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</si>
  <si>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</si>
  <si>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</si>
  <si>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</si>
  <si>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</si>
  <si>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</si>
  <si>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</si>
  <si>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</si>
  <si>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</si>
  <si>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</si>
  <si>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</si>
  <si>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</si>
  <si>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</si>
  <si>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</si>
  <si>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</si>
  <si>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</si>
  <si>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</si>
  <si>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</si>
  <si>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</si>
  <si>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</si>
  <si>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</si>
  <si>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</si>
  <si>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</si>
  <si>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</si>
  <si>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</si>
  <si>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</si>
  <si>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</si>
  <si>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</si>
  <si>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</si>
  <si>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</si>
  <si>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</si>
  <si>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</si>
  <si>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</si>
  <si>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</si>
  <si>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</si>
  <si>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</si>
  <si>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</si>
  <si>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</si>
  <si>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</si>
  <si>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</si>
  <si>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</si>
  <si>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</si>
  <si>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</si>
  <si>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</si>
  <si>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</si>
  <si>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</si>
  <si>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</si>
  <si>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</si>
  <si>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</si>
  <si>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</si>
  <si>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</si>
  <si>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</si>
  <si>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</si>
  <si>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</si>
  <si>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</si>
  <si>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</si>
  <si>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</si>
  <si>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</si>
  <si>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</si>
  <si>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</si>
  <si>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</si>
  <si>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СНП377-12ВП</t>
  </si>
  <si>
    <t>2-1,0-4,0-14-04</t>
  </si>
  <si>
    <t>2-1,0-3,0-11-04</t>
  </si>
  <si>
    <t>System</t>
  </si>
  <si>
    <t>Connector</t>
  </si>
  <si>
    <t>DS1021-1x3</t>
  </si>
  <si>
    <t>КудаВходит</t>
  </si>
  <si>
    <t>DS1037-37M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</si>
</sst>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A34" zoomScale="70" zoomScaleNormal="70" workbookViewId="0">
      <selection activeCell="A56" sqref="A56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  <col min="12" max="12" width="12.140625" customWidth="1"/>
    <col min="13" max="13" width="11.5703125" customWidth="1"/>
  </cols>
  <sheetData>
    <row r="1" spans="1:13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  <c r="L1" t="s">
        <v>189</v>
      </c>
      <c r="M1" t="s">
        <v>192</v>
      </c>
    </row>
    <row r="2" spans="1:13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  <c r="L2" t="s">
        <v>190</v>
      </c>
    </row>
    <row r="3" spans="1:13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  <c r="L3" t="s">
        <v>190</v>
      </c>
    </row>
    <row r="4" spans="1:13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  <c r="L4" t="s">
        <v>190</v>
      </c>
    </row>
    <row r="5" spans="1:13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  <c r="L5" t="s">
        <v>190</v>
      </c>
    </row>
    <row r="6" spans="1:13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  <c r="L6" t="s">
        <v>190</v>
      </c>
    </row>
    <row r="7" spans="1:13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  <c r="L7" t="s">
        <v>190</v>
      </c>
    </row>
    <row r="8" spans="1:13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  <c r="L8" t="s">
        <v>190</v>
      </c>
    </row>
    <row r="9" spans="1:13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  <c r="L9" t="s">
        <v>190</v>
      </c>
    </row>
    <row r="10" spans="1:13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  <c r="L10" t="s">
        <v>190</v>
      </c>
    </row>
    <row r="11" spans="1:13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  <c r="L11" t="s">
        <v>190</v>
      </c>
    </row>
    <row r="12" spans="1:13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  <c r="L12" t="s">
        <v>190</v>
      </c>
    </row>
    <row r="13" spans="1:13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  <c r="L13" t="s">
        <v>190</v>
      </c>
    </row>
    <row r="14" spans="1:13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  <c r="L14" t="s">
        <v>190</v>
      </c>
    </row>
    <row r="15" spans="1:13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  <c r="L15" t="s">
        <v>190</v>
      </c>
    </row>
    <row r="16" spans="1:13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  <c r="L16" t="s">
        <v>190</v>
      </c>
    </row>
    <row r="17" spans="1:12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  <c r="L17" t="s">
        <v>190</v>
      </c>
    </row>
    <row r="18" spans="1:12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  <c r="L18" t="s">
        <v>190</v>
      </c>
    </row>
    <row r="19" spans="1:12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  <c r="L19" t="s">
        <v>190</v>
      </c>
    </row>
    <row r="20" spans="1:12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  <c r="L20" t="s">
        <v>190</v>
      </c>
    </row>
    <row r="21" spans="1:12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  <c r="L21" t="s">
        <v>190</v>
      </c>
    </row>
    <row r="22" spans="1:12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  <c r="L22" t="s">
        <v>190</v>
      </c>
    </row>
    <row r="23" spans="1:12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  <c r="L23" t="s">
        <v>190</v>
      </c>
    </row>
    <row r="24" spans="1:12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  <c r="L24" t="s">
        <v>190</v>
      </c>
    </row>
    <row r="25" spans="1:12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  <c r="L25" t="s">
        <v>190</v>
      </c>
    </row>
    <row r="26" spans="1:12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  <c r="L26" t="s">
        <v>190</v>
      </c>
    </row>
    <row r="27" spans="1:12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  <c r="L27" t="s">
        <v>190</v>
      </c>
    </row>
    <row r="28" spans="1:12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  <c r="L28" t="s">
        <v>190</v>
      </c>
    </row>
    <row r="29" spans="1:12" x14ac:dyDescent="0.25">
      <c r="A29" t="s">
        <v>188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ГОСТ 16840-78</v>
      </c>
      <c r="J29" t="s">
        <v>122</v>
      </c>
      <c r="K29" t="s">
        <v>150</v>
      </c>
      <c r="L29" t="s">
        <v>190</v>
      </c>
    </row>
    <row r="30" spans="1:12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  <c r="L30" t="s">
        <v>190</v>
      </c>
    </row>
    <row r="31" spans="1:12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4" si="3">F31&amp;" "&amp;A31&amp;" "&amp;G31</f>
        <v>Розетка СНП268-25РП31-3-3-В БСАР.430420.014ТУ</v>
      </c>
      <c r="J31" t="s">
        <v>119</v>
      </c>
      <c r="K31" t="s">
        <v>149</v>
      </c>
      <c r="L31" t="s">
        <v>190</v>
      </c>
    </row>
    <row r="32" spans="1:12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  <c r="L32" t="s">
        <v>190</v>
      </c>
    </row>
    <row r="33" spans="1:12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  <c r="L33" t="s">
        <v>190</v>
      </c>
    </row>
    <row r="34" spans="1:12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  <c r="L34" t="s">
        <v>190</v>
      </c>
    </row>
    <row r="35" spans="1:12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  <c r="L35" t="s">
        <v>190</v>
      </c>
    </row>
    <row r="36" spans="1:12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  <c r="L36" t="s">
        <v>190</v>
      </c>
    </row>
    <row r="37" spans="1:12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  <c r="L37" t="s">
        <v>190</v>
      </c>
    </row>
    <row r="38" spans="1:12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  <c r="L38" t="s">
        <v>190</v>
      </c>
    </row>
    <row r="39" spans="1:12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  <c r="L39" t="s">
        <v>190</v>
      </c>
    </row>
    <row r="40" spans="1:12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  <c r="L40" t="s">
        <v>190</v>
      </c>
    </row>
    <row r="41" spans="1:12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  <c r="L41" t="s">
        <v>190</v>
      </c>
    </row>
    <row r="42" spans="1:12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  <c r="L42" t="s">
        <v>190</v>
      </c>
    </row>
    <row r="43" spans="1:12" x14ac:dyDescent="0.25">
      <c r="A43" t="s">
        <v>191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DS1021-1x3 </v>
      </c>
      <c r="L43" t="s">
        <v>190</v>
      </c>
    </row>
    <row r="44" spans="1:12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  <c r="L44" t="s">
        <v>190</v>
      </c>
    </row>
    <row r="45" spans="1:12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  <c r="L45" t="s">
        <v>190</v>
      </c>
    </row>
    <row r="46" spans="1:12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  <c r="L46" t="s">
        <v>190</v>
      </c>
    </row>
    <row r="47" spans="1:12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  <c r="L47" t="s">
        <v>190</v>
      </c>
    </row>
    <row r="48" spans="1:12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  <c r="L48" t="s">
        <v>190</v>
      </c>
    </row>
    <row r="49" spans="1:12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174</v>
      </c>
      <c r="I49" t="str">
        <f t="shared" si="3"/>
        <v>Розетка СК9-РПМП-Х-1-055-1.М ТУ 27.33.13.120-006-38970729-2019</v>
      </c>
      <c r="J49" t="s">
        <v>170</v>
      </c>
      <c r="L49" t="s">
        <v>190</v>
      </c>
    </row>
    <row r="50" spans="1:12" x14ac:dyDescent="0.25">
      <c r="A50" s="3" t="s">
        <v>182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DS1033-25M</v>
      </c>
      <c r="I50" t="str">
        <f t="shared" si="3"/>
        <v xml:space="preserve">Вилка DS1033-25M </v>
      </c>
      <c r="J50" t="s">
        <v>151</v>
      </c>
      <c r="L50" t="s">
        <v>190</v>
      </c>
    </row>
    <row r="51" spans="1:12" x14ac:dyDescent="0.25">
      <c r="A51" s="3" t="s">
        <v>171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172</v>
      </c>
      <c r="I51" t="str">
        <f t="shared" si="3"/>
        <v xml:space="preserve">Вилка DS1013-10S (IDC-10MS) </v>
      </c>
      <c r="J51" t="s">
        <v>151</v>
      </c>
      <c r="L51" t="s">
        <v>190</v>
      </c>
    </row>
    <row r="52" spans="1:12" x14ac:dyDescent="0.25">
      <c r="A52" s="3" t="s">
        <v>183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DS1033-15F</v>
      </c>
      <c r="I52" t="str">
        <f t="shared" si="3"/>
        <v xml:space="preserve">Розетка DS1033-15F </v>
      </c>
      <c r="J52" t="s">
        <v>151</v>
      </c>
      <c r="L52" t="s">
        <v>190</v>
      </c>
    </row>
    <row r="53" spans="1:12" x14ac:dyDescent="0.25">
      <c r="A53" s="3" t="s">
        <v>184</v>
      </c>
      <c r="B53" t="s">
        <v>70</v>
      </c>
      <c r="C53" t="s">
        <v>173</v>
      </c>
      <c r="D53" s="2" t="s">
        <v>79</v>
      </c>
      <c r="E53" s="2" t="s">
        <v>80</v>
      </c>
      <c r="F53" t="s">
        <v>65</v>
      </c>
      <c r="H53" t="str">
        <f t="shared" si="4"/>
        <v>DS1033-9F</v>
      </c>
      <c r="I53" t="str">
        <f t="shared" si="3"/>
        <v xml:space="preserve">Розетка DS1033-9F </v>
      </c>
      <c r="J53" t="s">
        <v>151</v>
      </c>
      <c r="L53" t="s">
        <v>190</v>
      </c>
    </row>
    <row r="54" spans="1:12" x14ac:dyDescent="0.25">
      <c r="A54" s="3" t="s">
        <v>175</v>
      </c>
      <c r="B54" t="s">
        <v>186</v>
      </c>
      <c r="C54" t="s">
        <v>176</v>
      </c>
      <c r="D54" s="2" t="s">
        <v>79</v>
      </c>
      <c r="E54" s="2" t="s">
        <v>80</v>
      </c>
      <c r="F54" t="s">
        <v>63</v>
      </c>
      <c r="H54" t="s">
        <v>142</v>
      </c>
      <c r="I54" t="str">
        <f t="shared" si="3"/>
        <v xml:space="preserve">Вилка DS1021-2X6SF11-B </v>
      </c>
      <c r="J54" t="s">
        <v>151</v>
      </c>
      <c r="L54" t="s">
        <v>190</v>
      </c>
    </row>
    <row r="55" spans="1:12" x14ac:dyDescent="0.25">
      <c r="A55" s="3" t="s">
        <v>185</v>
      </c>
      <c r="B55" t="s">
        <v>73</v>
      </c>
      <c r="C55" s="3" t="s">
        <v>90</v>
      </c>
      <c r="D55" s="2" t="s">
        <v>79</v>
      </c>
      <c r="E55" s="2" t="s">
        <v>80</v>
      </c>
      <c r="F55" t="s">
        <v>65</v>
      </c>
      <c r="H55" t="str">
        <f t="shared" ref="H55:H61" si="5">A55</f>
        <v>DS1033-25F</v>
      </c>
      <c r="I55" t="str">
        <f t="shared" ref="I55:I62" si="6">F55&amp;" "&amp;A55&amp;" "&amp;G55</f>
        <v xml:space="preserve">Розетка DS1033-25F </v>
      </c>
      <c r="J55" t="s">
        <v>151</v>
      </c>
      <c r="L55" t="s">
        <v>190</v>
      </c>
    </row>
    <row r="56" spans="1:12" x14ac:dyDescent="0.25">
      <c r="A56" s="3" t="s">
        <v>193</v>
      </c>
      <c r="B56" t="s">
        <v>77</v>
      </c>
      <c r="C56" t="s">
        <v>92</v>
      </c>
      <c r="D56" s="2" t="s">
        <v>79</v>
      </c>
      <c r="E56" s="2" t="s">
        <v>80</v>
      </c>
      <c r="F56" t="s">
        <v>63</v>
      </c>
      <c r="H56" t="str">
        <f t="shared" si="5"/>
        <v>DS1037-37M</v>
      </c>
      <c r="I56" t="str">
        <f t="shared" si="6"/>
        <v xml:space="preserve">Вилка DS1037-37M </v>
      </c>
      <c r="J56" t="s">
        <v>151</v>
      </c>
      <c r="L56" t="s">
        <v>190</v>
      </c>
    </row>
    <row r="57" spans="1:12" x14ac:dyDescent="0.25">
      <c r="A57" s="3" t="s">
        <v>179</v>
      </c>
      <c r="B57" t="s">
        <v>73</v>
      </c>
      <c r="C57" s="3" t="s">
        <v>88</v>
      </c>
      <c r="D57" s="2" t="s">
        <v>79</v>
      </c>
      <c r="E57" s="2" t="s">
        <v>80</v>
      </c>
      <c r="F57" t="s">
        <v>65</v>
      </c>
      <c r="G57" t="s">
        <v>119</v>
      </c>
      <c r="H57" t="str">
        <f t="shared" si="5"/>
        <v>СНП268-25РП31-3-5-В</v>
      </c>
      <c r="I57" t="str">
        <f t="shared" si="6"/>
        <v>Розетка СНП268-25РП31-3-5-В БСАР.430420.014ТУ</v>
      </c>
      <c r="J57" t="s">
        <v>119</v>
      </c>
      <c r="K57" t="s">
        <v>149</v>
      </c>
      <c r="L57" t="s">
        <v>190</v>
      </c>
    </row>
    <row r="58" spans="1:12" x14ac:dyDescent="0.25">
      <c r="A58" s="3" t="s">
        <v>180</v>
      </c>
      <c r="B58" t="s">
        <v>71</v>
      </c>
      <c r="C58" t="s">
        <v>85</v>
      </c>
      <c r="D58" s="2" t="s">
        <v>79</v>
      </c>
      <c r="E58" s="2" t="s">
        <v>80</v>
      </c>
      <c r="F58" t="s">
        <v>65</v>
      </c>
      <c r="G58" t="s">
        <v>119</v>
      </c>
      <c r="H58" t="str">
        <f t="shared" si="5"/>
        <v>СНП268-15РП31-3-5-В</v>
      </c>
      <c r="I58" t="str">
        <f t="shared" si="6"/>
        <v>Розетка СНП268-15РП31-3-5-В БСАР.430420.014ТУ</v>
      </c>
      <c r="J58" t="s">
        <v>119</v>
      </c>
      <c r="K58" t="s">
        <v>149</v>
      </c>
      <c r="L58" t="s">
        <v>190</v>
      </c>
    </row>
    <row r="59" spans="1:12" x14ac:dyDescent="0.25">
      <c r="A59" s="3" t="s">
        <v>181</v>
      </c>
      <c r="B59" t="s">
        <v>77</v>
      </c>
      <c r="C59" t="s">
        <v>92</v>
      </c>
      <c r="D59" s="2" t="s">
        <v>79</v>
      </c>
      <c r="E59" s="2" t="s">
        <v>80</v>
      </c>
      <c r="F59" t="s">
        <v>63</v>
      </c>
      <c r="G59" t="s">
        <v>119</v>
      </c>
      <c r="H59" t="str">
        <f t="shared" si="5"/>
        <v>СНП268-37ВП31-3-5-В</v>
      </c>
      <c r="I59" t="str">
        <f t="shared" si="6"/>
        <v>Вилка СНП268-37ВП31-3-5-В БСАР.430420.014ТУ</v>
      </c>
      <c r="J59" t="s">
        <v>119</v>
      </c>
      <c r="K59" t="s">
        <v>149</v>
      </c>
      <c r="L59" t="s">
        <v>190</v>
      </c>
    </row>
    <row r="60" spans="1:12" x14ac:dyDescent="0.25">
      <c r="A60" s="3" t="s">
        <v>177</v>
      </c>
      <c r="B60" t="s">
        <v>71</v>
      </c>
      <c r="C60" t="s">
        <v>85</v>
      </c>
      <c r="D60" s="2" t="s">
        <v>79</v>
      </c>
      <c r="E60" s="2" t="s">
        <v>80</v>
      </c>
      <c r="F60" t="s">
        <v>65</v>
      </c>
      <c r="H60" t="str">
        <f t="shared" si="5"/>
        <v>DS1037-15F</v>
      </c>
      <c r="I60" t="str">
        <f t="shared" si="6"/>
        <v xml:space="preserve">Розетка DS1037-15F </v>
      </c>
      <c r="J60" t="s">
        <v>151</v>
      </c>
      <c r="L60" t="s">
        <v>190</v>
      </c>
    </row>
    <row r="61" spans="1:12" x14ac:dyDescent="0.25">
      <c r="A61" s="3" t="s">
        <v>178</v>
      </c>
      <c r="B61" t="s">
        <v>73</v>
      </c>
      <c r="C61" s="3" t="s">
        <v>88</v>
      </c>
      <c r="D61" s="2" t="s">
        <v>79</v>
      </c>
      <c r="E61" s="2" t="s">
        <v>80</v>
      </c>
      <c r="F61" t="s">
        <v>65</v>
      </c>
      <c r="H61" t="str">
        <f t="shared" si="5"/>
        <v>DS1037-25F</v>
      </c>
      <c r="I61" t="str">
        <f t="shared" si="6"/>
        <v xml:space="preserve">Розетка DS1037-25F </v>
      </c>
      <c r="J61" t="s">
        <v>151</v>
      </c>
      <c r="L61" t="s">
        <v>190</v>
      </c>
    </row>
    <row r="62" spans="1:12" x14ac:dyDescent="0.25">
      <c r="A62" t="s">
        <v>187</v>
      </c>
      <c r="B62" t="s">
        <v>103</v>
      </c>
      <c r="C62" t="s">
        <v>101</v>
      </c>
      <c r="D62" s="2" t="s">
        <v>79</v>
      </c>
      <c r="E62" s="2" t="s">
        <v>80</v>
      </c>
      <c r="F62" t="s">
        <v>68</v>
      </c>
      <c r="G62" t="s">
        <v>122</v>
      </c>
      <c r="H62" t="s">
        <v>68</v>
      </c>
      <c r="I62" t="str">
        <f t="shared" si="6"/>
        <v>Лепесток 2-1,0-4,0-14-04 ГОСТ 16840-78</v>
      </c>
      <c r="J62" t="s">
        <v>122</v>
      </c>
      <c r="K62" t="s">
        <v>150</v>
      </c>
      <c r="L62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Vlad</cp:lastModifiedBy>
  <dcterms:created xsi:type="dcterms:W3CDTF">2015-06-05T18:19:34Z</dcterms:created>
  <dcterms:modified xsi:type="dcterms:W3CDTF">2023-12-25T07:19:30Z</dcterms:modified>
</cp:coreProperties>
</file>