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8E2E478-93C2-426D-AC45-0D1B096B4E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L56" i="1"/>
  <c r="L54" i="1"/>
  <c r="L55" i="1"/>
  <c r="L53" i="1"/>
  <c r="M52" i="1"/>
  <c r="L52" i="1"/>
  <c r="M51" i="1"/>
  <c r="L51" i="1"/>
  <c r="M50" i="1"/>
  <c r="L50" i="1"/>
  <c r="L49" i="1"/>
  <c r="M49" i="1"/>
  <c r="M48" i="1"/>
  <c r="L48" i="1"/>
  <c r="L43" i="1"/>
  <c r="L44" i="1"/>
  <c r="L45" i="1"/>
  <c r="L46" i="1"/>
  <c r="L47" i="1"/>
  <c r="M47" i="1"/>
  <c r="M46" i="1"/>
  <c r="M45" i="1"/>
  <c r="M44" i="1"/>
  <c r="M43" i="1"/>
  <c r="L42" i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<sst xmlns="http://schemas.openxmlformats.org/spreadsheetml/2006/main" count="666" uniqueCount="175">
  <si>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</si>
  <si>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</si>
  <si>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</si>
  <si>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</si>
  <si>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</si>
  <si>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</si>
  <si>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</si>
  <si>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</si>
  <si>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</si>
  <si>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</si>
  <si>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</si>
  <si>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</si>
  <si>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</si>
  <si>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</si>
  <si>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</si>
  <si>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</si>
  <si>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</si>
  <si>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</si>
  <si>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</si>
  <si>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</si>
  <si>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</si>
  <si>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</si>
  <si>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</si>
  <si>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</si>
  <si>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</si>
  <si>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</si>
  <si>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</si>
  <si>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</si>
  <si>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</si>
  <si>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</si>
  <si>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</si>
  <si>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</si>
  <si>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</si>
  <si>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</si>
  <si>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</si>
  <si>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</si>
  <si>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</si>
  <si>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</si>
  <si>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</si>
  <si>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</si>
  <si>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</si>
  <si>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</si>
  <si>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</si>
  <si>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</si>
  <si>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</si>
  <si>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</si>
  <si>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</si>
  <si>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</si>
  <si>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</si>
  <si>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</si>
  <si>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</si>
  <si>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</si>
  <si>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</si>
  <si>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</si>
  <si>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</si>
  <si>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</si>
  <si>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</si>
  <si>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</si>
  <si>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</si>
  <si>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</si>
  <si>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</si>
  <si>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</si>
  <si>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</si>
  <si>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</si>
  <si>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</si>
  <si>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</si>
  <si>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</si>
  <si>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</si>
  <si>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</si>
  <si>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</si>
  <si>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</si>
  <si>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</si>
  <si>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</si>
  <si>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</si>
  <si>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</si>
  <si>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</si>
  <si>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</si>
  <si>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</si>
  <si>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</si>
  <si>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</si>
  <si>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</si>
  <si>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</si>
  <si>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</si>
  <si>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</si>
  <si>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</si>
  <si>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</si>
  <si>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</si>
  <si>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</si>
  <si>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</si>
  <si>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</si>
  <si>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</si>
  <si>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</si>
  <si>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</si>
  <si>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</si>
  <si>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</si>
  <si>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</si>
  <si>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</si>
  <si>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</si>
  <si>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</si>
  <si>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</si>
  <si>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</si>
  <si>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</si>
  <si>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</si>
  <si>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</si>
  <si>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</si>
  <si>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</si>
  <si>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</si>
  <si>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</si>
  <si>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</si>
  <si>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</si>
  <si>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</si>
  <si>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</si>
  <si>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</si>
  <si>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</si>
  <si>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</si>
  <si>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</si>
  <si>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</si>
  <si>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</si>
  <si>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</si>
  <si>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</si>
  <si>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</si>
  <si>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</si>
  <si>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</si>
  <si>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</si>
  <si>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</si>
  <si>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</si>
  <si>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</si>
  <si>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</si>
  <si>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</si>
  <si>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</si>
  <si>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</si>
  <si>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</si>
  <si>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</si>
  <si>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</si>
  <si>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</si>
  <si>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</si>
  <si>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</si>
  <si>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</si>
  <si>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</si>
  <si>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</si>
  <si>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</si>
  <si>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</si>
  <si>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</si>
  <si>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</si>
  <si>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</si>
  <si>
    <t>293D106X9035D2TE3</t>
  </si>
  <si>
    <t>CC0603CRNPO9BN1RO</t>
  </si>
  <si>
    <t>CC0603JRNPO9BN120</t>
  </si>
  <si>
    <t>1мкФ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</si>
  <si>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</si>
  <si>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</si>
  <si>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</si>
  <si>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</si>
  <si>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</si>
  <si>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</si>
  <si>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</si>
  <si>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</si>
  <si>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</si>
  <si>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</si>
  <si>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</si>
  <si>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</si>
  <si>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</si>
  <si>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</si>
  <si>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</si>
  <si>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</si>
  <si>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</si>
  <si>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</si>
  <si>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</si>
  <si>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</si>
  <si>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</si>
  <si>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</si>
  <si>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</si>
  <si>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</si>
  <si>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3,3пФ</t>
  </si>
  <si>
    <t>3,3 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</si>
</sst>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21" zoomScale="85" zoomScaleNormal="85" workbookViewId="0">
      <selection activeCell="M60" sqref="M60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  <col min="16" max="16" width="12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137</v>
      </c>
      <c r="O1" s="5" t="s">
        <v>133</v>
      </c>
      <c r="P1" s="5" t="s">
        <v>170</v>
      </c>
    </row>
    <row r="2" spans="1:16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169</v>
      </c>
      <c r="L2" s="5" t="str">
        <f t="shared" ref="L2:L28" si="0">A2&amp;" "&amp;K2</f>
        <v>К10-79-50В-2,2мкФ±20% Н30 АЖЯР.673511.004ТУ</v>
      </c>
      <c r="M2" s="5" t="str">
        <f>G2</f>
        <v>2,2мкФ</v>
      </c>
      <c r="N2" s="5" t="s">
        <v>12</v>
      </c>
      <c r="O2" s="5" t="s">
        <v>134</v>
      </c>
    </row>
    <row r="3" spans="1:16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169</v>
      </c>
      <c r="L3" s="5" t="str">
        <f t="shared" si="0"/>
        <v>К10-79-50В-0,1мкФ±20% Н30 АЖЯР.673511.004ТУ</v>
      </c>
      <c r="M3" s="5" t="str">
        <f t="shared" ref="M3:M27" si="1">G3</f>
        <v>0,1мкФ</v>
      </c>
      <c r="N3" s="5" t="s">
        <v>12</v>
      </c>
      <c r="O3" s="5" t="s">
        <v>134</v>
      </c>
    </row>
    <row r="4" spans="1:16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169</v>
      </c>
      <c r="L4" s="5" t="str">
        <f t="shared" si="0"/>
        <v>К10-79-50В-0,01мкФ±20% Н30 АЖЯР.673511.004ТУ</v>
      </c>
      <c r="M4" s="5" t="str">
        <f t="shared" si="1"/>
        <v>0,01мкФ</v>
      </c>
      <c r="N4" s="5" t="s">
        <v>12</v>
      </c>
      <c r="O4" s="5" t="s">
        <v>134</v>
      </c>
    </row>
    <row r="5" spans="1:16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169</v>
      </c>
      <c r="L5" s="5" t="str">
        <f t="shared" si="0"/>
        <v>К10-79-50В-0,01мкФ±5% МП0 АЖЯР.673511.004ТУ</v>
      </c>
      <c r="M5" s="5" t="str">
        <f t="shared" si="1"/>
        <v>0,01мкФ</v>
      </c>
      <c r="N5" s="5" t="s">
        <v>12</v>
      </c>
      <c r="O5" s="5" t="s">
        <v>134</v>
      </c>
    </row>
    <row r="6" spans="1:16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169</v>
      </c>
      <c r="L6" s="5" t="str">
        <f t="shared" si="0"/>
        <v>К10-79-25В-4700пФ±20% H30 АЖЯР.673511.004ТУ</v>
      </c>
      <c r="M6" s="5" t="str">
        <f t="shared" si="1"/>
        <v>4700пФ</v>
      </c>
      <c r="N6" s="5" t="s">
        <v>12</v>
      </c>
      <c r="O6" s="5" t="s">
        <v>134</v>
      </c>
    </row>
    <row r="7" spans="1:16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169</v>
      </c>
      <c r="L7" s="5" t="str">
        <f t="shared" si="0"/>
        <v>К10-79-50В-3900пФ±5% МП0 АЖЯР.673511.004ТУ</v>
      </c>
      <c r="M7" s="5" t="str">
        <f t="shared" si="1"/>
        <v>3900пФ</v>
      </c>
      <c r="N7" s="5" t="s">
        <v>12</v>
      </c>
      <c r="O7" s="5" t="s">
        <v>134</v>
      </c>
    </row>
    <row r="8" spans="1:16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169</v>
      </c>
      <c r="L8" s="5" t="str">
        <f t="shared" si="0"/>
        <v>К10-79-16В-820пФ±5% МП0 АЖЯР.673511.004ТУ</v>
      </c>
      <c r="M8" s="5" t="str">
        <f t="shared" si="1"/>
        <v>820пФ</v>
      </c>
      <c r="N8" s="5" t="s">
        <v>12</v>
      </c>
      <c r="O8" s="5" t="s">
        <v>134</v>
      </c>
    </row>
    <row r="9" spans="1:16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169</v>
      </c>
      <c r="L9" s="5" t="str">
        <f t="shared" si="0"/>
        <v>К10-79-50В-390пФ±5% МП0 АЖЯР.673511.004ТУ</v>
      </c>
      <c r="M9" s="5" t="str">
        <f t="shared" si="1"/>
        <v>390пФ</v>
      </c>
      <c r="N9" s="5" t="s">
        <v>12</v>
      </c>
      <c r="O9" s="5" t="s">
        <v>134</v>
      </c>
    </row>
    <row r="10" spans="1:16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169</v>
      </c>
      <c r="L10" s="5" t="str">
        <f t="shared" si="0"/>
        <v>К10-79-100В-100пФ±5% МП0 АЖЯР.673511.004ТУ</v>
      </c>
      <c r="M10" s="5" t="str">
        <f t="shared" si="1"/>
        <v>100пФ</v>
      </c>
      <c r="N10" s="5" t="s">
        <v>12</v>
      </c>
      <c r="O10" s="5" t="s">
        <v>134</v>
      </c>
    </row>
    <row r="11" spans="1:16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169</v>
      </c>
      <c r="L11" s="5" t="str">
        <f t="shared" si="0"/>
        <v>К10-79-100В-47пФ±5% МП0 АЖЯР.673511.004ТУ</v>
      </c>
      <c r="M11" s="5" t="str">
        <f t="shared" si="1"/>
        <v>47пФ</v>
      </c>
      <c r="N11" s="5" t="s">
        <v>12</v>
      </c>
      <c r="O11" s="5" t="s">
        <v>134</v>
      </c>
    </row>
    <row r="12" spans="1:16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169</v>
      </c>
      <c r="L12" s="5" t="str">
        <f t="shared" si="0"/>
        <v>К10-79-100В-36пФ±5% МП0 АЖЯР.673511.004ТУ</v>
      </c>
      <c r="M12" s="5" t="str">
        <f t="shared" si="1"/>
        <v>36пФ</v>
      </c>
      <c r="N12" s="5" t="s">
        <v>12</v>
      </c>
      <c r="O12" s="5" t="s">
        <v>134</v>
      </c>
    </row>
    <row r="13" spans="1:16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169</v>
      </c>
      <c r="L13" s="5" t="str">
        <f t="shared" si="0"/>
        <v>К10-79-100В-12пФ±5% МП0 АЖЯР.673511.004ТУ</v>
      </c>
      <c r="M13" s="5" t="str">
        <f t="shared" si="1"/>
        <v>12пФ</v>
      </c>
      <c r="N13" s="5" t="s">
        <v>12</v>
      </c>
      <c r="O13" s="5" t="s">
        <v>134</v>
      </c>
    </row>
    <row r="14" spans="1:16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169</v>
      </c>
      <c r="L14" s="5" t="str">
        <f t="shared" si="0"/>
        <v>К10-79-100В-10пФ±5% МП0 АЖЯР.673511.004ТУ</v>
      </c>
      <c r="M14" s="5" t="str">
        <f t="shared" si="1"/>
        <v>10пФ</v>
      </c>
      <c r="N14" s="5" t="s">
        <v>12</v>
      </c>
      <c r="O14" s="5" t="s">
        <v>134</v>
      </c>
    </row>
    <row r="15" spans="1:16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169</v>
      </c>
      <c r="L15" s="5" t="str">
        <f t="shared" si="0"/>
        <v>К10-79-100В-1пФ±0,25пФ МП0 АЖЯР.673511.004ТУ</v>
      </c>
      <c r="M15" s="5" t="str">
        <f t="shared" si="1"/>
        <v>1пФ</v>
      </c>
      <c r="N15" s="5" t="s">
        <v>12</v>
      </c>
      <c r="O15" s="5" t="s">
        <v>134</v>
      </c>
    </row>
    <row r="16" spans="1:16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135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135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135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135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135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135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135</v>
      </c>
    </row>
    <row r="23" spans="1:15" x14ac:dyDescent="0.25">
      <c r="A23" s="5" t="s">
        <v>79</v>
      </c>
      <c r="B23" s="5" t="s">
        <v>13</v>
      </c>
      <c r="C23" s="5" t="s">
        <v>140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136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134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134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134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134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52" si="3">G28</f>
        <v>10мкФ</v>
      </c>
      <c r="N28" s="5" t="str">
        <f>RIGHT(Лист2!N18,18)</f>
        <v xml:space="preserve">АЖЯР.673546.004ТУ </v>
      </c>
      <c r="O28" s="5" t="s">
        <v>135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59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134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135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135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169</v>
      </c>
      <c r="L32" s="5" t="str">
        <f t="shared" si="4"/>
        <v>К10-79-25В-0,1пФ±20% H30 АЖЯР.673511.004ТУ</v>
      </c>
      <c r="M32" s="5" t="str">
        <f t="shared" si="3"/>
        <v>0,1пФ</v>
      </c>
      <c r="N32" s="5" t="s">
        <v>12</v>
      </c>
      <c r="O32" s="5" t="s">
        <v>134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169</v>
      </c>
      <c r="L33" s="5" t="str">
        <f t="shared" si="4"/>
        <v>К10-79-25В-0,001мкФ±20% H30 АЖЯР.673511.004ТУ</v>
      </c>
      <c r="M33" s="5" t="str">
        <f t="shared" si="3"/>
        <v>0,001мкФ</v>
      </c>
      <c r="N33" s="5" t="s">
        <v>12</v>
      </c>
      <c r="O33" s="5" t="s">
        <v>134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169</v>
      </c>
      <c r="L34" s="5" t="str">
        <f t="shared" si="4"/>
        <v>К10-79-17В-0,1пФ±20% H30 АЖЯР.673511.004ТУ</v>
      </c>
      <c r="M34" s="5" t="str">
        <f t="shared" si="3"/>
        <v>0,1пФ</v>
      </c>
      <c r="N34" s="5" t="s">
        <v>12</v>
      </c>
      <c r="O34" s="5" t="s">
        <v>134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169</v>
      </c>
      <c r="L35" s="5" t="str">
        <f t="shared" si="4"/>
        <v>К10-79-25В-0,1пФ±20% H30 АЖЯР.673511.004ТУ</v>
      </c>
      <c r="M35" s="5" t="str">
        <f t="shared" si="3"/>
        <v>0,1пФ</v>
      </c>
      <c r="N35" s="5" t="s">
        <v>12</v>
      </c>
      <c r="O35" s="5" t="s">
        <v>134</v>
      </c>
    </row>
    <row r="36" spans="1:15" x14ac:dyDescent="0.25">
      <c r="A36" s="5" t="s">
        <v>150</v>
      </c>
      <c r="B36" s="5" t="s">
        <v>13</v>
      </c>
      <c r="C36" s="5" t="s">
        <v>130</v>
      </c>
      <c r="D36" s="5" t="s">
        <v>17</v>
      </c>
      <c r="E36" s="5" t="s">
        <v>95</v>
      </c>
      <c r="F36" s="5" t="s">
        <v>10</v>
      </c>
      <c r="G36" s="5" t="s">
        <v>125</v>
      </c>
      <c r="H36" s="5"/>
      <c r="I36" s="5"/>
      <c r="J36" s="5"/>
      <c r="K36" s="5" t="s">
        <v>128</v>
      </c>
      <c r="L36" s="5" t="str">
        <f t="shared" si="4"/>
        <v>К10-17в-М1500-300пФ±5% ОЖ0.460.107ТУ</v>
      </c>
      <c r="M36" s="5" t="str">
        <f t="shared" si="3"/>
        <v>300пФ</v>
      </c>
      <c r="N36" s="5" t="s">
        <v>128</v>
      </c>
      <c r="O36" s="5" t="s">
        <v>136</v>
      </c>
    </row>
    <row r="37" spans="1:15" x14ac:dyDescent="0.25">
      <c r="A37" s="5" t="s">
        <v>151</v>
      </c>
      <c r="B37" s="5" t="s">
        <v>13</v>
      </c>
      <c r="C37" s="5" t="s">
        <v>129</v>
      </c>
      <c r="D37" s="5" t="s">
        <v>17</v>
      </c>
      <c r="E37" s="5" t="s">
        <v>95</v>
      </c>
      <c r="F37" s="5" t="s">
        <v>10</v>
      </c>
      <c r="G37" s="5" t="s">
        <v>126</v>
      </c>
      <c r="H37" s="5"/>
      <c r="I37" s="5"/>
      <c r="J37" s="5"/>
      <c r="K37" s="5" t="s">
        <v>128</v>
      </c>
      <c r="L37" s="5" t="str">
        <f t="shared" si="4"/>
        <v>К10-17в-М1500-1200пФ±5% ОЖ0.460.107ТУ</v>
      </c>
      <c r="M37" s="5" t="str">
        <f t="shared" si="3"/>
        <v>1200пФ</v>
      </c>
      <c r="N37" s="5" t="s">
        <v>128</v>
      </c>
      <c r="O37" s="5" t="s">
        <v>136</v>
      </c>
    </row>
    <row r="38" spans="1:15" x14ac:dyDescent="0.25">
      <c r="A38" s="5" t="s">
        <v>152</v>
      </c>
      <c r="B38" s="5" t="s">
        <v>13</v>
      </c>
      <c r="C38" s="5" t="s">
        <v>130</v>
      </c>
      <c r="D38" s="5" t="s">
        <v>17</v>
      </c>
      <c r="E38" s="5" t="s">
        <v>95</v>
      </c>
      <c r="F38" s="5" t="s">
        <v>10</v>
      </c>
      <c r="G38" s="5" t="s">
        <v>127</v>
      </c>
      <c r="H38" s="5"/>
      <c r="I38" s="5"/>
      <c r="J38" s="5"/>
      <c r="K38" s="5" t="s">
        <v>128</v>
      </c>
      <c r="L38" s="5" t="str">
        <f t="shared" si="4"/>
        <v>К10-17в-М47-33пФ±5% ОЖ0.460.107ТУ</v>
      </c>
      <c r="M38" s="5" t="str">
        <f t="shared" si="3"/>
        <v>33пФ</v>
      </c>
      <c r="N38" s="5" t="s">
        <v>128</v>
      </c>
      <c r="O38" s="5" t="s">
        <v>136</v>
      </c>
    </row>
    <row r="39" spans="1:15" x14ac:dyDescent="0.25">
      <c r="A39" s="5" t="s">
        <v>153</v>
      </c>
      <c r="B39" s="5" t="s">
        <v>13</v>
      </c>
      <c r="C39" s="5" t="s">
        <v>130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128</v>
      </c>
      <c r="L39" s="5" t="str">
        <f t="shared" si="4"/>
        <v>К10-17в-М47-22пФ±5% ОЖ0.460.107ТУ</v>
      </c>
      <c r="M39" s="5" t="str">
        <f t="shared" si="3"/>
        <v>22пФ</v>
      </c>
      <c r="N39" s="5" t="s">
        <v>128</v>
      </c>
      <c r="O39" s="5" t="s">
        <v>136</v>
      </c>
    </row>
    <row r="40" spans="1:15" x14ac:dyDescent="0.25">
      <c r="A40" s="5" t="s">
        <v>131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132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138</v>
      </c>
      <c r="O40" s="5" t="s">
        <v>139</v>
      </c>
    </row>
    <row r="41" spans="1:15" x14ac:dyDescent="0.25">
      <c r="A41" s="5" t="s">
        <v>143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142</v>
      </c>
      <c r="K41" t="s">
        <v>141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141</v>
      </c>
      <c r="O41" s="5" t="s">
        <v>135</v>
      </c>
    </row>
    <row r="42" spans="1:15" x14ac:dyDescent="0.25">
      <c r="A42" t="s">
        <v>144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138</v>
      </c>
      <c r="O42" s="5" t="s">
        <v>139</v>
      </c>
    </row>
    <row r="43" spans="1:15" x14ac:dyDescent="0.25">
      <c r="A43" s="5" t="s">
        <v>155</v>
      </c>
      <c r="B43" s="5" t="s">
        <v>13</v>
      </c>
      <c r="C43" s="5" t="s">
        <v>97</v>
      </c>
      <c r="D43" s="5" t="s">
        <v>17</v>
      </c>
      <c r="E43" s="5" t="s">
        <v>95</v>
      </c>
      <c r="F43" s="5" t="s">
        <v>10</v>
      </c>
      <c r="G43" s="5" t="s">
        <v>50</v>
      </c>
      <c r="L43" s="5" t="str">
        <f t="shared" si="4"/>
        <v xml:space="preserve">CC1210X104J500 </v>
      </c>
      <c r="M43" s="5" t="str">
        <f t="shared" si="3"/>
        <v>0,1мкФ</v>
      </c>
      <c r="N43" s="5" t="s">
        <v>138</v>
      </c>
      <c r="O43" t="s">
        <v>158</v>
      </c>
    </row>
    <row r="44" spans="1:15" x14ac:dyDescent="0.25">
      <c r="A44" s="5" t="s">
        <v>161</v>
      </c>
      <c r="B44" s="5" t="s">
        <v>114</v>
      </c>
      <c r="C44" s="5" t="s">
        <v>102</v>
      </c>
      <c r="D44" s="5" t="s">
        <v>17</v>
      </c>
      <c r="E44" s="5" t="s">
        <v>95</v>
      </c>
      <c r="F44" s="5" t="s">
        <v>10</v>
      </c>
      <c r="G44" s="5" t="s">
        <v>85</v>
      </c>
      <c r="L44" s="5" t="str">
        <f t="shared" si="4"/>
        <v xml:space="preserve">TAJD685K050RNJ </v>
      </c>
      <c r="M44" s="5" t="str">
        <f t="shared" si="3"/>
        <v>6,8мкФ</v>
      </c>
      <c r="N44" s="5" t="s">
        <v>138</v>
      </c>
      <c r="O44" t="s">
        <v>160</v>
      </c>
    </row>
    <row r="45" spans="1:15" x14ac:dyDescent="0.25">
      <c r="A45" s="5" t="s">
        <v>145</v>
      </c>
      <c r="B45" s="5" t="s">
        <v>114</v>
      </c>
      <c r="C45" s="5" t="s">
        <v>102</v>
      </c>
      <c r="D45" s="5" t="s">
        <v>17</v>
      </c>
      <c r="E45" s="5" t="s">
        <v>95</v>
      </c>
      <c r="F45" s="5" t="s">
        <v>10</v>
      </c>
      <c r="G45" s="5" t="s">
        <v>84</v>
      </c>
      <c r="L45" s="5" t="str">
        <f t="shared" si="4"/>
        <v xml:space="preserve">293D106X9035D2TE3 </v>
      </c>
      <c r="M45" s="5" t="str">
        <f t="shared" si="3"/>
        <v>10мкФ</v>
      </c>
      <c r="N45" s="5" t="s">
        <v>138</v>
      </c>
    </row>
    <row r="46" spans="1:15" x14ac:dyDescent="0.25">
      <c r="A46" s="5" t="s">
        <v>162</v>
      </c>
      <c r="B46" s="5" t="s">
        <v>114</v>
      </c>
      <c r="C46" s="5" t="s">
        <v>101</v>
      </c>
      <c r="D46" s="5" t="s">
        <v>17</v>
      </c>
      <c r="E46" s="5" t="s">
        <v>95</v>
      </c>
      <c r="F46" s="5" t="s">
        <v>10</v>
      </c>
      <c r="G46" s="5" t="s">
        <v>142</v>
      </c>
      <c r="L46" s="5" t="str">
        <f t="shared" si="4"/>
        <v xml:space="preserve">TAJE227K010RNJ </v>
      </c>
      <c r="M46" s="5" t="str">
        <f t="shared" si="3"/>
        <v>220мкФ</v>
      </c>
      <c r="N46" s="5" t="s">
        <v>138</v>
      </c>
      <c r="O46" t="s">
        <v>160</v>
      </c>
    </row>
    <row r="47" spans="1:15" x14ac:dyDescent="0.25">
      <c r="A47" s="5" t="s">
        <v>146</v>
      </c>
      <c r="B47" s="5" t="s">
        <v>13</v>
      </c>
      <c r="C47" s="5" t="s">
        <v>97</v>
      </c>
      <c r="D47" s="5" t="s">
        <v>17</v>
      </c>
      <c r="E47" s="5" t="s">
        <v>95</v>
      </c>
      <c r="F47" s="5" t="s">
        <v>10</v>
      </c>
      <c r="G47" s="5" t="s">
        <v>121</v>
      </c>
      <c r="L47" s="5" t="str">
        <f t="shared" si="4"/>
        <v xml:space="preserve">CC0603CRNPO9BN1RO </v>
      </c>
      <c r="M47" s="5" t="str">
        <f t="shared" si="3"/>
        <v>0,001мкФ</v>
      </c>
      <c r="N47" s="5" t="s">
        <v>138</v>
      </c>
      <c r="O47" t="s">
        <v>158</v>
      </c>
    </row>
    <row r="48" spans="1:15" x14ac:dyDescent="0.25">
      <c r="A48" s="5" t="s">
        <v>147</v>
      </c>
      <c r="B48" s="5" t="s">
        <v>13</v>
      </c>
      <c r="C48" s="5" t="s">
        <v>99</v>
      </c>
      <c r="D48" s="5" t="s">
        <v>17</v>
      </c>
      <c r="E48" s="5" t="s">
        <v>95</v>
      </c>
      <c r="F48" s="5" t="s">
        <v>10</v>
      </c>
      <c r="G48" s="5" t="s">
        <v>70</v>
      </c>
      <c r="L48" s="5" t="str">
        <f t="shared" si="4"/>
        <v xml:space="preserve">CC0603JRNPO9BN120 </v>
      </c>
      <c r="M48" s="5" t="str">
        <f t="shared" si="3"/>
        <v>12пФ</v>
      </c>
      <c r="N48" s="5" t="s">
        <v>138</v>
      </c>
      <c r="O48" t="s">
        <v>158</v>
      </c>
    </row>
    <row r="49" spans="1:15" x14ac:dyDescent="0.25">
      <c r="A49" s="5" t="s">
        <v>154</v>
      </c>
      <c r="B49" s="5" t="s">
        <v>13</v>
      </c>
      <c r="C49" s="5" t="s">
        <v>149</v>
      </c>
      <c r="D49" s="5" t="s">
        <v>17</v>
      </c>
      <c r="E49" s="5" t="s">
        <v>95</v>
      </c>
      <c r="F49" s="5" t="s">
        <v>10</v>
      </c>
      <c r="G49" s="5" t="s">
        <v>148</v>
      </c>
      <c r="K49" s="5" t="s">
        <v>12</v>
      </c>
      <c r="L49" s="5" t="str">
        <f t="shared" si="4"/>
        <v>К10-79-25В-1мкФ±20% H30 АЖЯР.673511.004 ТУ</v>
      </c>
      <c r="M49" s="5" t="str">
        <f t="shared" si="3"/>
        <v>1мкФ</v>
      </c>
      <c r="N49" s="5" t="s">
        <v>12</v>
      </c>
      <c r="O49" s="5" t="s">
        <v>134</v>
      </c>
    </row>
    <row r="50" spans="1:15" x14ac:dyDescent="0.25">
      <c r="A50" s="5" t="s">
        <v>156</v>
      </c>
      <c r="B50" s="5" t="s">
        <v>13</v>
      </c>
      <c r="C50" s="5" t="s">
        <v>157</v>
      </c>
      <c r="D50" s="5" t="s">
        <v>17</v>
      </c>
      <c r="E50" s="5" t="s">
        <v>95</v>
      </c>
      <c r="F50" s="5" t="s">
        <v>10</v>
      </c>
      <c r="G50" s="5" t="s">
        <v>148</v>
      </c>
      <c r="L50" s="5" t="str">
        <f t="shared" si="4"/>
        <v xml:space="preserve">CC2220X824J500 </v>
      </c>
      <c r="M50" s="5" t="str">
        <f t="shared" si="3"/>
        <v>1мкФ</v>
      </c>
      <c r="N50" s="5" t="s">
        <v>138</v>
      </c>
      <c r="O50" t="s">
        <v>158</v>
      </c>
    </row>
    <row r="51" spans="1:15" x14ac:dyDescent="0.25">
      <c r="A51" s="5" t="s">
        <v>159</v>
      </c>
      <c r="B51" s="5" t="s">
        <v>114</v>
      </c>
      <c r="C51" s="5" t="s">
        <v>101</v>
      </c>
      <c r="D51" s="5" t="s">
        <v>17</v>
      </c>
      <c r="E51" s="5" t="s">
        <v>95</v>
      </c>
      <c r="F51" s="5" t="s">
        <v>10</v>
      </c>
      <c r="G51" s="5" t="s">
        <v>83</v>
      </c>
      <c r="L51" s="5" t="str">
        <f t="shared" si="4"/>
        <v xml:space="preserve">TAJE226K035RNJ </v>
      </c>
      <c r="M51" s="5" t="str">
        <f t="shared" si="3"/>
        <v>22мкФ</v>
      </c>
      <c r="N51" s="5" t="s">
        <v>138</v>
      </c>
      <c r="O51" t="s">
        <v>160</v>
      </c>
    </row>
    <row r="52" spans="1:15" x14ac:dyDescent="0.25">
      <c r="A52" s="5" t="s">
        <v>163</v>
      </c>
      <c r="B52" s="5" t="s">
        <v>13</v>
      </c>
      <c r="C52" s="5" t="s">
        <v>99</v>
      </c>
      <c r="D52" s="5" t="s">
        <v>17</v>
      </c>
      <c r="E52" s="5" t="s">
        <v>95</v>
      </c>
      <c r="F52" s="5" t="s">
        <v>10</v>
      </c>
      <c r="G52" s="5" t="s">
        <v>70</v>
      </c>
      <c r="L52" s="5" t="str">
        <f t="shared" si="4"/>
        <v xml:space="preserve">CC0603N120J500 </v>
      </c>
      <c r="M52" s="5" t="str">
        <f t="shared" si="3"/>
        <v>12пФ</v>
      </c>
      <c r="N52" s="5" t="s">
        <v>138</v>
      </c>
      <c r="O52" t="s">
        <v>158</v>
      </c>
    </row>
    <row r="53" spans="1:15" x14ac:dyDescent="0.25">
      <c r="A53" s="5" t="s">
        <v>164</v>
      </c>
      <c r="B53" s="5" t="s">
        <v>13</v>
      </c>
      <c r="C53" s="5" t="s">
        <v>99</v>
      </c>
      <c r="D53" s="5" t="s">
        <v>17</v>
      </c>
      <c r="E53" s="5" t="s">
        <v>95</v>
      </c>
      <c r="F53" s="5" t="s">
        <v>10</v>
      </c>
      <c r="G53" t="s">
        <v>71</v>
      </c>
      <c r="L53" s="5" t="str">
        <f t="shared" si="4"/>
        <v xml:space="preserve">CC0603N100J500 </v>
      </c>
      <c r="M53" t="s">
        <v>71</v>
      </c>
      <c r="N53" s="5" t="s">
        <v>138</v>
      </c>
      <c r="O53" t="s">
        <v>158</v>
      </c>
    </row>
    <row r="54" spans="1:15" x14ac:dyDescent="0.25">
      <c r="A54" s="5" t="s">
        <v>167</v>
      </c>
      <c r="B54" s="5" t="s">
        <v>13</v>
      </c>
      <c r="C54" s="5" t="s">
        <v>99</v>
      </c>
      <c r="D54" s="5" t="s">
        <v>17</v>
      </c>
      <c r="E54" s="5" t="s">
        <v>95</v>
      </c>
      <c r="F54" s="5" t="s">
        <v>10</v>
      </c>
      <c r="G54" s="5" t="s">
        <v>72</v>
      </c>
      <c r="L54" s="5" t="str">
        <f t="shared" si="4"/>
        <v xml:space="preserve">CC0603N1P0J500 </v>
      </c>
      <c r="M54" t="s">
        <v>72</v>
      </c>
      <c r="N54" s="5" t="s">
        <v>138</v>
      </c>
      <c r="O54" t="s">
        <v>158</v>
      </c>
    </row>
    <row r="55" spans="1:15" x14ac:dyDescent="0.25">
      <c r="A55" s="5" t="s">
        <v>165</v>
      </c>
      <c r="B55" s="5" t="s">
        <v>13</v>
      </c>
      <c r="C55" s="5" t="s">
        <v>99</v>
      </c>
      <c r="D55" s="5" t="s">
        <v>17</v>
      </c>
      <c r="E55" s="5" t="s">
        <v>95</v>
      </c>
      <c r="F55" s="5" t="s">
        <v>10</v>
      </c>
      <c r="G55" s="5" t="s">
        <v>67</v>
      </c>
      <c r="L55" s="5" t="str">
        <f t="shared" si="4"/>
        <v xml:space="preserve">CC0603N101J500 </v>
      </c>
      <c r="M55" t="s">
        <v>67</v>
      </c>
      <c r="N55" s="5" t="s">
        <v>138</v>
      </c>
      <c r="O55" t="s">
        <v>158</v>
      </c>
    </row>
    <row r="56" spans="1:15" x14ac:dyDescent="0.25">
      <c r="A56" s="5" t="s">
        <v>166</v>
      </c>
      <c r="B56" s="5" t="s">
        <v>114</v>
      </c>
      <c r="C56" s="5" t="s">
        <v>104</v>
      </c>
      <c r="D56" s="5" t="s">
        <v>17</v>
      </c>
      <c r="E56" s="5" t="s">
        <v>95</v>
      </c>
      <c r="F56" s="5" t="s">
        <v>10</v>
      </c>
      <c r="G56" s="5" t="s">
        <v>47</v>
      </c>
      <c r="L56" s="5" t="str">
        <f t="shared" si="4"/>
        <v xml:space="preserve">TAJA225K020КТО </v>
      </c>
      <c r="M56" t="s">
        <v>47</v>
      </c>
      <c r="N56" s="5" t="s">
        <v>138</v>
      </c>
      <c r="O56" t="s">
        <v>158</v>
      </c>
    </row>
    <row r="57" spans="1:15" x14ac:dyDescent="0.25">
      <c r="A57" s="5" t="s">
        <v>168</v>
      </c>
      <c r="B57" s="5" t="s">
        <v>13</v>
      </c>
      <c r="C57" s="5" t="s">
        <v>99</v>
      </c>
      <c r="D57" s="5" t="s">
        <v>17</v>
      </c>
      <c r="E57" s="5" t="s">
        <v>95</v>
      </c>
      <c r="F57" s="5" t="s">
        <v>10</v>
      </c>
      <c r="G57" s="5" t="s">
        <v>120</v>
      </c>
      <c r="L57" s="5" t="str">
        <f t="shared" si="4"/>
        <v xml:space="preserve">GRM1885C1H220JMUR </v>
      </c>
      <c r="M57" t="s">
        <v>120</v>
      </c>
      <c r="N57" s="5" t="s">
        <v>138</v>
      </c>
      <c r="O57" s="5" t="s">
        <v>139</v>
      </c>
    </row>
    <row r="58" spans="1:15" x14ac:dyDescent="0.25">
      <c r="A58" s="5" t="s">
        <v>171</v>
      </c>
      <c r="B58" s="5" t="s">
        <v>13</v>
      </c>
      <c r="C58" s="5" t="s">
        <v>99</v>
      </c>
      <c r="D58" s="5" t="s">
        <v>17</v>
      </c>
      <c r="E58" s="5" t="s">
        <v>95</v>
      </c>
      <c r="F58" s="5" t="s">
        <v>10</v>
      </c>
      <c r="G58" s="5" t="s">
        <v>173</v>
      </c>
      <c r="K58" s="5" t="s">
        <v>12</v>
      </c>
      <c r="L58" s="5" t="str">
        <f t="shared" si="4"/>
        <v>К10-79-100В-3,3пФ±0,25пФ-МП0 АЖЯР.673511.004 ТУ</v>
      </c>
      <c r="M58" t="s">
        <v>174</v>
      </c>
      <c r="N58" s="5" t="s">
        <v>12</v>
      </c>
      <c r="O58" s="5" t="s">
        <v>134</v>
      </c>
    </row>
    <row r="59" spans="1:15" x14ac:dyDescent="0.25">
      <c r="A59" s="5" t="s">
        <v>172</v>
      </c>
      <c r="B59" s="5" t="s">
        <v>13</v>
      </c>
      <c r="C59" s="5" t="s">
        <v>99</v>
      </c>
      <c r="D59" s="5" t="s">
        <v>17</v>
      </c>
      <c r="E59" s="5" t="s">
        <v>95</v>
      </c>
      <c r="F59" s="5" t="s">
        <v>10</v>
      </c>
      <c r="G59" s="5" t="s">
        <v>173</v>
      </c>
      <c r="L59" s="5" t="str">
        <f t="shared" si="4"/>
        <v xml:space="preserve">СС0603N3P3C500 </v>
      </c>
      <c r="M59" t="s">
        <v>173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2023-11-13T07:02:11Z</dcterms:modified>
</cp:coreProperties>
</file>