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DCB9399B-B701-4C3B-8439-CAD87C71DB33}" xr6:coauthVersionLast="47" xr6:coauthVersionMax="47" xr10:uidLastSave="{00000000-0000-0000-0000-000000000000}"/>
  <bookViews>
    <workbookView xWindow="0" yWindow="2325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L36" i="1" l="1"/>
  <c r="L37" i="1"/>
  <c r="L38" i="1"/>
  <c r="L39" i="1"/>
  <c r="L40" i="1"/>
  <c r="M40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L28" i="1" s="1"/>
  <c r="M2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L23" i="1" s="1"/>
  <c r="K24" i="1"/>
  <c r="L24" i="1" s="1"/>
  <c r="K25" i="1"/>
  <c r="L25" i="1" s="1"/>
  <c r="K16" i="1"/>
  <c r="L16" i="1" s="1"/>
  <c r="A22" i="1"/>
  <c r="A18" i="1"/>
  <c r="A20" i="1"/>
  <c r="L20" i="1" s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19" i="1" l="1"/>
  <c r="L21" i="1"/>
  <c r="L22" i="1"/>
  <c r="L18" i="1"/>
</calcChain>
</file>

<file path=xl/sharedStrings.xml><?xml version="1.0" encoding="utf-8"?>
<sst xmlns="http://schemas.openxmlformats.org/spreadsheetml/2006/main" count="425" uniqueCount="139">
  <si>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</si>
  <si>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</si>
  <si>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</si>
  <si>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</si>
  <si>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</si>
  <si>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</si>
  <si>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</si>
  <si>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</si>
  <si>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</si>
  <si>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</si>
  <si>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</si>
  <si>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</si>
  <si>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</si>
  <si>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</si>
  <si>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</si>
  <si>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</si>
  <si>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</si>
  <si>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</si>
  <si>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</si>
  <si>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</si>
  <si>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</si>
  <si>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</si>
  <si>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</si>
  <si>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</si>
  <si>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</si>
  <si>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</si>
  <si>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</si>
  <si>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</si>
  <si>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</si>
  <si>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</si>
  <si>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</si>
  <si>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</si>
  <si>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</si>
  <si>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</si>
  <si>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</si>
  <si>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</si>
  <si>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</si>
  <si>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</si>
  <si>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</si>
  <si>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</si>
  <si>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</si>
  <si>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</si>
  <si>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</si>
  <si>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</si>
  <si>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</si>
  <si>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</si>
  <si>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</si>
  <si>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</si>
  <si>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</si>
  <si>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</si>
  <si>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</si>
  <si>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</si>
  <si>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</si>
  <si>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</si>
  <si>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</si>
  <si>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</si>
  <si>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</si>
  <si>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</si>
  <si>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</si>
  <si>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</si>
  <si>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</si>
  <si>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</si>
  <si>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</si>
  <si>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</si>
  <si>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</si>
  <si>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</si>
  <si>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</si>
  <si>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</si>
  <si>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</si>
  <si>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</si>
  <si>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</si>
  <si>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</si>
  <si>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</si>
  <si>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</si>
  <si>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</si>
  <si>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</si>
  <si>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</si>
  <si>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</si>
  <si>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</si>
  <si>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</si>
  <si>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</si>
  <si>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</si>
  <si>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</si>
  <si>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</si>
  <si>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</si>
  <si>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</si>
  <si>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</si>
  <si>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</si>
  <si>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</si>
  <si>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</si>
  <si>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</si>
  <si>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</si>
  <si>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</si>
  <si>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</si>
  <si>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</si>
  <si>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</si>
  <si>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</si>
  <si>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</si>
  <si>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</si>
  <si>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</si>
  <si>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</si>
  <si>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</si>
  <si>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</si>
  <si>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</si>
  <si>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</si>
  <si>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K10-17B1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</si>
  <si>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</si>
  <si>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</si>
  <si>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</si>
  <si>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</si>
  <si>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</si>
  <si>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</si>
  <si>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</si>
  <si>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</si>
  <si>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</si>
  <si>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</si>
  <si>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</si>
  <si>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</si>
  <si>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</si>
  <si>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</si>
  <si>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</si>
  <si>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</si>
  <si>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</si>
  <si>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</si>
  <si>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</si>
  <si>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</si>
  <si>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</si>
  <si>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</si>
  <si>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</si>
  <si>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</si>
  <si>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 xml:space="preserve"> К10-17в-М47-12пФ±5%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</si>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</sst>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31" zoomScale="85" zoomScaleNormal="85" workbookViewId="0">
      <selection activeCell="C41" sqref="C41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106</v>
      </c>
      <c r="M1" t="s">
        <v>110</v>
      </c>
    </row>
    <row r="2" spans="1:13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t="str">
        <f t="shared" ref="L2:L28" si="0">A2&amp;" "&amp;K2</f>
        <v>К10-79-50В-2,2мкФ±20% Н30 АЖЯР.673511.004 ТУ</v>
      </c>
      <c r="M2" s="5" t="str">
        <f>G2</f>
        <v>2,2мкФ</v>
      </c>
    </row>
    <row r="3" spans="1:13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t="str">
        <f t="shared" si="0"/>
        <v>К10-79-50В-0,1мкФ±20% Н30 АЖЯР.673511.004 ТУ</v>
      </c>
      <c r="M3" s="5" t="str">
        <f t="shared" ref="M3:M27" si="1">G3</f>
        <v>0,1мкФ</v>
      </c>
    </row>
    <row r="4" spans="1:13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t="str">
        <f t="shared" si="0"/>
        <v>К10-79-50В-0,01мкФ±20% Н30 АЖЯР.673511.004 ТУ</v>
      </c>
      <c r="M4" s="5" t="str">
        <f t="shared" si="1"/>
        <v>0,01мкФ</v>
      </c>
    </row>
    <row r="5" spans="1:13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t="str">
        <f t="shared" si="0"/>
        <v>К10-79-50В-0,01мкФ±5% МП0 АЖЯР.673511.004 ТУ</v>
      </c>
      <c r="M5" s="5" t="str">
        <f t="shared" si="1"/>
        <v>0,01мкФ</v>
      </c>
    </row>
    <row r="6" spans="1:13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t="str">
        <f t="shared" si="0"/>
        <v>К10-79-25В-4700пФ±20% H30 АЖЯР.673511.004 ТУ</v>
      </c>
      <c r="M6" s="5" t="str">
        <f t="shared" si="1"/>
        <v>4700пФ</v>
      </c>
    </row>
    <row r="7" spans="1:13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t="str">
        <f t="shared" si="0"/>
        <v>К10-79-50В-3900пФ±5% МП0 АЖЯР.673511.004 ТУ</v>
      </c>
      <c r="M7" s="5" t="str">
        <f t="shared" si="1"/>
        <v>3900пФ</v>
      </c>
    </row>
    <row r="8" spans="1:13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t="str">
        <f t="shared" si="0"/>
        <v>К10-79-16В-820пФ±5% МП0 АЖЯР.673511.004 ТУ</v>
      </c>
      <c r="M8" s="5" t="str">
        <f t="shared" si="1"/>
        <v>820пФ</v>
      </c>
    </row>
    <row r="9" spans="1:13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t="str">
        <f t="shared" si="0"/>
        <v>К10-79-50В-390пФ±5% МП0 АЖЯР.673511.004 ТУ</v>
      </c>
      <c r="M9" s="5" t="str">
        <f t="shared" si="1"/>
        <v>390пФ</v>
      </c>
    </row>
    <row r="10" spans="1:13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t="str">
        <f t="shared" si="0"/>
        <v>К10-79-100В-100пФ±5% МП0 АЖЯР.673511.004 ТУ</v>
      </c>
      <c r="M10" s="5" t="str">
        <f t="shared" si="1"/>
        <v>100пФ</v>
      </c>
    </row>
    <row r="11" spans="1:13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t="str">
        <f t="shared" si="0"/>
        <v>К10-79-100В-47пФ±5% МП0 АЖЯР.673511.004 ТУ</v>
      </c>
      <c r="M11" s="5" t="str">
        <f t="shared" si="1"/>
        <v>47пФ</v>
      </c>
    </row>
    <row r="12" spans="1:13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t="str">
        <f t="shared" si="0"/>
        <v>К10-79-100В-36пФ±5% МП0 АЖЯР.673511.004 ТУ</v>
      </c>
      <c r="M12" s="5" t="str">
        <f t="shared" si="1"/>
        <v>36пФ</v>
      </c>
    </row>
    <row r="13" spans="1:13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t="str">
        <f t="shared" si="0"/>
        <v>К10-79-100В-12пФ±5% МП0 АЖЯР.673511.004 ТУ</v>
      </c>
      <c r="M13" s="5" t="str">
        <f t="shared" si="1"/>
        <v>12пФ</v>
      </c>
    </row>
    <row r="14" spans="1:13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t="str">
        <f t="shared" si="0"/>
        <v>К10-79-100В-10пФ±5% МП0 АЖЯР.673511.004 ТУ</v>
      </c>
      <c r="M14" s="5" t="str">
        <f t="shared" si="1"/>
        <v>10пФ</v>
      </c>
    </row>
    <row r="15" spans="1:13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t="str">
        <f t="shared" si="0"/>
        <v>К10-79-100В-1пФ±0,25пФ МП0 АЖЯР.673511.004 ТУ</v>
      </c>
      <c r="M15" s="5" t="str">
        <f t="shared" si="1"/>
        <v>1пФ</v>
      </c>
    </row>
    <row r="16" spans="1:13" x14ac:dyDescent="0.25">
      <c r="A16" s="5" t="s">
        <v>32</v>
      </c>
      <c r="B16" s="5" t="s">
        <v>115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t="str">
        <f t="shared" si="0"/>
        <v>К53-65 "Е"-32В-22мкФ±10% АЖЯР.673546.004ТУ</v>
      </c>
      <c r="M16" s="5" t="str">
        <f t="shared" si="1"/>
        <v>22мкФ</v>
      </c>
    </row>
    <row r="17" spans="1:13" x14ac:dyDescent="0.25">
      <c r="A17" s="5" t="str">
        <f>LEFT(Лист2!N14,24)</f>
        <v>К53-65 "D"-16В-22мкФ±10%</v>
      </c>
      <c r="B17" s="5" t="s">
        <v>115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t="str">
        <f t="shared" si="0"/>
        <v xml:space="preserve">К53-65 "D"-16В-22мкФ±10% АЖЯР.673546.004ТУ </v>
      </c>
      <c r="M17" s="5" t="str">
        <f t="shared" si="1"/>
        <v>22мкФ</v>
      </c>
    </row>
    <row r="18" spans="1:13" x14ac:dyDescent="0.25">
      <c r="A18" s="5" t="str">
        <f>LEFT(Лист2!N15,24)</f>
        <v>К53-65 "D"-20В-22мкФ±10%</v>
      </c>
      <c r="B18" s="5" t="s">
        <v>115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t="str">
        <f t="shared" si="0"/>
        <v xml:space="preserve">К53-65 "D"-20В-22мкФ±10% АЖЯР.673546.004ТУ </v>
      </c>
      <c r="M18" s="5" t="str">
        <f t="shared" si="1"/>
        <v>22мкФ</v>
      </c>
    </row>
    <row r="19" spans="1:13" x14ac:dyDescent="0.25">
      <c r="A19" s="5" t="str">
        <f>LEFT(Лист2!N16,24)</f>
        <v>К53-65 "С"-10В-22мкФ±10%</v>
      </c>
      <c r="B19" s="5" t="s">
        <v>115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t="str">
        <f t="shared" si="0"/>
        <v xml:space="preserve">К53-65 "С"-10В-22мкФ±10% АЖЯР.673546.004ТУ </v>
      </c>
      <c r="M19" s="5" t="str">
        <f t="shared" si="1"/>
        <v>22мкФ</v>
      </c>
    </row>
    <row r="20" spans="1:13" x14ac:dyDescent="0.25">
      <c r="A20" s="5" t="str">
        <f>LEFT(Лист2!N17,24)</f>
        <v>К53-65 "D"-32В-10мкФ±10%</v>
      </c>
      <c r="B20" s="5" t="s">
        <v>115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t="str">
        <f t="shared" si="0"/>
        <v xml:space="preserve">К53-65 "D"-32В-10мкФ±10% АЖЯР.673546.004ТУ </v>
      </c>
      <c r="M20" s="5" t="str">
        <f t="shared" si="1"/>
        <v>10мкФ</v>
      </c>
    </row>
    <row r="21" spans="1:13" x14ac:dyDescent="0.25">
      <c r="A21" s="5" t="str">
        <f>LEFT(Лист2!N18,25)</f>
        <v>К53-65 "E"-50В-6,8мкФ±10%</v>
      </c>
      <c r="B21" s="5" t="s">
        <v>115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t="str">
        <f t="shared" si="0"/>
        <v xml:space="preserve">К53-65 "E"-50В-6,8мкФ±10% АЖЯР.673546.004ТУ </v>
      </c>
      <c r="M21" s="5" t="str">
        <f t="shared" si="1"/>
        <v>6,8мкФ</v>
      </c>
    </row>
    <row r="22" spans="1:13" x14ac:dyDescent="0.25">
      <c r="A22" s="5" t="str">
        <f>LEFT(Лист2!N19,25)</f>
        <v>К53-65 "А"-20В-2,2мкФ±10%</v>
      </c>
      <c r="B22" s="5" t="s">
        <v>115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t="str">
        <f t="shared" si="0"/>
        <v xml:space="preserve">К53-65 "А"-20В-2,2мкФ±10% АЖЯР.673546.004ТУ </v>
      </c>
      <c r="M22" s="5" t="str">
        <f t="shared" si="1"/>
        <v>2,2мкФ</v>
      </c>
    </row>
    <row r="23" spans="1:13" x14ac:dyDescent="0.25">
      <c r="A23" s="5" t="s">
        <v>79</v>
      </c>
      <c r="B23" s="5" t="s">
        <v>13</v>
      </c>
      <c r="C23" s="5" t="s">
        <v>105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t="str">
        <f t="shared" si="0"/>
        <v>К10-17в-50В-H90-0,01мкФ+80%/-20% ОЖО.460.107 ТУ</v>
      </c>
      <c r="M23" s="5" t="str">
        <f t="shared" si="1"/>
        <v>0,01мкФ</v>
      </c>
    </row>
    <row r="24" spans="1:13" x14ac:dyDescent="0.25">
      <c r="A24" s="5" t="s">
        <v>80</v>
      </c>
      <c r="B24" s="5" t="s">
        <v>82</v>
      </c>
      <c r="C24" s="5" t="s">
        <v>112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t="str">
        <f t="shared" si="0"/>
        <v>B33-100В-0,3А-100пФ ±20% МП0 АДПК.431145.007ТУ</v>
      </c>
      <c r="M24" s="5" t="str">
        <f t="shared" si="1"/>
        <v xml:space="preserve">100пФ </v>
      </c>
    </row>
    <row r="25" spans="1:13" x14ac:dyDescent="0.25">
      <c r="A25" s="5" t="s">
        <v>81</v>
      </c>
      <c r="B25" s="5" t="s">
        <v>82</v>
      </c>
      <c r="C25" s="5" t="s">
        <v>112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t="str">
        <f t="shared" si="0"/>
        <v>B33-50В-0,5А-1000пФ ±20% МП0 АДПК.431145.007ТУ</v>
      </c>
      <c r="M25" s="5" t="str">
        <f t="shared" si="1"/>
        <v xml:space="preserve">1000пФ </v>
      </c>
    </row>
    <row r="26" spans="1:13" x14ac:dyDescent="0.25">
      <c r="A26" s="5" t="s">
        <v>107</v>
      </c>
      <c r="B26" s="5" t="s">
        <v>13</v>
      </c>
      <c r="C26" s="5" t="s">
        <v>111</v>
      </c>
      <c r="D26" s="5" t="s">
        <v>17</v>
      </c>
      <c r="E26" s="5" t="s">
        <v>95</v>
      </c>
      <c r="F26" s="5" t="s">
        <v>10</v>
      </c>
      <c r="G26" s="5" t="s">
        <v>108</v>
      </c>
      <c r="H26" s="5" t="s">
        <v>14</v>
      </c>
      <c r="I26" s="5" t="s">
        <v>48</v>
      </c>
      <c r="J26" s="5" t="s">
        <v>49</v>
      </c>
      <c r="K26" s="5" t="s">
        <v>12</v>
      </c>
      <c r="L26" t="str">
        <f t="shared" si="0"/>
        <v>К10-79-50В-0,47мкФ±20% H30 АЖЯР.673511.004 ТУ</v>
      </c>
      <c r="M26" s="5" t="str">
        <f t="shared" si="1"/>
        <v>0,47мкФ</v>
      </c>
    </row>
    <row r="27" spans="1:13" x14ac:dyDescent="0.25">
      <c r="A27" s="5" t="s">
        <v>109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t="str">
        <f t="shared" si="0"/>
        <v>К10-79-50В-4700пФ±20% МП0 АЖЯР.673511.004 ТУ</v>
      </c>
      <c r="M27" s="5" t="str">
        <f t="shared" si="1"/>
        <v>4700пФ</v>
      </c>
    </row>
    <row r="28" spans="1:13" x14ac:dyDescent="0.25">
      <c r="A28" s="5" t="s">
        <v>113</v>
      </c>
      <c r="B28" s="5" t="s">
        <v>115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t="str">
        <f t="shared" si="0"/>
        <v xml:space="preserve">К53-65 "E"-50В-10мкФ±10% АЖЯР.673546.004ТУ </v>
      </c>
      <c r="M28" s="5" t="str">
        <f t="shared" ref="M28:M41" si="3">G28</f>
        <v>10мкФ</v>
      </c>
    </row>
    <row r="29" spans="1:13" x14ac:dyDescent="0.25">
      <c r="A29" s="5" t="s">
        <v>114</v>
      </c>
      <c r="B29" s="5" t="s">
        <v>13</v>
      </c>
      <c r="C29" s="5" t="s">
        <v>125</v>
      </c>
      <c r="D29" s="5" t="s">
        <v>17</v>
      </c>
      <c r="E29" s="5" t="s">
        <v>95</v>
      </c>
      <c r="F29" s="5" t="s">
        <v>10</v>
      </c>
      <c r="G29" s="5" t="s">
        <v>72</v>
      </c>
      <c r="K29" s="5" t="s">
        <v>12</v>
      </c>
      <c r="L29" t="str">
        <f t="shared" ref="L29:L40" si="4">A29&amp;" "&amp;K29</f>
        <v>К10-79-25В-1пФ±20% H30 АЖЯР.673511.004 ТУ</v>
      </c>
      <c r="M29" s="5" t="str">
        <f t="shared" si="3"/>
        <v>1пФ</v>
      </c>
    </row>
    <row r="30" spans="1:13" x14ac:dyDescent="0.25">
      <c r="A30" s="5" t="s">
        <v>116</v>
      </c>
      <c r="B30" s="5" t="s">
        <v>115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121</v>
      </c>
      <c r="K30" s="5" t="s">
        <v>124</v>
      </c>
      <c r="L30" t="str">
        <f t="shared" si="4"/>
        <v>К53-65 "D" -16В-22пФ±10% АЖЯР.673546,004ТУ</v>
      </c>
      <c r="M30" s="5" t="str">
        <f t="shared" si="3"/>
        <v>22пФ</v>
      </c>
    </row>
    <row r="31" spans="1:13" x14ac:dyDescent="0.25">
      <c r="A31" s="5" t="s">
        <v>117</v>
      </c>
      <c r="B31" s="5" t="s">
        <v>115</v>
      </c>
      <c r="C31" s="6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K31" s="5" t="s">
        <v>124</v>
      </c>
      <c r="L31" t="str">
        <f t="shared" si="4"/>
        <v>К53-65 "D" -32В-10пФ±10% АЖЯР.673546,004ТУ</v>
      </c>
      <c r="M31" s="5" t="str">
        <f t="shared" si="3"/>
        <v>10пФ</v>
      </c>
    </row>
    <row r="32" spans="1:13" x14ac:dyDescent="0.25">
      <c r="A32" s="5" t="s">
        <v>118</v>
      </c>
      <c r="B32" s="5" t="s">
        <v>13</v>
      </c>
      <c r="C32" s="6" t="s">
        <v>125</v>
      </c>
      <c r="D32" s="5" t="s">
        <v>17</v>
      </c>
      <c r="E32" s="5" t="s">
        <v>95</v>
      </c>
      <c r="F32" s="5" t="s">
        <v>10</v>
      </c>
      <c r="G32" s="5" t="s">
        <v>123</v>
      </c>
      <c r="K32" s="5" t="s">
        <v>12</v>
      </c>
      <c r="L32" t="str">
        <f t="shared" si="4"/>
        <v>К10-79-25В-0,1пФ±20% H30 АЖЯР.673511.004 ТУ</v>
      </c>
      <c r="M32" s="5" t="str">
        <f t="shared" si="3"/>
        <v>0,1пФ</v>
      </c>
    </row>
    <row r="33" spans="1:13" x14ac:dyDescent="0.25">
      <c r="A33" s="5" t="s">
        <v>120</v>
      </c>
      <c r="B33" s="5" t="s">
        <v>13</v>
      </c>
      <c r="C33" s="6" t="s">
        <v>97</v>
      </c>
      <c r="D33" s="5" t="s">
        <v>17</v>
      </c>
      <c r="E33" s="5" t="s">
        <v>95</v>
      </c>
      <c r="F33" s="5" t="s">
        <v>10</v>
      </c>
      <c r="G33" s="5" t="s">
        <v>122</v>
      </c>
      <c r="K33" s="5" t="s">
        <v>12</v>
      </c>
      <c r="L33" t="str">
        <f t="shared" si="4"/>
        <v>К10-79-25В-0,001мкФ±20% H30 АЖЯР.673511.004 ТУ</v>
      </c>
      <c r="M33" s="5" t="str">
        <f t="shared" si="3"/>
        <v>0,001мкФ</v>
      </c>
    </row>
    <row r="34" spans="1:13" x14ac:dyDescent="0.25">
      <c r="A34" s="5" t="s">
        <v>119</v>
      </c>
      <c r="B34" s="5" t="s">
        <v>13</v>
      </c>
      <c r="C34" s="6" t="s">
        <v>97</v>
      </c>
      <c r="D34" s="5" t="s">
        <v>17</v>
      </c>
      <c r="E34" s="5" t="s">
        <v>95</v>
      </c>
      <c r="F34" s="5" t="s">
        <v>10</v>
      </c>
      <c r="G34" s="5" t="s">
        <v>123</v>
      </c>
      <c r="K34" s="5" t="s">
        <v>12</v>
      </c>
      <c r="L34" t="str">
        <f t="shared" si="4"/>
        <v>К10-79-17В-0,1пФ±20% H30 АЖЯР.673511.004 ТУ</v>
      </c>
      <c r="M34" s="5" t="str">
        <f t="shared" si="3"/>
        <v>0,1пФ</v>
      </c>
    </row>
    <row r="35" spans="1:13" x14ac:dyDescent="0.25">
      <c r="A35" s="5" t="s">
        <v>118</v>
      </c>
      <c r="B35" s="5" t="s">
        <v>13</v>
      </c>
      <c r="C35" s="6" t="s">
        <v>97</v>
      </c>
      <c r="D35" s="5" t="s">
        <v>17</v>
      </c>
      <c r="E35" s="5" t="s">
        <v>95</v>
      </c>
      <c r="F35" s="5" t="s">
        <v>10</v>
      </c>
      <c r="G35" s="5" t="s">
        <v>123</v>
      </c>
      <c r="K35" s="5" t="s">
        <v>12</v>
      </c>
      <c r="L35" t="str">
        <f t="shared" si="4"/>
        <v>К10-79-25В-0,1пФ±20% H30 АЖЯР.673511.004 ТУ</v>
      </c>
      <c r="M35" s="5" t="str">
        <f t="shared" si="3"/>
        <v>0,1пФ</v>
      </c>
    </row>
    <row r="36" spans="1:13" x14ac:dyDescent="0.25">
      <c r="A36" s="5" t="s">
        <v>126</v>
      </c>
      <c r="B36" s="5" t="s">
        <v>13</v>
      </c>
      <c r="C36" s="6" t="s">
        <v>136</v>
      </c>
      <c r="D36" s="5" t="s">
        <v>17</v>
      </c>
      <c r="E36" s="5" t="s">
        <v>95</v>
      </c>
      <c r="F36" s="5" t="s">
        <v>10</v>
      </c>
      <c r="G36" s="5" t="s">
        <v>131</v>
      </c>
      <c r="K36" t="s">
        <v>134</v>
      </c>
      <c r="L36" t="str">
        <f t="shared" si="4"/>
        <v xml:space="preserve"> К10-17в-М1500-300пФ±5% ОЖ0.460.107ТУ</v>
      </c>
      <c r="M36" s="5" t="str">
        <f t="shared" si="3"/>
        <v>300пФ</v>
      </c>
    </row>
    <row r="37" spans="1:13" x14ac:dyDescent="0.25">
      <c r="A37" s="5" t="s">
        <v>127</v>
      </c>
      <c r="B37" s="5" t="s">
        <v>13</v>
      </c>
      <c r="C37" s="6" t="s">
        <v>135</v>
      </c>
      <c r="D37" s="5" t="s">
        <v>17</v>
      </c>
      <c r="E37" s="5" t="s">
        <v>95</v>
      </c>
      <c r="F37" s="5" t="s">
        <v>10</v>
      </c>
      <c r="G37" s="5" t="s">
        <v>132</v>
      </c>
      <c r="K37" t="s">
        <v>134</v>
      </c>
      <c r="L37" t="str">
        <f t="shared" si="4"/>
        <v xml:space="preserve"> К10-17в-М1500-1200пФ±5% ОЖ0.460.107ТУ</v>
      </c>
      <c r="M37" s="5" t="str">
        <f t="shared" si="3"/>
        <v>1200пФ</v>
      </c>
    </row>
    <row r="38" spans="1:13" x14ac:dyDescent="0.25">
      <c r="A38" s="5" t="s">
        <v>128</v>
      </c>
      <c r="B38" s="5" t="s">
        <v>13</v>
      </c>
      <c r="C38" s="6" t="s">
        <v>136</v>
      </c>
      <c r="D38" s="5" t="s">
        <v>17</v>
      </c>
      <c r="E38" s="5" t="s">
        <v>95</v>
      </c>
      <c r="F38" s="5" t="s">
        <v>10</v>
      </c>
      <c r="G38" s="5" t="s">
        <v>133</v>
      </c>
      <c r="K38" t="s">
        <v>134</v>
      </c>
      <c r="L38" t="str">
        <f t="shared" si="4"/>
        <v xml:space="preserve"> К10-17в-М47-33пФ±5% ОЖ0.460.107ТУ</v>
      </c>
      <c r="M38" s="5" t="str">
        <f t="shared" si="3"/>
        <v>33пФ</v>
      </c>
    </row>
    <row r="39" spans="1:13" x14ac:dyDescent="0.25">
      <c r="A39" s="5" t="s">
        <v>129</v>
      </c>
      <c r="B39" s="5" t="s">
        <v>13</v>
      </c>
      <c r="C39" s="6" t="s">
        <v>136</v>
      </c>
      <c r="D39" s="5" t="s">
        <v>17</v>
      </c>
      <c r="E39" s="5" t="s">
        <v>95</v>
      </c>
      <c r="F39" s="5" t="s">
        <v>10</v>
      </c>
      <c r="G39" s="5" t="s">
        <v>121</v>
      </c>
      <c r="K39" t="s">
        <v>134</v>
      </c>
      <c r="L39" t="str">
        <f t="shared" si="4"/>
        <v xml:space="preserve"> К10-17в-М47-22пФ±5% ОЖ0.460.107ТУ</v>
      </c>
      <c r="M39" s="5" t="str">
        <f t="shared" si="3"/>
        <v>22пФ</v>
      </c>
    </row>
    <row r="40" spans="1:13" x14ac:dyDescent="0.25">
      <c r="A40" s="5" t="s">
        <v>130</v>
      </c>
      <c r="B40" s="5" t="s">
        <v>13</v>
      </c>
      <c r="C40" s="6"/>
      <c r="D40" s="5" t="s">
        <v>17</v>
      </c>
      <c r="E40" s="5" t="s">
        <v>95</v>
      </c>
      <c r="F40" s="5" t="s">
        <v>10</v>
      </c>
      <c r="G40" s="5" t="s">
        <v>70</v>
      </c>
      <c r="K40" t="s">
        <v>134</v>
      </c>
      <c r="L40" t="str">
        <f t="shared" si="4"/>
        <v xml:space="preserve"> К10-17в-М47-12пФ±5% ОЖ0.460.107ТУ</v>
      </c>
      <c r="M40" s="5" t="str">
        <f t="shared" si="3"/>
        <v>12пФ</v>
      </c>
    </row>
    <row r="41" spans="1:13" x14ac:dyDescent="0.25">
      <c r="A41" s="5" t="s">
        <v>137</v>
      </c>
      <c r="B41" s="5" t="s">
        <v>13</v>
      </c>
      <c r="C41" s="6" t="s">
        <v>97</v>
      </c>
      <c r="D41" s="5" t="s">
        <v>17</v>
      </c>
      <c r="E41" s="5" t="s">
        <v>95</v>
      </c>
      <c r="F41" s="5" t="s">
        <v>10</v>
      </c>
      <c r="G41" s="5" t="s">
        <v>138</v>
      </c>
      <c r="M41" s="5" t="str">
        <f t="shared" si="3"/>
        <v>4,7мкФ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2023-05-13T01:15:38Z</dcterms:modified>
</cp:coreProperties>
</file>