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onghuuthanh/Desktop/DHTHANH_DOCS/Kiem_thu_phan_mem/01-Ly-thuyet/Document Templates/"/>
    </mc:Choice>
  </mc:AlternateContent>
  <xr:revisionPtr revIDLastSave="0" documentId="13_ncr:1_{752ADFED-9314-284A-861C-7AA1352C5F1E}" xr6:coauthVersionLast="47" xr6:coauthVersionMax="47" xr10:uidLastSave="{00000000-0000-0000-0000-000000000000}"/>
  <bookViews>
    <workbookView xWindow="1640" yWindow="500" windowWidth="21240" windowHeight="18880" tabRatio="82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<sst xmlns="http://schemas.openxmlformats.org/spreadsheetml/2006/main" count="80" uniqueCount="66">
  <si>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</si>
  <si>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</si>
  <si>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</si>
  <si>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</si>
  <si>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</si>
  <si>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</si>
  <si>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</si>
  <si>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</si>
  <si>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</si>
  <si>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</si>
  <si>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</si>
  <si>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</si>
  <si>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</si>
  <si>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</si>
  <si>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</si>
  <si>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</si>
  <si>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</si>
  <si>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</si>
  <si>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</si>
  <si>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</si>
  <si>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</si>
  <si>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</si>
  <si>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</si>
  <si>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</si>
  <si>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</si>
  <si>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</si>
  <si>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</si>
  <si>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</si>
  <si>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</si>
  <si>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</si>
  <si>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</si>
  <si>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</si>
  <si>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</si>
  <si>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</si>
  <si>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</si>
  <si>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</si>
  <si>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</si>
  <si>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</si>
  <si>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</si>
  <si>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</si>
  <si>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</si>
  <si>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</si>
  <si>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</si>
  <si>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</si>
  <si>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</si>
  <si>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</si>
  <si>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</si>
  <si>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</si>
  <si>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</si>
  <si>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</si>
  <si>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</si>
  <si>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</si>
  <si>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</si>
  <si>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</si>
  <si>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</si>
  <si>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</si>
  <si>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</si>
  <si>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</si>
  <si>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</si>
  <si>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</si>
  <si>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</si>
  <si>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</si>
  <si>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</si>
  <si>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not to set role "CanExportAllCarrierChoices"
2: Submit for the quote 
3: Open the quote at the home
4: Go to Quick Links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</si>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</sst>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selection activeCell="B13" sqref="B13"/>
    </sheetView>
  </sheetViews>
  <sheetFormatPr baseColWidth="10" defaultColWidth="9" defaultRowHeight="14"/>
  <cols>
    <col min="1" max="1" width="9" style="1"/>
    <col min="2" max="2" width="14.1640625" style="1" customWidth="1"/>
    <col min="3" max="3" width="9" style="1"/>
    <col min="4" max="4" width="15" style="1" customWidth="1"/>
    <col min="5" max="5" width="32.5" style="1" customWidth="1"/>
    <col min="6" max="6" width="23.83203125" style="1" customWidth="1"/>
    <col min="7" max="7" width="20.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3">
      <c r="A2" s="26"/>
      <c r="B2" s="27" t="s">
        <v>8</v>
      </c>
      <c r="C2" s="26"/>
      <c r="D2" s="26"/>
      <c r="E2" s="26"/>
      <c r="F2" s="26"/>
      <c r="G2" s="26"/>
    </row>
    <row r="3" spans="1:8">
      <c r="A3" s="26"/>
      <c r="B3" s="28" t="s">
        <v>37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38</v>
      </c>
      <c r="C6" s="109" t="s">
        <v>54</v>
      </c>
      <c r="D6" s="109"/>
      <c r="E6" s="110"/>
      <c r="F6" s="26"/>
      <c r="G6" s="26"/>
    </row>
    <row r="7" spans="1:8">
      <c r="A7" s="26"/>
      <c r="B7" s="28" t="s">
        <v>39</v>
      </c>
      <c r="C7" s="109" t="s">
        <v>55</v>
      </c>
      <c r="D7" s="109"/>
      <c r="E7" s="110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28</v>
      </c>
    </row>
    <row r="11" spans="1:8" s="36" customFormat="1" ht="28">
      <c r="B11" s="52" t="s">
        <v>15</v>
      </c>
      <c r="C11" s="53" t="s">
        <v>29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30</v>
      </c>
    </row>
    <row r="12" spans="1:8" s="36" customFormat="1">
      <c r="B12" s="38">
        <v>39293</v>
      </c>
      <c r="C12" s="39" t="s">
        <v>44</v>
      </c>
      <c r="D12" s="40"/>
      <c r="E12" s="41" t="s">
        <v>16</v>
      </c>
      <c r="F12" s="77" t="s">
        <v>64</v>
      </c>
      <c r="G12" s="89"/>
      <c r="H12" s="91" t="s">
        <v>46</v>
      </c>
    </row>
    <row r="13" spans="1:8" s="36" customFormat="1">
      <c r="B13" s="105">
        <v>39295</v>
      </c>
      <c r="C13" s="39" t="s">
        <v>51</v>
      </c>
      <c r="D13" s="40"/>
      <c r="E13" s="41" t="s">
        <v>52</v>
      </c>
      <c r="F13" s="77" t="s">
        <v>64</v>
      </c>
      <c r="G13" s="104" t="s">
        <v>65</v>
      </c>
      <c r="H13" s="91" t="s">
        <v>46</v>
      </c>
    </row>
    <row r="14" spans="1:8" s="37" customFormat="1">
      <c r="B14" s="38">
        <v>39311</v>
      </c>
      <c r="C14" s="39" t="s">
        <v>53</v>
      </c>
      <c r="D14" s="40"/>
      <c r="E14" s="41" t="s">
        <v>52</v>
      </c>
      <c r="F14" s="77" t="s">
        <v>64</v>
      </c>
      <c r="G14" s="104" t="s">
        <v>56</v>
      </c>
      <c r="H14" s="91" t="s">
        <v>46</v>
      </c>
    </row>
    <row r="15" spans="1:8" s="37" customFormat="1" ht="13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5"/>
  <sheetViews>
    <sheetView workbookViewId="0">
      <selection activeCell="C21" sqref="C21"/>
    </sheetView>
  </sheetViews>
  <sheetFormatPr baseColWidth="10" defaultColWidth="8.83203125" defaultRowHeight="14" outlineLevelRow="1"/>
  <cols>
    <col min="1" max="1" width="15.6640625" customWidth="1"/>
    <col min="2" max="2" width="18.1640625" style="95" customWidth="1"/>
    <col min="3" max="3" width="42.1640625" customWidth="1"/>
    <col min="6" max="6" width="23.6640625" customWidth="1"/>
    <col min="7" max="7" width="18.5" hidden="1" customWidth="1"/>
    <col min="8" max="8" width="17.164062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8</v>
      </c>
      <c r="B1" s="119"/>
      <c r="C1" s="119"/>
      <c r="D1" s="119"/>
      <c r="E1" s="6"/>
      <c r="F1" s="6"/>
      <c r="G1" s="6"/>
      <c r="H1" s="6"/>
      <c r="I1" s="106"/>
      <c r="J1" s="107"/>
      <c r="K1" s="7"/>
    </row>
    <row r="2" spans="1:11" s="2" customFormat="1" ht="11.25" customHeight="1" thickBot="1">
      <c r="A2" s="7"/>
      <c r="B2" s="120"/>
      <c r="C2" s="120"/>
      <c r="D2" s="120"/>
      <c r="E2" s="6"/>
      <c r="F2" s="6"/>
      <c r="G2" s="6"/>
      <c r="H2" s="6"/>
      <c r="I2" s="106"/>
      <c r="J2" s="107"/>
      <c r="K2" s="7"/>
    </row>
    <row r="3" spans="1:11" s="3" customFormat="1" ht="15" customHeight="1">
      <c r="A3" s="65" t="s">
        <v>40</v>
      </c>
      <c r="B3" s="109" t="s">
        <v>57</v>
      </c>
      <c r="C3" s="109"/>
      <c r="D3" s="110"/>
      <c r="E3" s="68"/>
      <c r="F3" s="68"/>
      <c r="G3" s="68"/>
      <c r="H3" s="126"/>
      <c r="I3" s="126"/>
      <c r="J3" s="126"/>
      <c r="K3" s="9"/>
    </row>
    <row r="4" spans="1:11" s="3" customFormat="1" ht="15">
      <c r="A4" s="72" t="s">
        <v>41</v>
      </c>
      <c r="B4" s="128" t="s">
        <v>58</v>
      </c>
      <c r="C4" s="129"/>
      <c r="D4" s="130"/>
      <c r="E4" s="68"/>
      <c r="F4" s="68"/>
      <c r="G4" s="68"/>
      <c r="H4" s="126"/>
      <c r="I4" s="126"/>
      <c r="J4" s="126"/>
      <c r="K4" s="9"/>
    </row>
    <row r="5" spans="1:11" s="81" customFormat="1" ht="28">
      <c r="A5" s="72" t="s">
        <v>34</v>
      </c>
      <c r="B5" s="122" t="s">
        <v>59</v>
      </c>
      <c r="C5" s="123"/>
      <c r="D5" s="124"/>
      <c r="E5" s="79"/>
      <c r="F5" s="79"/>
      <c r="G5" s="79"/>
      <c r="H5" s="125"/>
      <c r="I5" s="125"/>
      <c r="J5" s="125"/>
      <c r="K5" s="80"/>
    </row>
    <row r="6" spans="1:11" s="3" customFormat="1" ht="15" customHeight="1">
      <c r="A6" s="12" t="s">
        <v>42</v>
      </c>
      <c r="B6" s="92">
        <f>COUNTIF(I12:I17,"Pass")</f>
        <v>3</v>
      </c>
      <c r="C6" s="10" t="s">
        <v>43</v>
      </c>
      <c r="D6" s="13">
        <f>COUNTIF(I10:I736,"Pending")</f>
        <v>0</v>
      </c>
      <c r="E6" s="8"/>
      <c r="F6" s="8"/>
      <c r="G6" s="8"/>
      <c r="H6" s="126"/>
      <c r="I6" s="126"/>
      <c r="J6" s="126"/>
      <c r="K6" s="9"/>
    </row>
    <row r="7" spans="1:11" s="3" customFormat="1" ht="15" customHeight="1" thickBot="1">
      <c r="A7" s="14" t="s">
        <v>6</v>
      </c>
      <c r="B7" s="93">
        <f>COUNTIF(I12:I17,"Fail")</f>
        <v>0</v>
      </c>
      <c r="C7" s="30" t="s">
        <v>32</v>
      </c>
      <c r="D7" s="66">
        <f>COUNTA(A12:A17) -15</f>
        <v>-9</v>
      </c>
      <c r="E7" s="69"/>
      <c r="F7" s="69"/>
      <c r="G7" s="69"/>
      <c r="H7" s="126"/>
      <c r="I7" s="126"/>
      <c r="J7" s="126"/>
      <c r="K7" s="9"/>
    </row>
    <row r="8" spans="1:11" s="3" customFormat="1" ht="15" customHeight="1">
      <c r="A8" s="121"/>
      <c r="B8" s="121"/>
      <c r="C8" s="121"/>
      <c r="D8" s="121"/>
      <c r="E8" s="8"/>
      <c r="F8" s="8"/>
      <c r="G8" s="8"/>
      <c r="H8" s="8"/>
      <c r="I8" s="108"/>
      <c r="J8" s="108"/>
      <c r="K8" s="9"/>
    </row>
    <row r="9" spans="1:11" s="83" customFormat="1" ht="12" customHeight="1">
      <c r="A9" s="135" t="s">
        <v>35</v>
      </c>
      <c r="B9" s="136" t="s">
        <v>9</v>
      </c>
      <c r="C9" s="135" t="s">
        <v>20</v>
      </c>
      <c r="D9" s="138" t="s">
        <v>33</v>
      </c>
      <c r="E9" s="139"/>
      <c r="F9" s="139"/>
      <c r="G9" s="140"/>
      <c r="H9" s="131" t="s">
        <v>31</v>
      </c>
      <c r="I9" s="127" t="s">
        <v>10</v>
      </c>
      <c r="J9" s="127" t="s">
        <v>36</v>
      </c>
      <c r="K9" s="82"/>
    </row>
    <row r="10" spans="1:11" s="71" customFormat="1" ht="12" customHeight="1">
      <c r="A10" s="127"/>
      <c r="B10" s="137"/>
      <c r="C10" s="127"/>
      <c r="D10" s="132"/>
      <c r="E10" s="141"/>
      <c r="F10" s="141"/>
      <c r="G10" s="142"/>
      <c r="H10" s="132"/>
      <c r="I10" s="127"/>
      <c r="J10" s="127"/>
      <c r="K10" s="70"/>
    </row>
    <row r="11" spans="1:11" s="84" customFormat="1" ht="15">
      <c r="A11" s="133"/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11" s="4" customFormat="1" ht="13">
      <c r="A12" s="113" t="s">
        <v>60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1" s="4" customFormat="1" ht="84" outlineLevel="1">
      <c r="A13" s="88" t="s">
        <v>3</v>
      </c>
      <c r="B13" s="94" t="s">
        <v>45</v>
      </c>
      <c r="C13" s="87" t="s">
        <v>61</v>
      </c>
      <c r="D13" s="111" t="s">
        <v>48</v>
      </c>
      <c r="E13" s="112"/>
      <c r="F13" s="112"/>
      <c r="G13" s="86"/>
      <c r="H13" s="103"/>
      <c r="I13" s="87" t="s">
        <v>42</v>
      </c>
      <c r="J13" s="85"/>
    </row>
    <row r="14" spans="1:11" s="4" customFormat="1" ht="13" outlineLevel="1">
      <c r="A14" s="116" t="s">
        <v>49</v>
      </c>
      <c r="B14" s="117"/>
      <c r="C14" s="117"/>
      <c r="D14" s="101"/>
      <c r="E14" s="101"/>
      <c r="F14" s="101"/>
      <c r="G14" s="101"/>
      <c r="H14" s="101"/>
      <c r="I14" s="101"/>
      <c r="J14" s="102"/>
    </row>
    <row r="15" spans="1:11" s="4" customFormat="1" ht="63.75" customHeight="1" outlineLevel="1">
      <c r="A15" s="88" t="s">
        <v>4</v>
      </c>
      <c r="B15" s="99" t="s">
        <v>47</v>
      </c>
      <c r="C15" s="100" t="s">
        <v>62</v>
      </c>
      <c r="D15" s="118" t="s">
        <v>2</v>
      </c>
      <c r="E15" s="112"/>
      <c r="F15" s="112"/>
      <c r="G15" s="86"/>
      <c r="H15" s="96"/>
      <c r="I15" s="87" t="s">
        <v>42</v>
      </c>
      <c r="J15" s="85"/>
    </row>
    <row r="16" spans="1:11" s="4" customFormat="1" ht="13" outlineLevel="1">
      <c r="A16" s="116" t="s">
        <v>50</v>
      </c>
      <c r="B16" s="117"/>
      <c r="C16" s="117"/>
      <c r="D16" s="101"/>
      <c r="E16" s="101"/>
      <c r="F16" s="101"/>
      <c r="G16" s="101"/>
      <c r="H16" s="101"/>
      <c r="I16" s="101"/>
      <c r="J16" s="102"/>
    </row>
    <row r="17" spans="1:10" s="4" customFormat="1" ht="63.75" customHeight="1" outlineLevel="1">
      <c r="A17" s="88" t="s">
        <v>5</v>
      </c>
      <c r="B17" s="144" t="s">
        <v>47</v>
      </c>
      <c r="C17" s="87" t="s">
        <v>63</v>
      </c>
      <c r="D17" s="118" t="s">
        <v>1</v>
      </c>
      <c r="E17" s="143"/>
      <c r="F17" s="143"/>
      <c r="G17" s="86"/>
      <c r="H17" s="96"/>
      <c r="I17" s="87" t="s">
        <v>42</v>
      </c>
      <c r="J17" s="85"/>
    </row>
    <row r="18" spans="1:10" ht="12" customHeight="1"/>
    <row r="19" spans="1:10" ht="12" customHeight="1"/>
    <row r="20" spans="1:10" ht="12" customHeight="1"/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</sheetData>
  <mergeCells count="24">
    <mergeCell ref="A9:A10"/>
    <mergeCell ref="B9:B10"/>
    <mergeCell ref="C9:C10"/>
    <mergeCell ref="D9:G10"/>
    <mergeCell ref="A14:C14"/>
    <mergeCell ref="D15:F15"/>
    <mergeCell ref="D13:F1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16:C16"/>
    <mergeCell ref="D17:F1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>
      <c r="B3" s="19" t="s">
        <v>13</v>
      </c>
      <c r="C3" s="17"/>
      <c r="D3" s="17"/>
      <c r="E3" s="17"/>
      <c r="F3" s="17"/>
      <c r="G3" s="18"/>
    </row>
    <row r="4" spans="1:7">
      <c r="B4" s="19" t="s">
        <v>7</v>
      </c>
      <c r="C4" s="105"/>
      <c r="D4" s="19"/>
      <c r="E4" s="19"/>
      <c r="F4" s="19"/>
      <c r="G4" s="19"/>
    </row>
    <row r="5" spans="1:7">
      <c r="A5" s="19"/>
      <c r="B5" s="19"/>
      <c r="C5" s="19"/>
      <c r="D5" s="19"/>
      <c r="E5" s="19"/>
      <c r="F5" s="19"/>
      <c r="G5" s="19"/>
    </row>
    <row r="6" spans="1:7">
      <c r="A6" s="19"/>
      <c r="B6" s="19"/>
      <c r="C6" s="19"/>
      <c r="D6" s="19"/>
      <c r="E6" s="19"/>
      <c r="F6" s="19"/>
      <c r="G6" s="19"/>
    </row>
    <row r="7" spans="1:7" ht="28">
      <c r="A7" s="20"/>
      <c r="B7" s="55" t="s">
        <v>21</v>
      </c>
      <c r="C7" s="56" t="s">
        <v>22</v>
      </c>
      <c r="D7" s="57" t="s">
        <v>42</v>
      </c>
      <c r="E7" s="56" t="s">
        <v>6</v>
      </c>
      <c r="F7" s="56" t="s">
        <v>43</v>
      </c>
      <c r="G7" s="58" t="s">
        <v>23</v>
      </c>
    </row>
    <row r="8" spans="1:7" s="67" customFormat="1">
      <c r="A8" s="73"/>
      <c r="B8" s="74">
        <v>1</v>
      </c>
      <c r="C8" s="75" t="str">
        <f>Samples!B4</f>
        <v>CR100 - Export to excel</v>
      </c>
      <c r="D8" s="76">
        <f>Samples!B6</f>
        <v>3</v>
      </c>
      <c r="E8" s="75">
        <f>Samples!B7</f>
        <v>0</v>
      </c>
      <c r="F8" s="75">
        <f>Samples!D6</f>
        <v>0</v>
      </c>
      <c r="G8" s="76">
        <f>Samples!D7</f>
        <v>-9</v>
      </c>
    </row>
    <row r="9" spans="1:7">
      <c r="A9" s="19"/>
      <c r="B9" s="34"/>
      <c r="C9" s="33"/>
      <c r="D9" s="78"/>
      <c r="E9" s="32"/>
      <c r="F9" s="32"/>
      <c r="G9" s="35"/>
    </row>
    <row r="10" spans="1:7">
      <c r="A10" s="19"/>
      <c r="B10" s="59"/>
      <c r="C10" s="60" t="s">
        <v>24</v>
      </c>
      <c r="D10" s="61">
        <f>SUM(D6:D9)</f>
        <v>3</v>
      </c>
      <c r="E10" s="61">
        <f>SUM(E6:E9)</f>
        <v>0</v>
      </c>
      <c r="F10" s="61">
        <f>SUM(F6:F9)</f>
        <v>0</v>
      </c>
      <c r="G10" s="62">
        <f>SUM(G6:G9)</f>
        <v>-9</v>
      </c>
    </row>
    <row r="11" spans="1:7">
      <c r="A11" s="19"/>
      <c r="B11" s="21"/>
      <c r="C11" s="19"/>
      <c r="D11" s="22"/>
      <c r="E11" s="23"/>
      <c r="F11" s="23"/>
      <c r="G11" s="23"/>
    </row>
    <row r="12" spans="1:7">
      <c r="A12" s="19"/>
      <c r="B12" s="19"/>
      <c r="C12" s="19" t="s">
        <v>25</v>
      </c>
      <c r="D12" s="19"/>
      <c r="E12" s="24">
        <f>(D10+E10)*100/G10</f>
        <v>-33.333333333333336</v>
      </c>
      <c r="F12" s="19" t="s">
        <v>26</v>
      </c>
      <c r="G12" s="25"/>
    </row>
    <row r="13" spans="1:7">
      <c r="A13" s="19"/>
      <c r="B13" s="19"/>
      <c r="C13" s="19" t="s">
        <v>27</v>
      </c>
      <c r="D13" s="19"/>
      <c r="E13" s="24">
        <f>D10*100/G10</f>
        <v>-33.333333333333336</v>
      </c>
      <c r="F13" s="19" t="s">
        <v>26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2021-11-13T13:29:55Z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