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DB\Personal\WB504672\WorldBank_Github\MHC-HLO\12_MEANS\121_inputs\"/>
    </mc:Choice>
  </mc:AlternateContent>
  <xr:revisionPtr revIDLastSave="0" documentId="13_ncr:1_{B9EDF5DB-8434-496C-8111-A6D9A190D8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J11" i="1"/>
  <c r="J10" i="1"/>
  <c r="H9" i="1"/>
  <c r="H8" i="1"/>
  <c r="H7" i="1"/>
  <c r="H6" i="1"/>
  <c r="J9" i="1"/>
  <c r="J8" i="1"/>
  <c r="J7" i="1"/>
  <c r="J6" i="1"/>
  <c r="H4" i="1" l="1"/>
  <c r="H3" i="1"/>
  <c r="H2" i="1"/>
</calcChain>
</file>

<file path=xl/sharedStrings.xml><?xml version="1.0" encoding="utf-8"?>
<sst xmlns="http://schemas.openxmlformats.org/spreadsheetml/2006/main" count="34" uniqueCount="19">
  <si>
    <t>year</t>
  </si>
  <si>
    <t>idgrade</t>
  </si>
  <si>
    <t>language</t>
  </si>
  <si>
    <t>lang_instr</t>
  </si>
  <si>
    <t>NPL</t>
  </si>
  <si>
    <t>Nepali</t>
  </si>
  <si>
    <t>English</t>
  </si>
  <si>
    <t>SSD</t>
  </si>
  <si>
    <t>se</t>
  </si>
  <si>
    <t>nationally_representative</t>
  </si>
  <si>
    <t>regionally_representative</t>
  </si>
  <si>
    <t>score_egra_read</t>
  </si>
  <si>
    <t>countrycode</t>
  </si>
  <si>
    <t>learner_weight</t>
  </si>
  <si>
    <t>TJK</t>
  </si>
  <si>
    <t>Tajik</t>
  </si>
  <si>
    <t>Russian</t>
  </si>
  <si>
    <t>French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</si>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</sst>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1" sqref="K11"/>
    </sheetView>
  </sheetViews>
  <sheetFormatPr defaultRowHeight="14.5" x14ac:dyDescent="0.35"/>
  <sheetData>
    <row r="1" spans="1:10" x14ac:dyDescent="0.35">
      <c r="A1" t="s">
        <v>12</v>
      </c>
      <c r="B1" t="s">
        <v>0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11</v>
      </c>
      <c r="I1" t="s">
        <v>8</v>
      </c>
      <c r="J1" t="s">
        <v>13</v>
      </c>
    </row>
    <row r="2" spans="1:10" x14ac:dyDescent="0.35">
      <c r="A2" t="s">
        <v>4</v>
      </c>
      <c r="B2">
        <v>2014</v>
      </c>
      <c r="C2">
        <v>1</v>
      </c>
      <c r="D2">
        <v>1</v>
      </c>
      <c r="E2">
        <v>2</v>
      </c>
      <c r="F2" t="s">
        <v>5</v>
      </c>
      <c r="G2" t="s">
        <v>5</v>
      </c>
      <c r="H2">
        <f>(1.3/6)*100</f>
        <v>21.666666666666668</v>
      </c>
      <c r="I2">
        <v>1.67</v>
      </c>
      <c r="J2">
        <v>1</v>
      </c>
    </row>
    <row r="3" spans="1:10" x14ac:dyDescent="0.35">
      <c r="A3" t="s">
        <v>4</v>
      </c>
      <c r="B3">
        <v>2014</v>
      </c>
      <c r="C3">
        <v>1</v>
      </c>
      <c r="D3">
        <v>1</v>
      </c>
      <c r="E3">
        <v>3</v>
      </c>
      <c r="F3" t="s">
        <v>5</v>
      </c>
      <c r="G3" t="s">
        <v>5</v>
      </c>
      <c r="H3">
        <f>(2.4/6)*100</f>
        <v>40</v>
      </c>
      <c r="I3">
        <v>1.67</v>
      </c>
      <c r="J3">
        <v>1</v>
      </c>
    </row>
    <row r="4" spans="1:10" x14ac:dyDescent="0.35">
      <c r="A4" t="s">
        <v>7</v>
      </c>
      <c r="B4">
        <v>2016</v>
      </c>
      <c r="C4">
        <v>0</v>
      </c>
      <c r="D4">
        <v>0</v>
      </c>
      <c r="E4">
        <v>3</v>
      </c>
      <c r="F4" t="s">
        <v>6</v>
      </c>
      <c r="G4" t="s">
        <v>6</v>
      </c>
      <c r="H4">
        <f>(0.7/5)*100</f>
        <v>13.999999999999998</v>
      </c>
      <c r="J4">
        <v>1</v>
      </c>
    </row>
    <row r="5" spans="1:10" x14ac:dyDescent="0.35">
      <c r="A5" t="s">
        <v>7</v>
      </c>
      <c r="B5">
        <v>2017</v>
      </c>
      <c r="C5">
        <v>0</v>
      </c>
      <c r="D5">
        <v>0</v>
      </c>
      <c r="E5">
        <v>3</v>
      </c>
      <c r="F5" t="s">
        <v>6</v>
      </c>
      <c r="G5" t="s">
        <v>6</v>
      </c>
      <c r="H5">
        <v>15</v>
      </c>
      <c r="J5">
        <v>1</v>
      </c>
    </row>
    <row r="6" spans="1:10" x14ac:dyDescent="0.35">
      <c r="A6" t="s">
        <v>14</v>
      </c>
      <c r="B6">
        <v>2018</v>
      </c>
      <c r="C6">
        <v>1</v>
      </c>
      <c r="D6">
        <v>1</v>
      </c>
      <c r="E6">
        <v>2</v>
      </c>
      <c r="F6" t="s">
        <v>15</v>
      </c>
      <c r="H6">
        <f>(1.8/5)*100</f>
        <v>36</v>
      </c>
      <c r="J6">
        <f>217/287</f>
        <v>0.75609756097560976</v>
      </c>
    </row>
    <row r="7" spans="1:10" x14ac:dyDescent="0.35">
      <c r="A7" t="s">
        <v>14</v>
      </c>
      <c r="B7">
        <v>2018</v>
      </c>
      <c r="C7">
        <v>1</v>
      </c>
      <c r="D7">
        <v>1</v>
      </c>
      <c r="E7">
        <v>2</v>
      </c>
      <c r="F7" t="s">
        <v>16</v>
      </c>
      <c r="H7">
        <f>(2.9/5)*100</f>
        <v>57.999999999999993</v>
      </c>
      <c r="J7">
        <f>70/287</f>
        <v>0.24390243902439024</v>
      </c>
    </row>
    <row r="8" spans="1:10" x14ac:dyDescent="0.35">
      <c r="A8" t="s">
        <v>14</v>
      </c>
      <c r="B8">
        <v>2018</v>
      </c>
      <c r="C8">
        <v>1</v>
      </c>
      <c r="D8">
        <v>1</v>
      </c>
      <c r="E8">
        <v>4</v>
      </c>
      <c r="F8" t="s">
        <v>15</v>
      </c>
      <c r="H8">
        <f>(2.2/5)*100</f>
        <v>44.000000000000007</v>
      </c>
      <c r="J8">
        <f>217/287</f>
        <v>0.75609756097560976</v>
      </c>
    </row>
    <row r="9" spans="1:10" x14ac:dyDescent="0.35">
      <c r="A9" t="s">
        <v>14</v>
      </c>
      <c r="B9">
        <v>2018</v>
      </c>
      <c r="C9">
        <v>1</v>
      </c>
      <c r="D9">
        <v>1</v>
      </c>
      <c r="E9">
        <v>4</v>
      </c>
      <c r="F9" t="s">
        <v>16</v>
      </c>
      <c r="H9">
        <f>(1.8/5)*100</f>
        <v>36</v>
      </c>
      <c r="J9">
        <f>70/287</f>
        <v>0.24390243902439024</v>
      </c>
    </row>
    <row r="10" spans="1:10" x14ac:dyDescent="0.35">
      <c r="A10" t="s">
        <v>18</v>
      </c>
      <c r="B10">
        <v>2019</v>
      </c>
      <c r="C10">
        <v>0</v>
      </c>
      <c r="D10">
        <v>1</v>
      </c>
      <c r="E10">
        <v>3</v>
      </c>
      <c r="F10" t="s">
        <v>17</v>
      </c>
      <c r="H10">
        <f>(1.1/5)*100</f>
        <v>22.000000000000004</v>
      </c>
      <c r="J10">
        <f>34573/64276</f>
        <v>0.53788350239591765</v>
      </c>
    </row>
    <row r="11" spans="1:10" x14ac:dyDescent="0.35">
      <c r="A11" t="s">
        <v>18</v>
      </c>
      <c r="B11">
        <v>2019</v>
      </c>
      <c r="C11">
        <v>0</v>
      </c>
      <c r="D11">
        <v>1</v>
      </c>
      <c r="E11">
        <v>4</v>
      </c>
      <c r="F11" t="s">
        <v>17</v>
      </c>
      <c r="H11">
        <f>(2.1/5)*100</f>
        <v>42.000000000000007</v>
      </c>
      <c r="J11">
        <f>29703/64276</f>
        <v>0.46211649760408241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Syedah Aroob Iqbal</dc:creator>
  <cp:lastModifiedBy>Syedah Aroob Iqbal</cp:lastModifiedBy>
  <dcterms:created xsi:type="dcterms:W3CDTF">2018-04-29T11:34:46Z</dcterms:created>
  <dcterms:modified xsi:type="dcterms:W3CDTF">2021-10-19T15:49:34Z</dcterms:modified>
</cp:coreProperties>
</file>