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5.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8.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9.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0.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1.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2.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3.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4.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5.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26.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27.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28.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wb576985\Documents\GitHub\schoolsurvey-production\03_outputs\"/>
    </mc:Choice>
  </mc:AlternateContent>
  <xr:revisionPtr revIDLastSave="0" documentId="13_ncr:1_{18306B3C-FE2D-45B4-95DB-86FC1C763F1A}" xr6:coauthVersionLast="45" xr6:coauthVersionMax="47" xr10:uidLastSave="{00000000-0000-0000-0000-000000000000}"/>
  <bookViews>
    <workbookView xWindow="-28920" yWindow="-120" windowWidth="29040" windowHeight="15840" activeTab="5" xr2:uid="{00000000-000D-0000-FFFF-FFFF00000000}"/>
  </bookViews>
  <sheets>
    <sheet name="Index" sheetId="1" r:id="rId1"/>
    <sheet name="Figure 1-1" sheetId="107" r:id="rId2"/>
    <sheet name="Figure 1-2" sheetId="108" r:id="rId3"/>
    <sheet name="Figure 1-3a" sheetId="105" r:id="rId4"/>
    <sheet name="Figure 1-3b" sheetId="106" r:id="rId5"/>
    <sheet name="Figure 1-4" sheetId="98" r:id="rId6"/>
    <sheet name="Figure 1-5" sheetId="109" r:id="rId7"/>
    <sheet name="Figure 2-1" sheetId="75" r:id="rId8"/>
    <sheet name="Figure 2-2" sheetId="76" r:id="rId9"/>
    <sheet name="Figure 2-3" sheetId="77" r:id="rId10"/>
    <sheet name="Figure 2-4" sheetId="78" r:id="rId11"/>
    <sheet name="Figure 3-1" sheetId="31" r:id="rId12"/>
    <sheet name="Figure 3-2" sheetId="68" r:id="rId13"/>
    <sheet name="Figure 3-3" sheetId="69" r:id="rId14"/>
    <sheet name="Figure 4-1" sheetId="44" r:id="rId15"/>
    <sheet name="Figure 4-2" sheetId="45" r:id="rId16"/>
    <sheet name="Figure 4-3" sheetId="46" r:id="rId17"/>
    <sheet name="Figure 4-4" sheetId="32" r:id="rId18"/>
    <sheet name="Figure 5-1" sheetId="47" r:id="rId19"/>
    <sheet name="Figure 5-2" sheetId="48" r:id="rId20"/>
    <sheet name="Figure 5-3" sheetId="49" r:id="rId21"/>
    <sheet name="Figure 5-4" sheetId="29" r:id="rId22"/>
    <sheet name="Figure 5-5" sheetId="30" r:id="rId23"/>
    <sheet name="Figure 5-6" sheetId="43" r:id="rId24"/>
    <sheet name="Figure 6-1a" sheetId="38" r:id="rId25"/>
    <sheet name="Figure 6-1b" sheetId="39" r:id="rId26"/>
    <sheet name="Figure 6-2" sheetId="40" r:id="rId27"/>
    <sheet name="Figure 6-3" sheetId="41" r:id="rId28"/>
    <sheet name="Figure 7-1" sheetId="147" r:id="rId29"/>
    <sheet name="Figure 7-2" sheetId="148" r:id="rId30"/>
    <sheet name="Figure 7-3" sheetId="149" r:id="rId31"/>
    <sheet name="Annex 0" sheetId="126" r:id="rId32"/>
    <sheet name="Annex 1" sheetId="27" r:id="rId33"/>
    <sheet name="Annex 2" sheetId="104" r:id="rId34"/>
    <sheet name="R. 3.2 DQ1" sheetId="127" r:id="rId35"/>
    <sheet name="R1.BQ1" sheetId="128" r:id="rId36"/>
    <sheet name="R1.BQ2" sheetId="129" r:id="rId37"/>
    <sheet name="R Sec 3 JQ1" sheetId="130" r:id="rId38"/>
    <sheet name="R Sec 3 DQ3" sheetId="131" r:id="rId39"/>
    <sheet name="R Sec 3 EQ4" sheetId="132" r:id="rId40"/>
    <sheet name="R Sec 3 IQ3" sheetId="133" r:id="rId41"/>
    <sheet name="R Sec3 JQ2" sheetId="134" r:id="rId42"/>
    <sheet name="R. EQ4 (V)" sheetId="135" r:id="rId43"/>
    <sheet name="R. EQ4 (Y)" sheetId="136" r:id="rId44"/>
    <sheet name="R. 4.XX" sheetId="137" r:id="rId45"/>
    <sheet name="R. 4. EQ2" sheetId="138" r:id="rId46"/>
    <sheet name="R. IQ4 Measure" sheetId="140" r:id="rId47"/>
    <sheet name="R. CQ1 Measure" sheetId="141" r:id="rId48"/>
    <sheet name="R. CQ1 Any remedy" sheetId="142" r:id="rId49"/>
    <sheet name="R. 4.X" sheetId="143" r:id="rId50"/>
    <sheet name="R. IQ4 Meausre" sheetId="144" r:id="rId51"/>
    <sheet name="R. CQ1 Meausre" sheetId="145" r:id="rId52"/>
    <sheet name="R. EQ6" sheetId="150" r:id="rId53"/>
    <sheet name="R.4.Eq1a" sheetId="151" r:id="rId54"/>
    <sheet name="R.4.Eq5" sheetId="152" r:id="rId55"/>
    <sheet name="R5 kq1" sheetId="153" r:id="rId56"/>
    <sheet name="R5 kq3" sheetId="154" r:id="rId57"/>
    <sheet name="R5 kq3a" sheetId="155" r:id="rId58"/>
    <sheet name="R5 kq5" sheetId="156" r:id="rId59"/>
  </sheets>
  <definedNames>
    <definedName name="_xlnm._FilterDatabase" localSheetId="32" hidden="1">'Annex 1'!$A$3:$F$134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83" i="108" l="1"/>
  <c r="I83" i="108"/>
  <c r="H83" i="108"/>
  <c r="G83" i="108"/>
  <c r="F83" i="108"/>
  <c r="J82" i="108"/>
  <c r="I82" i="108"/>
  <c r="H82" i="108"/>
  <c r="G82" i="108"/>
  <c r="F82" i="108"/>
  <c r="J81" i="108"/>
  <c r="I81" i="108"/>
  <c r="H81" i="108"/>
  <c r="G81" i="108"/>
  <c r="F81" i="108"/>
  <c r="J80" i="108"/>
  <c r="I80" i="108"/>
  <c r="H80" i="108"/>
  <c r="G80" i="108"/>
  <c r="F80" i="108"/>
  <c r="J79" i="108"/>
  <c r="I79" i="108"/>
  <c r="H79" i="108"/>
  <c r="G79" i="108"/>
  <c r="F79" i="108"/>
  <c r="J78" i="108"/>
  <c r="I78" i="108"/>
  <c r="H78" i="108"/>
  <c r="G78" i="108"/>
  <c r="F78" i="108"/>
  <c r="J77" i="108"/>
  <c r="I77" i="108"/>
  <c r="H77" i="108"/>
  <c r="G77" i="108"/>
  <c r="F77" i="108"/>
  <c r="J76" i="108"/>
  <c r="I76" i="108"/>
  <c r="H76" i="108"/>
  <c r="G76" i="108"/>
  <c r="F76" i="108"/>
  <c r="J75" i="108"/>
  <c r="I75" i="108"/>
  <c r="H75" i="108"/>
  <c r="G75" i="108"/>
  <c r="F75" i="108"/>
  <c r="J74" i="108"/>
  <c r="I74" i="108"/>
  <c r="H74" i="108"/>
  <c r="G74" i="108"/>
  <c r="F74" i="108"/>
  <c r="J73" i="108"/>
  <c r="I73" i="108"/>
  <c r="H73" i="108"/>
  <c r="G73" i="108"/>
  <c r="F73" i="108"/>
  <c r="J72" i="108"/>
  <c r="I72" i="108"/>
  <c r="H72" i="108"/>
  <c r="G72" i="108"/>
  <c r="F72" i="108"/>
  <c r="J71" i="108"/>
  <c r="I71" i="108"/>
  <c r="H71" i="108"/>
  <c r="G71" i="108"/>
  <c r="F71" i="108"/>
  <c r="J70" i="108"/>
  <c r="I70" i="108"/>
  <c r="H70" i="108"/>
  <c r="G70" i="108"/>
  <c r="F70" i="108"/>
  <c r="J69" i="108"/>
  <c r="I69" i="108"/>
  <c r="H69" i="108"/>
  <c r="G69" i="108"/>
  <c r="F69" i="108"/>
  <c r="J68" i="108"/>
  <c r="I68" i="108"/>
  <c r="H68" i="108"/>
  <c r="G68" i="108"/>
  <c r="F68" i="108"/>
  <c r="J67" i="108"/>
  <c r="I67" i="108"/>
  <c r="H67" i="108"/>
  <c r="G67" i="108"/>
  <c r="F67" i="108"/>
  <c r="J66" i="108"/>
  <c r="I66" i="108"/>
  <c r="H66" i="108"/>
  <c r="G66" i="108"/>
  <c r="F66" i="108"/>
  <c r="J65" i="108"/>
  <c r="I65" i="108"/>
  <c r="H65" i="108"/>
  <c r="G65" i="108"/>
  <c r="F65" i="108"/>
  <c r="J64" i="108"/>
  <c r="I64" i="108"/>
  <c r="H64" i="108"/>
  <c r="G64" i="108"/>
  <c r="F64" i="108"/>
  <c r="J63" i="108"/>
  <c r="I63" i="108"/>
  <c r="H63" i="108"/>
  <c r="G63" i="108"/>
  <c r="F63" i="108"/>
  <c r="J62" i="108"/>
  <c r="I62" i="108"/>
  <c r="H62" i="108"/>
  <c r="G62" i="108"/>
  <c r="F62" i="108"/>
  <c r="J61" i="108"/>
  <c r="I61" i="108"/>
  <c r="H61" i="108"/>
  <c r="G61" i="108"/>
  <c r="F61" i="108"/>
  <c r="J60" i="108"/>
  <c r="I60" i="108"/>
  <c r="H60" i="108"/>
  <c r="G60" i="108"/>
  <c r="F60" i="108"/>
  <c r="J59" i="108"/>
  <c r="I59" i="108"/>
  <c r="H59" i="108"/>
  <c r="G59" i="108"/>
  <c r="F59" i="108"/>
  <c r="J58" i="108"/>
  <c r="I58" i="108"/>
  <c r="H58" i="108"/>
  <c r="G58" i="108"/>
  <c r="F58" i="108"/>
  <c r="J57" i="108"/>
  <c r="I57" i="108"/>
  <c r="H57" i="108"/>
  <c r="G57" i="108"/>
  <c r="F57" i="108"/>
  <c r="J56" i="108"/>
  <c r="I56" i="108"/>
  <c r="H56" i="108"/>
  <c r="G56" i="108"/>
  <c r="F56" i="108"/>
  <c r="J55" i="108"/>
  <c r="I55" i="108"/>
  <c r="H55" i="108"/>
  <c r="G55" i="108"/>
  <c r="F55" i="108"/>
  <c r="J54" i="108"/>
  <c r="I54" i="108"/>
  <c r="H54" i="108"/>
  <c r="G54" i="108"/>
  <c r="F54" i="108"/>
  <c r="J53" i="108"/>
  <c r="I53" i="108"/>
  <c r="H53" i="108"/>
  <c r="G53" i="108"/>
  <c r="F53" i="108"/>
  <c r="J52" i="108"/>
  <c r="I52" i="108"/>
  <c r="H52" i="108"/>
  <c r="G52" i="108"/>
  <c r="F52" i="108"/>
  <c r="J51" i="108"/>
  <c r="I51" i="108"/>
  <c r="H51" i="108"/>
  <c r="G51" i="108"/>
  <c r="F51" i="108"/>
  <c r="J50" i="108"/>
  <c r="I50" i="108"/>
  <c r="H50" i="108"/>
  <c r="G50" i="108"/>
  <c r="F50" i="108"/>
  <c r="J49" i="108"/>
  <c r="I49" i="108"/>
  <c r="H49" i="108"/>
  <c r="G49" i="108"/>
  <c r="F49" i="108"/>
  <c r="J48" i="108"/>
  <c r="I48" i="108"/>
  <c r="H48" i="108"/>
  <c r="G48" i="108"/>
  <c r="F48" i="108"/>
  <c r="J47" i="108"/>
  <c r="I47" i="108"/>
  <c r="H47" i="108"/>
  <c r="G47" i="108"/>
  <c r="F47" i="108"/>
  <c r="J46" i="108"/>
  <c r="I46" i="108"/>
  <c r="H46" i="108"/>
  <c r="G46" i="108"/>
  <c r="F46" i="108"/>
  <c r="J45" i="108"/>
  <c r="I45" i="108"/>
  <c r="H45" i="108"/>
  <c r="G45" i="108"/>
  <c r="F45" i="108"/>
  <c r="J44" i="108"/>
  <c r="I44" i="108"/>
  <c r="H44" i="108"/>
  <c r="G44" i="108"/>
  <c r="F44" i="108"/>
  <c r="J43" i="108"/>
  <c r="I43" i="108"/>
  <c r="H43" i="108"/>
  <c r="G43" i="108"/>
  <c r="F43" i="108"/>
  <c r="J42" i="108"/>
  <c r="I42" i="108"/>
  <c r="H42" i="108"/>
  <c r="G42" i="108"/>
  <c r="F42" i="108"/>
  <c r="J41" i="108"/>
  <c r="I41" i="108"/>
  <c r="H41" i="108"/>
  <c r="G41" i="108"/>
  <c r="F41" i="108"/>
  <c r="J40" i="108"/>
  <c r="I40" i="108"/>
  <c r="H40" i="108"/>
  <c r="G40" i="108"/>
  <c r="F40" i="108"/>
  <c r="J39" i="108"/>
  <c r="I39" i="108"/>
  <c r="H39" i="108"/>
  <c r="G39" i="108"/>
  <c r="F39" i="108"/>
  <c r="J38" i="108"/>
  <c r="I38" i="108"/>
  <c r="H38" i="108"/>
  <c r="G38" i="108"/>
  <c r="F38" i="108"/>
  <c r="J37" i="108"/>
  <c r="I37" i="108"/>
  <c r="H37" i="108"/>
  <c r="G37" i="108"/>
  <c r="F37" i="108"/>
  <c r="J36" i="108"/>
  <c r="I36" i="108"/>
  <c r="H36" i="108"/>
  <c r="G36" i="108"/>
  <c r="F36" i="108"/>
  <c r="J35" i="108"/>
  <c r="I35" i="108"/>
  <c r="H35" i="108"/>
  <c r="G35" i="108"/>
  <c r="F35" i="108"/>
  <c r="J34" i="108"/>
  <c r="I34" i="108"/>
  <c r="H34" i="108"/>
  <c r="G34" i="108"/>
  <c r="F34" i="108"/>
  <c r="J33" i="108"/>
  <c r="I33" i="108"/>
  <c r="H33" i="108"/>
  <c r="G33" i="108"/>
  <c r="F33" i="108"/>
  <c r="J32" i="108"/>
  <c r="I32" i="108"/>
  <c r="H32" i="108"/>
  <c r="G32" i="108"/>
  <c r="F32" i="108"/>
  <c r="J31" i="108"/>
  <c r="I31" i="108"/>
  <c r="H31" i="108"/>
  <c r="G31" i="108"/>
  <c r="F31" i="108"/>
  <c r="J30" i="108"/>
  <c r="I30" i="108"/>
  <c r="H30" i="108"/>
  <c r="G30" i="108"/>
  <c r="F30" i="108"/>
  <c r="J29" i="108"/>
  <c r="I29" i="108"/>
  <c r="H29" i="108"/>
  <c r="G29" i="108"/>
  <c r="F29" i="108"/>
  <c r="J28" i="108"/>
  <c r="I28" i="108"/>
  <c r="H28" i="108"/>
  <c r="G28" i="108"/>
  <c r="F28" i="108"/>
  <c r="J27" i="108"/>
  <c r="I27" i="108"/>
  <c r="H27" i="108"/>
  <c r="G27" i="108"/>
  <c r="F27" i="108"/>
  <c r="J26" i="108"/>
  <c r="I26" i="108"/>
  <c r="H26" i="108"/>
  <c r="G26" i="108"/>
  <c r="F26" i="108"/>
  <c r="J25" i="108"/>
  <c r="I25" i="108"/>
  <c r="H25" i="108"/>
  <c r="G25" i="108"/>
  <c r="F25" i="108"/>
  <c r="J24" i="108"/>
  <c r="I24" i="108"/>
  <c r="H24" i="108"/>
  <c r="G24" i="108"/>
  <c r="F24" i="108"/>
  <c r="J23" i="108"/>
  <c r="I23" i="108"/>
  <c r="H23" i="108"/>
  <c r="G23" i="108"/>
  <c r="F23" i="108"/>
  <c r="J22" i="108"/>
  <c r="I22" i="108"/>
  <c r="H22" i="108"/>
  <c r="G22" i="108"/>
  <c r="F22" i="108"/>
  <c r="J21" i="108"/>
  <c r="I21" i="108"/>
  <c r="H21" i="108"/>
  <c r="G21" i="108"/>
  <c r="F21" i="108"/>
  <c r="J20" i="108"/>
  <c r="I20" i="108"/>
  <c r="H20" i="108"/>
  <c r="G20" i="108"/>
  <c r="F20" i="108"/>
  <c r="J19" i="108"/>
  <c r="I19" i="108"/>
  <c r="H19" i="108"/>
  <c r="G19" i="108"/>
  <c r="F19" i="108"/>
  <c r="J18" i="108"/>
  <c r="I18" i="108"/>
  <c r="H18" i="108"/>
  <c r="G18" i="108"/>
  <c r="F18" i="108"/>
  <c r="J17" i="108"/>
  <c r="I17" i="108"/>
  <c r="H17" i="108"/>
  <c r="G17" i="108"/>
  <c r="F17" i="108"/>
  <c r="J16" i="108"/>
  <c r="I16" i="108"/>
  <c r="H16" i="108"/>
  <c r="G16" i="108"/>
  <c r="F16" i="108"/>
  <c r="J15" i="108"/>
  <c r="I15" i="108"/>
  <c r="H15" i="108"/>
  <c r="G15" i="108"/>
  <c r="F15" i="108"/>
  <c r="J14" i="108"/>
  <c r="I14" i="108"/>
  <c r="H14" i="108"/>
  <c r="G14" i="108"/>
  <c r="F14" i="108"/>
  <c r="J13" i="108"/>
  <c r="I13" i="108"/>
  <c r="H13" i="108"/>
  <c r="G13" i="108"/>
  <c r="F13" i="108"/>
  <c r="J12" i="108"/>
  <c r="I12" i="108"/>
  <c r="H12" i="108"/>
  <c r="G12" i="108"/>
  <c r="F12" i="108"/>
  <c r="J11" i="108"/>
  <c r="I11" i="108"/>
  <c r="H11" i="108"/>
  <c r="G11" i="108"/>
  <c r="F11" i="108"/>
  <c r="J10" i="108"/>
  <c r="I10" i="108"/>
  <c r="H10" i="108"/>
  <c r="G10" i="108"/>
  <c r="F10" i="108"/>
  <c r="J9" i="108"/>
  <c r="I9" i="108"/>
  <c r="H9" i="108"/>
  <c r="G9" i="108"/>
  <c r="F9" i="108"/>
  <c r="J8" i="108"/>
  <c r="I8" i="108"/>
  <c r="H8" i="108"/>
  <c r="G8" i="108"/>
  <c r="F8" i="108"/>
  <c r="J7" i="108"/>
  <c r="I7" i="108"/>
  <c r="H7" i="108"/>
  <c r="G7" i="108"/>
  <c r="F7" i="108"/>
  <c r="J6" i="108"/>
  <c r="I6" i="108"/>
  <c r="H6" i="108"/>
  <c r="G6" i="108"/>
  <c r="F6" i="108"/>
  <c r="J5" i="108"/>
  <c r="I5" i="108"/>
  <c r="H5" i="108"/>
  <c r="G5" i="108"/>
  <c r="F5" i="108"/>
  <c r="J4" i="108"/>
  <c r="I4" i="108"/>
  <c r="H4" i="108"/>
  <c r="G4" i="108"/>
  <c r="F4" i="108"/>
  <c r="J3" i="108"/>
  <c r="I3" i="108"/>
  <c r="H3" i="108"/>
  <c r="G3" i="108"/>
  <c r="F3" i="108"/>
</calcChain>
</file>

<file path=xl/sharedStrings.xml><?xml version="1.0" encoding="utf-8"?>
<sst xmlns="http://schemas.openxmlformats.org/spreadsheetml/2006/main" count="2014" uniqueCount="1407">
  <si>
    <t>National education responses to COVID-19</t>
  </si>
  <si>
    <t>Reference</t>
  </si>
  <si>
    <t>Title</t>
  </si>
  <si>
    <t>Overview of findings from a joint UNESCO-UNICEF-World Bank survey of Ministries of education  </t>
  </si>
  <si>
    <t>back to Index</t>
  </si>
  <si>
    <t>DO NOT INSERT NOR MOVE CELLS (STATA WILL PASTE IN A3)</t>
  </si>
  <si>
    <t>Table notes</t>
  </si>
  <si>
    <t>DO NOT INSERT NOR MOVE CELLS (STATA WILL PASTE IN B3)</t>
  </si>
  <si>
    <t>Label</t>
  </si>
  <si>
    <t>All</t>
  </si>
  <si>
    <t>Low Income</t>
  </si>
  <si>
    <t>Lower Middle</t>
  </si>
  <si>
    <t>Upper Middle</t>
  </si>
  <si>
    <t>High Income</t>
  </si>
  <si>
    <t>Figure Number</t>
  </si>
  <si>
    <t>High income</t>
  </si>
  <si>
    <t>Low income</t>
  </si>
  <si>
    <t>Questions</t>
  </si>
  <si>
    <t>Income Level</t>
  </si>
  <si>
    <t>Number of Countries with a valid answer</t>
  </si>
  <si>
    <t>Population coverage (Per cent of total population aged 4-17)</t>
  </si>
  <si>
    <t>Enrollment coverage (Per cent of enrolment)</t>
  </si>
  <si>
    <t>TBE</t>
  </si>
  <si>
    <t>Label</t>
  </si>
  <si>
    <t>Lower middle</t>
  </si>
  <si>
    <t>Upper middle</t>
  </si>
  <si>
    <t xml:space="preserve">Global </t>
  </si>
  <si>
    <t>Recruitment of teachers 2020</t>
  </si>
  <si>
    <t>Recruitment of teachers 2021</t>
  </si>
  <si>
    <t>Recruitment of Non Teacher Personnel 2021</t>
  </si>
  <si>
    <t>Label</t>
  </si>
  <si>
    <t>Low income (N=13)</t>
  </si>
  <si>
    <t>Lower middle (N=27)</t>
  </si>
  <si>
    <t>Upper middle (N=40)</t>
  </si>
  <si>
    <t>High income (N=57)</t>
  </si>
  <si>
    <t>Global (N=137)</t>
  </si>
  <si>
    <t>Some DL: Across levels</t>
  </si>
  <si>
    <t>Some DL: Pre primary</t>
  </si>
  <si>
    <t>Some DL: Primary</t>
  </si>
  <si>
    <t>Some DL: Lower secondary</t>
  </si>
  <si>
    <t>Some DL: Upper secondary</t>
  </si>
  <si>
    <t>1.Low income (N=12)</t>
  </si>
  <si>
    <t>2.Lower middle (N=27)</t>
  </si>
  <si>
    <t>1.Low income (N=11)</t>
  </si>
  <si>
    <t>3.Upper middle (N=36)</t>
  </si>
  <si>
    <t>Global (N=129)</t>
  </si>
  <si>
    <t>Discretion of schools/districs at all/some level</t>
  </si>
  <si>
    <t>4.High income (N=55)</t>
  </si>
  <si>
    <t>Decrease at all/some level</t>
  </si>
  <si>
    <t>Increase at all/some level</t>
  </si>
  <si>
    <t>No change</t>
  </si>
  <si>
    <t>2.Lower middle (N=24)</t>
  </si>
  <si>
    <t>3.Upper middle (N=30)</t>
  </si>
  <si>
    <t>4.High income (N=42)</t>
  </si>
  <si>
    <t>Global (N=108)</t>
  </si>
  <si>
    <t>Any measure for children with diabilities</t>
  </si>
  <si>
    <t>Any measure for refugees</t>
  </si>
  <si>
    <t>Any measure for ethnic</t>
  </si>
  <si>
    <t>Any measure for girls</t>
  </si>
  <si>
    <t>Any measure for other</t>
  </si>
  <si>
    <t>2.Lower middle (N=21)</t>
  </si>
  <si>
    <t>3.Upper middle (N=34)</t>
  </si>
  <si>
    <t>Global (N=122)</t>
  </si>
  <si>
    <t>ISCED</t>
  </si>
  <si>
    <t>1. pp</t>
  </si>
  <si>
    <t>2. p</t>
  </si>
  <si>
    <t>3. ls</t>
  </si>
  <si>
    <t>4. us</t>
  </si>
  <si>
    <t>assessment cq1_</t>
  </si>
  <si>
    <t>remedial1 cq1_</t>
  </si>
  <si>
    <t>remedial2 cq1_</t>
  </si>
  <si>
    <t>remedial3 cq1_</t>
  </si>
  <si>
    <t>remedial4 cq1_</t>
  </si>
  <si>
    <t>remedial5 cq1_</t>
  </si>
  <si>
    <t>remedial6 cq1_</t>
  </si>
  <si>
    <t>remedial7 cq1_</t>
  </si>
  <si>
    <t>remedial8 cq1_</t>
  </si>
  <si>
    <t>Figure 1-1</t>
  </si>
  <si>
    <t>Figure 1-3a</t>
  </si>
  <si>
    <t>Figure 1-4</t>
  </si>
  <si>
    <t>Figure 5-1</t>
  </si>
  <si>
    <t>Figure 5-2</t>
  </si>
  <si>
    <t>Figure 5-3</t>
  </si>
  <si>
    <t xml:space="preserve">Mean of Instruction Days Lost by Grade and Income Group in 2020 </t>
  </si>
  <si>
    <t>MEAN OF INSTRUCTION DAYS LOST</t>
  </si>
  <si>
    <t>Note: Caution is advised in generalizing the results represented in the figure as the countries that responded to this question cover less than 50 per cent of the total 4-17 year old population. More information on the coverage of each income group can be found in Annex 1.</t>
  </si>
  <si>
    <t>N/A</t>
  </si>
  <si>
    <t>Figure 1-2</t>
  </si>
  <si>
    <t>Total instruction days lost and compared with harmonized learning outcomes</t>
  </si>
  <si>
    <t>NUMBER OF INSTRUCTION DAYS SCHOOLS WERE FULLY CLOSED</t>
  </si>
  <si>
    <t>Note: Harmonized Learning Outcomes for the year 2020 are based on World Bank data. More information on the coverage of each income group can be found in Annex 1.</t>
  </si>
  <si>
    <t>Share of countries reporting full school closures as of February 2021, by country income level</t>
  </si>
  <si>
    <t>PER CENT OF COUNTRIES</t>
  </si>
  <si>
    <t>Note: The y axis shows per cent of countries with fully-closed schools across primary, lower secondary, and upper secondary. Caution is advised in generalizing the results represented in the figure as the countries that responded to this question cover less than 50 per cent of the total 4-17 year old population. More information on the coverage of each income group can be found in Annex 1.</t>
  </si>
  <si>
    <t>Figure 1-3b</t>
  </si>
  <si>
    <t>Share of countries reporting full school closures as of February 2021, by income level and grade</t>
  </si>
  <si>
    <t>Share of countries that conducted assessments to track impact of school closures, by income level and grade</t>
  </si>
  <si>
    <t>Figure 1-5</t>
  </si>
  <si>
    <t>Share of countries reporting adjustments to the school calendar dates and curriculum due to COVID-19</t>
  </si>
  <si>
    <t>Note: The chart shows the per cent of countries in a specific income group that responded with the answer for at least one education level among pre-primary, primary, lower secondary and upper secondary. More information on the coverage of each income group can be found in Annex 1.</t>
  </si>
  <si>
    <t>Figure 2‑1</t>
  </si>
  <si>
    <t xml:space="preserve">Share of respondent countries that implemented new policies to national examinations due to the pandemic during the school year 2019/2020 </t>
  </si>
  <si>
    <t>Note: The chart shows the per cent of countries with valid responses. For each level of education, only countries with valid responses are included. Caution is advised in generalizing the results represented in the figure as the countries that responded to this question cover less than 50 per cent of the total 4-17 year old population. More information on the coverage of each income group can be found in Annex 1.</t>
  </si>
  <si>
    <t>Figure 2‑2</t>
  </si>
  <si>
    <t>Share of respondent countries who reported changes related to scheduling of exam due to the pandemic during the school year 2019/2020, by income group and level of education</t>
  </si>
  <si>
    <t>Note: The chart shows the per cent of countries with valid responses. For each level of education, only countries with valid responses are included. Caution is advised in generalizing the results represented in the figure as the countries that responded to this question may not exceed 50 per cent of the total 4-17 year old population (depending on the education level). More information on the coverage of each income group can be found in Annex 1.</t>
  </si>
  <si>
    <t>Figure 2‑3</t>
  </si>
  <si>
    <t xml:space="preserve">Share of respondent countries who reported changes related to implementing national examinations due to the pandemic during the school year 2019/2020, by income group and level of education </t>
  </si>
  <si>
    <t>Figure 2‑4</t>
  </si>
  <si>
    <t xml:space="preserve">Share of respondent countries that introduced adjustment to graduation criteria in school re-opening plans at the national/sub-national level (end of school year 2019/2020), by level of education and income group </t>
  </si>
  <si>
    <t>Note: The chart shows the per cent of countries with valid responses. Caution is advised in generalizing the results represented in the figure as the countries that responded to this question may not exceed 50 per cent of the total 4-17 year old population (depending on the education level). More information on the coverage of each income group can be found in Annex 1.</t>
  </si>
  <si>
    <t>Figure 3‑1</t>
  </si>
  <si>
    <t>Share of respondent countries offering a remote learning modality across at least one education level, by income group</t>
  </si>
  <si>
    <t>Figure 3‑2</t>
  </si>
  <si>
    <t>Share of respondent of countries with over 75 percent of students following remote education, by income group and level of education</t>
  </si>
  <si>
    <t>Note: The chart shows the per cent of countries with valid responses. The y axis shows the per cent of countries in a particular income that responded about the percent of children accessing remote learning at each education level. Caution is advised in generalizing the results represented in the figure as the countries that responded to this question cover less than 50 per cent of the total 4-17 year old population. More information on the coverage of each income group can be found in Annex 1.</t>
  </si>
  <si>
    <t>Figure 3‑3</t>
  </si>
  <si>
    <t>Share of respondent countries instituting supporting measures to facilitate online remote learning, by income group</t>
  </si>
  <si>
    <t>Note: The chart shows the per cent of countries with valid responses. Countries that responded to OECD are not included in the sample due to differences in survey design in OECD questionnaire. Caution is advised in generalizing the results represented in the figure as the countries that responded to this question cover less than 50 per cent of the total 4-17 year old population. More information on the coverage of each income group can be found in Annex 1.</t>
  </si>
  <si>
    <t>Figure 4‑1</t>
  </si>
  <si>
    <t>Work requirement, by income group</t>
  </si>
  <si>
    <t>Note: The chart shows the per cent of countries with valid responses. Caution is advised in generalizing the results represented in the figure as the countries that responded to this question cover less than 50 per cent of the total 4-17 year old population. More information on the coverage of each income group can be found in Annex 1.</t>
  </si>
  <si>
    <t>Figure 4‑2</t>
  </si>
  <si>
    <t xml:space="preserve">Recruitment of teachers and other educational personnel, by income group </t>
  </si>
  <si>
    <t>Note: The chart shows the per cent of countries with valid responses. Countries that responded to OECD are not included in the sample for recruitment of non teacher personnel due to differences in survey design in OECD questionnaire.The response options for the question on non teacher personnel only included "Yes" and "No". The option "Done at discretion of schools/districts" was not included. Caution is advised in generalizing the results represented in the figure as the countries that responded to this question cover less than 50 per cent of the total 4-17 year old population. More information on the coverage of each income group can be found in Annex 1.</t>
  </si>
  <si>
    <t>Figure 4‑3</t>
  </si>
  <si>
    <t>Note: The chart shows the per cent of countries with valid responses. The total number of interactions is based on countries that responded “Yes” to an interaction method. Caution is advised in generalizing the results represented in the figure as the countries that responded to this question cover less than 50 per cent of the total 4-17 year old population. More information on the coverage of each income group can be found in Annex 1.</t>
  </si>
  <si>
    <t>Figure 4‑4</t>
  </si>
  <si>
    <t xml:space="preserve">Support provided to teachers nationwide, by type of support and income group </t>
  </si>
  <si>
    <t>Notes: The chart shows the per cent of countries with valid responses. Caution is advised in generalizing the results represented in the figure as the countries that responded to this question cover less than 50 per cent of the total 4-17 year old population. More information on the coverage of each income group can be found in Annex 1.</t>
  </si>
  <si>
    <t>Complex measures included in Ministry-endorsed school health and hygiene guidelines for schools</t>
  </si>
  <si>
    <t>Notes:  The chart shows the per cent of countries with valid responses. Countries that responded to OECD are not included in the sample due to differences in survey design in OECD questionnaire. Selected measures are displayed based on the degree that they require coordination with other sectors or between governance levels in the education sector. The sample size for measures represented here are based on three different questions (Kq2, Kq2b, Kq4). Caution is advised in generalizing the results represented in the figure as the countries that responded to this question cover less than 50 per cent of the total 4-17 year old population. More information on the coverage of each income group can be found in Annex 1.</t>
  </si>
  <si>
    <t>Estimated share of schools implementing school health and hygiene guidelines</t>
  </si>
  <si>
    <t>Notes: The chart shows the per cent of countries with valid responses. Countries that responded to OECD are not included in the sample due to differences in survey design in OECD questionnaire. Caution is advised in generalizing the results represented in the figure as the countries that responded to this question cover less than 50 per cent of the total 4-17 year old population. More information on the coverage of each income group can be found in Annex 1.</t>
  </si>
  <si>
    <t>Bottlenecks for implementation of health and hygiene guidelines</t>
  </si>
  <si>
    <t>Notes: The chart shows the per cent of countries with valid responses. Countries that responded to OECD are not included in the sample due to differences in survey design in OECD questionnaire. Color scale is consistent across income groups, except global uses different color scale rule. Caution is advised in generalizing the results represented in the figure as the countries that responded to this question cover less than 50 per cent of the total 4-17 year old population. More information on the coverage of each income group can be found in Annex 1.</t>
  </si>
  <si>
    <t>Figure 5‑4</t>
  </si>
  <si>
    <t xml:space="preserve">Estimated share of students who attended school in-person after the reopening of schools, by school level and country income group </t>
  </si>
  <si>
    <t>Notes: The chart shows the per cent of countries with valid responses. Caution is advised in generalizing the results represented in the figure as the countries that responded to this question may not exceed 50 per cent of the total 4-17 year old population (depending on the education level). More information on the coverage of each income group can be found in Annex 1.</t>
  </si>
  <si>
    <t>Figure 5‑5</t>
  </si>
  <si>
    <t xml:space="preserve">Outreach/support measures to encourage return to school for vulnerable populations, by school level and country income group </t>
  </si>
  <si>
    <t>Notes: The chart shows the per cent of countries with valid responses. Color scale is consistent across income groups, except global uses different color scale rule. Caution is advised in generalizing the results represented in the figure as the countries that responded to this question cover less than 50 per cent of the total 4-17 year old population. More information on the coverage of each income group can be found in Annex 1.</t>
  </si>
  <si>
    <t>Figure 5‑6</t>
  </si>
  <si>
    <t>Remedial measures to address learning gaps implemented when schools reopened, by school level and country income group</t>
  </si>
  <si>
    <t>Figure 6‑1a/b</t>
  </si>
  <si>
    <t>Changes to the fiscal year education budget to ensure the response to COVID-19 for lower secondary education: a) In 2020 compared to 2019; b) In 2021 compared to 2020, by income group</t>
  </si>
  <si>
    <t>Figure 6‑2</t>
  </si>
  <si>
    <t>Sources of additional funding for education during the COVID-19 pandemic, by income group</t>
  </si>
  <si>
    <t>Figure 6‑3</t>
  </si>
  <si>
    <t>Criteria used to allocate additional public funds/resources in primary and secondary education, by income group</t>
  </si>
  <si>
    <t>Notes: The chart shows the per cent of countries with valid responses. Per cent of countries in this figure was calculated by the formula: “number of countries who responded “Yes” to specific allocation criteria (for instance, ‘Number of students/ classes’)”, divided by “number of countries excluding the countries whose responses to this question (section 7, question 3) were missing or who responded “unknown” for each income group and total (global). Caution is advised in generalizing the results represented in the figure as the countries that responded to this question cover less than 50 per cent of the total 4-17 year old population. More information on the coverage of each income group can be found in Annex 1.</t>
  </si>
  <si>
    <t>Figure 7‑1</t>
  </si>
  <si>
    <t>Decision locus for eight educational policy measures</t>
  </si>
  <si>
    <t>Figure 7‑2</t>
  </si>
  <si>
    <t>Mix of loci under the ‘multiple’ loci category for two educational policy measures</t>
  </si>
  <si>
    <t>Notes:  The chart shows the per cent of countries with valid responses. The per cent of countries is based on countries with valid reponses and who responded multiple locus of decisions. Caution is advised in generalizing the results represented in the figure as the countries that responded to this question cover less than 50 per cent of the total 4-17 year old population. More information on the coverage of each income group can be found in Annex 1.</t>
  </si>
  <si>
    <t>Figure 7‑3</t>
  </si>
  <si>
    <t>Decision locus across income groups for two educational policy measures, by income group</t>
  </si>
  <si>
    <t>Annex</t>
  </si>
  <si>
    <t>Y-axis</t>
  </si>
  <si>
    <t>Number of interactions encouraged between teachers and parents and/or students during school closures</t>
  </si>
  <si>
    <t>Note: The y axis shows per cent of countries with fully-closed schools across primary, lower secondary, and upper secondary. While the results represented in this Figure covers more than 50 per cent of the global student-aged population, this may not apply to specific income groups. More information on the population coverage of each income group can be found in Annex 1.</t>
  </si>
  <si>
    <t>Note: The chart shows the per cent of countries in a specific income group that responded with the answer for at least one education level among primary and lower secondary, which are the only education levels available for this question. While the results represented in this Figure covers more than 50 per cent of the global student-aged population, this may not apply to specific income groups. More information on the population coverage of each income group can be found in Annex 1.</t>
  </si>
  <si>
    <t>Note: The chart shows the per cent of countries with valid responses. The y axis shows the per cent of countries in a particular income group that responded as using a particular modality for at least one of the education levels (pre-primary, primary, lower secondary, and upper secondary). While the results represented in this Figure covers more than 50 per cent of the global student-aged population, this may not apply to specific income groups. More information on the population coverage of each income group can be found in Annex 1.</t>
  </si>
  <si>
    <t>Notes: The chart shows the per cent of countries with valid responses.While the results represented in this Figure covers more than 50 per cent of the global student-aged population, this may not apply to specific income groups. More information on the population coverage of each income group can be found in Annex 1.</t>
  </si>
  <si>
    <t>Notes: The chart shows the per cent of countries with valid responses. Please refer to the annex for N.</t>
  </si>
  <si>
    <t>Note: The per cent of countries is based on countries with valid reponses. Countries who responded 'Do not know', 'Not applicable' or countries who did not respond to the question for each level are not included in the analysis. While the results represented in this Figure covers more than 50 per cent of the global student-aged population, this may not apply to specific income groups. More information on the population coverage of each income group can be found in Annex 1.</t>
  </si>
  <si>
    <t>Label</t>
  </si>
  <si>
    <t>Low income (N=12)</t>
  </si>
  <si>
    <t>Lower middle (N=22)</t>
  </si>
  <si>
    <t>Upper middle (N=24)</t>
  </si>
  <si>
    <t>High income (N=48)</t>
  </si>
  <si>
    <t>Global (N=106)</t>
  </si>
  <si>
    <t>PrePrimary</t>
  </si>
  <si>
    <t>Primary</t>
  </si>
  <si>
    <t>Lower Secondary</t>
  </si>
  <si>
    <t>Upper Secondary</t>
  </si>
  <si>
    <t>Country Code</t>
  </si>
  <si>
    <t>AFG</t>
  </si>
  <si>
    <t>AGO</t>
  </si>
  <si>
    <t>ALB</t>
  </si>
  <si>
    <t>AUT</t>
  </si>
  <si>
    <t>AZE</t>
  </si>
  <si>
    <t>BEL</t>
  </si>
  <si>
    <t>BGD</t>
  </si>
  <si>
    <t>BGR</t>
  </si>
  <si>
    <t>BIH</t>
  </si>
  <si>
    <t>BRN</t>
  </si>
  <si>
    <t>CHE</t>
  </si>
  <si>
    <t>CHL</t>
  </si>
  <si>
    <t>CMR</t>
  </si>
  <si>
    <t>CRI</t>
  </si>
  <si>
    <t>CYP</t>
  </si>
  <si>
    <t>CZE</t>
  </si>
  <si>
    <t>ESP</t>
  </si>
  <si>
    <t>EST</t>
  </si>
  <si>
    <t>FIN</t>
  </si>
  <si>
    <t>FJI</t>
  </si>
  <si>
    <t>FRA</t>
  </si>
  <si>
    <t>GBR</t>
  </si>
  <si>
    <t>GEO</t>
  </si>
  <si>
    <t>GHA</t>
  </si>
  <si>
    <t>GMB</t>
  </si>
  <si>
    <t>GTM</t>
  </si>
  <si>
    <t>GUY</t>
  </si>
  <si>
    <t>HND</t>
  </si>
  <si>
    <t>HUN</t>
  </si>
  <si>
    <t>IRL</t>
  </si>
  <si>
    <t>ISR</t>
  </si>
  <si>
    <t>JOR</t>
  </si>
  <si>
    <t>KEN</t>
  </si>
  <si>
    <t>KHM</t>
  </si>
  <si>
    <t>KNA</t>
  </si>
  <si>
    <t>KOR</t>
  </si>
  <si>
    <t>LBR</t>
  </si>
  <si>
    <t>LCA</t>
  </si>
  <si>
    <t>LKA</t>
  </si>
  <si>
    <t>LSO</t>
  </si>
  <si>
    <t>LTU</t>
  </si>
  <si>
    <t>LUX</t>
  </si>
  <si>
    <t>LVA</t>
  </si>
  <si>
    <t>MAC</t>
  </si>
  <si>
    <t>MDG</t>
  </si>
  <si>
    <t>MEX</t>
  </si>
  <si>
    <t>MKD</t>
  </si>
  <si>
    <t>MLT</t>
  </si>
  <si>
    <t>MNE</t>
  </si>
  <si>
    <t>MNG</t>
  </si>
  <si>
    <t>MOZ</t>
  </si>
  <si>
    <t>MRT</t>
  </si>
  <si>
    <t>MWI</t>
  </si>
  <si>
    <t>MYS</t>
  </si>
  <si>
    <t>NAM</t>
  </si>
  <si>
    <t>NER</t>
  </si>
  <si>
    <t>NGA</t>
  </si>
  <si>
    <t>NLD</t>
  </si>
  <si>
    <t>NOR</t>
  </si>
  <si>
    <t>PAN</t>
  </si>
  <si>
    <t>PHL</t>
  </si>
  <si>
    <t>POL</t>
  </si>
  <si>
    <t>PRT</t>
  </si>
  <si>
    <t>PSE</t>
  </si>
  <si>
    <t>QAT</t>
  </si>
  <si>
    <t>ROU</t>
  </si>
  <si>
    <t>SEN</t>
  </si>
  <si>
    <t>SGP</t>
  </si>
  <si>
    <t>SLV</t>
  </si>
  <si>
    <t>SVN</t>
  </si>
  <si>
    <t>SWE</t>
  </si>
  <si>
    <t>SYC</t>
  </si>
  <si>
    <t>TCD</t>
  </si>
  <si>
    <t>TGO</t>
  </si>
  <si>
    <t>THA</t>
  </si>
  <si>
    <t>TLS</t>
  </si>
  <si>
    <t>TTO</t>
  </si>
  <si>
    <t>TUR</t>
  </si>
  <si>
    <t>UKR</t>
  </si>
  <si>
    <t>URY</t>
  </si>
  <si>
    <t>UZB</t>
  </si>
  <si>
    <t>Upper School</t>
  </si>
  <si>
    <t>Income Level Name</t>
  </si>
  <si>
    <t>Low income</t>
  </si>
  <si>
    <t>Lower middle income</t>
  </si>
  <si>
    <t>Upper middle income</t>
  </si>
  <si>
    <t>High income</t>
  </si>
  <si>
    <t>Upper middle income</t>
  </si>
  <si>
    <t>High income</t>
  </si>
  <si>
    <t>Lower middle income</t>
  </si>
  <si>
    <t>Upper middle income</t>
  </si>
  <si>
    <t>High income</t>
  </si>
  <si>
    <t>Lower middle income</t>
  </si>
  <si>
    <t>Upper middle income</t>
  </si>
  <si>
    <t>High income</t>
  </si>
  <si>
    <t>Upper middle income</t>
  </si>
  <si>
    <t>High income</t>
  </si>
  <si>
    <t>Upper middle income</t>
  </si>
  <si>
    <t>Lower middle income</t>
  </si>
  <si>
    <t>Low income</t>
  </si>
  <si>
    <t>Upper middle income</t>
  </si>
  <si>
    <t>Lower middle income</t>
  </si>
  <si>
    <t>High income</t>
  </si>
  <si>
    <t>Upper middle income</t>
  </si>
  <si>
    <t>Lower middle income</t>
  </si>
  <si>
    <t>High income</t>
  </si>
  <si>
    <t>Low income</t>
  </si>
  <si>
    <t>Upper middle income</t>
  </si>
  <si>
    <t>Lower middle income</t>
  </si>
  <si>
    <t>High income</t>
  </si>
  <si>
    <t>Low income</t>
  </si>
  <si>
    <t>Upper middle income</t>
  </si>
  <si>
    <t>High income</t>
  </si>
  <si>
    <t>Upper middle income</t>
  </si>
  <si>
    <t>Lower middle income</t>
  </si>
  <si>
    <t>Low income</t>
  </si>
  <si>
    <t>Lower middle income</t>
  </si>
  <si>
    <t>Low income</t>
  </si>
  <si>
    <t>Upper middle income</t>
  </si>
  <si>
    <t>Low income</t>
  </si>
  <si>
    <t>Lower middle income</t>
  </si>
  <si>
    <t>High income</t>
  </si>
  <si>
    <t>Lower middle income</t>
  </si>
  <si>
    <t>High income</t>
  </si>
  <si>
    <t>Lower middle income</t>
  </si>
  <si>
    <t>High income</t>
  </si>
  <si>
    <t>Lower middle income</t>
  </si>
  <si>
    <t>High income</t>
  </si>
  <si>
    <t>Lower middle income</t>
  </si>
  <si>
    <t>High income</t>
  </si>
  <si>
    <t>Low income</t>
  </si>
  <si>
    <t>Upper middle income</t>
  </si>
  <si>
    <t>Lower middle income</t>
  </si>
  <si>
    <t>High income</t>
  </si>
  <si>
    <t>Upper middle income</t>
  </si>
  <si>
    <t>Lower middle income</t>
  </si>
  <si>
    <t>High income</t>
  </si>
  <si>
    <t>Lower middle income</t>
  </si>
  <si>
    <t>HLO</t>
  </si>
  <si>
    <t>Label</t>
  </si>
  <si>
    <t>Low income (N=16)</t>
  </si>
  <si>
    <t>Lower middle (N=29)</t>
  </si>
  <si>
    <t>Upper middle (N=40)</t>
  </si>
  <si>
    <t>High income (N=58)</t>
  </si>
  <si>
    <t>Global (N=143)</t>
  </si>
  <si>
    <t>Fully closed due to COVID</t>
  </si>
  <si>
    <t>Label</t>
  </si>
  <si>
    <t>Low income (N=16)</t>
  </si>
  <si>
    <t>Lower middle (N=29)</t>
  </si>
  <si>
    <t>Upper middle (N=40)</t>
  </si>
  <si>
    <t>High income (N=58)</t>
  </si>
  <si>
    <t>Global (N=143)</t>
  </si>
  <si>
    <t>Primary</t>
  </si>
  <si>
    <t>Lower Secondary</t>
  </si>
  <si>
    <t>Upper Secondary</t>
  </si>
  <si>
    <t>Label</t>
  </si>
  <si>
    <t>Low income (N=16)</t>
  </si>
  <si>
    <t>Lower middle (N=29)</t>
  </si>
  <si>
    <t>Upper middle (N=40)</t>
  </si>
  <si>
    <t>High income (N=58)</t>
  </si>
  <si>
    <t>Global (N=143)</t>
  </si>
  <si>
    <t>Formative assessments by teachers</t>
  </si>
  <si>
    <t>Standardized assessments at the national or sub-national level</t>
  </si>
  <si>
    <t>Label</t>
  </si>
  <si>
    <t>Low income (N=16)</t>
  </si>
  <si>
    <t>Lower middle (N=29)</t>
  </si>
  <si>
    <t>Upper middle (N=40)</t>
  </si>
  <si>
    <t>High income (N=58)</t>
  </si>
  <si>
    <t>Global (N=143)</t>
  </si>
  <si>
    <t>Prioritize Certain Skills or Areas of the Curriculum</t>
  </si>
  <si>
    <t>Schools/Districts/the most local level of governance could decide at their own d</t>
  </si>
  <si>
    <t>Academic Year extended</t>
  </si>
  <si>
    <t>Label</t>
  </si>
  <si>
    <t>Low income (N=16)</t>
  </si>
  <si>
    <t>Lower middle (N=29)</t>
  </si>
  <si>
    <t>Upper middle (N=40)</t>
  </si>
  <si>
    <t>High income (N=58)</t>
  </si>
  <si>
    <t>Global (N=143)</t>
  </si>
  <si>
    <t>Prioritize Certain Skills or Areas of the Curriculum</t>
  </si>
  <si>
    <t>Schools/Districts/the most local level of governance could decide at their own d</t>
  </si>
  <si>
    <t>Academic Year extended</t>
  </si>
  <si>
    <t>No</t>
  </si>
  <si>
    <t>Other</t>
  </si>
  <si>
    <t>Label</t>
  </si>
  <si>
    <t>Low income (N=10)</t>
  </si>
  <si>
    <t>Lower middle (N=18)</t>
  </si>
  <si>
    <t>Upper middle (N=28)</t>
  </si>
  <si>
    <t>High income (N=47)</t>
  </si>
  <si>
    <t>Global (N=103)</t>
  </si>
  <si>
    <t>(mean) bq2_all_regulation</t>
  </si>
  <si>
    <t>level</t>
  </si>
  <si>
    <t>Primary (N=91)</t>
  </si>
  <si>
    <t>Lower secondary (N=102)</t>
  </si>
  <si>
    <t>Upper Secondary (N=119)</t>
  </si>
  <si>
    <t>No policy changes</t>
  </si>
  <si>
    <t>One policy change</t>
  </si>
  <si>
    <t>Two or more policy changes</t>
  </si>
  <si>
    <t>level</t>
  </si>
  <si>
    <t>Primary</t>
  </si>
  <si>
    <t>Lower secondary</t>
  </si>
  <si>
    <t>Upper Secondary</t>
  </si>
  <si>
    <t>(first) incomelevelname</t>
  </si>
  <si>
    <t>Low income</t>
  </si>
  <si>
    <t>Lower middle</t>
  </si>
  <si>
    <t>Upper middle</t>
  </si>
  <si>
    <t>High income</t>
  </si>
  <si>
    <t>Global</t>
  </si>
  <si>
    <t>Low income</t>
  </si>
  <si>
    <t>Lower middle</t>
  </si>
  <si>
    <t>Upper middle</t>
  </si>
  <si>
    <t>High income</t>
  </si>
  <si>
    <t>Global</t>
  </si>
  <si>
    <t>Low income</t>
  </si>
  <si>
    <t>Lower middle</t>
  </si>
  <si>
    <t>Upper middle</t>
  </si>
  <si>
    <t>High income</t>
  </si>
  <si>
    <t>Global</t>
  </si>
  <si>
    <t>Rescheduled/postponed exam</t>
  </si>
  <si>
    <t>Canceled Exam</t>
  </si>
  <si>
    <t>Introduced alternative assessment</t>
  </si>
  <si>
    <t>level</t>
  </si>
  <si>
    <t>Primary</t>
  </si>
  <si>
    <t>Lower secondary</t>
  </si>
  <si>
    <t>Upper Secondary</t>
  </si>
  <si>
    <t>(first) incomelevelname</t>
  </si>
  <si>
    <t>Low income</t>
  </si>
  <si>
    <t>Lower middle</t>
  </si>
  <si>
    <t>Upper middle</t>
  </si>
  <si>
    <t>High income</t>
  </si>
  <si>
    <t>Global</t>
  </si>
  <si>
    <t>Low income</t>
  </si>
  <si>
    <t>Lower middle</t>
  </si>
  <si>
    <t>Upper middle</t>
  </si>
  <si>
    <t>High income</t>
  </si>
  <si>
    <t>Global</t>
  </si>
  <si>
    <t>Low income</t>
  </si>
  <si>
    <t>Lower middle</t>
  </si>
  <si>
    <t>Upper middle</t>
  </si>
  <si>
    <t>High income</t>
  </si>
  <si>
    <t>Global</t>
  </si>
  <si>
    <t>Introduced additional health and safety measures</t>
  </si>
  <si>
    <t>Adjusted the content</t>
  </si>
  <si>
    <t xml:space="preserve">      Adjusted the mode</t>
  </si>
  <si>
    <t>(first) incomelevelname</t>
  </si>
  <si>
    <t>Low income</t>
  </si>
  <si>
    <t>Lower middle</t>
  </si>
  <si>
    <t>Upper middle</t>
  </si>
  <si>
    <t>High income</t>
  </si>
  <si>
    <t>Global</t>
  </si>
  <si>
    <t>Primary</t>
  </si>
  <si>
    <t>Lower secondary</t>
  </si>
  <si>
    <t>Upper secondary</t>
  </si>
  <si>
    <t>Label</t>
  </si>
  <si>
    <t>Low income (N=14)</t>
  </si>
  <si>
    <t>Lower middle (N=27)</t>
  </si>
  <si>
    <t>Upper middle (N=40)</t>
  </si>
  <si>
    <t>High income (N=57)</t>
  </si>
  <si>
    <t>Global (N=138)</t>
  </si>
  <si>
    <t>Online platforms</t>
  </si>
  <si>
    <t>Television</t>
  </si>
  <si>
    <t>Mobile phones</t>
  </si>
  <si>
    <t>Radio</t>
  </si>
  <si>
    <t>Take home packages</t>
  </si>
  <si>
    <t>Other distance learning</t>
  </si>
  <si>
    <t>Label</t>
  </si>
  <si>
    <t>Low income (N=8)</t>
  </si>
  <si>
    <t>Lower middle (N=21)</t>
  </si>
  <si>
    <t>Upper middle (N=32)</t>
  </si>
  <si>
    <t>High income (N=26)</t>
  </si>
  <si>
    <t>Global (N=87)</t>
  </si>
  <si>
    <t>Pre primary: 75% of students or more</t>
  </si>
  <si>
    <t>Primary: 75% of students or more</t>
  </si>
  <si>
    <t>Lower secondary: 75% of students or more</t>
  </si>
  <si>
    <t>Upper secondary: 75% of students or more</t>
  </si>
  <si>
    <t>Label</t>
  </si>
  <si>
    <t>Low income (N=12)</t>
  </si>
  <si>
    <t>Lower middle (N=21)</t>
  </si>
  <si>
    <t>Upper middle (N=24)</t>
  </si>
  <si>
    <t>High income (N=25)</t>
  </si>
  <si>
    <t>Global (N=82)</t>
  </si>
  <si>
    <t>Subsidized/free internet</t>
  </si>
  <si>
    <t>Subsidized/free devices</t>
  </si>
  <si>
    <t>No measures</t>
  </si>
  <si>
    <t>Other</t>
  </si>
  <si>
    <t>Label</t>
  </si>
  <si>
    <t>Low income (N=14)</t>
  </si>
  <si>
    <t>Lower middle (N=27)</t>
  </si>
  <si>
    <t>Upper middle (N=40)</t>
  </si>
  <si>
    <t>High income (N=57)</t>
  </si>
  <si>
    <t>Global (N=138)</t>
  </si>
  <si>
    <t>Some DL: Across levels</t>
  </si>
  <si>
    <t>Some DL: Pre primary</t>
  </si>
  <si>
    <t>Some DL: Primary</t>
  </si>
  <si>
    <t>Some DL: Lower secondary</t>
  </si>
  <si>
    <t>Some DL: Upper secondary</t>
  </si>
  <si>
    <t>Label</t>
  </si>
  <si>
    <t>1.Low income (N=12)</t>
  </si>
  <si>
    <t>2.Lower middle (N=27)</t>
  </si>
  <si>
    <t>3.Upper middle (N=33)</t>
  </si>
  <si>
    <t>4.High income (N=17)</t>
  </si>
  <si>
    <t>Global (N=89)</t>
  </si>
  <si>
    <t>Pre Primary: Less than 25%</t>
  </si>
  <si>
    <t>Pre Primary: More than 25% but less than 50%</t>
  </si>
  <si>
    <t>Pre Primary: About half of the students</t>
  </si>
  <si>
    <t>Pre Primary: More than 50% but less than 75%</t>
  </si>
  <si>
    <t>Pre Primary: More than 75% but not all of the students</t>
  </si>
  <si>
    <t>Pre Primary: All of the students</t>
  </si>
  <si>
    <t>Primary: Less than 25%</t>
  </si>
  <si>
    <t>Primary: More than 25% but less than 50%</t>
  </si>
  <si>
    <t>Primary: About half of the students</t>
  </si>
  <si>
    <t>Primary: More than 50% but less than 75%</t>
  </si>
  <si>
    <t>Primary: More than 75% but not all of the students</t>
  </si>
  <si>
    <t>Primary: All of the students</t>
  </si>
  <si>
    <t>Lower secondary: Less than 25%</t>
  </si>
  <si>
    <t>Lower secondary: More than 25% but less than 50%</t>
  </si>
  <si>
    <t>Lower secondary: About half of the students</t>
  </si>
  <si>
    <t>Lower secondary: More than 50% but less than 75%</t>
  </si>
  <si>
    <t>Lower secondary: More than 75% but not all of the students</t>
  </si>
  <si>
    <t>Lower secondary: All of the students</t>
  </si>
  <si>
    <t>Upper secondary: Less than 25%</t>
  </si>
  <si>
    <t>Upper secondary: More than 25% but less than 50%</t>
  </si>
  <si>
    <t>Upper secondary: About half of the students</t>
  </si>
  <si>
    <t>Upper secondary: More than 50% but less than 75%</t>
  </si>
  <si>
    <t>Upper secondary: More than 75% but not all of the students</t>
  </si>
  <si>
    <t>Upper secondary: All of the students</t>
  </si>
  <si>
    <t>Label</t>
  </si>
  <si>
    <t>1.Low income (N=12)</t>
  </si>
  <si>
    <t>2.Lower middle (N=23)</t>
  </si>
  <si>
    <t>3.Upper middle (N=31)</t>
  </si>
  <si>
    <t>4.High income (N=27)</t>
  </si>
  <si>
    <t>Global (N=93)</t>
  </si>
  <si>
    <t>(mean) dq3_all_onlineplatforms</t>
  </si>
  <si>
    <t>(mean) dq3_all_television</t>
  </si>
  <si>
    <t>(mean) dq3_all_mobilephones</t>
  </si>
  <si>
    <t>(mean) dq3_all_radio</t>
  </si>
  <si>
    <t>(mean) dq3_all_takehomepackages</t>
  </si>
  <si>
    <t>(mean) dq3_all_otherdistancelearning</t>
  </si>
  <si>
    <t>(mean) dq3_any</t>
  </si>
  <si>
    <t>Label</t>
  </si>
  <si>
    <t>1.Low income (N=13)</t>
  </si>
  <si>
    <t>2.Lower middle (N=27)</t>
  </si>
  <si>
    <t>3.Upper middle (N=36)</t>
  </si>
  <si>
    <t>4.High income (N=54)</t>
  </si>
  <si>
    <t>Global (N=130)</t>
  </si>
  <si>
    <t>Special training</t>
  </si>
  <si>
    <t>Instruction on distance instruction</t>
  </si>
  <si>
    <t>Professional, psychosocial, and emotional support</t>
  </si>
  <si>
    <t>Guidelines to eff</t>
  </si>
  <si>
    <t>Professional development activities</t>
  </si>
  <si>
    <t>Teaching content for remote teaching</t>
  </si>
  <si>
    <t>Provision of ICT tools and connectivity</t>
  </si>
  <si>
    <t>Other supports</t>
  </si>
  <si>
    <t>No additional support</t>
  </si>
  <si>
    <t>Label</t>
  </si>
  <si>
    <t>1.Low income (N=13)</t>
  </si>
  <si>
    <t>2.Lower middle (N=27)</t>
  </si>
  <si>
    <t>3.Upper middle (N=36)</t>
  </si>
  <si>
    <t>4.High income (N=50)</t>
  </si>
  <si>
    <t>Global (N=126)</t>
  </si>
  <si>
    <t>Any measure: CwD</t>
  </si>
  <si>
    <t>Any measure: Refugees</t>
  </si>
  <si>
    <t>Any measure: Ethnic minorities</t>
  </si>
  <si>
    <t>Any measure: Girls</t>
  </si>
  <si>
    <t>Any measure: Other</t>
  </si>
  <si>
    <t>No measures: Girls</t>
  </si>
  <si>
    <t>Label</t>
  </si>
  <si>
    <t>1.Low income (N=13)</t>
  </si>
  <si>
    <t>2.Lower middle (N=26)</t>
  </si>
  <si>
    <t>3.Upper middle (N=33)</t>
  </si>
  <si>
    <t>4.High income (N=27)</t>
  </si>
  <si>
    <t>Global (N=99)</t>
  </si>
  <si>
    <t>Policy: level 1</t>
  </si>
  <si>
    <t>Policy: level 2</t>
  </si>
  <si>
    <t>Policy: level 3</t>
  </si>
  <si>
    <t>Policy: level 4</t>
  </si>
  <si>
    <t>Funding: level 1</t>
  </si>
  <si>
    <t>Funding: level 2</t>
  </si>
  <si>
    <t>Funding: level 3</t>
  </si>
  <si>
    <t>Funding: level 4</t>
  </si>
  <si>
    <t>PPP: level 1</t>
  </si>
  <si>
    <t>PPP: level 2</t>
  </si>
  <si>
    <t>PPP: level 3</t>
  </si>
  <si>
    <t>PPP: level 4</t>
  </si>
  <si>
    <t>M&amp;E: level 1</t>
  </si>
  <si>
    <t>M&amp;E: level 2</t>
  </si>
  <si>
    <t>M&amp;E: level 3</t>
  </si>
  <si>
    <t>M&amp;E: level 4</t>
  </si>
  <si>
    <t>Label</t>
  </si>
  <si>
    <t>Low income (N=5)</t>
  </si>
  <si>
    <t>Lower middle (N=22)</t>
  </si>
  <si>
    <t>Upper middle (N=32)</t>
  </si>
  <si>
    <t>High income (N=55)</t>
  </si>
  <si>
    <t>Global (N=114)</t>
  </si>
  <si>
    <t>Less than 25%</t>
  </si>
  <si>
    <t>More than 25% but less than 75%</t>
  </si>
  <si>
    <t>More than 75% but not all</t>
  </si>
  <si>
    <t>All of the teachers</t>
  </si>
  <si>
    <t>Label</t>
  </si>
  <si>
    <t>Low income (N=8)</t>
  </si>
  <si>
    <t>Lower middle (N=25)</t>
  </si>
  <si>
    <t>Upper middle (N=35)</t>
  </si>
  <si>
    <t>High income (N=55)</t>
  </si>
  <si>
    <t>Global (N=123)</t>
  </si>
  <si>
    <t>Low income (N=8)</t>
  </si>
  <si>
    <t>Lower middle (N=24)</t>
  </si>
  <si>
    <t>Upper middle (N=32)</t>
  </si>
  <si>
    <t>High income (N=51)</t>
  </si>
  <si>
    <t>Global (N=115)</t>
  </si>
  <si>
    <t>Low income (N=8)</t>
  </si>
  <si>
    <t>Lower middle (N=20)</t>
  </si>
  <si>
    <t>Upper middle (N=28)</t>
  </si>
  <si>
    <t>High income (N=17)</t>
  </si>
  <si>
    <t>Global (N=73)</t>
  </si>
  <si>
    <t>Yes at all/some levels</t>
  </si>
  <si>
    <t>Discretion of schools/districs at all/some level</t>
  </si>
  <si>
    <t>No</t>
  </si>
  <si>
    <t>Yes at all/some levels</t>
  </si>
  <si>
    <t>Label</t>
  </si>
  <si>
    <t>Low income (N=12)</t>
  </si>
  <si>
    <t>Lower middle (N=24)</t>
  </si>
  <si>
    <t>Upper middle (N=37)</t>
  </si>
  <si>
    <t>High income (N=54)</t>
  </si>
  <si>
    <t>Global (N=127)</t>
  </si>
  <si>
    <t>No interactions</t>
  </si>
  <si>
    <t>Between 1-3</t>
  </si>
  <si>
    <t>Between 4-6</t>
  </si>
  <si>
    <t>Between 7-8</t>
  </si>
  <si>
    <t>Greater than 8</t>
  </si>
  <si>
    <t>Label</t>
  </si>
  <si>
    <t>Low income (N=13)</t>
  </si>
  <si>
    <t>Lower middle (N=25)</t>
  </si>
  <si>
    <t>Upper middle (N=36)</t>
  </si>
  <si>
    <t>High income (N=54)</t>
  </si>
  <si>
    <t>Global (N=128)</t>
  </si>
  <si>
    <t>Special training</t>
  </si>
  <si>
    <t>Instruction on distance instruction</t>
  </si>
  <si>
    <t>Professional, psychosocial, and emotional support</t>
  </si>
  <si>
    <t>Guidelines to eff</t>
  </si>
  <si>
    <t>Professional development activities</t>
  </si>
  <si>
    <t>Teaching content for remote teaching</t>
  </si>
  <si>
    <t>Provision of ICT tools and connectivity</t>
  </si>
  <si>
    <t>Other supports</t>
  </si>
  <si>
    <t>Label</t>
  </si>
  <si>
    <t>1.Low income (N=13)</t>
  </si>
  <si>
    <t>2.Lower middle (N=27)</t>
  </si>
  <si>
    <t>3.Upper middle (N=37)</t>
  </si>
  <si>
    <t>4.High income (N=56)</t>
  </si>
  <si>
    <t>Global (N=133)</t>
  </si>
  <si>
    <t>1.Low income (N=13)</t>
  </si>
  <si>
    <t>2.Lower middle (N=27)</t>
  </si>
  <si>
    <t>3.Upper middle (N=37)</t>
  </si>
  <si>
    <t>4.High income (N=56)</t>
  </si>
  <si>
    <t>Global (N=133)</t>
  </si>
  <si>
    <t>1.Low income (N=13)</t>
  </si>
  <si>
    <t>2.Lower middle (N=27)</t>
  </si>
  <si>
    <t>3.Upper middle (N=37)</t>
  </si>
  <si>
    <t>4.High income (N=56)</t>
  </si>
  <si>
    <t>Global (N=133)</t>
  </si>
  <si>
    <t>1.Low income (N=13)</t>
  </si>
  <si>
    <t>2.Lower middle (N=27)</t>
  </si>
  <si>
    <t>3.Upper middle (N=37)</t>
  </si>
  <si>
    <t>4.High income (N=56)</t>
  </si>
  <si>
    <t>Global (N=133)</t>
  </si>
  <si>
    <t>1.Low income (N=13)</t>
  </si>
  <si>
    <t>2.Lower middle (N=27)</t>
  </si>
  <si>
    <t>3.Upper middle (N=37)</t>
  </si>
  <si>
    <t>4.High income (N=56)</t>
  </si>
  <si>
    <t>Global (N=133)</t>
  </si>
  <si>
    <t>1.Low income (N=13)</t>
  </si>
  <si>
    <t>2.Lower middle (N=27)</t>
  </si>
  <si>
    <t>3.Upper middle (N=37)</t>
  </si>
  <si>
    <t>4.High income (N=56)</t>
  </si>
  <si>
    <t>Global (N=133)</t>
  </si>
  <si>
    <t>1.Low income (N=13)</t>
  </si>
  <si>
    <t>2.Lower middle (N=27)</t>
  </si>
  <si>
    <t>3.Upper middle (N=37)</t>
  </si>
  <si>
    <t>4.High income (N=56)</t>
  </si>
  <si>
    <t>Global (N=133)</t>
  </si>
  <si>
    <t>ID</t>
  </si>
  <si>
    <t>guidelines</t>
  </si>
  <si>
    <t>icttools</t>
  </si>
  <si>
    <t>instruction</t>
  </si>
  <si>
    <t>offeredspecial</t>
  </si>
  <si>
    <t>ppe</t>
  </si>
  <si>
    <t>professionaldev</t>
  </si>
  <si>
    <t>teachingcontent</t>
  </si>
  <si>
    <t>nat V_</t>
  </si>
  <si>
    <t>school V_</t>
  </si>
  <si>
    <t>subnat V_</t>
  </si>
  <si>
    <t>Label</t>
  </si>
  <si>
    <t>1.Low income (N=13)</t>
  </si>
  <si>
    <t>2.Lower middle (N=27)</t>
  </si>
  <si>
    <t>3.Upper middle (N=37)</t>
  </si>
  <si>
    <t>4.High income (N=56)</t>
  </si>
  <si>
    <t>Global (N=133)</t>
  </si>
  <si>
    <t>1.Low income (N=13)</t>
  </si>
  <si>
    <t>2.Lower middle (N=27)</t>
  </si>
  <si>
    <t>3.Upper middle (N=37)</t>
  </si>
  <si>
    <t>4.High income (N=56)</t>
  </si>
  <si>
    <t>Global (N=133)</t>
  </si>
  <si>
    <t>1.Low income (N=13)</t>
  </si>
  <si>
    <t>2.Lower middle (N=27)</t>
  </si>
  <si>
    <t>3.Upper middle (N=37)</t>
  </si>
  <si>
    <t>4.High income (N=56)</t>
  </si>
  <si>
    <t>Global (N=133)</t>
  </si>
  <si>
    <t>1.Low income (N=13)</t>
  </si>
  <si>
    <t>2.Lower middle (N=27)</t>
  </si>
  <si>
    <t>3.Upper middle (N=37)</t>
  </si>
  <si>
    <t>4.High income (N=56)</t>
  </si>
  <si>
    <t>Global (N=133)</t>
  </si>
  <si>
    <t>1.Low income (N=13)</t>
  </si>
  <si>
    <t>2.Lower middle (N=27)</t>
  </si>
  <si>
    <t>3.Upper middle (N=37)</t>
  </si>
  <si>
    <t>4.High income (N=56)</t>
  </si>
  <si>
    <t>Global (N=133)</t>
  </si>
  <si>
    <t>1.Low income (N=13)</t>
  </si>
  <si>
    <t>2.Lower middle (N=27)</t>
  </si>
  <si>
    <t>3.Upper middle (N=37)</t>
  </si>
  <si>
    <t>4.High income (N=56)</t>
  </si>
  <si>
    <t>Global (N=133)</t>
  </si>
  <si>
    <t>1.Low income (N=13)</t>
  </si>
  <si>
    <t>2.Lower middle (N=27)</t>
  </si>
  <si>
    <t>3.Upper middle (N=37)</t>
  </si>
  <si>
    <t>4.High income (N=56)</t>
  </si>
  <si>
    <t>Global (N=133)</t>
  </si>
  <si>
    <t>ID</t>
  </si>
  <si>
    <t>guidelines</t>
  </si>
  <si>
    <t>icttools</t>
  </si>
  <si>
    <t>instruction</t>
  </si>
  <si>
    <t>offeredspecial</t>
  </si>
  <si>
    <t>ppe</t>
  </si>
  <si>
    <t>professionaldev</t>
  </si>
  <si>
    <t>teachingcontent</t>
  </si>
  <si>
    <t>nat Y_</t>
  </si>
  <si>
    <t>school Y_</t>
  </si>
  <si>
    <t>subnat Y_</t>
  </si>
  <si>
    <t>Label</t>
  </si>
  <si>
    <t>1.Low income (N=13)</t>
  </si>
  <si>
    <t>2.Lower middle (N=27)</t>
  </si>
  <si>
    <t>3.Upper middle (N=37)</t>
  </si>
  <si>
    <t>4.High income (N=56)</t>
  </si>
  <si>
    <t>Global (N=133)</t>
  </si>
  <si>
    <t>1.Low income (N=13)</t>
  </si>
  <si>
    <t>2.Lower middle (N=27)</t>
  </si>
  <si>
    <t>3.Upper middle (N=37)</t>
  </si>
  <si>
    <t>4.High income (N=56)</t>
  </si>
  <si>
    <t>Global (N=133)</t>
  </si>
  <si>
    <t>1.Low income (N=13)</t>
  </si>
  <si>
    <t>2.Lower middle (N=27)</t>
  </si>
  <si>
    <t>3.Upper middle (N=37)</t>
  </si>
  <si>
    <t>4.High income (N=56)</t>
  </si>
  <si>
    <t>Global (N=133)</t>
  </si>
  <si>
    <t>1.Low income (N=13)</t>
  </si>
  <si>
    <t>2.Lower middle (N=27)</t>
  </si>
  <si>
    <t>3.Upper middle (N=37)</t>
  </si>
  <si>
    <t>4.High income (N=56)</t>
  </si>
  <si>
    <t>Global (N=133)</t>
  </si>
  <si>
    <t>1.Low income (N=13)</t>
  </si>
  <si>
    <t>2.Lower middle (N=27)</t>
  </si>
  <si>
    <t>3.Upper middle (N=37)</t>
  </si>
  <si>
    <t>4.High income (N=56)</t>
  </si>
  <si>
    <t>Global (N=133)</t>
  </si>
  <si>
    <t>1.Low income (N=13)</t>
  </si>
  <si>
    <t>2.Lower middle (N=27)</t>
  </si>
  <si>
    <t>3.Upper middle (N=37)</t>
  </si>
  <si>
    <t>4.High income (N=56)</t>
  </si>
  <si>
    <t>Global (N=133)</t>
  </si>
  <si>
    <t>1.Low income (N=13)</t>
  </si>
  <si>
    <t>2.Lower middle (N=27)</t>
  </si>
  <si>
    <t>3.Upper middle (N=37)</t>
  </si>
  <si>
    <t>4.High income (N=56)</t>
  </si>
  <si>
    <t>Global (N=133)</t>
  </si>
  <si>
    <t>ID</t>
  </si>
  <si>
    <t>guidelines</t>
  </si>
  <si>
    <t>icttools</t>
  </si>
  <si>
    <t>instruction</t>
  </si>
  <si>
    <t>offeredspecial</t>
  </si>
  <si>
    <t>ppe</t>
  </si>
  <si>
    <t>professionaldev</t>
  </si>
  <si>
    <t>teachingcontent</t>
  </si>
  <si>
    <t>National</t>
  </si>
  <si>
    <t>Sub national</t>
  </si>
  <si>
    <t>School-by-school basis</t>
  </si>
  <si>
    <t>Label</t>
  </si>
  <si>
    <t>1.Low income (N=1)</t>
  </si>
  <si>
    <t>2.Lower middle (N=8)</t>
  </si>
  <si>
    <t>3.Upper middle (N=16)</t>
  </si>
  <si>
    <t>4.High income (N=35)</t>
  </si>
  <si>
    <t>Global (N=60)</t>
  </si>
  <si>
    <t>Yes</t>
  </si>
  <si>
    <t>No</t>
  </si>
  <si>
    <t>Label</t>
  </si>
  <si>
    <t>1.Low income (N=12)</t>
  </si>
  <si>
    <t>2.Lower middle (N=27)</t>
  </si>
  <si>
    <t>3.Upper middle (N=36)</t>
  </si>
  <si>
    <t>4.High income (N=55)</t>
  </si>
  <si>
    <t>Global (N=130)</t>
  </si>
  <si>
    <t>Decrease at all/some level</t>
  </si>
  <si>
    <t>Increase at all/some level</t>
  </si>
  <si>
    <t>No change</t>
  </si>
  <si>
    <t>Discretion of schools/districs at all/some level</t>
  </si>
  <si>
    <t>Label</t>
  </si>
  <si>
    <t>1.Low income (N=12)</t>
  </si>
  <si>
    <t>2.Lower middle (N=24)</t>
  </si>
  <si>
    <t>3.Upper middle (N=37)</t>
  </si>
  <si>
    <t>4.High income (N=54)</t>
  </si>
  <si>
    <t>Global (N=127)</t>
  </si>
  <si>
    <t>Level_num</t>
  </si>
  <si>
    <t>Phone calls to students or parents</t>
  </si>
  <si>
    <t>Emails to students or parents</t>
  </si>
  <si>
    <t>Text/ WhatsApp/ other application messaging</t>
  </si>
  <si>
    <t>Videoconference technologies</t>
  </si>
  <si>
    <t>Phone calls or videoconference</t>
  </si>
  <si>
    <t>Home visits</t>
  </si>
  <si>
    <t>Communication on E-school platforms</t>
  </si>
  <si>
    <t>Online parental surveys</t>
  </si>
  <si>
    <t>Regular conversations about student progress</t>
  </si>
  <si>
    <t>Involving parents in planning teaching content</t>
  </si>
  <si>
    <t>Other</t>
  </si>
  <si>
    <t>Phone calls to students or parents</t>
  </si>
  <si>
    <t>Emails to students or parents</t>
  </si>
  <si>
    <t>Text/ WhatsApp/ other application messaging</t>
  </si>
  <si>
    <t>Videoconference technologies</t>
  </si>
  <si>
    <t>Phone calls or videoconference</t>
  </si>
  <si>
    <t>Home visits</t>
  </si>
  <si>
    <t>Communication on E-school platforms</t>
  </si>
  <si>
    <t>Online parental surveys</t>
  </si>
  <si>
    <t>Regular conversations about student progress</t>
  </si>
  <si>
    <t>Involving parents in planning teaching content</t>
  </si>
  <si>
    <t>Other</t>
  </si>
  <si>
    <t>Phone calls to students or parents</t>
  </si>
  <si>
    <t>Emails to students or parents</t>
  </si>
  <si>
    <t>Text/ WhatsApp/ other application messaging</t>
  </si>
  <si>
    <t>Videoconference technologies</t>
  </si>
  <si>
    <t>Phone calls or videoconference</t>
  </si>
  <si>
    <t>Home visits</t>
  </si>
  <si>
    <t>Communication on E-school platforms</t>
  </si>
  <si>
    <t>Online parental surveys</t>
  </si>
  <si>
    <t>Regular conversations about student progress</t>
  </si>
  <si>
    <t>Involving parents in planning teaching content</t>
  </si>
  <si>
    <t>Other</t>
  </si>
  <si>
    <t>Phone calls to students or parents</t>
  </si>
  <si>
    <t>Emails to students or parents</t>
  </si>
  <si>
    <t>Text/ WhatsApp/ other application messaging</t>
  </si>
  <si>
    <t>Videoconference technologies</t>
  </si>
  <si>
    <t>Phone calls or videoconference</t>
  </si>
  <si>
    <t>Home visits</t>
  </si>
  <si>
    <t>Communication on E-school platforms</t>
  </si>
  <si>
    <t>Online parental surveys</t>
  </si>
  <si>
    <t>Regular conversations about student progress</t>
  </si>
  <si>
    <t>Involving parents in planning teaching content</t>
  </si>
  <si>
    <t>Other</t>
  </si>
  <si>
    <t>Phone calls to students or parents</t>
  </si>
  <si>
    <t>Emails to students or parents</t>
  </si>
  <si>
    <t>Text/ WhatsApp/ other application messaging</t>
  </si>
  <si>
    <t>Videoconference technologies</t>
  </si>
  <si>
    <t>Phone calls or videoconference</t>
  </si>
  <si>
    <t>Home visits</t>
  </si>
  <si>
    <t>Communication on E-school platforms</t>
  </si>
  <si>
    <t>Online parental surveys</t>
  </si>
  <si>
    <t>Regular conversations about student progress</t>
  </si>
  <si>
    <t>Involving parents in planning teaching content</t>
  </si>
  <si>
    <t>Other</t>
  </si>
  <si>
    <t>No</t>
  </si>
  <si>
    <t>Yes</t>
  </si>
  <si>
    <t>At discretion of schools/ districts</t>
  </si>
  <si>
    <t>Label</t>
  </si>
  <si>
    <t>1.Low income (N=9)</t>
  </si>
  <si>
    <t>2.Lower middle (N=20)</t>
  </si>
  <si>
    <t>3.Upper middle (N=31)</t>
  </si>
  <si>
    <t>4.High income (N=47)</t>
  </si>
  <si>
    <t>Global (N=107)</t>
  </si>
  <si>
    <t>Teachers are considered as the general population</t>
  </si>
  <si>
    <t>National measure prioritizing teachers</t>
  </si>
  <si>
    <t>As part of the COVAX initiative</t>
  </si>
  <si>
    <t>Others</t>
  </si>
  <si>
    <t>Label</t>
  </si>
  <si>
    <t xml:space="preserve">Low income </t>
  </si>
  <si>
    <t xml:space="preserve">Lower middle </t>
  </si>
  <si>
    <t xml:space="preserve">Upper middle </t>
  </si>
  <si>
    <t xml:space="preserve">High income </t>
  </si>
  <si>
    <t xml:space="preserve">Global </t>
  </si>
  <si>
    <t xml:space="preserve">Testing for COVID-19 in schools </t>
  </si>
  <si>
    <t>Tracking staff/ students infected or exposed to COVID-19</t>
  </si>
  <si>
    <t>Self-screening form/ app</t>
  </si>
  <si>
    <t>Implementation of guidelines in all of the schools</t>
  </si>
  <si>
    <t>Ensure physical distancing during school drop-off and pick-up</t>
  </si>
  <si>
    <t>Treat school buses as extensions of the classroom</t>
  </si>
  <si>
    <t>Promote safety and hygiene on public and shared transport</t>
  </si>
  <si>
    <t>Label</t>
  </si>
  <si>
    <t>Low income (N=11)</t>
  </si>
  <si>
    <t>Lower middle (N=19)</t>
  </si>
  <si>
    <t>Upper middle (N=31)</t>
  </si>
  <si>
    <t>High income (N=24)</t>
  </si>
  <si>
    <t>Global (N=85)</t>
  </si>
  <si>
    <t>Unknown/not monitored</t>
  </si>
  <si>
    <t>Not all schools</t>
  </si>
  <si>
    <t>All of the schools</t>
  </si>
  <si>
    <t>Label</t>
  </si>
  <si>
    <t>Low income (N=14)</t>
  </si>
  <si>
    <t>Lower middle (N=20)</t>
  </si>
  <si>
    <t>Upper middle (N=26)</t>
  </si>
  <si>
    <t>High income (N=22)</t>
  </si>
  <si>
    <t>Global (N=82)</t>
  </si>
  <si>
    <t>Lack of safety commitment from public</t>
  </si>
  <si>
    <t>Lack of resources for implementing public health and social measures</t>
  </si>
  <si>
    <t>Poor safety culture</t>
  </si>
  <si>
    <t>Lack of medical facilities at community level</t>
  </si>
  <si>
    <t>Lack of door to door services during quarantine period</t>
  </si>
  <si>
    <t>Lack of strict enforcement of WHO regulations</t>
  </si>
  <si>
    <t>Public stigmatization</t>
  </si>
  <si>
    <t>Lack of administrative commitment &amp; support at community level</t>
  </si>
  <si>
    <t>Lack of proper communication between health advisors and public</t>
  </si>
  <si>
    <t>Lack of government policies</t>
  </si>
  <si>
    <t>Level</t>
  </si>
  <si>
    <t>Pre-primary</t>
  </si>
  <si>
    <t>Primary</t>
  </si>
  <si>
    <t>Lower secondary</t>
  </si>
  <si>
    <t>Upper secondary</t>
  </si>
  <si>
    <t>Pre-primary</t>
  </si>
  <si>
    <t>Primary</t>
  </si>
  <si>
    <t>Lower secondary</t>
  </si>
  <si>
    <t>Upper secondary</t>
  </si>
  <si>
    <t>Pre-primary</t>
  </si>
  <si>
    <t>Primary</t>
  </si>
  <si>
    <t>Lower secondary</t>
  </si>
  <si>
    <t>Upper secondary</t>
  </si>
  <si>
    <t>Pre-primary</t>
  </si>
  <si>
    <t>Primary</t>
  </si>
  <si>
    <t>Lower secondary</t>
  </si>
  <si>
    <t>Upper secondary</t>
  </si>
  <si>
    <t>Pre-primary</t>
  </si>
  <si>
    <t>Primary</t>
  </si>
  <si>
    <t>Lower secondary</t>
  </si>
  <si>
    <t>Upper secondary</t>
  </si>
  <si>
    <t>Do not know/Not monitored</t>
  </si>
  <si>
    <t>Less than 75% of students</t>
  </si>
  <si>
    <t>More than 75% but not all the students</t>
  </si>
  <si>
    <t>All of the students</t>
  </si>
  <si>
    <t>Label</t>
  </si>
  <si>
    <t>Low income (N=12)</t>
  </si>
  <si>
    <t>Lower middle (N=24)</t>
  </si>
  <si>
    <t>Upper middle (N=30)</t>
  </si>
  <si>
    <t>High income (N=41)</t>
  </si>
  <si>
    <t>Global (N=107)</t>
  </si>
  <si>
    <t>ID</t>
  </si>
  <si>
    <t>Disability</t>
  </si>
  <si>
    <t>Ethnicity</t>
  </si>
  <si>
    <t>Girls</t>
  </si>
  <si>
    <t>Refugee</t>
  </si>
  <si>
    <t>Other</t>
  </si>
  <si>
    <t>Disability</t>
  </si>
  <si>
    <t>Ethnicity</t>
  </si>
  <si>
    <t>Girls</t>
  </si>
  <si>
    <t>Refugee</t>
  </si>
  <si>
    <t>Other</t>
  </si>
  <si>
    <t>Disability</t>
  </si>
  <si>
    <t>Ethnicity</t>
  </si>
  <si>
    <t>Girls</t>
  </si>
  <si>
    <t>Refugee</t>
  </si>
  <si>
    <t>Other</t>
  </si>
  <si>
    <t>Disability</t>
  </si>
  <si>
    <t>Ethnicity</t>
  </si>
  <si>
    <t>Girls</t>
  </si>
  <si>
    <t>Refugee</t>
  </si>
  <si>
    <t>Other</t>
  </si>
  <si>
    <t>Disability</t>
  </si>
  <si>
    <t>Ethnicity</t>
  </si>
  <si>
    <t>Girls</t>
  </si>
  <si>
    <t>Refugee</t>
  </si>
  <si>
    <t>Other</t>
  </si>
  <si>
    <t>Modifications to WASH services</t>
  </si>
  <si>
    <t>Community engagement</t>
  </si>
  <si>
    <t>School-based tracking</t>
  </si>
  <si>
    <t>Financial incentives/waived fees</t>
  </si>
  <si>
    <t>Review/revise access policies</t>
  </si>
  <si>
    <t>Label</t>
  </si>
  <si>
    <t>Low income</t>
  </si>
  <si>
    <t>Lower middle</t>
  </si>
  <si>
    <t>Upper middle</t>
  </si>
  <si>
    <t>High income</t>
  </si>
  <si>
    <t>Global</t>
  </si>
  <si>
    <t>Some measure pre-primary</t>
  </si>
  <si>
    <t>Some measure primary</t>
  </si>
  <si>
    <t>Some measure lower secondary</t>
  </si>
  <si>
    <t>Some measure upper secondary</t>
  </si>
  <si>
    <t>Label</t>
  </si>
  <si>
    <t>1.Low income (N=14)</t>
  </si>
  <si>
    <t>2.Lower middle (N=23)</t>
  </si>
  <si>
    <t>3.Upper middle (N=35)</t>
  </si>
  <si>
    <t>4.High income (N=27)</t>
  </si>
  <si>
    <t>Global (N=99)</t>
  </si>
  <si>
    <t>No</t>
  </si>
  <si>
    <t>Yes</t>
  </si>
  <si>
    <t>Label</t>
  </si>
  <si>
    <t>1.Low income (N=11)</t>
  </si>
  <si>
    <t>2.Lower middle (N=22)</t>
  </si>
  <si>
    <t>3.Upper middle (N=30)</t>
  </si>
  <si>
    <t>4.High income (N=27)</t>
  </si>
  <si>
    <t>Global (N=90)</t>
  </si>
  <si>
    <t>No</t>
  </si>
  <si>
    <t>Yes</t>
  </si>
  <si>
    <t>Label</t>
  </si>
  <si>
    <t>Low income (N=15)</t>
  </si>
  <si>
    <t>Lower middle (N=24)</t>
  </si>
  <si>
    <t>Upper middle (N=38)</t>
  </si>
  <si>
    <t>High income (N=27)</t>
  </si>
  <si>
    <t>Global (N=104)</t>
  </si>
  <si>
    <t>External donors</t>
  </si>
  <si>
    <t>Additional allocation from the Government</t>
  </si>
  <si>
    <t>Reallocation within education budget</t>
  </si>
  <si>
    <t>Reallocation of the Government budget across ministries</t>
  </si>
  <si>
    <t>Other</t>
  </si>
  <si>
    <t>Label</t>
  </si>
  <si>
    <t>Low income (N=11)</t>
  </si>
  <si>
    <t>Lower middle (N=27)</t>
  </si>
  <si>
    <t>Upper middle (N=37)</t>
  </si>
  <si>
    <t>High income (N=27)</t>
  </si>
  <si>
    <t>Global (N=102)</t>
  </si>
  <si>
    <t>Psychosocial and mental health support to learners</t>
  </si>
  <si>
    <t>Additional child protection services</t>
  </si>
  <si>
    <t>Support to counter interrupted school meal services</t>
  </si>
  <si>
    <t>Regular calls from teachers or school principals</t>
  </si>
  <si>
    <t>Other</t>
  </si>
  <si>
    <t>No measures</t>
  </si>
  <si>
    <t>Label</t>
  </si>
  <si>
    <t>1.Low income (N=12)</t>
  </si>
  <si>
    <t>2.Lower middle (N=24)</t>
  </si>
  <si>
    <t>3.Upper middle (N=30)</t>
  </si>
  <si>
    <t>4.High income (N=42)</t>
  </si>
  <si>
    <t>Global (N=108)</t>
  </si>
  <si>
    <t>Any measure for children with diabilities</t>
  </si>
  <si>
    <t>Any measure for refugees</t>
  </si>
  <si>
    <t>Any measure for ethnic</t>
  </si>
  <si>
    <t>Any measure for girls</t>
  </si>
  <si>
    <t>Any measure for other</t>
  </si>
  <si>
    <t>Label</t>
  </si>
  <si>
    <t>1.Low income (N=12)</t>
  </si>
  <si>
    <t>2.Lower middle (N=21)</t>
  </si>
  <si>
    <t>3.Upper middle (N=34)</t>
  </si>
  <si>
    <t>4.High income (N=55)</t>
  </si>
  <si>
    <t>Global (N=122)</t>
  </si>
  <si>
    <t>ISCED</t>
  </si>
  <si>
    <t>1. pp</t>
  </si>
  <si>
    <t>2. p</t>
  </si>
  <si>
    <t>3. ls</t>
  </si>
  <si>
    <t>4. us</t>
  </si>
  <si>
    <t>1. pp</t>
  </si>
  <si>
    <t>2. p</t>
  </si>
  <si>
    <t>3. ls</t>
  </si>
  <si>
    <t>4. us</t>
  </si>
  <si>
    <t>1. pp</t>
  </si>
  <si>
    <t>2. p</t>
  </si>
  <si>
    <t>3. ls</t>
  </si>
  <si>
    <t>4. us</t>
  </si>
  <si>
    <t>1. pp</t>
  </si>
  <si>
    <t>2. p</t>
  </si>
  <si>
    <t>3. ls</t>
  </si>
  <si>
    <t>4. us</t>
  </si>
  <si>
    <t>1. pp</t>
  </si>
  <si>
    <t>2. p</t>
  </si>
  <si>
    <t>3. ls</t>
  </si>
  <si>
    <t>4. us</t>
  </si>
  <si>
    <t>assessment cq1_</t>
  </si>
  <si>
    <t>remedial1 cq1_</t>
  </si>
  <si>
    <t>remedial2 cq1_</t>
  </si>
  <si>
    <t>remedial3 cq1_</t>
  </si>
  <si>
    <t>remedial4 cq1_</t>
  </si>
  <si>
    <t>remedial5 cq1_</t>
  </si>
  <si>
    <t>remedial6 cq1_</t>
  </si>
  <si>
    <t>remedial7 cq1_</t>
  </si>
  <si>
    <t>remedial8 cq1_</t>
  </si>
  <si>
    <t>Label</t>
  </si>
  <si>
    <t>1.Low income (N=12)</t>
  </si>
  <si>
    <t>2.Lower middle (N=21)</t>
  </si>
  <si>
    <t>3.Upper middle (N=34)</t>
  </si>
  <si>
    <t>4.High income (N=55)</t>
  </si>
  <si>
    <t>Global (N=122)</t>
  </si>
  <si>
    <t>(mean) cq1_pp_remedial</t>
  </si>
  <si>
    <t>(mean) cq1_p_remedial</t>
  </si>
  <si>
    <t>(mean) cq1_ls_remedial</t>
  </si>
  <si>
    <t>(mean) cq1_us_remedial</t>
  </si>
  <si>
    <t>Label</t>
  </si>
  <si>
    <t>Low income (N=10)</t>
  </si>
  <si>
    <t>Lower middle (N=25)</t>
  </si>
  <si>
    <t>Upper middle (N=33)</t>
  </si>
  <si>
    <t>High income (N=50)</t>
  </si>
  <si>
    <t>Global (N=118)</t>
  </si>
  <si>
    <t>Increase</t>
  </si>
  <si>
    <t>No change</t>
  </si>
  <si>
    <t>Decrease</t>
  </si>
  <si>
    <t>No change in total amount, but change in distribution</t>
  </si>
  <si>
    <t>Discretion of schools/districts</t>
  </si>
  <si>
    <t>Label</t>
  </si>
  <si>
    <t>Low income (N=10)</t>
  </si>
  <si>
    <t>Lower middle (N=24)</t>
  </si>
  <si>
    <t>Upper middle (N=32)</t>
  </si>
  <si>
    <t>High income (N=50)</t>
  </si>
  <si>
    <t>Global (N=116)</t>
  </si>
  <si>
    <t>Increase</t>
  </si>
  <si>
    <t>No change</t>
  </si>
  <si>
    <t>Decrease</t>
  </si>
  <si>
    <t>No change in total amount, but change in distribution</t>
  </si>
  <si>
    <t>Discretion of schools/districts</t>
  </si>
  <si>
    <t>Label</t>
  </si>
  <si>
    <t>Low income (N=6)</t>
  </si>
  <si>
    <t>Lower middle (N=12)</t>
  </si>
  <si>
    <t>Upper middle (N=20)</t>
  </si>
  <si>
    <t>High income (N=37)</t>
  </si>
  <si>
    <t>Global (N=75)</t>
  </si>
  <si>
    <t>Additional allocation from the Government</t>
  </si>
  <si>
    <t>Re-programming of previously earmarked/restricted funding</t>
  </si>
  <si>
    <t>Additional funding from external donors</t>
  </si>
  <si>
    <t>Reallocation within the education budget</t>
  </si>
  <si>
    <t>Label</t>
  </si>
  <si>
    <t>Low income (N=9)</t>
  </si>
  <si>
    <t>Lower middle (N=17)</t>
  </si>
  <si>
    <t>Upper middle (N=20)</t>
  </si>
  <si>
    <t>High income (N=45)</t>
  </si>
  <si>
    <t>Global (N=91)</t>
  </si>
  <si>
    <t>Number of students / classes</t>
  </si>
  <si>
    <t>Socio-economic characteristics</t>
  </si>
  <si>
    <t>Geographic criteria</t>
  </si>
  <si>
    <t>Students with SEN</t>
  </si>
  <si>
    <t>Label</t>
  </si>
  <si>
    <t>Global (N=143)</t>
  </si>
  <si>
    <t>Global (N=132)</t>
  </si>
  <si>
    <t>Global (N=131)</t>
  </si>
  <si>
    <t>Global (N=141)</t>
  </si>
  <si>
    <t>Global (N=121)</t>
  </si>
  <si>
    <t>Global (N=143)</t>
  </si>
  <si>
    <t>Global (N=131)</t>
  </si>
  <si>
    <t>decision</t>
  </si>
  <si>
    <t>School closure and reopening</t>
  </si>
  <si>
    <t>Adjustments to school calendar</t>
  </si>
  <si>
    <t>Resources to continue learning during school closures</t>
  </si>
  <si>
    <t>Additional support programs for students after schools reopened</t>
  </si>
  <si>
    <t>Working requirements for teachers</t>
  </si>
  <si>
    <t>Compensation of teachers</t>
  </si>
  <si>
    <t>Hygiene measures for school reopening</t>
  </si>
  <si>
    <t>Changes in funding to schools</t>
  </si>
  <si>
    <t>Central Only</t>
  </si>
  <si>
    <t>Provincial/ Regional/ State Only</t>
  </si>
  <si>
    <t>Sub-Regional/ Inter-Municipal only</t>
  </si>
  <si>
    <t>Local Only</t>
  </si>
  <si>
    <t>School Only</t>
  </si>
  <si>
    <t>Multiple</t>
  </si>
  <si>
    <t>Label</t>
  </si>
  <si>
    <t>Low income (N=16)</t>
  </si>
  <si>
    <t>Lower middle (N=29)</t>
  </si>
  <si>
    <t>Upper middle (N=40)</t>
  </si>
  <si>
    <t>High income (N=58)</t>
  </si>
  <si>
    <t>Global (N=143)</t>
  </si>
  <si>
    <t>Low income (N=16)</t>
  </si>
  <si>
    <t>Lower middle (N=29)</t>
  </si>
  <si>
    <t>Upper middle (N=40)</t>
  </si>
  <si>
    <t>High income (N=56)</t>
  </si>
  <si>
    <t>Global (N=141)</t>
  </si>
  <si>
    <t>decision</t>
  </si>
  <si>
    <t>School closure and reopening</t>
  </si>
  <si>
    <t>Working requirements for teachers</t>
  </si>
  <si>
    <t>Central Only</t>
  </si>
  <si>
    <t>Provincial/ Regional/ State Only</t>
  </si>
  <si>
    <t>Sub-Regional/ Inter-Municipal only</t>
  </si>
  <si>
    <t>Local Only</t>
  </si>
  <si>
    <t>School Only</t>
  </si>
  <si>
    <t>Multiple</t>
  </si>
  <si>
    <t>Label</t>
  </si>
  <si>
    <t>Global (N=54)</t>
  </si>
  <si>
    <t>Global (N=30)</t>
  </si>
  <si>
    <t>decision</t>
  </si>
  <si>
    <t>Working requirements for teachers</t>
  </si>
  <si>
    <t>School closure and reopening</t>
  </si>
  <si>
    <t>Working requirements for teachers</t>
  </si>
  <si>
    <t>Central &amp; Regional</t>
  </si>
  <si>
    <t>Central &amp; Regional &amp; Sub-Regional &amp; Local &amp; School</t>
  </si>
  <si>
    <t>Central &amp; Local</t>
  </si>
  <si>
    <t>Central &amp; School</t>
  </si>
  <si>
    <t>Regional &amp; Local</t>
  </si>
  <si>
    <t>Central &amp; Regional &amp; Sub-Regional</t>
  </si>
  <si>
    <t>Central &amp; Regional &amp; School</t>
  </si>
  <si>
    <t>Central &amp; Local &amp; School</t>
  </si>
  <si>
    <t>Central &amp; Regional &amp; Local &amp; School</t>
  </si>
  <si>
    <t>Regional &amp; Sub-Regional &amp; Local &amp; School</t>
  </si>
  <si>
    <t>Central &amp; Regional</t>
  </si>
  <si>
    <t>Central &amp; Local</t>
  </si>
  <si>
    <t>Regional &amp; Local</t>
  </si>
  <si>
    <t>Local &amp; School</t>
  </si>
  <si>
    <t>Central &amp; Regional &amp; Sub-Regional</t>
  </si>
  <si>
    <t>Central &amp; Sub-Regional &amp; School</t>
  </si>
  <si>
    <t>Central &amp; Local &amp; School</t>
  </si>
  <si>
    <t>Central &amp; Regional &amp; Local &amp; School</t>
  </si>
  <si>
    <t>Central &amp; Regional &amp; Sub-Regional &amp; Local &amp; School</t>
  </si>
  <si>
    <t>value</t>
  </si>
  <si>
    <t>Income Level</t>
  </si>
  <si>
    <t>Low income</t>
  </si>
  <si>
    <t>Lower middle income</t>
  </si>
  <si>
    <t>Upper middle income</t>
  </si>
  <si>
    <t>High income</t>
  </si>
  <si>
    <t>Global</t>
  </si>
  <si>
    <t>Number of countries that participated</t>
  </si>
  <si>
    <t>Total population aged 4-17</t>
  </si>
  <si>
    <t>Enrollment</t>
  </si>
  <si>
    <t>Figure 1-1</t>
  </si>
  <si>
    <t>Figure 1-3a</t>
  </si>
  <si>
    <t>Figure 1-4</t>
  </si>
  <si>
    <t>Figure 2-1</t>
  </si>
  <si>
    <t>Figure 3-1</t>
  </si>
  <si>
    <t>Figure 3-2</t>
  </si>
  <si>
    <t>Figure 3-3</t>
  </si>
  <si>
    <t>Figure 4-1</t>
  </si>
  <si>
    <t>Figure 4-2</t>
  </si>
  <si>
    <t>Figure 4-3</t>
  </si>
  <si>
    <t>Figure 4-4</t>
  </si>
  <si>
    <t>Figure 5-1</t>
  </si>
  <si>
    <t>Figure 5-2</t>
  </si>
  <si>
    <t>Figure 5-3</t>
  </si>
  <si>
    <t>Figure 5-5</t>
  </si>
  <si>
    <t>Figure 6-1a</t>
  </si>
  <si>
    <t>Figure 6-1b</t>
  </si>
  <si>
    <t>Figure 6-2</t>
  </si>
  <si>
    <t>Figure 6-3</t>
  </si>
  <si>
    <t>Figure 7-1</t>
  </si>
  <si>
    <t>Figure 7-2</t>
  </si>
  <si>
    <t>Figure 7-3</t>
  </si>
  <si>
    <t>AQ6</t>
  </si>
  <si>
    <t>AQ1</t>
  </si>
  <si>
    <t>FQ2</t>
  </si>
  <si>
    <t>FQ1</t>
  </si>
  <si>
    <t>DQ1</t>
  </si>
  <si>
    <t>DQ2</t>
  </si>
  <si>
    <t>LQ2</t>
  </si>
  <si>
    <t>EQ1</t>
  </si>
  <si>
    <t>ALL_2020</t>
  </si>
  <si>
    <t>ALL_2021</t>
  </si>
  <si>
    <t>NONTEACHER_2021</t>
  </si>
  <si>
    <t>ALL_2020</t>
  </si>
  <si>
    <t>ALL_2021</t>
  </si>
  <si>
    <t>NONTEACHER_2021</t>
  </si>
  <si>
    <t>ALL_2020</t>
  </si>
  <si>
    <t>ALL_2021</t>
  </si>
  <si>
    <t>NONTEACHER_2021</t>
  </si>
  <si>
    <t>ALL_2020</t>
  </si>
  <si>
    <t>ALL_2021</t>
  </si>
  <si>
    <t>NONTEACHER_2021</t>
  </si>
  <si>
    <t>ALL_2020</t>
  </si>
  <si>
    <t>ALL_2021</t>
  </si>
  <si>
    <t>NONTEACHER_2021</t>
  </si>
  <si>
    <t>EQ5</t>
  </si>
  <si>
    <t>EQ4</t>
  </si>
  <si>
    <t>KQ2</t>
  </si>
  <si>
    <t>KQ2B</t>
  </si>
  <si>
    <t>KQ4</t>
  </si>
  <si>
    <t>KQ2</t>
  </si>
  <si>
    <t>KQ2B</t>
  </si>
  <si>
    <t>KQ4</t>
  </si>
  <si>
    <t>KQ2</t>
  </si>
  <si>
    <t>KQ2B</t>
  </si>
  <si>
    <t>KQ4</t>
  </si>
  <si>
    <t>KQ2</t>
  </si>
  <si>
    <t>KQ2B</t>
  </si>
  <si>
    <t>KQ4</t>
  </si>
  <si>
    <t>KQ2</t>
  </si>
  <si>
    <t>KQ2B</t>
  </si>
  <si>
    <t>KQ4</t>
  </si>
  <si>
    <t>KQ2B</t>
  </si>
  <si>
    <t>KQ2C</t>
  </si>
  <si>
    <t>IQ4</t>
  </si>
  <si>
    <t>GQ1_2020</t>
  </si>
  <si>
    <t>GQ1_2021</t>
  </si>
  <si>
    <t>GQ2A</t>
  </si>
  <si>
    <t>GQ3</t>
  </si>
  <si>
    <t>HQ1_Additional support programs for students after schools reopened</t>
  </si>
  <si>
    <t>HQ1_Adjustments to school calendar</t>
  </si>
  <si>
    <t>HQ1_Changes in funding to schools</t>
  </si>
  <si>
    <t>HQ1_Compensation of teachers</t>
  </si>
  <si>
    <t>HQ1_Hygiene measures for school reopening</t>
  </si>
  <si>
    <t>HQ1_Resources to continue learning during school closures</t>
  </si>
  <si>
    <t>HQ1_School closure and reopening</t>
  </si>
  <si>
    <t>HQ1_Working requirements for teachers</t>
  </si>
  <si>
    <t>HQ1_School closure and reopening</t>
  </si>
  <si>
    <t>HQ1_Working requirements for teachers</t>
  </si>
  <si>
    <t>HQ1_School closure and reopening</t>
  </si>
  <si>
    <t>HQ1_Working requirements for teachers</t>
  </si>
  <si>
    <t>HQ1_School closure and reopening</t>
  </si>
  <si>
    <t>HQ1_Working requirements for teachers</t>
  </si>
  <si>
    <t>HQ1_School closure and reopening</t>
  </si>
  <si>
    <t>HQ1_Working requirements for teachers</t>
  </si>
  <si>
    <t>HQ1_School closure and reopening</t>
  </si>
  <si>
    <t>HQ1_Working requirements for teachers</t>
  </si>
  <si>
    <t>HQ1_School closure and reopening</t>
  </si>
  <si>
    <t>HQ1_Working requirements for teachers</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</si>
  <si>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</si>
  <si>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</si>
  <si>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</si>
  <si>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</si>
  <si>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</si>
  <si>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</si>
  <si>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</si>
  <si>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</si>
  <si>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</si>
  <si>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</si>
  <si>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</si>
  <si>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</si>
  <si>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</si>
  <si>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</si>
  <si>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</si>
  <si>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</si>
  <si>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</si>
  <si>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</si>
  <si>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</si>
  <si>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</si>
  <si>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</si>
  <si>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</si>
  <si>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</si>
  <si>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</si>
  <si>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</si>
  <si>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</si>
  <si>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</si>
  <si>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</si>
  <si>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</si>
  <si>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</si>
  <si>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</si>
  <si>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</si>
  <si>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</si>
  <si>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</si>
  <si>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</si>
  <si>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</si>
  <si>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</si>
  <si>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</si>
  <si>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</si>
  <si>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</si>
  <si>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</si>
  <si>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</si>
  <si>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</si>
  <si>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</si>
  <si>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</si>
  <si>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</si>
  <si>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</si>
  <si>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</si>
  <si>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</si>
  <si>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</si>
  <si>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</si>
  <si>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</si>
  <si>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</si>
  <si>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</si>
  <si>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</si>
  <si>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</si>
  <si>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</si>
  <si>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</si>
  <si>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</si>
  <si>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</si>
  <si>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</si>
  <si>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</si>
  <si>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</si>
  <si>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</si>
  <si>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</si>
  <si>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</si>
  <si>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</si>
  <si>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</si>
  <si>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</si>
  <si>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</si>
  <si>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</si>
  <si>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</si>
  <si>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</si>
  <si>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</si>
  <si>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</si>
  <si>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</si>
  <si>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</si>
  <si>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</si>
  <si>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</si>
  <si>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</si>
  <si>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</si>
  <si>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</si>
  <si>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</si>
  <si>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</si>
  <si>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</si>
  <si>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</si>
  <si>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</si>
  <si>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</si>
  <si>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</si>
  <si>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</si>
  <si>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</si>
  <si>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</si>
  <si>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</si>
  <si>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</si>
  <si>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</si>
  <si>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Figure Number</t>
  </si>
  <si>
    <t>Figure 2-2</t>
  </si>
  <si>
    <t>Figure 2-3</t>
  </si>
  <si>
    <t>Figure 2-4</t>
  </si>
  <si>
    <t>Figure 5-4</t>
  </si>
  <si>
    <t>Figure 5-6</t>
  </si>
  <si>
    <t>Questions</t>
  </si>
  <si>
    <t>FQ1</t>
  </si>
  <si>
    <t>FQ3</t>
  </si>
  <si>
    <t>CQ3</t>
  </si>
  <si>
    <t>CQ1</t>
  </si>
  <si>
    <t>Income Level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</si>
  <si>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</si>
  <si>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</si>
  <si>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</si>
  <si>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</si>
  <si>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</si>
  <si>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</si>
  <si>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</si>
  <si>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</si>
  <si>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</si>
  <si>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</si>
  <si>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</si>
  <si>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</si>
  <si>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</si>
  <si>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</si>
  <si>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</si>
  <si>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</si>
  <si>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</si>
  <si>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</si>
  <si>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</si>
  <si>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</si>
  <si>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Low income</t>
  </si>
  <si>
    <t>Lower middle income</t>
  </si>
  <si>
    <t>Upper middle income</t>
  </si>
  <si>
    <t>High income</t>
  </si>
  <si>
    <t>Global</t>
  </si>
  <si>
    <t>Number of Countries with a valid answer for Pre-Primary education</t>
  </si>
  <si>
    <t>Number of Countries with a valid answer for Primary education</t>
  </si>
  <si>
    <t>Number of Countries with a valid answer for Lower Secondary education</t>
  </si>
  <si>
    <t>Number of Countries with a valid answer for Upper Secondary education</t>
  </si>
  <si>
    <t>Note: Figures replicated in "table_for_figure_original_JSW3" differ from the figures in the final report. Country with no consent to make the data public are excluded for the figure replication on GitHub. For figures in the final report, see "Report_Figure.xlsx"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</si>
</sst>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1"/>
      <name val="Calibri"/>
      <family val="2"/>
      <scheme val="minor"/>
    </font>
    <font>
      <sz val="28"/>
      <name val="Calibri Light"/>
      <family val="2"/>
    </font>
    <font>
      <sz val="18"/>
      <name val="Calibri"/>
      <family val="2"/>
    </font>
    <font>
      <u/>
      <sz val="11"/>
      <color theme="10"/>
      <name val="Calibri"/>
      <family val="2"/>
      <scheme val="minor"/>
    </font>
    <font>
      <b/>
      <sz val="11"/>
      <color rgb="FFFF0000"/>
      <name val="Calibri"/>
      <family val="2"/>
      <scheme val="minor"/>
    </font>
    <font>
      <sz val="11"/>
      <name val="Calibri"/>
      <family val="2"/>
    </font>
    <font>
      <sz val="11"/>
      <color rgb="FF000000"/>
      <name val="Calibri"/>
      <family val="2"/>
    </font>
    <font>
      <sz val="11"/>
      <name val="Slack-Lato"/>
      <charset val="1"/>
    </font>
    <font>
      <b/>
      <sz val="14"/>
      <name val="Arial"/>
      <family val="2"/>
    </font>
    <font>
      <sz val="14"/>
      <color rgb="FF000000"/>
      <name val="Calibri"/>
      <family val="2"/>
    </font>
    <font>
      <sz val="14"/>
      <color theme="1"/>
      <name val="Calibri"/>
      <family val="2"/>
      <scheme val="minor"/>
    </font>
    <font>
      <sz val="14"/>
      <name val="Calibri"/>
      <family val="2"/>
    </font>
    <font>
      <b/>
      <sz val="12"/>
      <name val="Calibri"/>
      <family val="2"/>
    </font>
  </fonts>
  <fills count="15">
    <fill>
      <patternFill patternType="none"/>
    </fill>
    <fill>
      <patternFill patternType="gray125"/>
    </fill>
    <fill>
      <patternFill patternType="solid">
        <fgColor theme="2"/>
        <bgColor indexed="64"/>
      </patternFill>
    </fill>
    <fill>
      <patternFill patternType="solid">
        <fgColor theme="0" tint="-0.49995422223578601"/>
        <bgColor indexed="64"/>
      </patternFill>
    </fill>
    <fill>
      <patternFill patternType="solid">
        <fgColor theme="0" tint="-0.49995422223578601"/>
        <bgColor indexed="64"/>
      </patternFill>
    </fill>
    <fill>
      <patternFill patternType="solid">
        <fgColor theme="0" tint="-0.49995422223578601"/>
        <bgColor indexed="64"/>
      </patternFill>
    </fill>
    <fill>
      <patternFill patternType="solid">
        <fgColor theme="0" tint="-0.49995422223578601"/>
        <bgColor indexed="64"/>
      </patternFill>
    </fill>
    <fill>
      <patternFill patternType="solid">
        <fgColor theme="0" tint="-0.49995422223578601"/>
        <bgColor indexed="64"/>
      </patternFill>
    </fill>
    <fill>
      <patternFill patternType="solid">
        <fgColor theme="0" tint="-0.49995422223578601"/>
        <bgColor indexed="64"/>
      </patternFill>
    </fill>
    <fill>
      <patternFill patternType="solid">
        <fgColor theme="0" tint="-0.49995422223578601"/>
        <bgColor indexed="64"/>
      </patternFill>
    </fill>
    <fill>
      <patternFill patternType="solid">
        <fgColor theme="0" tint="-0.49995422223578601"/>
        <bgColor indexed="64"/>
      </patternFill>
    </fill>
    <fill>
      <patternFill patternType="solid">
        <fgColor theme="0" tint="-0.49995422223578601"/>
        <bgColor indexed="64"/>
      </patternFill>
    </fill>
    <fill>
      <patternFill patternType="solid">
        <fgColor theme="0" tint="-0.49995422223578601"/>
        <bgColor indexed="64"/>
      </patternFill>
    </fill>
    <fill>
      <patternFill patternType="solid">
        <fgColor theme="0"/>
        <bgColor indexed="64"/>
      </patternFill>
    </fill>
    <fill>
      <patternFill patternType="solid">
        <fgColor theme="5" tint="0.39997558519241921"/>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right/>
      <top style="medium">
        <color indexed="64"/>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s>
  <cellStyleXfs count="4">
    <xf numFmtId="0" fontId="0" fillId="0" borderId="0"/>
    <xf numFmtId="0" fontId="4" fillId="0" borderId="0" applyNumberFormat="0" applyFill="0" applyBorder="0" applyAlignment="0" applyProtection="0"/>
    <xf numFmtId="0" fontId="1" fillId="0" borderId="0"/>
    <xf numFmtId="9" fontId="1" fillId="0" borderId="0" applyFont="0" applyFill="0" applyBorder="0" applyAlignment="0" applyProtection="0"/>
  </cellStyleXfs>
  <cellXfs count="73">
    <xf numFmtId="0" fontId="0" fillId="0" borderId="0" xfId="0"/>
    <xf numFmtId="0" fontId="2" fillId="0" borderId="0" xfId="0" applyFont="1" applyAlignment="1">
      <alignment vertical="center"/>
    </xf>
    <xf numFmtId="0" fontId="3" fillId="0" borderId="0" xfId="0" applyFont="1"/>
    <xf numFmtId="1" fontId="0" fillId="0" borderId="0" xfId="0" applyNumberFormat="1"/>
    <xf numFmtId="0" fontId="4" fillId="2" borderId="0" xfId="1" applyFill="1"/>
    <xf numFmtId="0" fontId="5" fillId="2" borderId="0" xfId="1" applyFont="1" applyFill="1" applyAlignment="1"/>
    <xf numFmtId="0" fontId="0" fillId="2" borderId="0" xfId="0" applyFill="1"/>
    <xf numFmtId="0" fontId="0" fillId="3" borderId="0" xfId="0" applyFill="1"/>
    <xf numFmtId="0" fontId="5" fillId="3" borderId="0" xfId="1" applyFont="1" applyFill="1" applyAlignment="1"/>
    <xf numFmtId="0" fontId="0" fillId="4" borderId="0" xfId="0" applyFill="1"/>
    <xf numFmtId="0" fontId="5" fillId="4" borderId="0" xfId="1" applyFont="1" applyFill="1" applyAlignment="1"/>
    <xf numFmtId="0" fontId="0" fillId="0" borderId="0" xfId="0" applyAlignment="1">
      <alignment wrapText="1"/>
    </xf>
    <xf numFmtId="0" fontId="0" fillId="5" borderId="0" xfId="0" applyFill="1"/>
    <xf numFmtId="0" fontId="0" fillId="6" borderId="0" xfId="0" applyFill="1"/>
    <xf numFmtId="0" fontId="5" fillId="6" borderId="0" xfId="1" applyFont="1" applyFill="1" applyAlignment="1"/>
    <xf numFmtId="0" fontId="0" fillId="7" borderId="0" xfId="0" applyFill="1"/>
    <xf numFmtId="0" fontId="5" fillId="7" borderId="0" xfId="1" applyFont="1" applyFill="1" applyAlignment="1"/>
    <xf numFmtId="0" fontId="0" fillId="8" borderId="0" xfId="0" applyFill="1"/>
    <xf numFmtId="0" fontId="5" fillId="8" borderId="0" xfId="1" applyFont="1" applyFill="1" applyAlignment="1"/>
    <xf numFmtId="0" fontId="0" fillId="8" borderId="0" xfId="0" applyFill="1" applyAlignment="1">
      <alignment wrapText="1"/>
    </xf>
    <xf numFmtId="0" fontId="0" fillId="9" borderId="0" xfId="0" applyFill="1"/>
    <xf numFmtId="0" fontId="5" fillId="9" borderId="0" xfId="1" applyFont="1" applyFill="1" applyAlignment="1"/>
    <xf numFmtId="0" fontId="0" fillId="10" borderId="0" xfId="0" applyFill="1"/>
    <xf numFmtId="0" fontId="5" fillId="10" borderId="0" xfId="1" applyFont="1" applyFill="1" applyAlignment="1"/>
    <xf numFmtId="0" fontId="0" fillId="11" borderId="0" xfId="0" applyFill="1"/>
    <xf numFmtId="0" fontId="5" fillId="11" borderId="0" xfId="1" applyFont="1" applyFill="1" applyAlignment="1"/>
    <xf numFmtId="0" fontId="0" fillId="12" borderId="0" xfId="0" applyFill="1"/>
    <xf numFmtId="0" fontId="5" fillId="12" borderId="0" xfId="1" applyFont="1" applyFill="1" applyAlignment="1"/>
    <xf numFmtId="0" fontId="0" fillId="0" borderId="0" xfId="0" applyAlignment="1">
      <alignment vertical="center"/>
    </xf>
    <xf numFmtId="1" fontId="0" fillId="0" borderId="0" xfId="0" applyNumberFormat="1" applyAlignment="1">
      <alignment wrapText="1"/>
    </xf>
    <xf numFmtId="0" fontId="0" fillId="13" borderId="0" xfId="0" applyFill="1"/>
    <xf numFmtId="1" fontId="0" fillId="13" borderId="0" xfId="0" applyNumberFormat="1" applyFill="1"/>
    <xf numFmtId="0" fontId="9" fillId="0" borderId="14" xfId="0" applyFont="1" applyBorder="1"/>
    <xf numFmtId="0" fontId="9" fillId="0" borderId="15" xfId="0" applyFont="1" applyBorder="1"/>
    <xf numFmtId="0" fontId="9" fillId="0" borderId="15" xfId="0" applyFont="1" applyBorder="1" applyAlignment="1">
      <alignment wrapText="1"/>
    </xf>
    <xf numFmtId="0" fontId="11" fillId="0" borderId="15" xfId="0" applyFont="1" applyBorder="1"/>
    <xf numFmtId="0" fontId="11" fillId="0" borderId="9" xfId="0" applyFont="1" applyFill="1" applyBorder="1"/>
    <xf numFmtId="0" fontId="11" fillId="0" borderId="10" xfId="0" applyFont="1" applyFill="1" applyBorder="1"/>
    <xf numFmtId="0" fontId="0" fillId="0" borderId="10" xfId="0" applyFill="1" applyBorder="1"/>
    <xf numFmtId="0" fontId="10" fillId="0" borderId="12" xfId="0" applyFont="1" applyFill="1" applyBorder="1"/>
    <xf numFmtId="0" fontId="10" fillId="0" borderId="13" xfId="0" applyFont="1" applyFill="1" applyBorder="1"/>
    <xf numFmtId="0" fontId="10" fillId="0" borderId="13" xfId="0" applyFont="1" applyFill="1" applyBorder="1" applyAlignment="1">
      <alignment wrapText="1"/>
    </xf>
    <xf numFmtId="0" fontId="8" fillId="0" borderId="11" xfId="0" applyFont="1" applyFill="1" applyBorder="1" applyAlignment="1">
      <alignment wrapText="1"/>
    </xf>
    <xf numFmtId="0" fontId="10" fillId="0" borderId="2" xfId="0" applyFont="1" applyFill="1" applyBorder="1"/>
    <xf numFmtId="0" fontId="11" fillId="0" borderId="1" xfId="0" applyFont="1" applyFill="1" applyBorder="1"/>
    <xf numFmtId="0" fontId="10" fillId="0" borderId="1" xfId="0" applyFont="1" applyFill="1" applyBorder="1" applyAlignment="1">
      <alignment wrapText="1"/>
    </xf>
    <xf numFmtId="0" fontId="7" fillId="0" borderId="1" xfId="0" applyFont="1" applyFill="1" applyBorder="1" applyAlignment="1">
      <alignment wrapText="1"/>
    </xf>
    <xf numFmtId="0" fontId="10" fillId="0" borderId="1" xfId="0" applyFont="1" applyFill="1" applyBorder="1"/>
    <xf numFmtId="0" fontId="11" fillId="0" borderId="1" xfId="0" applyFont="1" applyFill="1" applyBorder="1" applyAlignment="1">
      <alignment wrapText="1"/>
    </xf>
    <xf numFmtId="0" fontId="6" fillId="0" borderId="1" xfId="0" applyFont="1" applyFill="1" applyBorder="1" applyAlignment="1">
      <alignment wrapText="1"/>
    </xf>
    <xf numFmtId="0" fontId="10" fillId="0" borderId="0" xfId="0" applyFont="1" applyFill="1" applyBorder="1" applyAlignment="1">
      <alignment wrapText="1"/>
    </xf>
    <xf numFmtId="0" fontId="11" fillId="0" borderId="2" xfId="0" applyFont="1" applyFill="1" applyBorder="1"/>
    <xf numFmtId="0" fontId="12" fillId="0" borderId="1" xfId="0" applyFont="1" applyFill="1" applyBorder="1" applyAlignment="1">
      <alignment wrapText="1"/>
    </xf>
    <xf numFmtId="0" fontId="6" fillId="0" borderId="4" xfId="0" applyFont="1" applyFill="1" applyBorder="1" applyAlignment="1">
      <alignment wrapText="1"/>
    </xf>
    <xf numFmtId="0" fontId="11" fillId="0" borderId="3" xfId="0" applyFont="1" applyFill="1" applyBorder="1" applyAlignment="1">
      <alignment wrapText="1"/>
    </xf>
    <xf numFmtId="0" fontId="7" fillId="0" borderId="5" xfId="0" applyFont="1" applyFill="1" applyBorder="1" applyAlignment="1">
      <alignment wrapText="1"/>
    </xf>
    <xf numFmtId="0" fontId="7" fillId="0" borderId="0" xfId="0" applyFont="1" applyFill="1" applyBorder="1" applyAlignment="1">
      <alignment wrapText="1"/>
    </xf>
    <xf numFmtId="0" fontId="12" fillId="0" borderId="1" xfId="0" applyFont="1" applyFill="1" applyBorder="1" applyAlignment="1">
      <alignment vertical="top" wrapText="1"/>
    </xf>
    <xf numFmtId="0" fontId="6" fillId="0" borderId="5" xfId="0" applyFont="1" applyFill="1" applyBorder="1" applyAlignment="1">
      <alignment vertical="top" wrapText="1"/>
    </xf>
    <xf numFmtId="0" fontId="12" fillId="0" borderId="4" xfId="0" applyFont="1" applyFill="1" applyBorder="1" applyAlignment="1">
      <alignment wrapText="1"/>
    </xf>
    <xf numFmtId="0" fontId="6" fillId="0" borderId="6" xfId="0" applyFont="1" applyFill="1" applyBorder="1" applyAlignment="1">
      <alignment wrapText="1"/>
    </xf>
    <xf numFmtId="0" fontId="11" fillId="0" borderId="5" xfId="0" applyFont="1" applyFill="1" applyBorder="1" applyAlignment="1">
      <alignment wrapText="1"/>
    </xf>
    <xf numFmtId="0" fontId="11" fillId="0" borderId="7" xfId="0" applyFont="1" applyFill="1" applyBorder="1" applyAlignment="1">
      <alignment wrapText="1"/>
    </xf>
    <xf numFmtId="0" fontId="6" fillId="0" borderId="5" xfId="0" applyFont="1" applyFill="1" applyBorder="1" applyAlignment="1">
      <alignment wrapText="1"/>
    </xf>
    <xf numFmtId="0" fontId="11" fillId="0" borderId="5" xfId="0" applyFont="1" applyFill="1" applyBorder="1"/>
    <xf numFmtId="0" fontId="12" fillId="0" borderId="5" xfId="0" applyFont="1" applyFill="1" applyBorder="1" applyAlignment="1">
      <alignment wrapText="1"/>
    </xf>
    <xf numFmtId="0" fontId="6" fillId="0" borderId="5" xfId="0" applyFont="1" applyFill="1" applyBorder="1" applyAlignment="1">
      <alignment vertical="center" wrapText="1"/>
    </xf>
    <xf numFmtId="0" fontId="12" fillId="0" borderId="8" xfId="0" applyFont="1" applyFill="1" applyBorder="1" applyAlignment="1">
      <alignment wrapText="1"/>
    </xf>
    <xf numFmtId="0" fontId="7" fillId="0" borderId="8" xfId="0" applyFont="1" applyFill="1" applyBorder="1" applyAlignment="1">
      <alignment wrapText="1"/>
    </xf>
    <xf numFmtId="0" fontId="6" fillId="0" borderId="0" xfId="0" applyFont="1" applyFill="1" applyBorder="1" applyAlignment="1">
      <alignment wrapText="1"/>
    </xf>
    <xf numFmtId="0" fontId="13" fillId="14" borderId="16" xfId="0" applyFont="1" applyFill="1" applyBorder="1" applyAlignment="1">
      <alignment horizontal="left" vertical="center" wrapText="1"/>
    </xf>
    <xf numFmtId="0" fontId="13" fillId="14" borderId="16" xfId="0" applyFont="1" applyFill="1" applyBorder="1" applyAlignment="1">
      <alignment horizontal="left" vertical="center"/>
    </xf>
    <xf numFmtId="0" fontId="0" fillId="0" borderId="0" xfId="0" applyAlignment="1">
      <alignment horizontal="center" vertical="center"/>
    </xf>
  </cellXfs>
  <cellStyles count="4">
    <cellStyle name="Hyperlink" xfId="1" builtinId="8"/>
    <cellStyle name="Normal" xfId="0" builtinId="0"/>
    <cellStyle name="Normal 2" xfId="2" xr:uid="{2135D896-1469-4B2E-B77D-3A16E537B4B1}"/>
    <cellStyle name="Percent 2" xfId="3" xr:uid="{7BBBBB00-4201-49CE-86FE-FCC79DEFE4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1-1'!$B$3</c:f>
              <c:strCache>
                <c:ptCount val="1"/>
                <c:pt idx="0">
                  <c:v>PrePrimary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1-1'!$A$4:$A$8</c:f>
              <c:strCache>
                <c:ptCount val="5"/>
                <c:pt idx="0">
                  <c:v>Low income (N=12)</c:v>
                </c:pt>
                <c:pt idx="1">
                  <c:v>Lower middle (N=22)</c:v>
                </c:pt>
                <c:pt idx="2">
                  <c:v>Upper middle (N=24)</c:v>
                </c:pt>
                <c:pt idx="3">
                  <c:v>High income (N=48)</c:v>
                </c:pt>
                <c:pt idx="4">
                  <c:v>Global (N=106)</c:v>
                </c:pt>
              </c:strCache>
            </c:strRef>
          </c:cat>
          <c:val>
            <c:numRef>
              <c:f>'Figure 1-1'!$B$4:$B$8</c:f>
              <c:numCache>
                <c:formatCode>0</c:formatCode>
                <c:ptCount val="5"/>
                <c:pt idx="0">
                  <c:v>90.3</c:v>
                </c:pt>
                <c:pt idx="1">
                  <c:v>121.94444444444444</c:v>
                </c:pt>
                <c:pt idx="2">
                  <c:v>106.1</c:v>
                </c:pt>
                <c:pt idx="3">
                  <c:v>45.797872340425535</c:v>
                </c:pt>
                <c:pt idx="4">
                  <c:v>77.60526315789474</c:v>
                </c:pt>
              </c:numCache>
            </c:numRef>
          </c:val>
          <c:extLst>
            <c:ext xmlns:c16="http://schemas.microsoft.com/office/drawing/2014/chart" uri="{C3380CC4-5D6E-409C-BE32-E72D297353CC}">
              <c16:uniqueId val="{00000000-E313-B148-A835-17721B8612C2}"/>
            </c:ext>
          </c:extLst>
        </c:ser>
        <c:ser>
          <c:idx val="1"/>
          <c:order val="1"/>
          <c:tx>
            <c:strRef>
              <c:f>'Figure 1-1'!$C$3</c:f>
              <c:strCache>
                <c:ptCount val="1"/>
                <c:pt idx="0">
                  <c:v>Primary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1-1'!$A$4:$A$8</c:f>
              <c:strCache>
                <c:ptCount val="5"/>
                <c:pt idx="0">
                  <c:v>Low income (N=12)</c:v>
                </c:pt>
                <c:pt idx="1">
                  <c:v>Lower middle (N=22)</c:v>
                </c:pt>
                <c:pt idx="2">
                  <c:v>Upper middle (N=24)</c:v>
                </c:pt>
                <c:pt idx="3">
                  <c:v>High income (N=48)</c:v>
                </c:pt>
                <c:pt idx="4">
                  <c:v>Global (N=106)</c:v>
                </c:pt>
              </c:strCache>
            </c:strRef>
          </c:cat>
          <c:val>
            <c:numRef>
              <c:f>'Figure 1-1'!$C$4:$C$8</c:f>
              <c:numCache>
                <c:formatCode>0</c:formatCode>
                <c:ptCount val="5"/>
                <c:pt idx="0">
                  <c:v>90.083333333333329</c:v>
                </c:pt>
                <c:pt idx="1">
                  <c:v>108.33333333333333</c:v>
                </c:pt>
                <c:pt idx="2">
                  <c:v>96.608695652173907</c:v>
                </c:pt>
                <c:pt idx="3">
                  <c:v>52.563829787234042</c:v>
                </c:pt>
                <c:pt idx="4">
                  <c:v>78.140776699029132</c:v>
                </c:pt>
              </c:numCache>
            </c:numRef>
          </c:val>
          <c:extLst>
            <c:ext xmlns:c16="http://schemas.microsoft.com/office/drawing/2014/chart" uri="{C3380CC4-5D6E-409C-BE32-E72D297353CC}">
              <c16:uniqueId val="{00000001-E313-B148-A835-17721B8612C2}"/>
            </c:ext>
          </c:extLst>
        </c:ser>
        <c:ser>
          <c:idx val="2"/>
          <c:order val="2"/>
          <c:tx>
            <c:strRef>
              <c:f>'Figure 1-1'!$D$3</c:f>
              <c:strCache>
                <c:ptCount val="1"/>
                <c:pt idx="0">
                  <c:v>Lower Secondary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1-1'!$A$4:$A$8</c:f>
              <c:strCache>
                <c:ptCount val="5"/>
                <c:pt idx="0">
                  <c:v>Low income (N=12)</c:v>
                </c:pt>
                <c:pt idx="1">
                  <c:v>Lower middle (N=22)</c:v>
                </c:pt>
                <c:pt idx="2">
                  <c:v>Upper middle (N=24)</c:v>
                </c:pt>
                <c:pt idx="3">
                  <c:v>High income (N=48)</c:v>
                </c:pt>
                <c:pt idx="4">
                  <c:v>Global (N=106)</c:v>
                </c:pt>
              </c:strCache>
            </c:strRef>
          </c:cat>
          <c:val>
            <c:numRef>
              <c:f>'Figure 1-1'!$D$4:$D$8</c:f>
              <c:numCache>
                <c:formatCode>0</c:formatCode>
                <c:ptCount val="5"/>
                <c:pt idx="0">
                  <c:v>85.916666666666671</c:v>
                </c:pt>
                <c:pt idx="1">
                  <c:v>113.72727272727273</c:v>
                </c:pt>
                <c:pt idx="2">
                  <c:v>92.15</c:v>
                </c:pt>
                <c:pt idx="3">
                  <c:v>55.180851063829785</c:v>
                </c:pt>
                <c:pt idx="4">
                  <c:v>78.905940594059402</c:v>
                </c:pt>
              </c:numCache>
            </c:numRef>
          </c:val>
          <c:extLst>
            <c:ext xmlns:c16="http://schemas.microsoft.com/office/drawing/2014/chart" uri="{C3380CC4-5D6E-409C-BE32-E72D297353CC}">
              <c16:uniqueId val="{00000002-E313-B148-A835-17721B8612C2}"/>
            </c:ext>
          </c:extLst>
        </c:ser>
        <c:ser>
          <c:idx val="3"/>
          <c:order val="3"/>
          <c:tx>
            <c:strRef>
              <c:f>'Figure 1-1'!$E$3</c:f>
              <c:strCache>
                <c:ptCount val="1"/>
                <c:pt idx="0">
                  <c:v>Upper Secondary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1-1'!$A$4:$A$8</c:f>
              <c:strCache>
                <c:ptCount val="5"/>
                <c:pt idx="0">
                  <c:v>Low income (N=12)</c:v>
                </c:pt>
                <c:pt idx="1">
                  <c:v>Lower middle (N=22)</c:v>
                </c:pt>
                <c:pt idx="2">
                  <c:v>Upper middle (N=24)</c:v>
                </c:pt>
                <c:pt idx="3">
                  <c:v>High income (N=48)</c:v>
                </c:pt>
                <c:pt idx="4">
                  <c:v>Global (N=106)</c:v>
                </c:pt>
              </c:strCache>
            </c:strRef>
          </c:cat>
          <c:val>
            <c:numRef>
              <c:f>'Figure 1-1'!$E$4:$E$8</c:f>
              <c:numCache>
                <c:formatCode>0</c:formatCode>
                <c:ptCount val="5"/>
                <c:pt idx="0">
                  <c:v>84.818181818181813</c:v>
                </c:pt>
                <c:pt idx="1">
                  <c:v>113.72727272727273</c:v>
                </c:pt>
                <c:pt idx="2">
                  <c:v>93.590909090909093</c:v>
                </c:pt>
                <c:pt idx="3">
                  <c:v>56.053191489361701</c:v>
                </c:pt>
                <c:pt idx="4">
                  <c:v>79.691176470588232</c:v>
                </c:pt>
              </c:numCache>
            </c:numRef>
          </c:val>
          <c:extLst>
            <c:ext xmlns:c16="http://schemas.microsoft.com/office/drawing/2014/chart" uri="{C3380CC4-5D6E-409C-BE32-E72D297353CC}">
              <c16:uniqueId val="{00000003-E313-B148-A835-17721B8612C2}"/>
            </c:ext>
          </c:extLst>
        </c:ser>
        <c:dLbls>
          <c:dLblPos val="ctr"/>
          <c:showLegendKey val="0"/>
          <c:showVal val="1"/>
          <c:showCatName val="0"/>
          <c:showSerName val="0"/>
          <c:showPercent val="0"/>
          <c:showBubbleSize val="0"/>
        </c:dLbls>
        <c:gapWidth val="219"/>
        <c:overlap val="-27"/>
        <c:axId val="1617700127"/>
        <c:axId val="1425497871"/>
      </c:barChart>
      <c:catAx>
        <c:axId val="161770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497871"/>
        <c:crosses val="autoZero"/>
        <c:auto val="1"/>
        <c:lblAlgn val="ctr"/>
        <c:lblOffset val="100"/>
        <c:noMultiLvlLbl val="0"/>
      </c:catAx>
      <c:valAx>
        <c:axId val="14254978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700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Upper secondary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2-2'!$A$14:$B$14</c:f>
              <c:strCache>
                <c:ptCount val="2"/>
                <c:pt idx="0">
                  <c:v>Upper Secondary</c:v>
                </c:pt>
                <c:pt idx="1">
                  <c:v>Low 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2-2'!$C$14:$E$14</c:f>
              <c:numCache>
                <c:formatCode>0</c:formatCode>
                <c:ptCount val="3"/>
                <c:pt idx="0">
                  <c:v>69.230766296386719</c:v>
                </c:pt>
                <c:pt idx="1">
                  <c:v>0</c:v>
                </c:pt>
                <c:pt idx="2">
                  <c:v>7.6923074722290039</c:v>
                </c:pt>
              </c:numCache>
            </c:numRef>
          </c:val>
          <c:extLst>
            <c:ext xmlns:c16="http://schemas.microsoft.com/office/drawing/2014/chart" uri="{C3380CC4-5D6E-409C-BE32-E72D297353CC}">
              <c16:uniqueId val="{00000000-3092-7A46-9C73-E6791598B5E8}"/>
            </c:ext>
          </c:extLst>
        </c:ser>
        <c:ser>
          <c:idx val="1"/>
          <c:order val="1"/>
          <c:tx>
            <c:strRef>
              <c:f>'Figure 2-2'!$A$15:$B$15</c:f>
              <c:strCache>
                <c:ptCount val="2"/>
                <c:pt idx="0">
                  <c:v>Upper Secondary</c:v>
                </c:pt>
                <c:pt idx="1">
                  <c:v>Lower middle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2-2'!$C$15:$E$15</c:f>
              <c:numCache>
                <c:formatCode>0</c:formatCode>
                <c:ptCount val="3"/>
                <c:pt idx="0">
                  <c:v>80</c:v>
                </c:pt>
                <c:pt idx="1">
                  <c:v>20</c:v>
                </c:pt>
                <c:pt idx="2">
                  <c:v>24</c:v>
                </c:pt>
              </c:numCache>
            </c:numRef>
          </c:val>
          <c:extLst>
            <c:ext xmlns:c16="http://schemas.microsoft.com/office/drawing/2014/chart" uri="{C3380CC4-5D6E-409C-BE32-E72D297353CC}">
              <c16:uniqueId val="{00000001-3092-7A46-9C73-E6791598B5E8}"/>
            </c:ext>
          </c:extLst>
        </c:ser>
        <c:ser>
          <c:idx val="2"/>
          <c:order val="2"/>
          <c:tx>
            <c:strRef>
              <c:f>'Figure 2-2'!$A$16:$B$16</c:f>
              <c:strCache>
                <c:ptCount val="2"/>
                <c:pt idx="0">
                  <c:v>Upper Secondary</c:v>
                </c:pt>
                <c:pt idx="1">
                  <c:v>Upper middle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2-2'!$C$16:$E$16</c:f>
              <c:numCache>
                <c:formatCode>0</c:formatCode>
                <c:ptCount val="3"/>
                <c:pt idx="0">
                  <c:v>50</c:v>
                </c:pt>
                <c:pt idx="1">
                  <c:v>11.111110687255859</c:v>
                </c:pt>
                <c:pt idx="2">
                  <c:v>27.777778625488281</c:v>
                </c:pt>
              </c:numCache>
            </c:numRef>
          </c:val>
          <c:extLst>
            <c:ext xmlns:c16="http://schemas.microsoft.com/office/drawing/2014/chart" uri="{C3380CC4-5D6E-409C-BE32-E72D297353CC}">
              <c16:uniqueId val="{00000002-3092-7A46-9C73-E6791598B5E8}"/>
            </c:ext>
          </c:extLst>
        </c:ser>
        <c:ser>
          <c:idx val="3"/>
          <c:order val="3"/>
          <c:tx>
            <c:strRef>
              <c:f>'Figure 2-2'!$A$17:$B$17</c:f>
              <c:strCache>
                <c:ptCount val="2"/>
                <c:pt idx="0">
                  <c:v>Upper Secondary</c:v>
                </c:pt>
                <c:pt idx="1">
                  <c:v>High income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2-2'!$C$17:$E$17</c:f>
              <c:numCache>
                <c:formatCode>0</c:formatCode>
                <c:ptCount val="3"/>
                <c:pt idx="0">
                  <c:v>56</c:v>
                </c:pt>
                <c:pt idx="1">
                  <c:v>27.450981140136719</c:v>
                </c:pt>
                <c:pt idx="2">
                  <c:v>27.450981140136719</c:v>
                </c:pt>
              </c:numCache>
            </c:numRef>
          </c:val>
          <c:extLst>
            <c:ext xmlns:c16="http://schemas.microsoft.com/office/drawing/2014/chart" uri="{C3380CC4-5D6E-409C-BE32-E72D297353CC}">
              <c16:uniqueId val="{00000004-3092-7A46-9C73-E6791598B5E8}"/>
            </c:ext>
          </c:extLst>
        </c:ser>
        <c:ser>
          <c:idx val="4"/>
          <c:order val="4"/>
          <c:tx>
            <c:strRef>
              <c:f>'Figure 2-2'!$A$18:$B$18</c:f>
              <c:strCache>
                <c:ptCount val="2"/>
                <c:pt idx="0">
                  <c:v>Upper Secondary</c:v>
                </c:pt>
                <c:pt idx="1">
                  <c:v>Global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2-2'!$C$18:$E$18</c:f>
              <c:numCache>
                <c:formatCode>0</c:formatCode>
                <c:ptCount val="3"/>
                <c:pt idx="0">
                  <c:v>60.483871459960938</c:v>
                </c:pt>
                <c:pt idx="1">
                  <c:v>18.399999618530273</c:v>
                </c:pt>
                <c:pt idx="2">
                  <c:v>24.799999237060547</c:v>
                </c:pt>
              </c:numCache>
            </c:numRef>
          </c:val>
          <c:extLst>
            <c:ext xmlns:c16="http://schemas.microsoft.com/office/drawing/2014/chart" uri="{C3380CC4-5D6E-409C-BE32-E72D297353CC}">
              <c16:uniqueId val="{00000005-3092-7A46-9C73-E6791598B5E8}"/>
            </c:ext>
          </c:extLst>
        </c:ser>
        <c:dLbls>
          <c:dLblPos val="ctr"/>
          <c:showLegendKey val="0"/>
          <c:showVal val="1"/>
          <c:showCatName val="0"/>
          <c:showSerName val="0"/>
          <c:showPercent val="0"/>
          <c:showBubbleSize val="0"/>
        </c:dLbls>
        <c:gapWidth val="219"/>
        <c:overlap val="-27"/>
        <c:axId val="949826160"/>
        <c:axId val="485833824"/>
      </c:barChart>
      <c:catAx>
        <c:axId val="94982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833824"/>
        <c:crosses val="autoZero"/>
        <c:auto val="1"/>
        <c:lblAlgn val="ctr"/>
        <c:lblOffset val="100"/>
        <c:noMultiLvlLbl val="0"/>
      </c:catAx>
      <c:valAx>
        <c:axId val="485833824"/>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82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Primary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2-3'!$B$4</c:f>
              <c:strCache>
                <c:ptCount val="1"/>
                <c:pt idx="0">
                  <c:v>Low 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2-3'!$C$4:$E$4</c:f>
              <c:numCache>
                <c:formatCode>0</c:formatCode>
                <c:ptCount val="3"/>
                <c:pt idx="0">
                  <c:v>50</c:v>
                </c:pt>
                <c:pt idx="1">
                  <c:v>8.3333330154418945</c:v>
                </c:pt>
                <c:pt idx="2">
                  <c:v>0</c:v>
                </c:pt>
              </c:numCache>
            </c:numRef>
          </c:val>
          <c:extLst>
            <c:ext xmlns:c16="http://schemas.microsoft.com/office/drawing/2014/chart" uri="{C3380CC4-5D6E-409C-BE32-E72D297353CC}">
              <c16:uniqueId val="{00000000-D68B-ED41-A0E5-7DF3CF0B43C0}"/>
            </c:ext>
          </c:extLst>
        </c:ser>
        <c:ser>
          <c:idx val="1"/>
          <c:order val="1"/>
          <c:tx>
            <c:strRef>
              <c:f>'Figure 2-3'!$B$5</c:f>
              <c:strCache>
                <c:ptCount val="1"/>
                <c:pt idx="0">
                  <c:v>Lower middle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2-3'!$C$5:$E$5</c:f>
              <c:numCache>
                <c:formatCode>0</c:formatCode>
                <c:ptCount val="3"/>
                <c:pt idx="0">
                  <c:v>63.636363983154297</c:v>
                </c:pt>
                <c:pt idx="1">
                  <c:v>31.818181991577148</c:v>
                </c:pt>
                <c:pt idx="2">
                  <c:v>13.636363983154297</c:v>
                </c:pt>
              </c:numCache>
            </c:numRef>
          </c:val>
          <c:extLst>
            <c:ext xmlns:c16="http://schemas.microsoft.com/office/drawing/2014/chart" uri="{C3380CC4-5D6E-409C-BE32-E72D297353CC}">
              <c16:uniqueId val="{00000001-D68B-ED41-A0E5-7DF3CF0B43C0}"/>
            </c:ext>
          </c:extLst>
        </c:ser>
        <c:ser>
          <c:idx val="2"/>
          <c:order val="2"/>
          <c:tx>
            <c:strRef>
              <c:f>'Figure 2-3'!$B$6</c:f>
              <c:strCache>
                <c:ptCount val="1"/>
                <c:pt idx="0">
                  <c:v>Upper middle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2-3'!$C$6:$E$6</c:f>
              <c:numCache>
                <c:formatCode>0</c:formatCode>
                <c:ptCount val="3"/>
                <c:pt idx="0">
                  <c:v>50</c:v>
                </c:pt>
                <c:pt idx="1">
                  <c:v>25</c:v>
                </c:pt>
                <c:pt idx="2">
                  <c:v>28.125</c:v>
                </c:pt>
              </c:numCache>
            </c:numRef>
          </c:val>
          <c:extLst>
            <c:ext xmlns:c16="http://schemas.microsoft.com/office/drawing/2014/chart" uri="{C3380CC4-5D6E-409C-BE32-E72D297353CC}">
              <c16:uniqueId val="{00000002-D68B-ED41-A0E5-7DF3CF0B43C0}"/>
            </c:ext>
          </c:extLst>
        </c:ser>
        <c:ser>
          <c:idx val="3"/>
          <c:order val="3"/>
          <c:tx>
            <c:strRef>
              <c:f>'Figure 2-3'!$B$7</c:f>
              <c:strCache>
                <c:ptCount val="1"/>
                <c:pt idx="0">
                  <c:v>High income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2-3'!$C$7:$E$7</c:f>
              <c:numCache>
                <c:formatCode>0</c:formatCode>
                <c:ptCount val="3"/>
                <c:pt idx="0">
                  <c:v>54.166667938232422</c:v>
                </c:pt>
                <c:pt idx="1">
                  <c:v>32</c:v>
                </c:pt>
                <c:pt idx="2">
                  <c:v>28</c:v>
                </c:pt>
              </c:numCache>
            </c:numRef>
          </c:val>
          <c:extLst>
            <c:ext xmlns:c16="http://schemas.microsoft.com/office/drawing/2014/chart" uri="{C3380CC4-5D6E-409C-BE32-E72D297353CC}">
              <c16:uniqueId val="{00000004-D68B-ED41-A0E5-7DF3CF0B43C0}"/>
            </c:ext>
          </c:extLst>
        </c:ser>
        <c:ser>
          <c:idx val="4"/>
          <c:order val="4"/>
          <c:tx>
            <c:strRef>
              <c:f>'Figure 2-3'!$B$8</c:f>
              <c:strCache>
                <c:ptCount val="1"/>
                <c:pt idx="0">
                  <c:v>Global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2-3'!$C$8:$E$8</c:f>
              <c:numCache>
                <c:formatCode>0</c:formatCode>
                <c:ptCount val="3"/>
                <c:pt idx="0">
                  <c:v>54.444442749023438</c:v>
                </c:pt>
                <c:pt idx="1">
                  <c:v>26.373626708984375</c:v>
                </c:pt>
                <c:pt idx="2">
                  <c:v>20.879121780395508</c:v>
                </c:pt>
              </c:numCache>
            </c:numRef>
          </c:val>
          <c:extLst>
            <c:ext xmlns:c16="http://schemas.microsoft.com/office/drawing/2014/chart" uri="{C3380CC4-5D6E-409C-BE32-E72D297353CC}">
              <c16:uniqueId val="{00000005-D68B-ED41-A0E5-7DF3CF0B43C0}"/>
            </c:ext>
          </c:extLst>
        </c:ser>
        <c:dLbls>
          <c:dLblPos val="ctr"/>
          <c:showLegendKey val="0"/>
          <c:showVal val="1"/>
          <c:showCatName val="0"/>
          <c:showSerName val="0"/>
          <c:showPercent val="0"/>
          <c:showBubbleSize val="0"/>
        </c:dLbls>
        <c:gapWidth val="219"/>
        <c:overlap val="-27"/>
        <c:axId val="487665808"/>
        <c:axId val="467126592"/>
      </c:barChart>
      <c:catAx>
        <c:axId val="487665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126592"/>
        <c:crosses val="autoZero"/>
        <c:auto val="1"/>
        <c:lblAlgn val="ctr"/>
        <c:lblOffset val="100"/>
        <c:noMultiLvlLbl val="0"/>
      </c:catAx>
      <c:valAx>
        <c:axId val="46712659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665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Lower secondary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2-3'!$B$9</c:f>
              <c:strCache>
                <c:ptCount val="1"/>
                <c:pt idx="0">
                  <c:v>Low 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2-3'!$C$9:$E$9</c:f>
              <c:numCache>
                <c:formatCode>0</c:formatCode>
                <c:ptCount val="3"/>
                <c:pt idx="0">
                  <c:v>63.636363983154297</c:v>
                </c:pt>
                <c:pt idx="1">
                  <c:v>0</c:v>
                </c:pt>
                <c:pt idx="2">
                  <c:v>0</c:v>
                </c:pt>
              </c:numCache>
            </c:numRef>
          </c:val>
          <c:extLst>
            <c:ext xmlns:c16="http://schemas.microsoft.com/office/drawing/2014/chart" uri="{C3380CC4-5D6E-409C-BE32-E72D297353CC}">
              <c16:uniqueId val="{00000000-6FBF-604E-9986-0020FB87208A}"/>
            </c:ext>
          </c:extLst>
        </c:ser>
        <c:ser>
          <c:idx val="1"/>
          <c:order val="1"/>
          <c:tx>
            <c:strRef>
              <c:f>'Figure 2-3'!$B$10</c:f>
              <c:strCache>
                <c:ptCount val="1"/>
                <c:pt idx="0">
                  <c:v>Lower middle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2-3'!$C$10:$E$10</c:f>
              <c:numCache>
                <c:formatCode>0</c:formatCode>
                <c:ptCount val="3"/>
                <c:pt idx="0">
                  <c:v>58.333332061767578</c:v>
                </c:pt>
                <c:pt idx="1">
                  <c:v>37.5</c:v>
                </c:pt>
                <c:pt idx="2">
                  <c:v>12.5</c:v>
                </c:pt>
              </c:numCache>
            </c:numRef>
          </c:val>
          <c:extLst>
            <c:ext xmlns:c16="http://schemas.microsoft.com/office/drawing/2014/chart" uri="{C3380CC4-5D6E-409C-BE32-E72D297353CC}">
              <c16:uniqueId val="{00000001-6FBF-604E-9986-0020FB87208A}"/>
            </c:ext>
          </c:extLst>
        </c:ser>
        <c:ser>
          <c:idx val="2"/>
          <c:order val="2"/>
          <c:tx>
            <c:strRef>
              <c:f>'Figure 2-3'!$B$11</c:f>
              <c:strCache>
                <c:ptCount val="1"/>
                <c:pt idx="0">
                  <c:v>Upper middle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2-3'!$C$11:$E$11</c:f>
              <c:numCache>
                <c:formatCode>0</c:formatCode>
                <c:ptCount val="3"/>
                <c:pt idx="0">
                  <c:v>51.612903594970703</c:v>
                </c:pt>
                <c:pt idx="1">
                  <c:v>25</c:v>
                </c:pt>
                <c:pt idx="2">
                  <c:v>28.125</c:v>
                </c:pt>
              </c:numCache>
            </c:numRef>
          </c:val>
          <c:extLst>
            <c:ext xmlns:c16="http://schemas.microsoft.com/office/drawing/2014/chart" uri="{C3380CC4-5D6E-409C-BE32-E72D297353CC}">
              <c16:uniqueId val="{00000002-6FBF-604E-9986-0020FB87208A}"/>
            </c:ext>
          </c:extLst>
        </c:ser>
        <c:ser>
          <c:idx val="3"/>
          <c:order val="3"/>
          <c:tx>
            <c:strRef>
              <c:f>'Figure 2-3'!$B$12</c:f>
              <c:strCache>
                <c:ptCount val="1"/>
                <c:pt idx="0">
                  <c:v>High income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2-3'!$C$12:$E$12</c:f>
              <c:numCache>
                <c:formatCode>0</c:formatCode>
                <c:ptCount val="3"/>
                <c:pt idx="0">
                  <c:v>48.648647308349609</c:v>
                </c:pt>
                <c:pt idx="1">
                  <c:v>27.027027130126953</c:v>
                </c:pt>
                <c:pt idx="2">
                  <c:v>35.135135650634766</c:v>
                </c:pt>
              </c:numCache>
            </c:numRef>
          </c:val>
          <c:extLst>
            <c:ext xmlns:c16="http://schemas.microsoft.com/office/drawing/2014/chart" uri="{C3380CC4-5D6E-409C-BE32-E72D297353CC}">
              <c16:uniqueId val="{00000004-6FBF-604E-9986-0020FB87208A}"/>
            </c:ext>
          </c:extLst>
        </c:ser>
        <c:ser>
          <c:idx val="4"/>
          <c:order val="4"/>
          <c:tx>
            <c:strRef>
              <c:f>'Figure 2-3'!$B$13</c:f>
              <c:strCache>
                <c:ptCount val="1"/>
                <c:pt idx="0">
                  <c:v>Global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2-3'!$C$13:$E$13</c:f>
              <c:numCache>
                <c:formatCode>0</c:formatCode>
                <c:ptCount val="3"/>
                <c:pt idx="0">
                  <c:v>53.398059844970703</c:v>
                </c:pt>
                <c:pt idx="1">
                  <c:v>25.961538314819336</c:v>
                </c:pt>
                <c:pt idx="2">
                  <c:v>24.038461685180664</c:v>
                </c:pt>
              </c:numCache>
            </c:numRef>
          </c:val>
          <c:extLst>
            <c:ext xmlns:c16="http://schemas.microsoft.com/office/drawing/2014/chart" uri="{C3380CC4-5D6E-409C-BE32-E72D297353CC}">
              <c16:uniqueId val="{00000005-6FBF-604E-9986-0020FB87208A}"/>
            </c:ext>
          </c:extLst>
        </c:ser>
        <c:dLbls>
          <c:dLblPos val="ctr"/>
          <c:showLegendKey val="0"/>
          <c:showVal val="1"/>
          <c:showCatName val="0"/>
          <c:showSerName val="0"/>
          <c:showPercent val="0"/>
          <c:showBubbleSize val="0"/>
        </c:dLbls>
        <c:gapWidth val="219"/>
        <c:overlap val="-27"/>
        <c:axId val="474606320"/>
        <c:axId val="474504160"/>
      </c:barChart>
      <c:catAx>
        <c:axId val="474606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04160"/>
        <c:crosses val="autoZero"/>
        <c:auto val="1"/>
        <c:lblAlgn val="ctr"/>
        <c:lblOffset val="100"/>
        <c:noMultiLvlLbl val="0"/>
      </c:catAx>
      <c:valAx>
        <c:axId val="47450416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606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Upper secondary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2-3'!$B$14</c:f>
              <c:strCache>
                <c:ptCount val="1"/>
                <c:pt idx="0">
                  <c:v>Low 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2-3'!$C$14:$E$14</c:f>
              <c:numCache>
                <c:formatCode>0</c:formatCode>
                <c:ptCount val="3"/>
                <c:pt idx="0">
                  <c:v>69.230766296386719</c:v>
                </c:pt>
                <c:pt idx="1">
                  <c:v>15.384614944458008</c:v>
                </c:pt>
                <c:pt idx="2">
                  <c:v>0</c:v>
                </c:pt>
              </c:numCache>
            </c:numRef>
          </c:val>
          <c:extLst>
            <c:ext xmlns:c16="http://schemas.microsoft.com/office/drawing/2014/chart" uri="{C3380CC4-5D6E-409C-BE32-E72D297353CC}">
              <c16:uniqueId val="{00000000-1FF2-CE41-8564-5EC9D5F434E2}"/>
            </c:ext>
          </c:extLst>
        </c:ser>
        <c:ser>
          <c:idx val="1"/>
          <c:order val="1"/>
          <c:tx>
            <c:strRef>
              <c:f>'Figure 2-3'!$B$15</c:f>
              <c:strCache>
                <c:ptCount val="1"/>
                <c:pt idx="0">
                  <c:v>Lower middle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2-3'!$C$15:$E$15</c:f>
              <c:numCache>
                <c:formatCode>0</c:formatCode>
                <c:ptCount val="3"/>
                <c:pt idx="0">
                  <c:v>64</c:v>
                </c:pt>
                <c:pt idx="1">
                  <c:v>36</c:v>
                </c:pt>
                <c:pt idx="2">
                  <c:v>12</c:v>
                </c:pt>
              </c:numCache>
            </c:numRef>
          </c:val>
          <c:extLst>
            <c:ext xmlns:c16="http://schemas.microsoft.com/office/drawing/2014/chart" uri="{C3380CC4-5D6E-409C-BE32-E72D297353CC}">
              <c16:uniqueId val="{00000001-1FF2-CE41-8564-5EC9D5F434E2}"/>
            </c:ext>
          </c:extLst>
        </c:ser>
        <c:ser>
          <c:idx val="2"/>
          <c:order val="2"/>
          <c:tx>
            <c:strRef>
              <c:f>'Figure 2-3'!$B$16</c:f>
              <c:strCache>
                <c:ptCount val="1"/>
                <c:pt idx="0">
                  <c:v>Upper middle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2-3'!$C$16:$E$16</c:f>
              <c:numCache>
                <c:formatCode>0</c:formatCode>
                <c:ptCount val="3"/>
                <c:pt idx="0">
                  <c:v>72.222221374511719</c:v>
                </c:pt>
                <c:pt idx="1">
                  <c:v>30.55555534362793</c:v>
                </c:pt>
                <c:pt idx="2">
                  <c:v>44.444442749023438</c:v>
                </c:pt>
              </c:numCache>
            </c:numRef>
          </c:val>
          <c:extLst>
            <c:ext xmlns:c16="http://schemas.microsoft.com/office/drawing/2014/chart" uri="{C3380CC4-5D6E-409C-BE32-E72D297353CC}">
              <c16:uniqueId val="{00000002-1FF2-CE41-8564-5EC9D5F434E2}"/>
            </c:ext>
          </c:extLst>
        </c:ser>
        <c:ser>
          <c:idx val="3"/>
          <c:order val="3"/>
          <c:tx>
            <c:strRef>
              <c:f>'Figure 2-3'!$B$17</c:f>
              <c:strCache>
                <c:ptCount val="1"/>
                <c:pt idx="0">
                  <c:v>High income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2-3'!$C$17:$E$17</c:f>
              <c:numCache>
                <c:formatCode>0</c:formatCode>
                <c:ptCount val="3"/>
                <c:pt idx="0">
                  <c:v>72</c:v>
                </c:pt>
                <c:pt idx="1">
                  <c:v>36</c:v>
                </c:pt>
                <c:pt idx="2">
                  <c:v>34.693878173828125</c:v>
                </c:pt>
              </c:numCache>
            </c:numRef>
          </c:val>
          <c:extLst>
            <c:ext xmlns:c16="http://schemas.microsoft.com/office/drawing/2014/chart" uri="{C3380CC4-5D6E-409C-BE32-E72D297353CC}">
              <c16:uniqueId val="{00000004-1FF2-CE41-8564-5EC9D5F434E2}"/>
            </c:ext>
          </c:extLst>
        </c:ser>
        <c:ser>
          <c:idx val="4"/>
          <c:order val="4"/>
          <c:tx>
            <c:strRef>
              <c:f>'Figure 2-3'!$B$18</c:f>
              <c:strCache>
                <c:ptCount val="1"/>
                <c:pt idx="0">
                  <c:v>Global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2-3'!$C$3:$E$3</c:f>
              <c:strCache>
                <c:ptCount val="3"/>
                <c:pt idx="0">
                  <c:v>Introduced additional health and safety measures</c:v>
                </c:pt>
                <c:pt idx="1">
                  <c:v>Adjusted the content</c:v>
                </c:pt>
                <c:pt idx="2">
                  <c:v>      Adjusted the mode</c:v>
                </c:pt>
              </c:strCache>
            </c:strRef>
          </c:cat>
          <c:val>
            <c:numRef>
              <c:f>'Figure 2-3'!$C$18:$E$18</c:f>
              <c:numCache>
                <c:formatCode>0</c:formatCode>
                <c:ptCount val="3"/>
                <c:pt idx="0">
                  <c:v>70.161293029785156</c:v>
                </c:pt>
                <c:pt idx="1">
                  <c:v>32.258064270019531</c:v>
                </c:pt>
                <c:pt idx="2">
                  <c:v>29.268293380737305</c:v>
                </c:pt>
              </c:numCache>
            </c:numRef>
          </c:val>
          <c:extLst>
            <c:ext xmlns:c16="http://schemas.microsoft.com/office/drawing/2014/chart" uri="{C3380CC4-5D6E-409C-BE32-E72D297353CC}">
              <c16:uniqueId val="{00000005-1FF2-CE41-8564-5EC9D5F434E2}"/>
            </c:ext>
          </c:extLst>
        </c:ser>
        <c:dLbls>
          <c:dLblPos val="ctr"/>
          <c:showLegendKey val="0"/>
          <c:showVal val="1"/>
          <c:showCatName val="0"/>
          <c:showSerName val="0"/>
          <c:showPercent val="0"/>
          <c:showBubbleSize val="0"/>
        </c:dLbls>
        <c:gapWidth val="219"/>
        <c:overlap val="-27"/>
        <c:axId val="484741792"/>
        <c:axId val="493535680"/>
      </c:barChart>
      <c:catAx>
        <c:axId val="48474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535680"/>
        <c:crosses val="autoZero"/>
        <c:auto val="1"/>
        <c:lblAlgn val="ctr"/>
        <c:lblOffset val="100"/>
        <c:noMultiLvlLbl val="0"/>
      </c:catAx>
      <c:valAx>
        <c:axId val="4935356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41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'Figure 2-4'!$B$3</c:f>
              <c:strCache>
                <c:ptCount val="1"/>
                <c:pt idx="0">
                  <c:v>Primary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2-4'!$A$4:$A$8</c:f>
              <c:strCache>
                <c:ptCount val="5"/>
                <c:pt idx="0">
                  <c:v>Low income</c:v>
                </c:pt>
                <c:pt idx="1">
                  <c:v>Lower middle</c:v>
                </c:pt>
                <c:pt idx="2">
                  <c:v>Upper middle</c:v>
                </c:pt>
                <c:pt idx="3">
                  <c:v>High income</c:v>
                </c:pt>
                <c:pt idx="4">
                  <c:v>Global</c:v>
                </c:pt>
              </c:strCache>
            </c:strRef>
          </c:cat>
          <c:val>
            <c:numRef>
              <c:f>'Figure 2-4'!$B$4:$B$8</c:f>
              <c:numCache>
                <c:formatCode>0</c:formatCode>
                <c:ptCount val="5"/>
                <c:pt idx="0">
                  <c:v>40</c:v>
                </c:pt>
                <c:pt idx="1">
                  <c:v>50</c:v>
                </c:pt>
                <c:pt idx="2">
                  <c:v>33.333332061767578</c:v>
                </c:pt>
                <c:pt idx="3">
                  <c:v>24.390243530273438</c:v>
                </c:pt>
                <c:pt idx="4">
                  <c:v>34.020618438720703</c:v>
                </c:pt>
              </c:numCache>
            </c:numRef>
          </c:val>
          <c:extLst>
            <c:ext xmlns:c16="http://schemas.microsoft.com/office/drawing/2014/chart" uri="{C3380CC4-5D6E-409C-BE32-E72D297353CC}">
              <c16:uniqueId val="{00000000-D5DA-634A-A2F2-FC6607E23BD3}"/>
            </c:ext>
          </c:extLst>
        </c:ser>
        <c:ser>
          <c:idx val="1"/>
          <c:order val="1"/>
          <c:tx>
            <c:strRef>
              <c:f>'Figure 2-4'!$C$3</c:f>
              <c:strCache>
                <c:ptCount val="1"/>
                <c:pt idx="0">
                  <c:v>Lower secondary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2-4'!$A$4:$A$8</c:f>
              <c:strCache>
                <c:ptCount val="5"/>
                <c:pt idx="0">
                  <c:v>Low income</c:v>
                </c:pt>
                <c:pt idx="1">
                  <c:v>Lower middle</c:v>
                </c:pt>
                <c:pt idx="2">
                  <c:v>Upper middle</c:v>
                </c:pt>
                <c:pt idx="3">
                  <c:v>High income</c:v>
                </c:pt>
                <c:pt idx="4">
                  <c:v>Global</c:v>
                </c:pt>
              </c:strCache>
            </c:strRef>
          </c:cat>
          <c:val>
            <c:numRef>
              <c:f>'Figure 2-4'!$C$4:$C$8</c:f>
              <c:numCache>
                <c:formatCode>0</c:formatCode>
                <c:ptCount val="5"/>
                <c:pt idx="0">
                  <c:v>30</c:v>
                </c:pt>
                <c:pt idx="1">
                  <c:v>54.545455932617188</c:v>
                </c:pt>
                <c:pt idx="2">
                  <c:v>37.5</c:v>
                </c:pt>
                <c:pt idx="3">
                  <c:v>37.777778625488281</c:v>
                </c:pt>
                <c:pt idx="4">
                  <c:v>40.594058990478516</c:v>
                </c:pt>
              </c:numCache>
            </c:numRef>
          </c:val>
          <c:extLst>
            <c:ext xmlns:c16="http://schemas.microsoft.com/office/drawing/2014/chart" uri="{C3380CC4-5D6E-409C-BE32-E72D297353CC}">
              <c16:uniqueId val="{00000002-D5DA-634A-A2F2-FC6607E23BD3}"/>
            </c:ext>
          </c:extLst>
        </c:ser>
        <c:ser>
          <c:idx val="2"/>
          <c:order val="2"/>
          <c:tx>
            <c:strRef>
              <c:f>'Figure 2-4'!$D$3</c:f>
              <c:strCache>
                <c:ptCount val="1"/>
                <c:pt idx="0">
                  <c:v>Upper secondary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2-4'!$A$4:$A$8</c:f>
              <c:strCache>
                <c:ptCount val="5"/>
                <c:pt idx="0">
                  <c:v>Low income</c:v>
                </c:pt>
                <c:pt idx="1">
                  <c:v>Lower middle</c:v>
                </c:pt>
                <c:pt idx="2">
                  <c:v>Upper middle</c:v>
                </c:pt>
                <c:pt idx="3">
                  <c:v>High income</c:v>
                </c:pt>
                <c:pt idx="4">
                  <c:v>Global</c:v>
                </c:pt>
              </c:strCache>
            </c:strRef>
          </c:cat>
          <c:val>
            <c:numRef>
              <c:f>'Figure 2-4'!$D$4:$D$8</c:f>
              <c:numCache>
                <c:formatCode>0</c:formatCode>
                <c:ptCount val="5"/>
                <c:pt idx="0">
                  <c:v>30</c:v>
                </c:pt>
                <c:pt idx="1">
                  <c:v>63.636363983154297</c:v>
                </c:pt>
                <c:pt idx="2">
                  <c:v>45.161289215087891</c:v>
                </c:pt>
                <c:pt idx="3">
                  <c:v>45.28302001953125</c:v>
                </c:pt>
                <c:pt idx="4">
                  <c:v>47.413791656494141</c:v>
                </c:pt>
              </c:numCache>
            </c:numRef>
          </c:val>
          <c:extLst>
            <c:ext xmlns:c16="http://schemas.microsoft.com/office/drawing/2014/chart" uri="{C3380CC4-5D6E-409C-BE32-E72D297353CC}">
              <c16:uniqueId val="{00000003-D5DA-634A-A2F2-FC6607E23BD3}"/>
            </c:ext>
          </c:extLst>
        </c:ser>
        <c:dLbls>
          <c:showLegendKey val="0"/>
          <c:showVal val="0"/>
          <c:showCatName val="0"/>
          <c:showSerName val="0"/>
          <c:showPercent val="0"/>
          <c:showBubbleSize val="0"/>
        </c:dLbls>
        <c:gapWidth val="219"/>
        <c:overlap val="-27"/>
        <c:axId val="493438976"/>
        <c:axId val="491894864"/>
      </c:barChart>
      <c:catAx>
        <c:axId val="493438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894864"/>
        <c:crosses val="autoZero"/>
        <c:auto val="1"/>
        <c:lblAlgn val="ctr"/>
        <c:lblOffset val="100"/>
        <c:noMultiLvlLbl val="0"/>
      </c:catAx>
      <c:valAx>
        <c:axId val="491894864"/>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38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3-1'!$B$3</c:f>
              <c:strCache>
                <c:ptCount val="1"/>
                <c:pt idx="0">
                  <c:v>Online platforms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3-1'!$A$4:$A$8</c:f>
              <c:strCache>
                <c:ptCount val="5"/>
                <c:pt idx="0">
                  <c:v>Low income (N=14)</c:v>
                </c:pt>
                <c:pt idx="1">
                  <c:v>Lower middle (N=27)</c:v>
                </c:pt>
                <c:pt idx="2">
                  <c:v>Upper middle (N=40)</c:v>
                </c:pt>
                <c:pt idx="3">
                  <c:v>High income (N=57)</c:v>
                </c:pt>
                <c:pt idx="4">
                  <c:v>Global (N=138)</c:v>
                </c:pt>
              </c:strCache>
            </c:strRef>
          </c:cat>
          <c:val>
            <c:numRef>
              <c:f>'Figure 3-1'!$B$4:$B$8</c:f>
              <c:numCache>
                <c:formatCode>0</c:formatCode>
                <c:ptCount val="5"/>
                <c:pt idx="0">
                  <c:v>58.333332061767578</c:v>
                </c:pt>
                <c:pt idx="1">
                  <c:v>95.833335876464844</c:v>
                </c:pt>
                <c:pt idx="2">
                  <c:v>90</c:v>
                </c:pt>
                <c:pt idx="3">
                  <c:v>96.491226196289063</c:v>
                </c:pt>
                <c:pt idx="4">
                  <c:v>90.977439880371094</c:v>
                </c:pt>
              </c:numCache>
            </c:numRef>
          </c:val>
          <c:extLst>
            <c:ext xmlns:c16="http://schemas.microsoft.com/office/drawing/2014/chart" uri="{C3380CC4-5D6E-409C-BE32-E72D297353CC}">
              <c16:uniqueId val="{00000000-77E7-874A-8CB0-FBEB3B61F7BC}"/>
            </c:ext>
          </c:extLst>
        </c:ser>
        <c:ser>
          <c:idx val="1"/>
          <c:order val="1"/>
          <c:tx>
            <c:strRef>
              <c:f>'Figure 3-1'!$C$3</c:f>
              <c:strCache>
                <c:ptCount val="1"/>
                <c:pt idx="0">
                  <c:v>Television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3-1'!$A$4:$A$8</c:f>
              <c:strCache>
                <c:ptCount val="5"/>
                <c:pt idx="0">
                  <c:v>Low income (N=14)</c:v>
                </c:pt>
                <c:pt idx="1">
                  <c:v>Lower middle (N=27)</c:v>
                </c:pt>
                <c:pt idx="2">
                  <c:v>Upper middle (N=40)</c:v>
                </c:pt>
                <c:pt idx="3">
                  <c:v>High income (N=57)</c:v>
                </c:pt>
                <c:pt idx="4">
                  <c:v>Global (N=138)</c:v>
                </c:pt>
              </c:strCache>
            </c:strRef>
          </c:cat>
          <c:val>
            <c:numRef>
              <c:f>'Figure 3-1'!$C$4:$C$8</c:f>
              <c:numCache>
                <c:formatCode>0</c:formatCode>
                <c:ptCount val="5"/>
                <c:pt idx="0">
                  <c:v>83.333335876464844</c:v>
                </c:pt>
                <c:pt idx="1">
                  <c:v>96.296295166015625</c:v>
                </c:pt>
                <c:pt idx="2">
                  <c:v>95</c:v>
                </c:pt>
                <c:pt idx="3">
                  <c:v>70.833335876464844</c:v>
                </c:pt>
                <c:pt idx="4">
                  <c:v>85.03936767578125</c:v>
                </c:pt>
              </c:numCache>
            </c:numRef>
          </c:val>
          <c:extLst>
            <c:ext xmlns:c16="http://schemas.microsoft.com/office/drawing/2014/chart" uri="{C3380CC4-5D6E-409C-BE32-E72D297353CC}">
              <c16:uniqueId val="{00000001-77E7-874A-8CB0-FBEB3B61F7BC}"/>
            </c:ext>
          </c:extLst>
        </c:ser>
        <c:ser>
          <c:idx val="2"/>
          <c:order val="2"/>
          <c:tx>
            <c:strRef>
              <c:f>'Figure 3-1'!$D$3</c:f>
              <c:strCache>
                <c:ptCount val="1"/>
                <c:pt idx="0">
                  <c:v>Mobile phones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3-1'!$A$4:$A$8</c:f>
              <c:strCache>
                <c:ptCount val="5"/>
                <c:pt idx="0">
                  <c:v>Low income (N=14)</c:v>
                </c:pt>
                <c:pt idx="1">
                  <c:v>Lower middle (N=27)</c:v>
                </c:pt>
                <c:pt idx="2">
                  <c:v>Upper middle (N=40)</c:v>
                </c:pt>
                <c:pt idx="3">
                  <c:v>High income (N=57)</c:v>
                </c:pt>
                <c:pt idx="4">
                  <c:v>Global (N=138)</c:v>
                </c:pt>
              </c:strCache>
            </c:strRef>
          </c:cat>
          <c:val>
            <c:numRef>
              <c:f>'Figure 3-1'!$D$4:$D$8</c:f>
              <c:numCache>
                <c:formatCode>0</c:formatCode>
                <c:ptCount val="5"/>
                <c:pt idx="0">
                  <c:v>30</c:v>
                </c:pt>
                <c:pt idx="1">
                  <c:v>72.727272033691406</c:v>
                </c:pt>
                <c:pt idx="2">
                  <c:v>84.615386962890625</c:v>
                </c:pt>
                <c:pt idx="3">
                  <c:v>65.217391967773438</c:v>
                </c:pt>
                <c:pt idx="4">
                  <c:v>70.085472106933594</c:v>
                </c:pt>
              </c:numCache>
            </c:numRef>
          </c:val>
          <c:extLst>
            <c:ext xmlns:c16="http://schemas.microsoft.com/office/drawing/2014/chart" uri="{C3380CC4-5D6E-409C-BE32-E72D297353CC}">
              <c16:uniqueId val="{00000002-77E7-874A-8CB0-FBEB3B61F7BC}"/>
            </c:ext>
          </c:extLst>
        </c:ser>
        <c:ser>
          <c:idx val="3"/>
          <c:order val="3"/>
          <c:tx>
            <c:strRef>
              <c:f>'Figure 3-1'!$E$3</c:f>
              <c:strCache>
                <c:ptCount val="1"/>
                <c:pt idx="0">
                  <c:v>Radio</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3-1'!$A$4:$A$8</c:f>
              <c:strCache>
                <c:ptCount val="5"/>
                <c:pt idx="0">
                  <c:v>Low income (N=14)</c:v>
                </c:pt>
                <c:pt idx="1">
                  <c:v>Lower middle (N=27)</c:v>
                </c:pt>
                <c:pt idx="2">
                  <c:v>Upper middle (N=40)</c:v>
                </c:pt>
                <c:pt idx="3">
                  <c:v>High income (N=57)</c:v>
                </c:pt>
                <c:pt idx="4">
                  <c:v>Global (N=138)</c:v>
                </c:pt>
              </c:strCache>
            </c:strRef>
          </c:cat>
          <c:val>
            <c:numRef>
              <c:f>'Figure 3-1'!$E$4:$E$8</c:f>
              <c:numCache>
                <c:formatCode>0</c:formatCode>
                <c:ptCount val="5"/>
                <c:pt idx="0">
                  <c:v>84.615386962890625</c:v>
                </c:pt>
                <c:pt idx="1">
                  <c:v>84</c:v>
                </c:pt>
                <c:pt idx="2">
                  <c:v>58.823528289794922</c:v>
                </c:pt>
                <c:pt idx="3">
                  <c:v>25</c:v>
                </c:pt>
                <c:pt idx="4">
                  <c:v>54.310344696044922</c:v>
                </c:pt>
              </c:numCache>
            </c:numRef>
          </c:val>
          <c:extLst>
            <c:ext xmlns:c16="http://schemas.microsoft.com/office/drawing/2014/chart" uri="{C3380CC4-5D6E-409C-BE32-E72D297353CC}">
              <c16:uniqueId val="{00000003-77E7-874A-8CB0-FBEB3B61F7BC}"/>
            </c:ext>
          </c:extLst>
        </c:ser>
        <c:ser>
          <c:idx val="4"/>
          <c:order val="4"/>
          <c:tx>
            <c:strRef>
              <c:f>'Figure 3-1'!$F$3</c:f>
              <c:strCache>
                <c:ptCount val="1"/>
                <c:pt idx="0">
                  <c:v>Take home packages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3-1'!$A$4:$A$8</c:f>
              <c:strCache>
                <c:ptCount val="5"/>
                <c:pt idx="0">
                  <c:v>Low income (N=14)</c:v>
                </c:pt>
                <c:pt idx="1">
                  <c:v>Lower middle (N=27)</c:v>
                </c:pt>
                <c:pt idx="2">
                  <c:v>Upper middle (N=40)</c:v>
                </c:pt>
                <c:pt idx="3">
                  <c:v>High income (N=57)</c:v>
                </c:pt>
                <c:pt idx="4">
                  <c:v>Global (N=138)</c:v>
                </c:pt>
              </c:strCache>
            </c:strRef>
          </c:cat>
          <c:val>
            <c:numRef>
              <c:f>'Figure 3-1'!$F$4:$F$8</c:f>
              <c:numCache>
                <c:formatCode>0</c:formatCode>
                <c:ptCount val="5"/>
                <c:pt idx="0">
                  <c:v>40</c:v>
                </c:pt>
                <c:pt idx="1">
                  <c:v>86.956520080566406</c:v>
                </c:pt>
                <c:pt idx="2">
                  <c:v>83.333335876464844</c:v>
                </c:pt>
                <c:pt idx="3">
                  <c:v>86</c:v>
                </c:pt>
                <c:pt idx="4">
                  <c:v>81.512603759765625</c:v>
                </c:pt>
              </c:numCache>
            </c:numRef>
          </c:val>
          <c:extLst>
            <c:ext xmlns:c16="http://schemas.microsoft.com/office/drawing/2014/chart" uri="{C3380CC4-5D6E-409C-BE32-E72D297353CC}">
              <c16:uniqueId val="{00000004-77E7-874A-8CB0-FBEB3B61F7BC}"/>
            </c:ext>
          </c:extLst>
        </c:ser>
        <c:ser>
          <c:idx val="5"/>
          <c:order val="5"/>
          <c:tx>
            <c:strRef>
              <c:f>'Figure 3-1'!$G$3</c:f>
              <c:strCache>
                <c:ptCount val="1"/>
                <c:pt idx="0">
                  <c:v>Other distance learning</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3-1'!$A$4:$A$8</c:f>
              <c:strCache>
                <c:ptCount val="5"/>
                <c:pt idx="0">
                  <c:v>Low income (N=14)</c:v>
                </c:pt>
                <c:pt idx="1">
                  <c:v>Lower middle (N=27)</c:v>
                </c:pt>
                <c:pt idx="2">
                  <c:v>Upper middle (N=40)</c:v>
                </c:pt>
                <c:pt idx="3">
                  <c:v>High income (N=57)</c:v>
                </c:pt>
                <c:pt idx="4">
                  <c:v>Global (N=138)</c:v>
                </c:pt>
              </c:strCache>
            </c:strRef>
          </c:cat>
          <c:val>
            <c:numRef>
              <c:f>'Figure 3-1'!$G$4:$G$8</c:f>
              <c:numCache>
                <c:formatCode>0</c:formatCode>
                <c:ptCount val="5"/>
                <c:pt idx="0">
                  <c:v>11.111110687255859</c:v>
                </c:pt>
                <c:pt idx="1">
                  <c:v>11.764705657958984</c:v>
                </c:pt>
                <c:pt idx="2">
                  <c:v>30.303030014038086</c:v>
                </c:pt>
                <c:pt idx="3">
                  <c:v>25.581396102905273</c:v>
                </c:pt>
                <c:pt idx="4">
                  <c:v>23.529411315917969</c:v>
                </c:pt>
              </c:numCache>
            </c:numRef>
          </c:val>
          <c:extLst>
            <c:ext xmlns:c16="http://schemas.microsoft.com/office/drawing/2014/chart" uri="{C3380CC4-5D6E-409C-BE32-E72D297353CC}">
              <c16:uniqueId val="{00000001-1604-E342-B99F-A329F21C5B6F}"/>
            </c:ext>
          </c:extLst>
        </c:ser>
        <c:dLbls>
          <c:dLblPos val="ctr"/>
          <c:showLegendKey val="0"/>
          <c:showVal val="1"/>
          <c:showCatName val="0"/>
          <c:showSerName val="0"/>
          <c:showPercent val="0"/>
          <c:showBubbleSize val="0"/>
        </c:dLbls>
        <c:gapWidth val="219"/>
        <c:overlap val="-27"/>
        <c:axId val="1558061040"/>
        <c:axId val="1558062688"/>
      </c:barChart>
      <c:catAx>
        <c:axId val="155806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062688"/>
        <c:crosses val="autoZero"/>
        <c:auto val="1"/>
        <c:lblAlgn val="ctr"/>
        <c:lblOffset val="100"/>
        <c:noMultiLvlLbl val="0"/>
      </c:catAx>
      <c:valAx>
        <c:axId val="155806268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8061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3-2'!$B$3</c:f>
              <c:strCache>
                <c:ptCount val="1"/>
                <c:pt idx="0">
                  <c:v>Pre primary: 75% of students or more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3-2'!$A$4:$A$8</c:f>
              <c:strCache>
                <c:ptCount val="5"/>
                <c:pt idx="0">
                  <c:v>Low income (N=8)</c:v>
                </c:pt>
                <c:pt idx="1">
                  <c:v>Lower middle (N=21)</c:v>
                </c:pt>
                <c:pt idx="2">
                  <c:v>Upper middle (N=32)</c:v>
                </c:pt>
                <c:pt idx="3">
                  <c:v>High income (N=26)</c:v>
                </c:pt>
                <c:pt idx="4">
                  <c:v>Global (N=87)</c:v>
                </c:pt>
              </c:strCache>
            </c:strRef>
          </c:cat>
          <c:val>
            <c:numRef>
              <c:f>'Figure 3-2'!$B$4:$B$8</c:f>
              <c:numCache>
                <c:formatCode>0</c:formatCode>
                <c:ptCount val="5"/>
                <c:pt idx="0">
                  <c:v>0</c:v>
                </c:pt>
                <c:pt idx="1">
                  <c:v>33.333332061767578</c:v>
                </c:pt>
                <c:pt idx="2">
                  <c:v>52.631580352783203</c:v>
                </c:pt>
                <c:pt idx="3">
                  <c:v>57.894737243652344</c:v>
                </c:pt>
                <c:pt idx="4">
                  <c:v>45.614036560058594</c:v>
                </c:pt>
              </c:numCache>
            </c:numRef>
          </c:val>
          <c:extLst>
            <c:ext xmlns:c16="http://schemas.microsoft.com/office/drawing/2014/chart" uri="{C3380CC4-5D6E-409C-BE32-E72D297353CC}">
              <c16:uniqueId val="{00000000-6CAA-B441-B087-DAD7FCE7C573}"/>
            </c:ext>
          </c:extLst>
        </c:ser>
        <c:ser>
          <c:idx val="1"/>
          <c:order val="1"/>
          <c:tx>
            <c:strRef>
              <c:f>'Figure 3-2'!$C$3</c:f>
              <c:strCache>
                <c:ptCount val="1"/>
                <c:pt idx="0">
                  <c:v>Primary: 75% of students or more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3-2'!$A$4:$A$8</c:f>
              <c:strCache>
                <c:ptCount val="5"/>
                <c:pt idx="0">
                  <c:v>Low income (N=8)</c:v>
                </c:pt>
                <c:pt idx="1">
                  <c:v>Lower middle (N=21)</c:v>
                </c:pt>
                <c:pt idx="2">
                  <c:v>Upper middle (N=32)</c:v>
                </c:pt>
                <c:pt idx="3">
                  <c:v>High income (N=26)</c:v>
                </c:pt>
                <c:pt idx="4">
                  <c:v>Global (N=87)</c:v>
                </c:pt>
              </c:strCache>
            </c:strRef>
          </c:cat>
          <c:val>
            <c:numRef>
              <c:f>'Figure 3-2'!$C$4:$C$8</c:f>
              <c:numCache>
                <c:formatCode>0</c:formatCode>
                <c:ptCount val="5"/>
                <c:pt idx="0">
                  <c:v>0</c:v>
                </c:pt>
                <c:pt idx="1">
                  <c:v>38.095237731933594</c:v>
                </c:pt>
                <c:pt idx="2">
                  <c:v>80.645164489746094</c:v>
                </c:pt>
                <c:pt idx="3">
                  <c:v>80.769233703613281</c:v>
                </c:pt>
                <c:pt idx="4">
                  <c:v>63.529411315917969</c:v>
                </c:pt>
              </c:numCache>
            </c:numRef>
          </c:val>
          <c:extLst>
            <c:ext xmlns:c16="http://schemas.microsoft.com/office/drawing/2014/chart" uri="{C3380CC4-5D6E-409C-BE32-E72D297353CC}">
              <c16:uniqueId val="{00000001-6CAA-B441-B087-DAD7FCE7C573}"/>
            </c:ext>
          </c:extLst>
        </c:ser>
        <c:ser>
          <c:idx val="2"/>
          <c:order val="2"/>
          <c:tx>
            <c:strRef>
              <c:f>'Figure 3-2'!$D$3</c:f>
              <c:strCache>
                <c:ptCount val="1"/>
                <c:pt idx="0">
                  <c:v>Lower secondary: 75% of students or more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3-2'!$A$4:$A$8</c:f>
              <c:strCache>
                <c:ptCount val="5"/>
                <c:pt idx="0">
                  <c:v>Low income (N=8)</c:v>
                </c:pt>
                <c:pt idx="1">
                  <c:v>Lower middle (N=21)</c:v>
                </c:pt>
                <c:pt idx="2">
                  <c:v>Upper middle (N=32)</c:v>
                </c:pt>
                <c:pt idx="3">
                  <c:v>High income (N=26)</c:v>
                </c:pt>
                <c:pt idx="4">
                  <c:v>Global (N=87)</c:v>
                </c:pt>
              </c:strCache>
            </c:strRef>
          </c:cat>
          <c:val>
            <c:numRef>
              <c:f>'Figure 3-2'!$D$4:$D$8</c:f>
              <c:numCache>
                <c:formatCode>0</c:formatCode>
                <c:ptCount val="5"/>
                <c:pt idx="0">
                  <c:v>12.5</c:v>
                </c:pt>
                <c:pt idx="1">
                  <c:v>45</c:v>
                </c:pt>
                <c:pt idx="2">
                  <c:v>80.645164489746094</c:v>
                </c:pt>
                <c:pt idx="3">
                  <c:v>76.923080444335938</c:v>
                </c:pt>
                <c:pt idx="4">
                  <c:v>64.705879211425781</c:v>
                </c:pt>
              </c:numCache>
            </c:numRef>
          </c:val>
          <c:extLst>
            <c:ext xmlns:c16="http://schemas.microsoft.com/office/drawing/2014/chart" uri="{C3380CC4-5D6E-409C-BE32-E72D297353CC}">
              <c16:uniqueId val="{00000002-6CAA-B441-B087-DAD7FCE7C573}"/>
            </c:ext>
          </c:extLst>
        </c:ser>
        <c:ser>
          <c:idx val="3"/>
          <c:order val="3"/>
          <c:tx>
            <c:strRef>
              <c:f>'Figure 3-2'!$E$3</c:f>
              <c:strCache>
                <c:ptCount val="1"/>
                <c:pt idx="0">
                  <c:v>Upper secondary: 75% of students or more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3-2'!$A$4:$A$8</c:f>
              <c:strCache>
                <c:ptCount val="5"/>
                <c:pt idx="0">
                  <c:v>Low income (N=8)</c:v>
                </c:pt>
                <c:pt idx="1">
                  <c:v>Lower middle (N=21)</c:v>
                </c:pt>
                <c:pt idx="2">
                  <c:v>Upper middle (N=32)</c:v>
                </c:pt>
                <c:pt idx="3">
                  <c:v>High income (N=26)</c:v>
                </c:pt>
                <c:pt idx="4">
                  <c:v>Global (N=87)</c:v>
                </c:pt>
              </c:strCache>
            </c:strRef>
          </c:cat>
          <c:val>
            <c:numRef>
              <c:f>'Figure 3-2'!$E$4:$E$8</c:f>
              <c:numCache>
                <c:formatCode>0</c:formatCode>
                <c:ptCount val="5"/>
                <c:pt idx="0">
                  <c:v>28.571428298950195</c:v>
                </c:pt>
                <c:pt idx="1">
                  <c:v>47.368419647216797</c:v>
                </c:pt>
                <c:pt idx="2">
                  <c:v>87.096771240234375</c:v>
                </c:pt>
                <c:pt idx="3">
                  <c:v>80.769233703613281</c:v>
                </c:pt>
                <c:pt idx="4">
                  <c:v>71.084335327148438</c:v>
                </c:pt>
              </c:numCache>
            </c:numRef>
          </c:val>
          <c:extLst>
            <c:ext xmlns:c16="http://schemas.microsoft.com/office/drawing/2014/chart" uri="{C3380CC4-5D6E-409C-BE32-E72D297353CC}">
              <c16:uniqueId val="{00000003-6CAA-B441-B087-DAD7FCE7C573}"/>
            </c:ext>
          </c:extLst>
        </c:ser>
        <c:dLbls>
          <c:dLblPos val="ctr"/>
          <c:showLegendKey val="0"/>
          <c:showVal val="1"/>
          <c:showCatName val="0"/>
          <c:showSerName val="0"/>
          <c:showPercent val="0"/>
          <c:showBubbleSize val="0"/>
        </c:dLbls>
        <c:gapWidth val="219"/>
        <c:overlap val="-27"/>
        <c:axId val="455109280"/>
        <c:axId val="455553504"/>
      </c:barChart>
      <c:catAx>
        <c:axId val="45510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553504"/>
        <c:crosses val="autoZero"/>
        <c:auto val="1"/>
        <c:lblAlgn val="ctr"/>
        <c:lblOffset val="100"/>
        <c:noMultiLvlLbl val="0"/>
      </c:catAx>
      <c:valAx>
        <c:axId val="455553504"/>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09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3-3'!$B$3</c:f>
              <c:strCache>
                <c:ptCount val="1"/>
                <c:pt idx="0">
                  <c:v>Subsidized/free internet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3-3'!$A$4:$A$8</c:f>
              <c:strCache>
                <c:ptCount val="5"/>
                <c:pt idx="0">
                  <c:v>Low income (N=12)</c:v>
                </c:pt>
                <c:pt idx="1">
                  <c:v>Lower middle (N=21)</c:v>
                </c:pt>
                <c:pt idx="2">
                  <c:v>Upper middle (N=24)</c:v>
                </c:pt>
                <c:pt idx="3">
                  <c:v>High income (N=25)</c:v>
                </c:pt>
                <c:pt idx="4">
                  <c:v>Global (N=82)</c:v>
                </c:pt>
              </c:strCache>
            </c:strRef>
          </c:cat>
          <c:val>
            <c:numRef>
              <c:f>'Figure 3-3'!$B$4:$B$8</c:f>
              <c:numCache>
                <c:formatCode>0</c:formatCode>
                <c:ptCount val="5"/>
                <c:pt idx="0">
                  <c:v>25</c:v>
                </c:pt>
                <c:pt idx="1">
                  <c:v>52.380950927734375</c:v>
                </c:pt>
                <c:pt idx="2">
                  <c:v>66.666664123535156</c:v>
                </c:pt>
                <c:pt idx="3">
                  <c:v>68</c:v>
                </c:pt>
                <c:pt idx="4">
                  <c:v>57.317073822021484</c:v>
                </c:pt>
              </c:numCache>
            </c:numRef>
          </c:val>
          <c:extLst>
            <c:ext xmlns:c16="http://schemas.microsoft.com/office/drawing/2014/chart" uri="{C3380CC4-5D6E-409C-BE32-E72D297353CC}">
              <c16:uniqueId val="{00000000-E518-4646-9FFF-B6AF51431445}"/>
            </c:ext>
          </c:extLst>
        </c:ser>
        <c:ser>
          <c:idx val="1"/>
          <c:order val="1"/>
          <c:tx>
            <c:strRef>
              <c:f>'Figure 3-3'!$C$3</c:f>
              <c:strCache>
                <c:ptCount val="1"/>
                <c:pt idx="0">
                  <c:v>Subsidized/free devices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3-3'!$A$4:$A$8</c:f>
              <c:strCache>
                <c:ptCount val="5"/>
                <c:pt idx="0">
                  <c:v>Low income (N=12)</c:v>
                </c:pt>
                <c:pt idx="1">
                  <c:v>Lower middle (N=21)</c:v>
                </c:pt>
                <c:pt idx="2">
                  <c:v>Upper middle (N=24)</c:v>
                </c:pt>
                <c:pt idx="3">
                  <c:v>High income (N=25)</c:v>
                </c:pt>
                <c:pt idx="4">
                  <c:v>Global (N=82)</c:v>
                </c:pt>
              </c:strCache>
            </c:strRef>
          </c:cat>
          <c:val>
            <c:numRef>
              <c:f>'Figure 3-3'!$C$4:$C$8</c:f>
              <c:numCache>
                <c:formatCode>0</c:formatCode>
                <c:ptCount val="5"/>
                <c:pt idx="0">
                  <c:v>16.666666030883789</c:v>
                </c:pt>
                <c:pt idx="1">
                  <c:v>38.095237731933594</c:v>
                </c:pt>
                <c:pt idx="2">
                  <c:v>54.166667938232422</c:v>
                </c:pt>
                <c:pt idx="3">
                  <c:v>68</c:v>
                </c:pt>
                <c:pt idx="4">
                  <c:v>48.780487060546875</c:v>
                </c:pt>
              </c:numCache>
            </c:numRef>
          </c:val>
          <c:extLst>
            <c:ext xmlns:c16="http://schemas.microsoft.com/office/drawing/2014/chart" uri="{C3380CC4-5D6E-409C-BE32-E72D297353CC}">
              <c16:uniqueId val="{00000001-E518-4646-9FFF-B6AF51431445}"/>
            </c:ext>
          </c:extLst>
        </c:ser>
        <c:ser>
          <c:idx val="2"/>
          <c:order val="2"/>
          <c:tx>
            <c:strRef>
              <c:f>'Figure 3-3'!$D$3</c:f>
              <c:strCache>
                <c:ptCount val="1"/>
                <c:pt idx="0">
                  <c:v>No measures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3-3'!$A$4:$A$8</c:f>
              <c:strCache>
                <c:ptCount val="5"/>
                <c:pt idx="0">
                  <c:v>Low income (N=12)</c:v>
                </c:pt>
                <c:pt idx="1">
                  <c:v>Lower middle (N=21)</c:v>
                </c:pt>
                <c:pt idx="2">
                  <c:v>Upper middle (N=24)</c:v>
                </c:pt>
                <c:pt idx="3">
                  <c:v>High income (N=25)</c:v>
                </c:pt>
                <c:pt idx="4">
                  <c:v>Global (N=82)</c:v>
                </c:pt>
              </c:strCache>
            </c:strRef>
          </c:cat>
          <c:val>
            <c:numRef>
              <c:f>'Figure 3-3'!$D$4:$D$8</c:f>
              <c:numCache>
                <c:formatCode>0</c:formatCode>
                <c:ptCount val="5"/>
                <c:pt idx="0">
                  <c:v>58.333332061767578</c:v>
                </c:pt>
                <c:pt idx="1">
                  <c:v>19.047618865966797</c:v>
                </c:pt>
                <c:pt idx="2">
                  <c:v>4.1666665077209473</c:v>
                </c:pt>
                <c:pt idx="3">
                  <c:v>0</c:v>
                </c:pt>
                <c:pt idx="4">
                  <c:v>14.634146690368652</c:v>
                </c:pt>
              </c:numCache>
            </c:numRef>
          </c:val>
          <c:extLst>
            <c:ext xmlns:c16="http://schemas.microsoft.com/office/drawing/2014/chart" uri="{C3380CC4-5D6E-409C-BE32-E72D297353CC}">
              <c16:uniqueId val="{00000002-E518-4646-9FFF-B6AF51431445}"/>
            </c:ext>
          </c:extLst>
        </c:ser>
        <c:ser>
          <c:idx val="3"/>
          <c:order val="3"/>
          <c:tx>
            <c:strRef>
              <c:f>'Figure 3-3'!$E$3</c:f>
              <c:strCache>
                <c:ptCount val="1"/>
                <c:pt idx="0">
                  <c:v>Other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3-3'!$A$4:$A$8</c:f>
              <c:strCache>
                <c:ptCount val="5"/>
                <c:pt idx="0">
                  <c:v>Low income (N=12)</c:v>
                </c:pt>
                <c:pt idx="1">
                  <c:v>Lower middle (N=21)</c:v>
                </c:pt>
                <c:pt idx="2">
                  <c:v>Upper middle (N=24)</c:v>
                </c:pt>
                <c:pt idx="3">
                  <c:v>High income (N=25)</c:v>
                </c:pt>
                <c:pt idx="4">
                  <c:v>Global (N=82)</c:v>
                </c:pt>
              </c:strCache>
            </c:strRef>
          </c:cat>
          <c:val>
            <c:numRef>
              <c:f>'Figure 3-3'!$E$4:$E$8</c:f>
              <c:numCache>
                <c:formatCode>0</c:formatCode>
                <c:ptCount val="5"/>
                <c:pt idx="0">
                  <c:v>0</c:v>
                </c:pt>
                <c:pt idx="1">
                  <c:v>4.7619047164916992</c:v>
                </c:pt>
                <c:pt idx="2">
                  <c:v>16.666666030883789</c:v>
                </c:pt>
                <c:pt idx="3">
                  <c:v>0</c:v>
                </c:pt>
                <c:pt idx="4">
                  <c:v>6.0975608825683594</c:v>
                </c:pt>
              </c:numCache>
            </c:numRef>
          </c:val>
          <c:extLst>
            <c:ext xmlns:c16="http://schemas.microsoft.com/office/drawing/2014/chart" uri="{C3380CC4-5D6E-409C-BE32-E72D297353CC}">
              <c16:uniqueId val="{00000003-E518-4646-9FFF-B6AF51431445}"/>
            </c:ext>
          </c:extLst>
        </c:ser>
        <c:dLbls>
          <c:dLblPos val="ctr"/>
          <c:showLegendKey val="0"/>
          <c:showVal val="1"/>
          <c:showCatName val="0"/>
          <c:showSerName val="0"/>
          <c:showPercent val="0"/>
          <c:showBubbleSize val="0"/>
        </c:dLbls>
        <c:gapWidth val="219"/>
        <c:overlap val="-27"/>
        <c:axId val="860068800"/>
        <c:axId val="860785392"/>
      </c:barChart>
      <c:catAx>
        <c:axId val="86006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785392"/>
        <c:crosses val="autoZero"/>
        <c:auto val="1"/>
        <c:lblAlgn val="ctr"/>
        <c:lblOffset val="100"/>
        <c:noMultiLvlLbl val="0"/>
      </c:catAx>
      <c:valAx>
        <c:axId val="86078539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068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4-1'!$B$3</c:f>
              <c:strCache>
                <c:ptCount val="1"/>
                <c:pt idx="0">
                  <c:v>Less than 25%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4-1'!$A$4:$A$8</c:f>
              <c:strCache>
                <c:ptCount val="5"/>
                <c:pt idx="0">
                  <c:v>Low income (N=5)</c:v>
                </c:pt>
                <c:pt idx="1">
                  <c:v>Lower middle (N=22)</c:v>
                </c:pt>
                <c:pt idx="2">
                  <c:v>Upper middle (N=32)</c:v>
                </c:pt>
                <c:pt idx="3">
                  <c:v>High income (N=55)</c:v>
                </c:pt>
                <c:pt idx="4">
                  <c:v>Global (N=114)</c:v>
                </c:pt>
              </c:strCache>
            </c:strRef>
          </c:cat>
          <c:val>
            <c:numRef>
              <c:f>'Figure 4-1'!$B$4:$B$8</c:f>
              <c:numCache>
                <c:formatCode>0</c:formatCode>
                <c:ptCount val="5"/>
                <c:pt idx="0">
                  <c:v>80</c:v>
                </c:pt>
                <c:pt idx="1">
                  <c:v>27.272727966308594</c:v>
                </c:pt>
                <c:pt idx="2">
                  <c:v>3.125</c:v>
                </c:pt>
                <c:pt idx="3">
                  <c:v>3.6363637447357178</c:v>
                </c:pt>
                <c:pt idx="4">
                  <c:v>11.403509140014648</c:v>
                </c:pt>
              </c:numCache>
            </c:numRef>
          </c:val>
          <c:extLst>
            <c:ext xmlns:c16="http://schemas.microsoft.com/office/drawing/2014/chart" uri="{C3380CC4-5D6E-409C-BE32-E72D297353CC}">
              <c16:uniqueId val="{00000000-78F1-4D8A-A674-9497EFA510C5}"/>
            </c:ext>
          </c:extLst>
        </c:ser>
        <c:ser>
          <c:idx val="1"/>
          <c:order val="1"/>
          <c:tx>
            <c:strRef>
              <c:f>'Figure 4-1'!$C$3</c:f>
              <c:strCache>
                <c:ptCount val="1"/>
                <c:pt idx="0">
                  <c:v>More than 25% but less than 75%</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4-1'!$A$4:$A$8</c:f>
              <c:strCache>
                <c:ptCount val="5"/>
                <c:pt idx="0">
                  <c:v>Low income (N=5)</c:v>
                </c:pt>
                <c:pt idx="1">
                  <c:v>Lower middle (N=22)</c:v>
                </c:pt>
                <c:pt idx="2">
                  <c:v>Upper middle (N=32)</c:v>
                </c:pt>
                <c:pt idx="3">
                  <c:v>High income (N=55)</c:v>
                </c:pt>
                <c:pt idx="4">
                  <c:v>Global (N=114)</c:v>
                </c:pt>
              </c:strCache>
            </c:strRef>
          </c:cat>
          <c:val>
            <c:numRef>
              <c:f>'Figure 4-1'!$C$4:$C$8</c:f>
              <c:numCache>
                <c:formatCode>0</c:formatCode>
                <c:ptCount val="5"/>
                <c:pt idx="0">
                  <c:v>0</c:v>
                </c:pt>
                <c:pt idx="1">
                  <c:v>13.636363983154297</c:v>
                </c:pt>
                <c:pt idx="2">
                  <c:v>18.75</c:v>
                </c:pt>
                <c:pt idx="3">
                  <c:v>1.8181818723678589</c:v>
                </c:pt>
                <c:pt idx="4">
                  <c:v>8.7719297409057617</c:v>
                </c:pt>
              </c:numCache>
            </c:numRef>
          </c:val>
          <c:extLst>
            <c:ext xmlns:c16="http://schemas.microsoft.com/office/drawing/2014/chart" uri="{C3380CC4-5D6E-409C-BE32-E72D297353CC}">
              <c16:uniqueId val="{00000001-78F1-4D8A-A674-9497EFA510C5}"/>
            </c:ext>
          </c:extLst>
        </c:ser>
        <c:ser>
          <c:idx val="2"/>
          <c:order val="2"/>
          <c:tx>
            <c:strRef>
              <c:f>'Figure 4-1'!$D$3</c:f>
              <c:strCache>
                <c:ptCount val="1"/>
                <c:pt idx="0">
                  <c:v>More than 75% but not all</c:v>
                </c:pt>
              </c:strCache>
            </c:strRef>
          </c:tx>
          <c:spPr>
            <a:solidFill>
              <a:schemeClr val="accent3"/>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4-1'!$A$4:$A$8</c:f>
              <c:strCache>
                <c:ptCount val="5"/>
                <c:pt idx="0">
                  <c:v>Low income (N=5)</c:v>
                </c:pt>
                <c:pt idx="1">
                  <c:v>Lower middle (N=22)</c:v>
                </c:pt>
                <c:pt idx="2">
                  <c:v>Upper middle (N=32)</c:v>
                </c:pt>
                <c:pt idx="3">
                  <c:v>High income (N=55)</c:v>
                </c:pt>
                <c:pt idx="4">
                  <c:v>Global (N=114)</c:v>
                </c:pt>
              </c:strCache>
            </c:strRef>
          </c:cat>
          <c:val>
            <c:numRef>
              <c:f>'Figure 4-1'!$D$4:$D$8</c:f>
              <c:numCache>
                <c:formatCode>0</c:formatCode>
                <c:ptCount val="5"/>
                <c:pt idx="0">
                  <c:v>0</c:v>
                </c:pt>
                <c:pt idx="1">
                  <c:v>18.181818008422852</c:v>
                </c:pt>
                <c:pt idx="2">
                  <c:v>18.75</c:v>
                </c:pt>
                <c:pt idx="3">
                  <c:v>25.454545974731445</c:v>
                </c:pt>
                <c:pt idx="4">
                  <c:v>21.052631378173828</c:v>
                </c:pt>
              </c:numCache>
            </c:numRef>
          </c:val>
          <c:extLst>
            <c:ext xmlns:c16="http://schemas.microsoft.com/office/drawing/2014/chart" uri="{C3380CC4-5D6E-409C-BE32-E72D297353CC}">
              <c16:uniqueId val="{00000002-78F1-4D8A-A674-9497EFA510C5}"/>
            </c:ext>
          </c:extLst>
        </c:ser>
        <c:ser>
          <c:idx val="3"/>
          <c:order val="3"/>
          <c:tx>
            <c:strRef>
              <c:f>'Figure 4-1'!$E$3</c:f>
              <c:strCache>
                <c:ptCount val="1"/>
                <c:pt idx="0">
                  <c:v>All of the teachers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4-1'!$A$4:$A$8</c:f>
              <c:strCache>
                <c:ptCount val="5"/>
                <c:pt idx="0">
                  <c:v>Low income (N=5)</c:v>
                </c:pt>
                <c:pt idx="1">
                  <c:v>Lower middle (N=22)</c:v>
                </c:pt>
                <c:pt idx="2">
                  <c:v>Upper middle (N=32)</c:v>
                </c:pt>
                <c:pt idx="3">
                  <c:v>High income (N=55)</c:v>
                </c:pt>
                <c:pt idx="4">
                  <c:v>Global (N=114)</c:v>
                </c:pt>
              </c:strCache>
            </c:strRef>
          </c:cat>
          <c:val>
            <c:numRef>
              <c:f>'Figure 4-1'!$E$4:$E$8</c:f>
              <c:numCache>
                <c:formatCode>0</c:formatCode>
                <c:ptCount val="5"/>
                <c:pt idx="0">
                  <c:v>20</c:v>
                </c:pt>
                <c:pt idx="1">
                  <c:v>40.909091949462891</c:v>
                </c:pt>
                <c:pt idx="2">
                  <c:v>59.375</c:v>
                </c:pt>
                <c:pt idx="3">
                  <c:v>69.090911865234375</c:v>
                </c:pt>
                <c:pt idx="4">
                  <c:v>58.771930694580078</c:v>
                </c:pt>
              </c:numCache>
            </c:numRef>
          </c:val>
          <c:extLst>
            <c:ext xmlns:c16="http://schemas.microsoft.com/office/drawing/2014/chart" uri="{C3380CC4-5D6E-409C-BE32-E72D297353CC}">
              <c16:uniqueId val="{00000003-78F1-4D8A-A674-9497EFA510C5}"/>
            </c:ext>
          </c:extLst>
        </c:ser>
        <c:dLbls>
          <c:showLegendKey val="0"/>
          <c:showVal val="0"/>
          <c:showCatName val="0"/>
          <c:showSerName val="0"/>
          <c:showPercent val="0"/>
          <c:showBubbleSize val="0"/>
        </c:dLbls>
        <c:gapWidth val="150"/>
        <c:overlap val="100"/>
        <c:axId val="636771647"/>
        <c:axId val="643316047"/>
      </c:barChart>
      <c:catAx>
        <c:axId val="63677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316047"/>
        <c:crosses val="autoZero"/>
        <c:auto val="1"/>
        <c:lblAlgn val="ctr"/>
        <c:lblOffset val="100"/>
        <c:noMultiLvlLbl val="0"/>
      </c:catAx>
      <c:valAx>
        <c:axId val="643316047"/>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771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'Figure 4-2'!$C$3</c:f>
              <c:strCache>
                <c:ptCount val="1"/>
                <c:pt idx="0">
                  <c:v>Yes at all/some levels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4-2'!$A$4:$B$18</c:f>
              <c:multiLvlStrCache>
                <c:ptCount val="15"/>
                <c:lvl>
                  <c:pt idx="0">
                    <c:v>Low income (N=8)</c:v>
                  </c:pt>
                  <c:pt idx="1">
                    <c:v>Lower middle (N=25)</c:v>
                  </c:pt>
                  <c:pt idx="2">
                    <c:v>Upper middle (N=35)</c:v>
                  </c:pt>
                  <c:pt idx="3">
                    <c:v>High income (N=55)</c:v>
                  </c:pt>
                  <c:pt idx="4">
                    <c:v>Global (N=123)</c:v>
                  </c:pt>
                  <c:pt idx="5">
                    <c:v>Low income (N=8)</c:v>
                  </c:pt>
                  <c:pt idx="6">
                    <c:v>Lower middle (N=24)</c:v>
                  </c:pt>
                  <c:pt idx="7">
                    <c:v>Upper middle (N=32)</c:v>
                  </c:pt>
                  <c:pt idx="8">
                    <c:v>High income (N=51)</c:v>
                  </c:pt>
                  <c:pt idx="9">
                    <c:v>Global (N=115)</c:v>
                  </c:pt>
                  <c:pt idx="10">
                    <c:v>Low income (N=8)</c:v>
                  </c:pt>
                  <c:pt idx="11">
                    <c:v>Lower middle (N=20)</c:v>
                  </c:pt>
                  <c:pt idx="12">
                    <c:v>Upper middle (N=28)</c:v>
                  </c:pt>
                  <c:pt idx="13">
                    <c:v>High income (N=17)</c:v>
                  </c:pt>
                  <c:pt idx="14">
                    <c:v>Global (N=73)</c:v>
                  </c:pt>
                </c:lvl>
                <c:lvl>
                  <c:pt idx="0">
                    <c:v>Recruitment of teachers 2020</c:v>
                  </c:pt>
                  <c:pt idx="5">
                    <c:v>Recruitment of teachers 2021</c:v>
                  </c:pt>
                  <c:pt idx="10">
                    <c:v>Recruitment of Non Teacher Personnel 2021</c:v>
                  </c:pt>
                </c:lvl>
              </c:multiLvlStrCache>
            </c:multiLvlStrRef>
          </c:cat>
          <c:val>
            <c:numRef>
              <c:f>'Figure 4-2'!$C$4:$C$18</c:f>
              <c:numCache>
                <c:formatCode>0</c:formatCode>
                <c:ptCount val="15"/>
                <c:pt idx="0">
                  <c:v>37.5</c:v>
                </c:pt>
                <c:pt idx="1">
                  <c:v>24</c:v>
                </c:pt>
                <c:pt idx="2">
                  <c:v>40</c:v>
                </c:pt>
                <c:pt idx="3">
                  <c:v>29.090909957885742</c:v>
                </c:pt>
                <c:pt idx="4">
                  <c:v>31.707317352294922</c:v>
                </c:pt>
                <c:pt idx="5">
                  <c:v>62.5</c:v>
                </c:pt>
                <c:pt idx="6">
                  <c:v>29.166666030883789</c:v>
                </c:pt>
                <c:pt idx="7">
                  <c:v>50</c:v>
                </c:pt>
                <c:pt idx="8">
                  <c:v>35.294116973876953</c:v>
                </c:pt>
                <c:pt idx="9">
                  <c:v>40</c:v>
                </c:pt>
                <c:pt idx="10">
                  <c:v>12.5</c:v>
                </c:pt>
                <c:pt idx="11">
                  <c:v>25</c:v>
                </c:pt>
                <c:pt idx="12">
                  <c:v>42.857143402099609</c:v>
                </c:pt>
                <c:pt idx="13">
                  <c:v>52.941177368164063</c:v>
                </c:pt>
                <c:pt idx="14">
                  <c:v>36.986301422119141</c:v>
                </c:pt>
              </c:numCache>
            </c:numRef>
          </c:val>
          <c:extLst>
            <c:ext xmlns:c16="http://schemas.microsoft.com/office/drawing/2014/chart" uri="{C3380CC4-5D6E-409C-BE32-E72D297353CC}">
              <c16:uniqueId val="{00000000-C007-5543-A463-1DCB7A582F0C}"/>
            </c:ext>
          </c:extLst>
        </c:ser>
        <c:ser>
          <c:idx val="1"/>
          <c:order val="1"/>
          <c:tx>
            <c:strRef>
              <c:f>'Figure 4-2'!$D$3</c:f>
              <c:strCache>
                <c:ptCount val="1"/>
                <c:pt idx="0">
                  <c:v>Discretion of schools/districs at all/some level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4-2'!$A$4:$B$18</c:f>
              <c:multiLvlStrCache>
                <c:ptCount val="15"/>
                <c:lvl>
                  <c:pt idx="0">
                    <c:v>Low income (N=8)</c:v>
                  </c:pt>
                  <c:pt idx="1">
                    <c:v>Lower middle (N=25)</c:v>
                  </c:pt>
                  <c:pt idx="2">
                    <c:v>Upper middle (N=35)</c:v>
                  </c:pt>
                  <c:pt idx="3">
                    <c:v>High income (N=55)</c:v>
                  </c:pt>
                  <c:pt idx="4">
                    <c:v>Global (N=123)</c:v>
                  </c:pt>
                  <c:pt idx="5">
                    <c:v>Low income (N=8)</c:v>
                  </c:pt>
                  <c:pt idx="6">
                    <c:v>Lower middle (N=24)</c:v>
                  </c:pt>
                  <c:pt idx="7">
                    <c:v>Upper middle (N=32)</c:v>
                  </c:pt>
                  <c:pt idx="8">
                    <c:v>High income (N=51)</c:v>
                  </c:pt>
                  <c:pt idx="9">
                    <c:v>Global (N=115)</c:v>
                  </c:pt>
                  <c:pt idx="10">
                    <c:v>Low income (N=8)</c:v>
                  </c:pt>
                  <c:pt idx="11">
                    <c:v>Lower middle (N=20)</c:v>
                  </c:pt>
                  <c:pt idx="12">
                    <c:v>Upper middle (N=28)</c:v>
                  </c:pt>
                  <c:pt idx="13">
                    <c:v>High income (N=17)</c:v>
                  </c:pt>
                  <c:pt idx="14">
                    <c:v>Global (N=73)</c:v>
                  </c:pt>
                </c:lvl>
                <c:lvl>
                  <c:pt idx="0">
                    <c:v>Recruitment of teachers 2020</c:v>
                  </c:pt>
                  <c:pt idx="5">
                    <c:v>Recruitment of teachers 2021</c:v>
                  </c:pt>
                  <c:pt idx="10">
                    <c:v>Recruitment of Non Teacher Personnel 2021</c:v>
                  </c:pt>
                </c:lvl>
              </c:multiLvlStrCache>
            </c:multiLvlStrRef>
          </c:cat>
          <c:val>
            <c:numRef>
              <c:f>'Figure 4-2'!$D$4:$D$18</c:f>
              <c:numCache>
                <c:formatCode>0</c:formatCode>
                <c:ptCount val="15"/>
                <c:pt idx="0">
                  <c:v>0</c:v>
                </c:pt>
                <c:pt idx="1">
                  <c:v>20</c:v>
                </c:pt>
                <c:pt idx="2">
                  <c:v>11.428571701049805</c:v>
                </c:pt>
                <c:pt idx="3">
                  <c:v>12.727272987365723</c:v>
                </c:pt>
                <c:pt idx="4">
                  <c:v>13.008130073547363</c:v>
                </c:pt>
                <c:pt idx="5">
                  <c:v>0</c:v>
                </c:pt>
                <c:pt idx="6">
                  <c:v>16.666666030883789</c:v>
                </c:pt>
                <c:pt idx="7">
                  <c:v>18.75</c:v>
                </c:pt>
                <c:pt idx="8">
                  <c:v>15.686274528503418</c:v>
                </c:pt>
                <c:pt idx="9">
                  <c:v>15.65217399597168</c:v>
                </c:pt>
              </c:numCache>
            </c:numRef>
          </c:val>
          <c:extLst>
            <c:ext xmlns:c16="http://schemas.microsoft.com/office/drawing/2014/chart" uri="{C3380CC4-5D6E-409C-BE32-E72D297353CC}">
              <c16:uniqueId val="{00000001-C007-5543-A463-1DCB7A582F0C}"/>
            </c:ext>
          </c:extLst>
        </c:ser>
        <c:dLbls>
          <c:dLblPos val="ctr"/>
          <c:showLegendKey val="0"/>
          <c:showVal val="1"/>
          <c:showCatName val="0"/>
          <c:showSerName val="0"/>
          <c:showPercent val="0"/>
          <c:showBubbleSize val="0"/>
        </c:dLbls>
        <c:gapWidth val="150"/>
        <c:overlap val="100"/>
        <c:axId val="847097920"/>
        <c:axId val="847126128"/>
      </c:barChart>
      <c:catAx>
        <c:axId val="84709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126128"/>
        <c:crosses val="autoZero"/>
        <c:auto val="1"/>
        <c:lblAlgn val="ctr"/>
        <c:lblOffset val="100"/>
        <c:noMultiLvlLbl val="0"/>
      </c:catAx>
      <c:valAx>
        <c:axId val="847126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097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'Figure 1-2'!$F$2</c:f>
              <c:strCache>
                <c:ptCount val="1"/>
                <c:pt idx="0">
                  <c:v>All</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1"/>
            <c:dispEq val="0"/>
            <c:trendlineLbl>
              <c:layout>
                <c:manualLayout>
                  <c:x val="4.1625149385928484E-2"/>
                  <c:y val="-0.5356984574199998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'Figure 1-2'!$D$3:$D$84</c:f>
              <c:numCache>
                <c:formatCode>0</c:formatCode>
                <c:ptCount val="82"/>
                <c:pt idx="0">
                  <c:v>354.7587890625</c:v>
                </c:pt>
                <c:pt idx="1">
                  <c:v>325.96548461914063</c:v>
                </c:pt>
                <c:pt idx="2">
                  <c:v>434.12759399414063</c:v>
                </c:pt>
                <c:pt idx="3">
                  <c:v>507.63937377929688</c:v>
                </c:pt>
                <c:pt idx="4">
                  <c:v>415.94619750976563</c:v>
                </c:pt>
                <c:pt idx="5">
                  <c:v>516.807861328125</c:v>
                </c:pt>
                <c:pt idx="6">
                  <c:v>368.31527709960938</c:v>
                </c:pt>
                <c:pt idx="7">
                  <c:v>441.09332275390625</c:v>
                </c:pt>
                <c:pt idx="8">
                  <c:v>416.13406372070313</c:v>
                </c:pt>
                <c:pt idx="9">
                  <c:v>437.51593017578125</c:v>
                </c:pt>
                <c:pt idx="10">
                  <c:v>515.1390380859375</c:v>
                </c:pt>
                <c:pt idx="11">
                  <c:v>452.21823120117188</c:v>
                </c:pt>
                <c:pt idx="12">
                  <c:v>378.86883544921875</c:v>
                </c:pt>
                <c:pt idx="13">
                  <c:v>428.55569458007813</c:v>
                </c:pt>
                <c:pt idx="14">
                  <c:v>502.16217041015625</c:v>
                </c:pt>
                <c:pt idx="15">
                  <c:v>512.22161865234375</c:v>
                </c:pt>
                <c:pt idx="16">
                  <c:v>506.62118530273438</c:v>
                </c:pt>
                <c:pt idx="17">
                  <c:v>543.2060546875</c:v>
                </c:pt>
                <c:pt idx="18">
                  <c:v>533.7076416015625</c:v>
                </c:pt>
                <c:pt idx="19">
                  <c:v>383.33596801757813</c:v>
                </c:pt>
                <c:pt idx="20">
                  <c:v>510.26058959960938</c:v>
                </c:pt>
                <c:pt idx="21">
                  <c:v>520.3564453125</c:v>
                </c:pt>
                <c:pt idx="22">
                  <c:v>399.76629638671875</c:v>
                </c:pt>
                <c:pt idx="23">
                  <c:v>307.27578735351563</c:v>
                </c:pt>
                <c:pt idx="24">
                  <c:v>352.89962768554688</c:v>
                </c:pt>
                <c:pt idx="25">
                  <c:v>405.257568359375</c:v>
                </c:pt>
                <c:pt idx="26">
                  <c:v>346.36590576171875</c:v>
                </c:pt>
                <c:pt idx="27">
                  <c:v>399.75079345703125</c:v>
                </c:pt>
                <c:pt idx="28">
                  <c:v>495.48123168945313</c:v>
                </c:pt>
                <c:pt idx="29">
                  <c:v>521.32855224609375</c:v>
                </c:pt>
                <c:pt idx="30">
                  <c:v>480.752197265625</c:v>
                </c:pt>
                <c:pt idx="31">
                  <c:v>429.95407104492188</c:v>
                </c:pt>
                <c:pt idx="32">
                  <c:v>454.95840454101563</c:v>
                </c:pt>
                <c:pt idx="33">
                  <c:v>451.88958740234375</c:v>
                </c:pt>
                <c:pt idx="34">
                  <c:v>409.074462890625</c:v>
                </c:pt>
                <c:pt idx="35">
                  <c:v>537.209716796875</c:v>
                </c:pt>
                <c:pt idx="36">
                  <c:v>331.74594116210938</c:v>
                </c:pt>
                <c:pt idx="37">
                  <c:v>417.76065063476563</c:v>
                </c:pt>
                <c:pt idx="38">
                  <c:v>400</c:v>
                </c:pt>
                <c:pt idx="39">
                  <c:v>392.9119873046875</c:v>
                </c:pt>
                <c:pt idx="40">
                  <c:v>495.88629150390625</c:v>
                </c:pt>
                <c:pt idx="41">
                  <c:v>492.84783935546875</c:v>
                </c:pt>
                <c:pt idx="42">
                  <c:v>503.86978149414063</c:v>
                </c:pt>
                <c:pt idx="43">
                  <c:v>560.613525390625</c:v>
                </c:pt>
                <c:pt idx="44">
                  <c:v>350.7733154296875</c:v>
                </c:pt>
                <c:pt idx="45">
                  <c:v>430.06512451171875</c:v>
                </c:pt>
                <c:pt idx="46">
                  <c:v>413.6173095703125</c:v>
                </c:pt>
                <c:pt idx="47">
                  <c:v>474.43499755859375</c:v>
                </c:pt>
                <c:pt idx="48">
                  <c:v>436.12973022460938</c:v>
                </c:pt>
                <c:pt idx="49">
                  <c:v>434.61868286132813</c:v>
                </c:pt>
                <c:pt idx="50">
                  <c:v>368.24359130859375</c:v>
                </c:pt>
                <c:pt idx="51">
                  <c:v>342.09356689453125</c:v>
                </c:pt>
                <c:pt idx="52">
                  <c:v>359.48406982421875</c:v>
                </c:pt>
                <c:pt idx="53">
                  <c:v>445.67532348632813</c:v>
                </c:pt>
                <c:pt idx="54">
                  <c:v>406.661865234375</c:v>
                </c:pt>
                <c:pt idx="55">
                  <c:v>304.9222412109375</c:v>
                </c:pt>
                <c:pt idx="56">
                  <c:v>309.02496337890625</c:v>
                </c:pt>
                <c:pt idx="57">
                  <c:v>519.6346435546875</c:v>
                </c:pt>
                <c:pt idx="58">
                  <c:v>513.58782958984375</c:v>
                </c:pt>
                <c:pt idx="59">
                  <c:v>376.86468505859375</c:v>
                </c:pt>
                <c:pt idx="60">
                  <c:v>361.64599609375</c:v>
                </c:pt>
                <c:pt idx="61">
                  <c:v>530.0858154296875</c:v>
                </c:pt>
                <c:pt idx="62">
                  <c:v>508.514892578125</c:v>
                </c:pt>
                <c:pt idx="63">
                  <c:v>412.3177490234375</c:v>
                </c:pt>
                <c:pt idx="64">
                  <c:v>427.47784423828125</c:v>
                </c:pt>
                <c:pt idx="65">
                  <c:v>442.1617431640625</c:v>
                </c:pt>
                <c:pt idx="66">
                  <c:v>412.453857421875</c:v>
                </c:pt>
                <c:pt idx="67">
                  <c:v>575.27215576171875</c:v>
                </c:pt>
                <c:pt idx="68">
                  <c:v>435.92276000976563</c:v>
                </c:pt>
                <c:pt idx="69">
                  <c:v>520.80902099609375</c:v>
                </c:pt>
                <c:pt idx="70">
                  <c:v>519.36175537109375</c:v>
                </c:pt>
                <c:pt idx="71">
                  <c:v>463.37933349609375</c:v>
                </c:pt>
                <c:pt idx="72">
                  <c:v>333.111328125</c:v>
                </c:pt>
                <c:pt idx="73">
                  <c:v>383.71780395507813</c:v>
                </c:pt>
                <c:pt idx="74">
                  <c:v>426.5999755859375</c:v>
                </c:pt>
                <c:pt idx="75">
                  <c:v>371.44125366210938</c:v>
                </c:pt>
                <c:pt idx="76">
                  <c:v>458.2889404296875</c:v>
                </c:pt>
                <c:pt idx="77">
                  <c:v>477.962646484375</c:v>
                </c:pt>
                <c:pt idx="78">
                  <c:v>478.17333984375</c:v>
                </c:pt>
                <c:pt idx="79">
                  <c:v>437.69662475585938</c:v>
                </c:pt>
                <c:pt idx="80">
                  <c:v>474.07513427734375</c:v>
                </c:pt>
              </c:numCache>
            </c:numRef>
          </c:xVal>
          <c:yVal>
            <c:numRef>
              <c:f>'Figure 1-2'!$F$3:$F$84</c:f>
              <c:numCache>
                <c:formatCode>0</c:formatCode>
                <c:ptCount val="82"/>
                <c:pt idx="0">
                  <c:v>133</c:v>
                </c:pt>
                <c:pt idx="1">
                  <c:v>192</c:v>
                </c:pt>
                <c:pt idx="2">
                  <c:v>90</c:v>
                </c:pt>
                <c:pt idx="3">
                  <c:v>83</c:v>
                </c:pt>
                <c:pt idx="4">
                  <c:v>138</c:v>
                </c:pt>
                <c:pt idx="5">
                  <c:v>42.5</c:v>
                </c:pt>
                <c:pt idx="6">
                  <c:v>154</c:v>
                </c:pt>
                <c:pt idx="7">
                  <c:v>11</c:v>
                </c:pt>
                <c:pt idx="8">
                  <c:v>75</c:v>
                </c:pt>
                <c:pt idx="9">
                  <c:v>34</c:v>
                </c:pt>
                <c:pt idx="10">
                  <c:v>56</c:v>
                </c:pt>
                <c:pt idx="11">
                  <c:v>64</c:v>
                </c:pt>
                <c:pt idx="12">
                  <c:v>60</c:v>
                </c:pt>
                <c:pt idx="13">
                  <c:v>175</c:v>
                </c:pt>
                <c:pt idx="14">
                  <c:v>45</c:v>
                </c:pt>
                <c:pt idx="15">
                  <c:v>64</c:v>
                </c:pt>
                <c:pt idx="16">
                  <c:v>45</c:v>
                </c:pt>
                <c:pt idx="17">
                  <c:v>46</c:v>
                </c:pt>
                <c:pt idx="18">
                  <c:v>50</c:v>
                </c:pt>
                <c:pt idx="19">
                  <c:v>90</c:v>
                </c:pt>
                <c:pt idx="20">
                  <c:v>39</c:v>
                </c:pt>
                <c:pt idx="21">
                  <c:v>44</c:v>
                </c:pt>
                <c:pt idx="22">
                  <c:v>124</c:v>
                </c:pt>
                <c:pt idx="23">
                  <c:v>154</c:v>
                </c:pt>
                <c:pt idx="24">
                  <c:v>110</c:v>
                </c:pt>
                <c:pt idx="25">
                  <c:v>171</c:v>
                </c:pt>
                <c:pt idx="26">
                  <c:v>143</c:v>
                </c:pt>
                <c:pt idx="27">
                  <c:v>170</c:v>
                </c:pt>
                <c:pt idx="28">
                  <c:v>79</c:v>
                </c:pt>
                <c:pt idx="29">
                  <c:v>42</c:v>
                </c:pt>
                <c:pt idx="30">
                  <c:v>76</c:v>
                </c:pt>
                <c:pt idx="31">
                  <c:v>77</c:v>
                </c:pt>
                <c:pt idx="32">
                  <c:v>145</c:v>
                </c:pt>
                <c:pt idx="33">
                  <c:v>170</c:v>
                </c:pt>
                <c:pt idx="34">
                  <c:v>62</c:v>
                </c:pt>
                <c:pt idx="35">
                  <c:v>54</c:v>
                </c:pt>
                <c:pt idx="36">
                  <c:v>83</c:v>
                </c:pt>
                <c:pt idx="37">
                  <c:v>111</c:v>
                </c:pt>
                <c:pt idx="38">
                  <c:v>48</c:v>
                </c:pt>
                <c:pt idx="39">
                  <c:v>60</c:v>
                </c:pt>
                <c:pt idx="40">
                  <c:v>60</c:v>
                </c:pt>
                <c:pt idx="41">
                  <c:v>29</c:v>
                </c:pt>
                <c:pt idx="42">
                  <c:v>86</c:v>
                </c:pt>
                <c:pt idx="43">
                  <c:v>54</c:v>
                </c:pt>
                <c:pt idx="44">
                  <c:v>70</c:v>
                </c:pt>
                <c:pt idx="45">
                  <c:v>185</c:v>
                </c:pt>
                <c:pt idx="46">
                  <c:v>63</c:v>
                </c:pt>
                <c:pt idx="47">
                  <c:v>67</c:v>
                </c:pt>
                <c:pt idx="48">
                  <c:v>56</c:v>
                </c:pt>
                <c:pt idx="49">
                  <c:v>106</c:v>
                </c:pt>
                <c:pt idx="50">
                  <c:v>118</c:v>
                </c:pt>
                <c:pt idx="51">
                  <c:v>95</c:v>
                </c:pt>
                <c:pt idx="52">
                  <c:v>114</c:v>
                </c:pt>
                <c:pt idx="53">
                  <c:v>56</c:v>
                </c:pt>
                <c:pt idx="54">
                  <c:v>10</c:v>
                </c:pt>
                <c:pt idx="55">
                  <c:v>70</c:v>
                </c:pt>
                <c:pt idx="56">
                  <c:v>81</c:v>
                </c:pt>
                <c:pt idx="57">
                  <c:v>43</c:v>
                </c:pt>
                <c:pt idx="58">
                  <c:v>38</c:v>
                </c:pt>
                <c:pt idx="59">
                  <c:v>90</c:v>
                </c:pt>
                <c:pt idx="60">
                  <c:v>84</c:v>
                </c:pt>
                <c:pt idx="61">
                  <c:v>110</c:v>
                </c:pt>
                <c:pt idx="62">
                  <c:v>47</c:v>
                </c:pt>
                <c:pt idx="63">
                  <c:v>51</c:v>
                </c:pt>
                <c:pt idx="64">
                  <c:v>35</c:v>
                </c:pt>
                <c:pt idx="65">
                  <c:v>83</c:v>
                </c:pt>
                <c:pt idx="66">
                  <c:v>66</c:v>
                </c:pt>
                <c:pt idx="67">
                  <c:v>17</c:v>
                </c:pt>
                <c:pt idx="68">
                  <c:v>187</c:v>
                </c:pt>
                <c:pt idx="69">
                  <c:v>83</c:v>
                </c:pt>
                <c:pt idx="70">
                  <c:v>69</c:v>
                </c:pt>
                <c:pt idx="71">
                  <c:v>17</c:v>
                </c:pt>
                <c:pt idx="72">
                  <c:v>72</c:v>
                </c:pt>
                <c:pt idx="73">
                  <c:v>73</c:v>
                </c:pt>
                <c:pt idx="74">
                  <c:v>31</c:v>
                </c:pt>
                <c:pt idx="75">
                  <c:v>209</c:v>
                </c:pt>
                <c:pt idx="76">
                  <c:v>140</c:v>
                </c:pt>
                <c:pt idx="77">
                  <c:v>113</c:v>
                </c:pt>
                <c:pt idx="78">
                  <c:v>55</c:v>
                </c:pt>
                <c:pt idx="79">
                  <c:v>67</c:v>
                </c:pt>
                <c:pt idx="80">
                  <c:v>130</c:v>
                </c:pt>
              </c:numCache>
            </c:numRef>
          </c:yVal>
          <c:smooth val="0"/>
          <c:extLst>
            <c:ext xmlns:c16="http://schemas.microsoft.com/office/drawing/2014/chart" uri="{C3380CC4-5D6E-409C-BE32-E72D297353CC}">
              <c16:uniqueId val="{00000002-5B70-BB4D-A8FC-3BF3610E46CD}"/>
            </c:ext>
          </c:extLst>
        </c:ser>
        <c:ser>
          <c:idx val="1"/>
          <c:order val="1"/>
          <c:tx>
            <c:strRef>
              <c:f>'Figure 1-2'!$G$2</c:f>
              <c:strCache>
                <c:ptCount val="1"/>
                <c:pt idx="0">
                  <c:v>Low Income</c:v>
                </c:pt>
              </c:strCache>
            </c:strRef>
          </c:tx>
          <c:spPr>
            <a:ln w="25400" cap="rnd">
              <a:noFill/>
              <a:round/>
            </a:ln>
            <a:effectLst/>
          </c:spPr>
          <c:marker>
            <c:symbol val="circle"/>
            <c:size val="5"/>
            <c:spPr>
              <a:solidFill>
                <a:schemeClr val="accent2"/>
              </a:solidFill>
              <a:ln w="9525">
                <a:solidFill>
                  <a:schemeClr val="accent2"/>
                </a:solidFill>
              </a:ln>
              <a:effectLst/>
            </c:spPr>
          </c:marker>
          <c:xVal>
            <c:numRef>
              <c:f>'Figure 1-2'!$D$3:$D$84</c:f>
              <c:numCache>
                <c:formatCode>0</c:formatCode>
                <c:ptCount val="82"/>
                <c:pt idx="0">
                  <c:v>354.7587890625</c:v>
                </c:pt>
                <c:pt idx="1">
                  <c:v>325.96548461914063</c:v>
                </c:pt>
                <c:pt idx="2">
                  <c:v>434.12759399414063</c:v>
                </c:pt>
                <c:pt idx="3">
                  <c:v>507.63937377929688</c:v>
                </c:pt>
                <c:pt idx="4">
                  <c:v>415.94619750976563</c:v>
                </c:pt>
                <c:pt idx="5">
                  <c:v>516.807861328125</c:v>
                </c:pt>
                <c:pt idx="6">
                  <c:v>368.31527709960938</c:v>
                </c:pt>
                <c:pt idx="7">
                  <c:v>441.09332275390625</c:v>
                </c:pt>
                <c:pt idx="8">
                  <c:v>416.13406372070313</c:v>
                </c:pt>
                <c:pt idx="9">
                  <c:v>437.51593017578125</c:v>
                </c:pt>
                <c:pt idx="10">
                  <c:v>515.1390380859375</c:v>
                </c:pt>
                <c:pt idx="11">
                  <c:v>452.21823120117188</c:v>
                </c:pt>
                <c:pt idx="12">
                  <c:v>378.86883544921875</c:v>
                </c:pt>
                <c:pt idx="13">
                  <c:v>428.55569458007813</c:v>
                </c:pt>
                <c:pt idx="14">
                  <c:v>502.16217041015625</c:v>
                </c:pt>
                <c:pt idx="15">
                  <c:v>512.22161865234375</c:v>
                </c:pt>
                <c:pt idx="16">
                  <c:v>506.62118530273438</c:v>
                </c:pt>
                <c:pt idx="17">
                  <c:v>543.2060546875</c:v>
                </c:pt>
                <c:pt idx="18">
                  <c:v>533.7076416015625</c:v>
                </c:pt>
                <c:pt idx="19">
                  <c:v>383.33596801757813</c:v>
                </c:pt>
                <c:pt idx="20">
                  <c:v>510.26058959960938</c:v>
                </c:pt>
                <c:pt idx="21">
                  <c:v>520.3564453125</c:v>
                </c:pt>
                <c:pt idx="22">
                  <c:v>399.76629638671875</c:v>
                </c:pt>
                <c:pt idx="23">
                  <c:v>307.27578735351563</c:v>
                </c:pt>
                <c:pt idx="24">
                  <c:v>352.89962768554688</c:v>
                </c:pt>
                <c:pt idx="25">
                  <c:v>405.257568359375</c:v>
                </c:pt>
                <c:pt idx="26">
                  <c:v>346.36590576171875</c:v>
                </c:pt>
                <c:pt idx="27">
                  <c:v>399.75079345703125</c:v>
                </c:pt>
                <c:pt idx="28">
                  <c:v>495.48123168945313</c:v>
                </c:pt>
                <c:pt idx="29">
                  <c:v>521.32855224609375</c:v>
                </c:pt>
                <c:pt idx="30">
                  <c:v>480.752197265625</c:v>
                </c:pt>
                <c:pt idx="31">
                  <c:v>429.95407104492188</c:v>
                </c:pt>
                <c:pt idx="32">
                  <c:v>454.95840454101563</c:v>
                </c:pt>
                <c:pt idx="33">
                  <c:v>451.88958740234375</c:v>
                </c:pt>
                <c:pt idx="34">
                  <c:v>409.074462890625</c:v>
                </c:pt>
                <c:pt idx="35">
                  <c:v>537.209716796875</c:v>
                </c:pt>
                <c:pt idx="36">
                  <c:v>331.74594116210938</c:v>
                </c:pt>
                <c:pt idx="37">
                  <c:v>417.76065063476563</c:v>
                </c:pt>
                <c:pt idx="38">
                  <c:v>400</c:v>
                </c:pt>
                <c:pt idx="39">
                  <c:v>392.9119873046875</c:v>
                </c:pt>
                <c:pt idx="40">
                  <c:v>495.88629150390625</c:v>
                </c:pt>
                <c:pt idx="41">
                  <c:v>492.84783935546875</c:v>
                </c:pt>
                <c:pt idx="42">
                  <c:v>503.86978149414063</c:v>
                </c:pt>
                <c:pt idx="43">
                  <c:v>560.613525390625</c:v>
                </c:pt>
                <c:pt idx="44">
                  <c:v>350.7733154296875</c:v>
                </c:pt>
                <c:pt idx="45">
                  <c:v>430.06512451171875</c:v>
                </c:pt>
                <c:pt idx="46">
                  <c:v>413.6173095703125</c:v>
                </c:pt>
                <c:pt idx="47">
                  <c:v>474.43499755859375</c:v>
                </c:pt>
                <c:pt idx="48">
                  <c:v>436.12973022460938</c:v>
                </c:pt>
                <c:pt idx="49">
                  <c:v>434.61868286132813</c:v>
                </c:pt>
                <c:pt idx="50">
                  <c:v>368.24359130859375</c:v>
                </c:pt>
                <c:pt idx="51">
                  <c:v>342.09356689453125</c:v>
                </c:pt>
                <c:pt idx="52">
                  <c:v>359.48406982421875</c:v>
                </c:pt>
                <c:pt idx="53">
                  <c:v>445.67532348632813</c:v>
                </c:pt>
                <c:pt idx="54">
                  <c:v>406.661865234375</c:v>
                </c:pt>
                <c:pt idx="55">
                  <c:v>304.9222412109375</c:v>
                </c:pt>
                <c:pt idx="56">
                  <c:v>309.02496337890625</c:v>
                </c:pt>
                <c:pt idx="57">
                  <c:v>519.6346435546875</c:v>
                </c:pt>
                <c:pt idx="58">
                  <c:v>513.58782958984375</c:v>
                </c:pt>
                <c:pt idx="59">
                  <c:v>376.86468505859375</c:v>
                </c:pt>
                <c:pt idx="60">
                  <c:v>361.64599609375</c:v>
                </c:pt>
                <c:pt idx="61">
                  <c:v>530.0858154296875</c:v>
                </c:pt>
                <c:pt idx="62">
                  <c:v>508.514892578125</c:v>
                </c:pt>
                <c:pt idx="63">
                  <c:v>412.3177490234375</c:v>
                </c:pt>
                <c:pt idx="64">
                  <c:v>427.47784423828125</c:v>
                </c:pt>
                <c:pt idx="65">
                  <c:v>442.1617431640625</c:v>
                </c:pt>
                <c:pt idx="66">
                  <c:v>412.453857421875</c:v>
                </c:pt>
                <c:pt idx="67">
                  <c:v>575.27215576171875</c:v>
                </c:pt>
                <c:pt idx="68">
                  <c:v>435.92276000976563</c:v>
                </c:pt>
                <c:pt idx="69">
                  <c:v>520.80902099609375</c:v>
                </c:pt>
                <c:pt idx="70">
                  <c:v>519.36175537109375</c:v>
                </c:pt>
                <c:pt idx="71">
                  <c:v>463.37933349609375</c:v>
                </c:pt>
                <c:pt idx="72">
                  <c:v>333.111328125</c:v>
                </c:pt>
                <c:pt idx="73">
                  <c:v>383.71780395507813</c:v>
                </c:pt>
                <c:pt idx="74">
                  <c:v>426.5999755859375</c:v>
                </c:pt>
                <c:pt idx="75">
                  <c:v>371.44125366210938</c:v>
                </c:pt>
                <c:pt idx="76">
                  <c:v>458.2889404296875</c:v>
                </c:pt>
                <c:pt idx="77">
                  <c:v>477.962646484375</c:v>
                </c:pt>
                <c:pt idx="78">
                  <c:v>478.17333984375</c:v>
                </c:pt>
                <c:pt idx="79">
                  <c:v>437.69662475585938</c:v>
                </c:pt>
                <c:pt idx="80">
                  <c:v>474.07513427734375</c:v>
                </c:pt>
              </c:numCache>
            </c:numRef>
          </c:xVal>
          <c:yVal>
            <c:numRef>
              <c:f>'Figure 1-2'!$G$3:$G$84</c:f>
              <c:numCache>
                <c:formatCode>General</c:formatCode>
                <c:ptCount val="82"/>
                <c:pt idx="0">
                  <c:v>133</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110</c:v>
                </c:pt>
                <c:pt idx="25">
                  <c:v>#N/A</c:v>
                </c:pt>
                <c:pt idx="26">
                  <c:v>#N/A</c:v>
                </c:pt>
                <c:pt idx="27">
                  <c:v>#N/A</c:v>
                </c:pt>
                <c:pt idx="28">
                  <c:v>#N/A</c:v>
                </c:pt>
                <c:pt idx="29">
                  <c:v>#N/A</c:v>
                </c:pt>
                <c:pt idx="30">
                  <c:v>#N/A</c:v>
                </c:pt>
                <c:pt idx="31">
                  <c:v>#N/A</c:v>
                </c:pt>
                <c:pt idx="32">
                  <c:v>#N/A</c:v>
                </c:pt>
                <c:pt idx="33">
                  <c:v>#N/A</c:v>
                </c:pt>
                <c:pt idx="34">
                  <c:v>#N/A</c:v>
                </c:pt>
                <c:pt idx="35">
                  <c:v>#N/A</c:v>
                </c:pt>
                <c:pt idx="36">
                  <c:v>83</c:v>
                </c:pt>
                <c:pt idx="37">
                  <c:v>#N/A</c:v>
                </c:pt>
                <c:pt idx="38">
                  <c:v>#N/A</c:v>
                </c:pt>
                <c:pt idx="39">
                  <c:v>#N/A</c:v>
                </c:pt>
                <c:pt idx="40">
                  <c:v>#N/A</c:v>
                </c:pt>
                <c:pt idx="41">
                  <c:v>#N/A</c:v>
                </c:pt>
                <c:pt idx="42">
                  <c:v>#N/A</c:v>
                </c:pt>
                <c:pt idx="43">
                  <c:v>#N/A</c:v>
                </c:pt>
                <c:pt idx="44">
                  <c:v>70</c:v>
                </c:pt>
                <c:pt idx="45">
                  <c:v>#N/A</c:v>
                </c:pt>
                <c:pt idx="46">
                  <c:v>#N/A</c:v>
                </c:pt>
                <c:pt idx="47">
                  <c:v>#N/A</c:v>
                </c:pt>
                <c:pt idx="48">
                  <c:v>#N/A</c:v>
                </c:pt>
                <c:pt idx="49">
                  <c:v>#N/A</c:v>
                </c:pt>
                <c:pt idx="50">
                  <c:v>118</c:v>
                </c:pt>
                <c:pt idx="51">
                  <c:v>#N/A</c:v>
                </c:pt>
                <c:pt idx="52">
                  <c:v>114</c:v>
                </c:pt>
                <c:pt idx="53">
                  <c:v>#N/A</c:v>
                </c:pt>
                <c:pt idx="54">
                  <c:v>#N/A</c:v>
                </c:pt>
                <c:pt idx="55">
                  <c:v>70</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72</c:v>
                </c:pt>
                <c:pt idx="73">
                  <c:v>73</c:v>
                </c:pt>
                <c:pt idx="74">
                  <c:v>#N/A</c:v>
                </c:pt>
                <c:pt idx="75">
                  <c:v>#N/A</c:v>
                </c:pt>
                <c:pt idx="76">
                  <c:v>#N/A</c:v>
                </c:pt>
                <c:pt idx="77">
                  <c:v>#N/A</c:v>
                </c:pt>
                <c:pt idx="78">
                  <c:v>#N/A</c:v>
                </c:pt>
                <c:pt idx="79">
                  <c:v>#N/A</c:v>
                </c:pt>
                <c:pt idx="80">
                  <c:v>#N/A</c:v>
                </c:pt>
              </c:numCache>
            </c:numRef>
          </c:yVal>
          <c:smooth val="0"/>
          <c:extLst>
            <c:ext xmlns:c16="http://schemas.microsoft.com/office/drawing/2014/chart" uri="{C3380CC4-5D6E-409C-BE32-E72D297353CC}">
              <c16:uniqueId val="{00000003-5B70-BB4D-A8FC-3BF3610E46CD}"/>
            </c:ext>
          </c:extLst>
        </c:ser>
        <c:ser>
          <c:idx val="2"/>
          <c:order val="2"/>
          <c:tx>
            <c:strRef>
              <c:f>'Figure 1-2'!$H$2</c:f>
              <c:strCache>
                <c:ptCount val="1"/>
                <c:pt idx="0">
                  <c:v>Lower Middle</c:v>
                </c:pt>
              </c:strCache>
            </c:strRef>
          </c:tx>
          <c:spPr>
            <a:ln w="25400" cap="rnd">
              <a:noFill/>
              <a:round/>
            </a:ln>
            <a:effectLst/>
          </c:spPr>
          <c:marker>
            <c:symbol val="circle"/>
            <c:size val="5"/>
            <c:spPr>
              <a:solidFill>
                <a:schemeClr val="accent3"/>
              </a:solidFill>
              <a:ln w="9525">
                <a:solidFill>
                  <a:schemeClr val="accent3"/>
                </a:solidFill>
              </a:ln>
              <a:effectLst/>
            </c:spPr>
          </c:marker>
          <c:xVal>
            <c:numRef>
              <c:f>'Figure 1-2'!$D$3:$D$84</c:f>
              <c:numCache>
                <c:formatCode>0</c:formatCode>
                <c:ptCount val="82"/>
                <c:pt idx="0">
                  <c:v>354.7587890625</c:v>
                </c:pt>
                <c:pt idx="1">
                  <c:v>325.96548461914063</c:v>
                </c:pt>
                <c:pt idx="2">
                  <c:v>434.12759399414063</c:v>
                </c:pt>
                <c:pt idx="3">
                  <c:v>507.63937377929688</c:v>
                </c:pt>
                <c:pt idx="4">
                  <c:v>415.94619750976563</c:v>
                </c:pt>
                <c:pt idx="5">
                  <c:v>516.807861328125</c:v>
                </c:pt>
                <c:pt idx="6">
                  <c:v>368.31527709960938</c:v>
                </c:pt>
                <c:pt idx="7">
                  <c:v>441.09332275390625</c:v>
                </c:pt>
                <c:pt idx="8">
                  <c:v>416.13406372070313</c:v>
                </c:pt>
                <c:pt idx="9">
                  <c:v>437.51593017578125</c:v>
                </c:pt>
                <c:pt idx="10">
                  <c:v>515.1390380859375</c:v>
                </c:pt>
                <c:pt idx="11">
                  <c:v>452.21823120117188</c:v>
                </c:pt>
                <c:pt idx="12">
                  <c:v>378.86883544921875</c:v>
                </c:pt>
                <c:pt idx="13">
                  <c:v>428.55569458007813</c:v>
                </c:pt>
                <c:pt idx="14">
                  <c:v>502.16217041015625</c:v>
                </c:pt>
                <c:pt idx="15">
                  <c:v>512.22161865234375</c:v>
                </c:pt>
                <c:pt idx="16">
                  <c:v>506.62118530273438</c:v>
                </c:pt>
                <c:pt idx="17">
                  <c:v>543.2060546875</c:v>
                </c:pt>
                <c:pt idx="18">
                  <c:v>533.7076416015625</c:v>
                </c:pt>
                <c:pt idx="19">
                  <c:v>383.33596801757813</c:v>
                </c:pt>
                <c:pt idx="20">
                  <c:v>510.26058959960938</c:v>
                </c:pt>
                <c:pt idx="21">
                  <c:v>520.3564453125</c:v>
                </c:pt>
                <c:pt idx="22">
                  <c:v>399.76629638671875</c:v>
                </c:pt>
                <c:pt idx="23">
                  <c:v>307.27578735351563</c:v>
                </c:pt>
                <c:pt idx="24">
                  <c:v>352.89962768554688</c:v>
                </c:pt>
                <c:pt idx="25">
                  <c:v>405.257568359375</c:v>
                </c:pt>
                <c:pt idx="26">
                  <c:v>346.36590576171875</c:v>
                </c:pt>
                <c:pt idx="27">
                  <c:v>399.75079345703125</c:v>
                </c:pt>
                <c:pt idx="28">
                  <c:v>495.48123168945313</c:v>
                </c:pt>
                <c:pt idx="29">
                  <c:v>521.32855224609375</c:v>
                </c:pt>
                <c:pt idx="30">
                  <c:v>480.752197265625</c:v>
                </c:pt>
                <c:pt idx="31">
                  <c:v>429.95407104492188</c:v>
                </c:pt>
                <c:pt idx="32">
                  <c:v>454.95840454101563</c:v>
                </c:pt>
                <c:pt idx="33">
                  <c:v>451.88958740234375</c:v>
                </c:pt>
                <c:pt idx="34">
                  <c:v>409.074462890625</c:v>
                </c:pt>
                <c:pt idx="35">
                  <c:v>537.209716796875</c:v>
                </c:pt>
                <c:pt idx="36">
                  <c:v>331.74594116210938</c:v>
                </c:pt>
                <c:pt idx="37">
                  <c:v>417.76065063476563</c:v>
                </c:pt>
                <c:pt idx="38">
                  <c:v>400</c:v>
                </c:pt>
                <c:pt idx="39">
                  <c:v>392.9119873046875</c:v>
                </c:pt>
                <c:pt idx="40">
                  <c:v>495.88629150390625</c:v>
                </c:pt>
                <c:pt idx="41">
                  <c:v>492.84783935546875</c:v>
                </c:pt>
                <c:pt idx="42">
                  <c:v>503.86978149414063</c:v>
                </c:pt>
                <c:pt idx="43">
                  <c:v>560.613525390625</c:v>
                </c:pt>
                <c:pt idx="44">
                  <c:v>350.7733154296875</c:v>
                </c:pt>
                <c:pt idx="45">
                  <c:v>430.06512451171875</c:v>
                </c:pt>
                <c:pt idx="46">
                  <c:v>413.6173095703125</c:v>
                </c:pt>
                <c:pt idx="47">
                  <c:v>474.43499755859375</c:v>
                </c:pt>
                <c:pt idx="48">
                  <c:v>436.12973022460938</c:v>
                </c:pt>
                <c:pt idx="49">
                  <c:v>434.61868286132813</c:v>
                </c:pt>
                <c:pt idx="50">
                  <c:v>368.24359130859375</c:v>
                </c:pt>
                <c:pt idx="51">
                  <c:v>342.09356689453125</c:v>
                </c:pt>
                <c:pt idx="52">
                  <c:v>359.48406982421875</c:v>
                </c:pt>
                <c:pt idx="53">
                  <c:v>445.67532348632813</c:v>
                </c:pt>
                <c:pt idx="54">
                  <c:v>406.661865234375</c:v>
                </c:pt>
                <c:pt idx="55">
                  <c:v>304.9222412109375</c:v>
                </c:pt>
                <c:pt idx="56">
                  <c:v>309.02496337890625</c:v>
                </c:pt>
                <c:pt idx="57">
                  <c:v>519.6346435546875</c:v>
                </c:pt>
                <c:pt idx="58">
                  <c:v>513.58782958984375</c:v>
                </c:pt>
                <c:pt idx="59">
                  <c:v>376.86468505859375</c:v>
                </c:pt>
                <c:pt idx="60">
                  <c:v>361.64599609375</c:v>
                </c:pt>
                <c:pt idx="61">
                  <c:v>530.0858154296875</c:v>
                </c:pt>
                <c:pt idx="62">
                  <c:v>508.514892578125</c:v>
                </c:pt>
                <c:pt idx="63">
                  <c:v>412.3177490234375</c:v>
                </c:pt>
                <c:pt idx="64">
                  <c:v>427.47784423828125</c:v>
                </c:pt>
                <c:pt idx="65">
                  <c:v>442.1617431640625</c:v>
                </c:pt>
                <c:pt idx="66">
                  <c:v>412.453857421875</c:v>
                </c:pt>
                <c:pt idx="67">
                  <c:v>575.27215576171875</c:v>
                </c:pt>
                <c:pt idx="68">
                  <c:v>435.92276000976563</c:v>
                </c:pt>
                <c:pt idx="69">
                  <c:v>520.80902099609375</c:v>
                </c:pt>
                <c:pt idx="70">
                  <c:v>519.36175537109375</c:v>
                </c:pt>
                <c:pt idx="71">
                  <c:v>463.37933349609375</c:v>
                </c:pt>
                <c:pt idx="72">
                  <c:v>333.111328125</c:v>
                </c:pt>
                <c:pt idx="73">
                  <c:v>383.71780395507813</c:v>
                </c:pt>
                <c:pt idx="74">
                  <c:v>426.5999755859375</c:v>
                </c:pt>
                <c:pt idx="75">
                  <c:v>371.44125366210938</c:v>
                </c:pt>
                <c:pt idx="76">
                  <c:v>458.2889404296875</c:v>
                </c:pt>
                <c:pt idx="77">
                  <c:v>477.962646484375</c:v>
                </c:pt>
                <c:pt idx="78">
                  <c:v>478.17333984375</c:v>
                </c:pt>
                <c:pt idx="79">
                  <c:v>437.69662475585938</c:v>
                </c:pt>
                <c:pt idx="80">
                  <c:v>474.07513427734375</c:v>
                </c:pt>
              </c:numCache>
            </c:numRef>
          </c:xVal>
          <c:yVal>
            <c:numRef>
              <c:f>'Figure 1-2'!$H$3:$H$84</c:f>
              <c:numCache>
                <c:formatCode>General</c:formatCode>
                <c:ptCount val="82"/>
                <c:pt idx="0">
                  <c:v>#N/A</c:v>
                </c:pt>
                <c:pt idx="1">
                  <c:v>192</c:v>
                </c:pt>
                <c:pt idx="2">
                  <c:v>#N/A</c:v>
                </c:pt>
                <c:pt idx="3">
                  <c:v>#N/A</c:v>
                </c:pt>
                <c:pt idx="4">
                  <c:v>#N/A</c:v>
                </c:pt>
                <c:pt idx="5">
                  <c:v>#N/A</c:v>
                </c:pt>
                <c:pt idx="6">
                  <c:v>154</c:v>
                </c:pt>
                <c:pt idx="7">
                  <c:v>#N/A</c:v>
                </c:pt>
                <c:pt idx="8">
                  <c:v>#N/A</c:v>
                </c:pt>
                <c:pt idx="9">
                  <c:v>#N/A</c:v>
                </c:pt>
                <c:pt idx="10">
                  <c:v>#N/A</c:v>
                </c:pt>
                <c:pt idx="11">
                  <c:v>#N/A</c:v>
                </c:pt>
                <c:pt idx="12">
                  <c:v>60</c:v>
                </c:pt>
                <c:pt idx="13">
                  <c:v>#N/A</c:v>
                </c:pt>
                <c:pt idx="14">
                  <c:v>#N/A</c:v>
                </c:pt>
                <c:pt idx="15">
                  <c:v>#N/A</c:v>
                </c:pt>
                <c:pt idx="16">
                  <c:v>#N/A</c:v>
                </c:pt>
                <c:pt idx="17">
                  <c:v>#N/A</c:v>
                </c:pt>
                <c:pt idx="18">
                  <c:v>#N/A</c:v>
                </c:pt>
                <c:pt idx="19">
                  <c:v>#N/A</c:v>
                </c:pt>
                <c:pt idx="20">
                  <c:v>#N/A</c:v>
                </c:pt>
                <c:pt idx="21">
                  <c:v>#N/A</c:v>
                </c:pt>
                <c:pt idx="22">
                  <c:v>#N/A</c:v>
                </c:pt>
                <c:pt idx="23">
                  <c:v>154</c:v>
                </c:pt>
                <c:pt idx="24">
                  <c:v>#N/A</c:v>
                </c:pt>
                <c:pt idx="25">
                  <c:v>#N/A</c:v>
                </c:pt>
                <c:pt idx="26">
                  <c:v>#N/A</c:v>
                </c:pt>
                <c:pt idx="27">
                  <c:v>170</c:v>
                </c:pt>
                <c:pt idx="28">
                  <c:v>#N/A</c:v>
                </c:pt>
                <c:pt idx="29">
                  <c:v>#N/A</c:v>
                </c:pt>
                <c:pt idx="30">
                  <c:v>#N/A</c:v>
                </c:pt>
                <c:pt idx="31">
                  <c:v>#N/A</c:v>
                </c:pt>
                <c:pt idx="32">
                  <c:v>145</c:v>
                </c:pt>
                <c:pt idx="33">
                  <c:v>170</c:v>
                </c:pt>
                <c:pt idx="34">
                  <c:v>#N/A</c:v>
                </c:pt>
                <c:pt idx="35">
                  <c:v>#N/A</c:v>
                </c:pt>
                <c:pt idx="36">
                  <c:v>#N/A</c:v>
                </c:pt>
                <c:pt idx="37">
                  <c:v>#N/A</c:v>
                </c:pt>
                <c:pt idx="38">
                  <c:v>48</c:v>
                </c:pt>
                <c:pt idx="39">
                  <c:v>60</c:v>
                </c:pt>
                <c:pt idx="40">
                  <c:v>#N/A</c:v>
                </c:pt>
                <c:pt idx="41">
                  <c:v>#N/A</c:v>
                </c:pt>
                <c:pt idx="42">
                  <c:v>#N/A</c:v>
                </c:pt>
                <c:pt idx="43">
                  <c:v>#N/A</c:v>
                </c:pt>
                <c:pt idx="44">
                  <c:v>#N/A</c:v>
                </c:pt>
                <c:pt idx="45">
                  <c:v>#N/A</c:v>
                </c:pt>
                <c:pt idx="46">
                  <c:v>#N/A</c:v>
                </c:pt>
                <c:pt idx="47">
                  <c:v>#N/A</c:v>
                </c:pt>
                <c:pt idx="48">
                  <c:v>#N/A</c:v>
                </c:pt>
                <c:pt idx="49">
                  <c:v>106</c:v>
                </c:pt>
                <c:pt idx="50">
                  <c:v>#N/A</c:v>
                </c:pt>
                <c:pt idx="51">
                  <c:v>95</c:v>
                </c:pt>
                <c:pt idx="52">
                  <c:v>#N/A</c:v>
                </c:pt>
                <c:pt idx="53">
                  <c:v>#N/A</c:v>
                </c:pt>
                <c:pt idx="54">
                  <c:v>#N/A</c:v>
                </c:pt>
                <c:pt idx="55">
                  <c:v>#N/A</c:v>
                </c:pt>
                <c:pt idx="56">
                  <c:v>81</c:v>
                </c:pt>
                <c:pt idx="57">
                  <c:v>#N/A</c:v>
                </c:pt>
                <c:pt idx="58">
                  <c:v>#N/A</c:v>
                </c:pt>
                <c:pt idx="59">
                  <c:v>#N/A</c:v>
                </c:pt>
                <c:pt idx="60">
                  <c:v>84</c:v>
                </c:pt>
                <c:pt idx="61">
                  <c:v>#N/A</c:v>
                </c:pt>
                <c:pt idx="62">
                  <c:v>#N/A</c:v>
                </c:pt>
                <c:pt idx="63">
                  <c:v>51</c:v>
                </c:pt>
                <c:pt idx="64">
                  <c:v>#N/A</c:v>
                </c:pt>
                <c:pt idx="65">
                  <c:v>#N/A</c:v>
                </c:pt>
                <c:pt idx="66">
                  <c:v>66</c:v>
                </c:pt>
                <c:pt idx="67">
                  <c:v>#N/A</c:v>
                </c:pt>
                <c:pt idx="68">
                  <c:v>187</c:v>
                </c:pt>
                <c:pt idx="69">
                  <c:v>#N/A</c:v>
                </c:pt>
                <c:pt idx="70">
                  <c:v>#N/A</c:v>
                </c:pt>
                <c:pt idx="71">
                  <c:v>#N/A</c:v>
                </c:pt>
                <c:pt idx="72">
                  <c:v>#N/A</c:v>
                </c:pt>
                <c:pt idx="73">
                  <c:v>#N/A</c:v>
                </c:pt>
                <c:pt idx="74">
                  <c:v>#N/A</c:v>
                </c:pt>
                <c:pt idx="75">
                  <c:v>209</c:v>
                </c:pt>
                <c:pt idx="76">
                  <c:v>#N/A</c:v>
                </c:pt>
                <c:pt idx="77">
                  <c:v>#N/A</c:v>
                </c:pt>
                <c:pt idx="78">
                  <c:v>55</c:v>
                </c:pt>
                <c:pt idx="79">
                  <c:v>#N/A</c:v>
                </c:pt>
                <c:pt idx="80">
                  <c:v>130</c:v>
                </c:pt>
              </c:numCache>
            </c:numRef>
          </c:yVal>
          <c:smooth val="0"/>
          <c:extLst>
            <c:ext xmlns:c16="http://schemas.microsoft.com/office/drawing/2014/chart" uri="{C3380CC4-5D6E-409C-BE32-E72D297353CC}">
              <c16:uniqueId val="{00000004-5B70-BB4D-A8FC-3BF3610E46CD}"/>
            </c:ext>
          </c:extLst>
        </c:ser>
        <c:ser>
          <c:idx val="3"/>
          <c:order val="3"/>
          <c:tx>
            <c:strRef>
              <c:f>'Figure 1-2'!$I$2</c:f>
              <c:strCache>
                <c:ptCount val="1"/>
                <c:pt idx="0">
                  <c:v>Upper Middle</c:v>
                </c:pt>
              </c:strCache>
            </c:strRef>
          </c:tx>
          <c:spPr>
            <a:ln w="25400" cap="rnd">
              <a:noFill/>
              <a:round/>
            </a:ln>
            <a:effectLst/>
          </c:spPr>
          <c:marker>
            <c:symbol val="circle"/>
            <c:size val="5"/>
            <c:spPr>
              <a:solidFill>
                <a:schemeClr val="accent4"/>
              </a:solidFill>
              <a:ln w="9525">
                <a:solidFill>
                  <a:schemeClr val="accent4"/>
                </a:solidFill>
              </a:ln>
              <a:effectLst/>
            </c:spPr>
          </c:marker>
          <c:xVal>
            <c:numRef>
              <c:f>'Figure 1-2'!$D$3:$D$84</c:f>
              <c:numCache>
                <c:formatCode>0</c:formatCode>
                <c:ptCount val="82"/>
                <c:pt idx="0">
                  <c:v>354.7587890625</c:v>
                </c:pt>
                <c:pt idx="1">
                  <c:v>325.96548461914063</c:v>
                </c:pt>
                <c:pt idx="2">
                  <c:v>434.12759399414063</c:v>
                </c:pt>
                <c:pt idx="3">
                  <c:v>507.63937377929688</c:v>
                </c:pt>
                <c:pt idx="4">
                  <c:v>415.94619750976563</c:v>
                </c:pt>
                <c:pt idx="5">
                  <c:v>516.807861328125</c:v>
                </c:pt>
                <c:pt idx="6">
                  <c:v>368.31527709960938</c:v>
                </c:pt>
                <c:pt idx="7">
                  <c:v>441.09332275390625</c:v>
                </c:pt>
                <c:pt idx="8">
                  <c:v>416.13406372070313</c:v>
                </c:pt>
                <c:pt idx="9">
                  <c:v>437.51593017578125</c:v>
                </c:pt>
                <c:pt idx="10">
                  <c:v>515.1390380859375</c:v>
                </c:pt>
                <c:pt idx="11">
                  <c:v>452.21823120117188</c:v>
                </c:pt>
                <c:pt idx="12">
                  <c:v>378.86883544921875</c:v>
                </c:pt>
                <c:pt idx="13">
                  <c:v>428.55569458007813</c:v>
                </c:pt>
                <c:pt idx="14">
                  <c:v>502.16217041015625</c:v>
                </c:pt>
                <c:pt idx="15">
                  <c:v>512.22161865234375</c:v>
                </c:pt>
                <c:pt idx="16">
                  <c:v>506.62118530273438</c:v>
                </c:pt>
                <c:pt idx="17">
                  <c:v>543.2060546875</c:v>
                </c:pt>
                <c:pt idx="18">
                  <c:v>533.7076416015625</c:v>
                </c:pt>
                <c:pt idx="19">
                  <c:v>383.33596801757813</c:v>
                </c:pt>
                <c:pt idx="20">
                  <c:v>510.26058959960938</c:v>
                </c:pt>
                <c:pt idx="21">
                  <c:v>520.3564453125</c:v>
                </c:pt>
                <c:pt idx="22">
                  <c:v>399.76629638671875</c:v>
                </c:pt>
                <c:pt idx="23">
                  <c:v>307.27578735351563</c:v>
                </c:pt>
                <c:pt idx="24">
                  <c:v>352.89962768554688</c:v>
                </c:pt>
                <c:pt idx="25">
                  <c:v>405.257568359375</c:v>
                </c:pt>
                <c:pt idx="26">
                  <c:v>346.36590576171875</c:v>
                </c:pt>
                <c:pt idx="27">
                  <c:v>399.75079345703125</c:v>
                </c:pt>
                <c:pt idx="28">
                  <c:v>495.48123168945313</c:v>
                </c:pt>
                <c:pt idx="29">
                  <c:v>521.32855224609375</c:v>
                </c:pt>
                <c:pt idx="30">
                  <c:v>480.752197265625</c:v>
                </c:pt>
                <c:pt idx="31">
                  <c:v>429.95407104492188</c:v>
                </c:pt>
                <c:pt idx="32">
                  <c:v>454.95840454101563</c:v>
                </c:pt>
                <c:pt idx="33">
                  <c:v>451.88958740234375</c:v>
                </c:pt>
                <c:pt idx="34">
                  <c:v>409.074462890625</c:v>
                </c:pt>
                <c:pt idx="35">
                  <c:v>537.209716796875</c:v>
                </c:pt>
                <c:pt idx="36">
                  <c:v>331.74594116210938</c:v>
                </c:pt>
                <c:pt idx="37">
                  <c:v>417.76065063476563</c:v>
                </c:pt>
                <c:pt idx="38">
                  <c:v>400</c:v>
                </c:pt>
                <c:pt idx="39">
                  <c:v>392.9119873046875</c:v>
                </c:pt>
                <c:pt idx="40">
                  <c:v>495.88629150390625</c:v>
                </c:pt>
                <c:pt idx="41">
                  <c:v>492.84783935546875</c:v>
                </c:pt>
                <c:pt idx="42">
                  <c:v>503.86978149414063</c:v>
                </c:pt>
                <c:pt idx="43">
                  <c:v>560.613525390625</c:v>
                </c:pt>
                <c:pt idx="44">
                  <c:v>350.7733154296875</c:v>
                </c:pt>
                <c:pt idx="45">
                  <c:v>430.06512451171875</c:v>
                </c:pt>
                <c:pt idx="46">
                  <c:v>413.6173095703125</c:v>
                </c:pt>
                <c:pt idx="47">
                  <c:v>474.43499755859375</c:v>
                </c:pt>
                <c:pt idx="48">
                  <c:v>436.12973022460938</c:v>
                </c:pt>
                <c:pt idx="49">
                  <c:v>434.61868286132813</c:v>
                </c:pt>
                <c:pt idx="50">
                  <c:v>368.24359130859375</c:v>
                </c:pt>
                <c:pt idx="51">
                  <c:v>342.09356689453125</c:v>
                </c:pt>
                <c:pt idx="52">
                  <c:v>359.48406982421875</c:v>
                </c:pt>
                <c:pt idx="53">
                  <c:v>445.67532348632813</c:v>
                </c:pt>
                <c:pt idx="54">
                  <c:v>406.661865234375</c:v>
                </c:pt>
                <c:pt idx="55">
                  <c:v>304.9222412109375</c:v>
                </c:pt>
                <c:pt idx="56">
                  <c:v>309.02496337890625</c:v>
                </c:pt>
                <c:pt idx="57">
                  <c:v>519.6346435546875</c:v>
                </c:pt>
                <c:pt idx="58">
                  <c:v>513.58782958984375</c:v>
                </c:pt>
                <c:pt idx="59">
                  <c:v>376.86468505859375</c:v>
                </c:pt>
                <c:pt idx="60">
                  <c:v>361.64599609375</c:v>
                </c:pt>
                <c:pt idx="61">
                  <c:v>530.0858154296875</c:v>
                </c:pt>
                <c:pt idx="62">
                  <c:v>508.514892578125</c:v>
                </c:pt>
                <c:pt idx="63">
                  <c:v>412.3177490234375</c:v>
                </c:pt>
                <c:pt idx="64">
                  <c:v>427.47784423828125</c:v>
                </c:pt>
                <c:pt idx="65">
                  <c:v>442.1617431640625</c:v>
                </c:pt>
                <c:pt idx="66">
                  <c:v>412.453857421875</c:v>
                </c:pt>
                <c:pt idx="67">
                  <c:v>575.27215576171875</c:v>
                </c:pt>
                <c:pt idx="68">
                  <c:v>435.92276000976563</c:v>
                </c:pt>
                <c:pt idx="69">
                  <c:v>520.80902099609375</c:v>
                </c:pt>
                <c:pt idx="70">
                  <c:v>519.36175537109375</c:v>
                </c:pt>
                <c:pt idx="71">
                  <c:v>463.37933349609375</c:v>
                </c:pt>
                <c:pt idx="72">
                  <c:v>333.111328125</c:v>
                </c:pt>
                <c:pt idx="73">
                  <c:v>383.71780395507813</c:v>
                </c:pt>
                <c:pt idx="74">
                  <c:v>426.5999755859375</c:v>
                </c:pt>
                <c:pt idx="75">
                  <c:v>371.44125366210938</c:v>
                </c:pt>
                <c:pt idx="76">
                  <c:v>458.2889404296875</c:v>
                </c:pt>
                <c:pt idx="77">
                  <c:v>477.962646484375</c:v>
                </c:pt>
                <c:pt idx="78">
                  <c:v>478.17333984375</c:v>
                </c:pt>
                <c:pt idx="79">
                  <c:v>437.69662475585938</c:v>
                </c:pt>
                <c:pt idx="80">
                  <c:v>474.07513427734375</c:v>
                </c:pt>
              </c:numCache>
            </c:numRef>
          </c:xVal>
          <c:yVal>
            <c:numRef>
              <c:f>'Figure 1-2'!$I$3:$I$84</c:f>
              <c:numCache>
                <c:formatCode>General</c:formatCode>
                <c:ptCount val="82"/>
                <c:pt idx="0">
                  <c:v>#N/A</c:v>
                </c:pt>
                <c:pt idx="1">
                  <c:v>#N/A</c:v>
                </c:pt>
                <c:pt idx="2">
                  <c:v>90</c:v>
                </c:pt>
                <c:pt idx="3">
                  <c:v>#N/A</c:v>
                </c:pt>
                <c:pt idx="4">
                  <c:v>138</c:v>
                </c:pt>
                <c:pt idx="5">
                  <c:v>#N/A</c:v>
                </c:pt>
                <c:pt idx="6">
                  <c:v>#N/A</c:v>
                </c:pt>
                <c:pt idx="7">
                  <c:v>11</c:v>
                </c:pt>
                <c:pt idx="8">
                  <c:v>75</c:v>
                </c:pt>
                <c:pt idx="9">
                  <c:v>#N/A</c:v>
                </c:pt>
                <c:pt idx="10">
                  <c:v>#N/A</c:v>
                </c:pt>
                <c:pt idx="11">
                  <c:v>#N/A</c:v>
                </c:pt>
                <c:pt idx="12">
                  <c:v>#N/A</c:v>
                </c:pt>
                <c:pt idx="13">
                  <c:v>175</c:v>
                </c:pt>
                <c:pt idx="14">
                  <c:v>#N/A</c:v>
                </c:pt>
                <c:pt idx="15">
                  <c:v>#N/A</c:v>
                </c:pt>
                <c:pt idx="16">
                  <c:v>#N/A</c:v>
                </c:pt>
                <c:pt idx="17">
                  <c:v>#N/A</c:v>
                </c:pt>
                <c:pt idx="18">
                  <c:v>#N/A</c:v>
                </c:pt>
                <c:pt idx="19">
                  <c:v>90</c:v>
                </c:pt>
                <c:pt idx="20">
                  <c:v>#N/A</c:v>
                </c:pt>
                <c:pt idx="21">
                  <c:v>#N/A</c:v>
                </c:pt>
                <c:pt idx="22">
                  <c:v>124</c:v>
                </c:pt>
                <c:pt idx="23">
                  <c:v>#N/A</c:v>
                </c:pt>
                <c:pt idx="24">
                  <c:v>#N/A</c:v>
                </c:pt>
                <c:pt idx="25">
                  <c:v>171</c:v>
                </c:pt>
                <c:pt idx="26">
                  <c:v>143</c:v>
                </c:pt>
                <c:pt idx="27">
                  <c:v>#N/A</c:v>
                </c:pt>
                <c:pt idx="28">
                  <c:v>#N/A</c:v>
                </c:pt>
                <c:pt idx="29">
                  <c:v>#N/A</c:v>
                </c:pt>
                <c:pt idx="30">
                  <c:v>#N/A</c:v>
                </c:pt>
                <c:pt idx="31">
                  <c:v>77</c:v>
                </c:pt>
                <c:pt idx="32">
                  <c:v>#N/A</c:v>
                </c:pt>
                <c:pt idx="33">
                  <c:v>#N/A</c:v>
                </c:pt>
                <c:pt idx="34">
                  <c:v>#N/A</c:v>
                </c:pt>
                <c:pt idx="35">
                  <c:v>#N/A</c:v>
                </c:pt>
                <c:pt idx="36">
                  <c:v>#N/A</c:v>
                </c:pt>
                <c:pt idx="37">
                  <c:v>111</c:v>
                </c:pt>
                <c:pt idx="38">
                  <c:v>#N/A</c:v>
                </c:pt>
                <c:pt idx="39">
                  <c:v>#N/A</c:v>
                </c:pt>
                <c:pt idx="40">
                  <c:v>#N/A</c:v>
                </c:pt>
                <c:pt idx="41">
                  <c:v>#N/A</c:v>
                </c:pt>
                <c:pt idx="42">
                  <c:v>#N/A</c:v>
                </c:pt>
                <c:pt idx="43">
                  <c:v>#N/A</c:v>
                </c:pt>
                <c:pt idx="44">
                  <c:v>#N/A</c:v>
                </c:pt>
                <c:pt idx="45">
                  <c:v>185</c:v>
                </c:pt>
                <c:pt idx="46">
                  <c:v>63</c:v>
                </c:pt>
                <c:pt idx="47">
                  <c:v>#N/A</c:v>
                </c:pt>
                <c:pt idx="48">
                  <c:v>56</c:v>
                </c:pt>
                <c:pt idx="49">
                  <c:v>#N/A</c:v>
                </c:pt>
                <c:pt idx="50">
                  <c:v>#N/A</c:v>
                </c:pt>
                <c:pt idx="51">
                  <c:v>#N/A</c:v>
                </c:pt>
                <c:pt idx="52">
                  <c:v>#N/A</c:v>
                </c:pt>
                <c:pt idx="53">
                  <c:v>56</c:v>
                </c:pt>
                <c:pt idx="54">
                  <c:v>10</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31</c:v>
                </c:pt>
                <c:pt idx="75">
                  <c:v>#N/A</c:v>
                </c:pt>
                <c:pt idx="76">
                  <c:v>#N/A</c:v>
                </c:pt>
                <c:pt idx="77">
                  <c:v>113</c:v>
                </c:pt>
                <c:pt idx="78">
                  <c:v>#N/A</c:v>
                </c:pt>
                <c:pt idx="79">
                  <c:v>#N/A</c:v>
                </c:pt>
                <c:pt idx="80">
                  <c:v>#N/A</c:v>
                </c:pt>
              </c:numCache>
            </c:numRef>
          </c:yVal>
          <c:smooth val="0"/>
          <c:extLst>
            <c:ext xmlns:c16="http://schemas.microsoft.com/office/drawing/2014/chart" uri="{C3380CC4-5D6E-409C-BE32-E72D297353CC}">
              <c16:uniqueId val="{00000005-5B70-BB4D-A8FC-3BF3610E46CD}"/>
            </c:ext>
          </c:extLst>
        </c:ser>
        <c:ser>
          <c:idx val="4"/>
          <c:order val="4"/>
          <c:tx>
            <c:strRef>
              <c:f>'Figure 1-2'!$J$2</c:f>
              <c:strCache>
                <c:ptCount val="1"/>
                <c:pt idx="0">
                  <c:v>High Income</c:v>
                </c:pt>
              </c:strCache>
            </c:strRef>
          </c:tx>
          <c:spPr>
            <a:ln w="25400" cap="rnd">
              <a:noFill/>
              <a:round/>
            </a:ln>
            <a:effectLst/>
          </c:spPr>
          <c:marker>
            <c:symbol val="circle"/>
            <c:size val="5"/>
            <c:spPr>
              <a:solidFill>
                <a:schemeClr val="accent5"/>
              </a:solidFill>
              <a:ln w="9525">
                <a:solidFill>
                  <a:schemeClr val="accent5"/>
                </a:solidFill>
              </a:ln>
              <a:effectLst/>
            </c:spPr>
          </c:marker>
          <c:xVal>
            <c:numRef>
              <c:f>'Figure 1-2'!$D$3:$D$84</c:f>
              <c:numCache>
                <c:formatCode>0</c:formatCode>
                <c:ptCount val="82"/>
                <c:pt idx="0">
                  <c:v>354.7587890625</c:v>
                </c:pt>
                <c:pt idx="1">
                  <c:v>325.96548461914063</c:v>
                </c:pt>
                <c:pt idx="2">
                  <c:v>434.12759399414063</c:v>
                </c:pt>
                <c:pt idx="3">
                  <c:v>507.63937377929688</c:v>
                </c:pt>
                <c:pt idx="4">
                  <c:v>415.94619750976563</c:v>
                </c:pt>
                <c:pt idx="5">
                  <c:v>516.807861328125</c:v>
                </c:pt>
                <c:pt idx="6">
                  <c:v>368.31527709960938</c:v>
                </c:pt>
                <c:pt idx="7">
                  <c:v>441.09332275390625</c:v>
                </c:pt>
                <c:pt idx="8">
                  <c:v>416.13406372070313</c:v>
                </c:pt>
                <c:pt idx="9">
                  <c:v>437.51593017578125</c:v>
                </c:pt>
                <c:pt idx="10">
                  <c:v>515.1390380859375</c:v>
                </c:pt>
                <c:pt idx="11">
                  <c:v>452.21823120117188</c:v>
                </c:pt>
                <c:pt idx="12">
                  <c:v>378.86883544921875</c:v>
                </c:pt>
                <c:pt idx="13">
                  <c:v>428.55569458007813</c:v>
                </c:pt>
                <c:pt idx="14">
                  <c:v>502.16217041015625</c:v>
                </c:pt>
                <c:pt idx="15">
                  <c:v>512.22161865234375</c:v>
                </c:pt>
                <c:pt idx="16">
                  <c:v>506.62118530273438</c:v>
                </c:pt>
                <c:pt idx="17">
                  <c:v>543.2060546875</c:v>
                </c:pt>
                <c:pt idx="18">
                  <c:v>533.7076416015625</c:v>
                </c:pt>
                <c:pt idx="19">
                  <c:v>383.33596801757813</c:v>
                </c:pt>
                <c:pt idx="20">
                  <c:v>510.26058959960938</c:v>
                </c:pt>
                <c:pt idx="21">
                  <c:v>520.3564453125</c:v>
                </c:pt>
                <c:pt idx="22">
                  <c:v>399.76629638671875</c:v>
                </c:pt>
                <c:pt idx="23">
                  <c:v>307.27578735351563</c:v>
                </c:pt>
                <c:pt idx="24">
                  <c:v>352.89962768554688</c:v>
                </c:pt>
                <c:pt idx="25">
                  <c:v>405.257568359375</c:v>
                </c:pt>
                <c:pt idx="26">
                  <c:v>346.36590576171875</c:v>
                </c:pt>
                <c:pt idx="27">
                  <c:v>399.75079345703125</c:v>
                </c:pt>
                <c:pt idx="28">
                  <c:v>495.48123168945313</c:v>
                </c:pt>
                <c:pt idx="29">
                  <c:v>521.32855224609375</c:v>
                </c:pt>
                <c:pt idx="30">
                  <c:v>480.752197265625</c:v>
                </c:pt>
                <c:pt idx="31">
                  <c:v>429.95407104492188</c:v>
                </c:pt>
                <c:pt idx="32">
                  <c:v>454.95840454101563</c:v>
                </c:pt>
                <c:pt idx="33">
                  <c:v>451.88958740234375</c:v>
                </c:pt>
                <c:pt idx="34">
                  <c:v>409.074462890625</c:v>
                </c:pt>
                <c:pt idx="35">
                  <c:v>537.209716796875</c:v>
                </c:pt>
                <c:pt idx="36">
                  <c:v>331.74594116210938</c:v>
                </c:pt>
                <c:pt idx="37">
                  <c:v>417.76065063476563</c:v>
                </c:pt>
                <c:pt idx="38">
                  <c:v>400</c:v>
                </c:pt>
                <c:pt idx="39">
                  <c:v>392.9119873046875</c:v>
                </c:pt>
                <c:pt idx="40">
                  <c:v>495.88629150390625</c:v>
                </c:pt>
                <c:pt idx="41">
                  <c:v>492.84783935546875</c:v>
                </c:pt>
                <c:pt idx="42">
                  <c:v>503.86978149414063</c:v>
                </c:pt>
                <c:pt idx="43">
                  <c:v>560.613525390625</c:v>
                </c:pt>
                <c:pt idx="44">
                  <c:v>350.7733154296875</c:v>
                </c:pt>
                <c:pt idx="45">
                  <c:v>430.06512451171875</c:v>
                </c:pt>
                <c:pt idx="46">
                  <c:v>413.6173095703125</c:v>
                </c:pt>
                <c:pt idx="47">
                  <c:v>474.43499755859375</c:v>
                </c:pt>
                <c:pt idx="48">
                  <c:v>436.12973022460938</c:v>
                </c:pt>
                <c:pt idx="49">
                  <c:v>434.61868286132813</c:v>
                </c:pt>
                <c:pt idx="50">
                  <c:v>368.24359130859375</c:v>
                </c:pt>
                <c:pt idx="51">
                  <c:v>342.09356689453125</c:v>
                </c:pt>
                <c:pt idx="52">
                  <c:v>359.48406982421875</c:v>
                </c:pt>
                <c:pt idx="53">
                  <c:v>445.67532348632813</c:v>
                </c:pt>
                <c:pt idx="54">
                  <c:v>406.661865234375</c:v>
                </c:pt>
                <c:pt idx="55">
                  <c:v>304.9222412109375</c:v>
                </c:pt>
                <c:pt idx="56">
                  <c:v>309.02496337890625</c:v>
                </c:pt>
                <c:pt idx="57">
                  <c:v>519.6346435546875</c:v>
                </c:pt>
                <c:pt idx="58">
                  <c:v>513.58782958984375</c:v>
                </c:pt>
                <c:pt idx="59">
                  <c:v>376.86468505859375</c:v>
                </c:pt>
                <c:pt idx="60">
                  <c:v>361.64599609375</c:v>
                </c:pt>
                <c:pt idx="61">
                  <c:v>530.0858154296875</c:v>
                </c:pt>
                <c:pt idx="62">
                  <c:v>508.514892578125</c:v>
                </c:pt>
                <c:pt idx="63">
                  <c:v>412.3177490234375</c:v>
                </c:pt>
                <c:pt idx="64">
                  <c:v>427.47784423828125</c:v>
                </c:pt>
                <c:pt idx="65">
                  <c:v>442.1617431640625</c:v>
                </c:pt>
                <c:pt idx="66">
                  <c:v>412.453857421875</c:v>
                </c:pt>
                <c:pt idx="67">
                  <c:v>575.27215576171875</c:v>
                </c:pt>
                <c:pt idx="68">
                  <c:v>435.92276000976563</c:v>
                </c:pt>
                <c:pt idx="69">
                  <c:v>520.80902099609375</c:v>
                </c:pt>
                <c:pt idx="70">
                  <c:v>519.36175537109375</c:v>
                </c:pt>
                <c:pt idx="71">
                  <c:v>463.37933349609375</c:v>
                </c:pt>
                <c:pt idx="72">
                  <c:v>333.111328125</c:v>
                </c:pt>
                <c:pt idx="73">
                  <c:v>383.71780395507813</c:v>
                </c:pt>
                <c:pt idx="74">
                  <c:v>426.5999755859375</c:v>
                </c:pt>
                <c:pt idx="75">
                  <c:v>371.44125366210938</c:v>
                </c:pt>
                <c:pt idx="76">
                  <c:v>458.2889404296875</c:v>
                </c:pt>
                <c:pt idx="77">
                  <c:v>477.962646484375</c:v>
                </c:pt>
                <c:pt idx="78">
                  <c:v>478.17333984375</c:v>
                </c:pt>
                <c:pt idx="79">
                  <c:v>437.69662475585938</c:v>
                </c:pt>
                <c:pt idx="80">
                  <c:v>474.07513427734375</c:v>
                </c:pt>
              </c:numCache>
            </c:numRef>
          </c:xVal>
          <c:yVal>
            <c:numRef>
              <c:f>'Figure 1-2'!$J$3:$J$84</c:f>
              <c:numCache>
                <c:formatCode>General</c:formatCode>
                <c:ptCount val="82"/>
                <c:pt idx="0">
                  <c:v>#N/A</c:v>
                </c:pt>
                <c:pt idx="1">
                  <c:v>#N/A</c:v>
                </c:pt>
                <c:pt idx="2">
                  <c:v>#N/A</c:v>
                </c:pt>
                <c:pt idx="3">
                  <c:v>83</c:v>
                </c:pt>
                <c:pt idx="4">
                  <c:v>#N/A</c:v>
                </c:pt>
                <c:pt idx="5">
                  <c:v>42.5</c:v>
                </c:pt>
                <c:pt idx="6">
                  <c:v>#N/A</c:v>
                </c:pt>
                <c:pt idx="7">
                  <c:v>#N/A</c:v>
                </c:pt>
                <c:pt idx="8">
                  <c:v>#N/A</c:v>
                </c:pt>
                <c:pt idx="9">
                  <c:v>34</c:v>
                </c:pt>
                <c:pt idx="10">
                  <c:v>56</c:v>
                </c:pt>
                <c:pt idx="11">
                  <c:v>64</c:v>
                </c:pt>
                <c:pt idx="12">
                  <c:v>#N/A</c:v>
                </c:pt>
                <c:pt idx="13">
                  <c:v>#N/A</c:v>
                </c:pt>
                <c:pt idx="14">
                  <c:v>45</c:v>
                </c:pt>
                <c:pt idx="15">
                  <c:v>64</c:v>
                </c:pt>
                <c:pt idx="16">
                  <c:v>45</c:v>
                </c:pt>
                <c:pt idx="17">
                  <c:v>46</c:v>
                </c:pt>
                <c:pt idx="18">
                  <c:v>50</c:v>
                </c:pt>
                <c:pt idx="19">
                  <c:v>#N/A</c:v>
                </c:pt>
                <c:pt idx="20">
                  <c:v>39</c:v>
                </c:pt>
                <c:pt idx="21">
                  <c:v>44</c:v>
                </c:pt>
                <c:pt idx="22">
                  <c:v>#N/A</c:v>
                </c:pt>
                <c:pt idx="23">
                  <c:v>#N/A</c:v>
                </c:pt>
                <c:pt idx="24">
                  <c:v>#N/A</c:v>
                </c:pt>
                <c:pt idx="25">
                  <c:v>#N/A</c:v>
                </c:pt>
                <c:pt idx="26">
                  <c:v>#N/A</c:v>
                </c:pt>
                <c:pt idx="27">
                  <c:v>#N/A</c:v>
                </c:pt>
                <c:pt idx="28">
                  <c:v>79</c:v>
                </c:pt>
                <c:pt idx="29">
                  <c:v>42</c:v>
                </c:pt>
                <c:pt idx="30">
                  <c:v>76</c:v>
                </c:pt>
                <c:pt idx="31">
                  <c:v>#N/A</c:v>
                </c:pt>
                <c:pt idx="32">
                  <c:v>#N/A</c:v>
                </c:pt>
                <c:pt idx="33">
                  <c:v>#N/A</c:v>
                </c:pt>
                <c:pt idx="34">
                  <c:v>62</c:v>
                </c:pt>
                <c:pt idx="35">
                  <c:v>54</c:v>
                </c:pt>
                <c:pt idx="36">
                  <c:v>#N/A</c:v>
                </c:pt>
                <c:pt idx="37">
                  <c:v>#N/A</c:v>
                </c:pt>
                <c:pt idx="38">
                  <c:v>#N/A</c:v>
                </c:pt>
                <c:pt idx="39">
                  <c:v>#N/A</c:v>
                </c:pt>
                <c:pt idx="40">
                  <c:v>60</c:v>
                </c:pt>
                <c:pt idx="41">
                  <c:v>29</c:v>
                </c:pt>
                <c:pt idx="42">
                  <c:v>86</c:v>
                </c:pt>
                <c:pt idx="43">
                  <c:v>54</c:v>
                </c:pt>
                <c:pt idx="44">
                  <c:v>#N/A</c:v>
                </c:pt>
                <c:pt idx="45">
                  <c:v>#N/A</c:v>
                </c:pt>
                <c:pt idx="46">
                  <c:v>#N/A</c:v>
                </c:pt>
                <c:pt idx="47">
                  <c:v>67</c:v>
                </c:pt>
                <c:pt idx="48">
                  <c:v>#N/A</c:v>
                </c:pt>
                <c:pt idx="49">
                  <c:v>#N/A</c:v>
                </c:pt>
                <c:pt idx="50">
                  <c:v>#N/A</c:v>
                </c:pt>
                <c:pt idx="51">
                  <c:v>#N/A</c:v>
                </c:pt>
                <c:pt idx="52">
                  <c:v>#N/A</c:v>
                </c:pt>
                <c:pt idx="53">
                  <c:v>#N/A</c:v>
                </c:pt>
                <c:pt idx="54">
                  <c:v>#N/A</c:v>
                </c:pt>
                <c:pt idx="55">
                  <c:v>#N/A</c:v>
                </c:pt>
                <c:pt idx="56">
                  <c:v>#N/A</c:v>
                </c:pt>
                <c:pt idx="57">
                  <c:v>43</c:v>
                </c:pt>
                <c:pt idx="58">
                  <c:v>38</c:v>
                </c:pt>
                <c:pt idx="59">
                  <c:v>90</c:v>
                </c:pt>
                <c:pt idx="60">
                  <c:v>#N/A</c:v>
                </c:pt>
                <c:pt idx="61">
                  <c:v>110</c:v>
                </c:pt>
                <c:pt idx="62">
                  <c:v>47</c:v>
                </c:pt>
                <c:pt idx="63">
                  <c:v>#N/A</c:v>
                </c:pt>
                <c:pt idx="64">
                  <c:v>35</c:v>
                </c:pt>
                <c:pt idx="65">
                  <c:v>83</c:v>
                </c:pt>
                <c:pt idx="66">
                  <c:v>#N/A</c:v>
                </c:pt>
                <c:pt idx="67">
                  <c:v>17</c:v>
                </c:pt>
                <c:pt idx="68">
                  <c:v>#N/A</c:v>
                </c:pt>
                <c:pt idx="69">
                  <c:v>83</c:v>
                </c:pt>
                <c:pt idx="70">
                  <c:v>69</c:v>
                </c:pt>
                <c:pt idx="71">
                  <c:v>17</c:v>
                </c:pt>
                <c:pt idx="72">
                  <c:v>#N/A</c:v>
                </c:pt>
                <c:pt idx="73">
                  <c:v>#N/A</c:v>
                </c:pt>
                <c:pt idx="74">
                  <c:v>#N/A</c:v>
                </c:pt>
                <c:pt idx="75">
                  <c:v>#N/A</c:v>
                </c:pt>
                <c:pt idx="76">
                  <c:v>140</c:v>
                </c:pt>
                <c:pt idx="77">
                  <c:v>#N/A</c:v>
                </c:pt>
                <c:pt idx="78">
                  <c:v>#N/A</c:v>
                </c:pt>
                <c:pt idx="79">
                  <c:v>67</c:v>
                </c:pt>
                <c:pt idx="80">
                  <c:v>#N/A</c:v>
                </c:pt>
              </c:numCache>
            </c:numRef>
          </c:yVal>
          <c:smooth val="0"/>
          <c:extLst>
            <c:ext xmlns:c16="http://schemas.microsoft.com/office/drawing/2014/chart" uri="{C3380CC4-5D6E-409C-BE32-E72D297353CC}">
              <c16:uniqueId val="{00000006-5B70-BB4D-A8FC-3BF3610E46CD}"/>
            </c:ext>
          </c:extLst>
        </c:ser>
        <c:dLbls>
          <c:showLegendKey val="0"/>
          <c:showVal val="0"/>
          <c:showCatName val="0"/>
          <c:showSerName val="0"/>
          <c:showPercent val="0"/>
          <c:showBubbleSize val="0"/>
        </c:dLbls>
        <c:axId val="1939502351"/>
        <c:axId val="409494223"/>
      </c:scatterChart>
      <c:valAx>
        <c:axId val="1939502351"/>
        <c:scaling>
          <c:orientation val="minMax"/>
          <c:max val="600"/>
          <c:min val="30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494223"/>
        <c:crosses val="autoZero"/>
        <c:crossBetween val="midCat"/>
      </c:valAx>
      <c:valAx>
        <c:axId val="4094942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9502351"/>
        <c:crosses val="autoZero"/>
        <c:crossBetween val="midCat"/>
      </c:valAx>
      <c:spPr>
        <a:noFill/>
        <a:ln>
          <a:noFill/>
        </a:ln>
        <a:effectLst/>
      </c:spPr>
    </c:plotArea>
    <c:legend>
      <c:legendPos val="b"/>
      <c:legendEntry>
        <c:idx val="0"/>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4-3'!$B$3</c:f>
              <c:strCache>
                <c:ptCount val="1"/>
                <c:pt idx="0">
                  <c:v>No interactions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4-3'!$A$4:$A$8</c:f>
              <c:strCache>
                <c:ptCount val="5"/>
                <c:pt idx="0">
                  <c:v>Low income (N=12)</c:v>
                </c:pt>
                <c:pt idx="1">
                  <c:v>Lower middle (N=24)</c:v>
                </c:pt>
                <c:pt idx="2">
                  <c:v>Upper middle (N=37)</c:v>
                </c:pt>
                <c:pt idx="3">
                  <c:v>High income (N=54)</c:v>
                </c:pt>
                <c:pt idx="4">
                  <c:v>Global (N=127)</c:v>
                </c:pt>
              </c:strCache>
            </c:strRef>
          </c:cat>
          <c:val>
            <c:numRef>
              <c:f>'Figure 4-3'!$B$4:$B$8</c:f>
              <c:numCache>
                <c:formatCode>0</c:formatCode>
                <c:ptCount val="5"/>
                <c:pt idx="0">
                  <c:v>41.666667938232422</c:v>
                </c:pt>
                <c:pt idx="1">
                  <c:v>16.666666030883789</c:v>
                </c:pt>
                <c:pt idx="2">
                  <c:v>13.513513565063477</c:v>
                </c:pt>
                <c:pt idx="3">
                  <c:v>16.666666030883789</c:v>
                </c:pt>
                <c:pt idx="4">
                  <c:v>18.110237121582031</c:v>
                </c:pt>
              </c:numCache>
            </c:numRef>
          </c:val>
          <c:extLst>
            <c:ext xmlns:c16="http://schemas.microsoft.com/office/drawing/2014/chart" uri="{C3380CC4-5D6E-409C-BE32-E72D297353CC}">
              <c16:uniqueId val="{00000000-9E8D-284E-8031-0E4A27E66919}"/>
            </c:ext>
          </c:extLst>
        </c:ser>
        <c:ser>
          <c:idx val="1"/>
          <c:order val="1"/>
          <c:tx>
            <c:strRef>
              <c:f>'Figure 4-3'!$C$3</c:f>
              <c:strCache>
                <c:ptCount val="1"/>
                <c:pt idx="0">
                  <c:v>Between 1-3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4-3'!$A$4:$A$8</c:f>
              <c:strCache>
                <c:ptCount val="5"/>
                <c:pt idx="0">
                  <c:v>Low income (N=12)</c:v>
                </c:pt>
                <c:pt idx="1">
                  <c:v>Lower middle (N=24)</c:v>
                </c:pt>
                <c:pt idx="2">
                  <c:v>Upper middle (N=37)</c:v>
                </c:pt>
                <c:pt idx="3">
                  <c:v>High income (N=54)</c:v>
                </c:pt>
                <c:pt idx="4">
                  <c:v>Global (N=127)</c:v>
                </c:pt>
              </c:strCache>
            </c:strRef>
          </c:cat>
          <c:val>
            <c:numRef>
              <c:f>'Figure 4-3'!$C$4:$C$8</c:f>
              <c:numCache>
                <c:formatCode>0</c:formatCode>
                <c:ptCount val="5"/>
                <c:pt idx="0">
                  <c:v>41.666667938232422</c:v>
                </c:pt>
                <c:pt idx="1">
                  <c:v>45.833332061767578</c:v>
                </c:pt>
                <c:pt idx="2">
                  <c:v>16.216217041015625</c:v>
                </c:pt>
                <c:pt idx="3">
                  <c:v>16.666666030883789</c:v>
                </c:pt>
                <c:pt idx="4">
                  <c:v>24.409448623657227</c:v>
                </c:pt>
              </c:numCache>
            </c:numRef>
          </c:val>
          <c:extLst>
            <c:ext xmlns:c16="http://schemas.microsoft.com/office/drawing/2014/chart" uri="{C3380CC4-5D6E-409C-BE32-E72D297353CC}">
              <c16:uniqueId val="{00000001-9E8D-284E-8031-0E4A27E66919}"/>
            </c:ext>
          </c:extLst>
        </c:ser>
        <c:ser>
          <c:idx val="2"/>
          <c:order val="2"/>
          <c:tx>
            <c:strRef>
              <c:f>'Figure 4-3'!$D$3</c:f>
              <c:strCache>
                <c:ptCount val="1"/>
                <c:pt idx="0">
                  <c:v>Between 4-6</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4-3'!$A$4:$A$8</c:f>
              <c:strCache>
                <c:ptCount val="5"/>
                <c:pt idx="0">
                  <c:v>Low income (N=12)</c:v>
                </c:pt>
                <c:pt idx="1">
                  <c:v>Lower middle (N=24)</c:v>
                </c:pt>
                <c:pt idx="2">
                  <c:v>Upper middle (N=37)</c:v>
                </c:pt>
                <c:pt idx="3">
                  <c:v>High income (N=54)</c:v>
                </c:pt>
                <c:pt idx="4">
                  <c:v>Global (N=127)</c:v>
                </c:pt>
              </c:strCache>
            </c:strRef>
          </c:cat>
          <c:val>
            <c:numRef>
              <c:f>'Figure 4-3'!$D$4:$D$8</c:f>
              <c:numCache>
                <c:formatCode>0</c:formatCode>
                <c:ptCount val="5"/>
                <c:pt idx="0">
                  <c:v>16.666666030883789</c:v>
                </c:pt>
                <c:pt idx="1">
                  <c:v>25</c:v>
                </c:pt>
                <c:pt idx="2">
                  <c:v>24.324323654174805</c:v>
                </c:pt>
                <c:pt idx="3">
                  <c:v>29.629629135131836</c:v>
                </c:pt>
                <c:pt idx="4">
                  <c:v>25.984251022338867</c:v>
                </c:pt>
              </c:numCache>
            </c:numRef>
          </c:val>
          <c:extLst>
            <c:ext xmlns:c16="http://schemas.microsoft.com/office/drawing/2014/chart" uri="{C3380CC4-5D6E-409C-BE32-E72D297353CC}">
              <c16:uniqueId val="{00000002-9E8D-284E-8031-0E4A27E66919}"/>
            </c:ext>
          </c:extLst>
        </c:ser>
        <c:ser>
          <c:idx val="3"/>
          <c:order val="3"/>
          <c:tx>
            <c:strRef>
              <c:f>'Figure 4-3'!$E$3</c:f>
              <c:strCache>
                <c:ptCount val="1"/>
                <c:pt idx="0">
                  <c:v>Between 7-8</c:v>
                </c:pt>
              </c:strCache>
            </c:strRef>
          </c:tx>
          <c:spPr>
            <a:solidFill>
              <a:schemeClr val="accent4"/>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4-3'!$A$4:$A$8</c:f>
              <c:strCache>
                <c:ptCount val="5"/>
                <c:pt idx="0">
                  <c:v>Low income (N=12)</c:v>
                </c:pt>
                <c:pt idx="1">
                  <c:v>Lower middle (N=24)</c:v>
                </c:pt>
                <c:pt idx="2">
                  <c:v>Upper middle (N=37)</c:v>
                </c:pt>
                <c:pt idx="3">
                  <c:v>High income (N=54)</c:v>
                </c:pt>
                <c:pt idx="4">
                  <c:v>Global (N=127)</c:v>
                </c:pt>
              </c:strCache>
            </c:strRef>
          </c:cat>
          <c:val>
            <c:numRef>
              <c:f>'Figure 4-3'!$E$4:$E$8</c:f>
              <c:numCache>
                <c:formatCode>0</c:formatCode>
                <c:ptCount val="5"/>
                <c:pt idx="0">
                  <c:v>0</c:v>
                </c:pt>
                <c:pt idx="1">
                  <c:v>8.3333330154418945</c:v>
                </c:pt>
                <c:pt idx="2">
                  <c:v>10.810811042785645</c:v>
                </c:pt>
                <c:pt idx="3">
                  <c:v>12.962963104248047</c:v>
                </c:pt>
                <c:pt idx="4">
                  <c:v>10.236220359802246</c:v>
                </c:pt>
              </c:numCache>
            </c:numRef>
          </c:val>
          <c:extLst>
            <c:ext xmlns:c16="http://schemas.microsoft.com/office/drawing/2014/chart" uri="{C3380CC4-5D6E-409C-BE32-E72D297353CC}">
              <c16:uniqueId val="{00000003-9E8D-284E-8031-0E4A27E66919}"/>
            </c:ext>
          </c:extLst>
        </c:ser>
        <c:ser>
          <c:idx val="4"/>
          <c:order val="4"/>
          <c:tx>
            <c:strRef>
              <c:f>'Figure 4-3'!$F$3</c:f>
              <c:strCache>
                <c:ptCount val="1"/>
                <c:pt idx="0">
                  <c:v>Greater than 8</c:v>
                </c:pt>
              </c:strCache>
            </c:strRef>
          </c:tx>
          <c:spPr>
            <a:solidFill>
              <a:schemeClr val="accent5"/>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4-3'!$A$4:$A$8</c:f>
              <c:strCache>
                <c:ptCount val="5"/>
                <c:pt idx="0">
                  <c:v>Low income (N=12)</c:v>
                </c:pt>
                <c:pt idx="1">
                  <c:v>Lower middle (N=24)</c:v>
                </c:pt>
                <c:pt idx="2">
                  <c:v>Upper middle (N=37)</c:v>
                </c:pt>
                <c:pt idx="3">
                  <c:v>High income (N=54)</c:v>
                </c:pt>
                <c:pt idx="4">
                  <c:v>Global (N=127)</c:v>
                </c:pt>
              </c:strCache>
            </c:strRef>
          </c:cat>
          <c:val>
            <c:numRef>
              <c:f>'Figure 4-3'!$F$4:$F$8</c:f>
              <c:numCache>
                <c:formatCode>0</c:formatCode>
                <c:ptCount val="5"/>
                <c:pt idx="0">
                  <c:v>0</c:v>
                </c:pt>
                <c:pt idx="1">
                  <c:v>4.1666665077209473</c:v>
                </c:pt>
                <c:pt idx="2">
                  <c:v>35.135135650634766</c:v>
                </c:pt>
                <c:pt idx="3">
                  <c:v>24.074073791503906</c:v>
                </c:pt>
                <c:pt idx="4">
                  <c:v>21.259841918945313</c:v>
                </c:pt>
              </c:numCache>
            </c:numRef>
          </c:val>
          <c:extLst>
            <c:ext xmlns:c16="http://schemas.microsoft.com/office/drawing/2014/chart" uri="{C3380CC4-5D6E-409C-BE32-E72D297353CC}">
              <c16:uniqueId val="{00000001-C9FD-A440-955F-09B7FFADC9C6}"/>
            </c:ext>
          </c:extLst>
        </c:ser>
        <c:dLbls>
          <c:dLblPos val="ctr"/>
          <c:showLegendKey val="0"/>
          <c:showVal val="1"/>
          <c:showCatName val="0"/>
          <c:showSerName val="0"/>
          <c:showPercent val="0"/>
          <c:showBubbleSize val="0"/>
        </c:dLbls>
        <c:gapWidth val="150"/>
        <c:overlap val="100"/>
        <c:axId val="1333582432"/>
        <c:axId val="1140167184"/>
      </c:barChart>
      <c:catAx>
        <c:axId val="133358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167184"/>
        <c:crosses val="autoZero"/>
        <c:auto val="1"/>
        <c:lblAlgn val="ctr"/>
        <c:lblOffset val="100"/>
        <c:noMultiLvlLbl val="0"/>
      </c:catAx>
      <c:valAx>
        <c:axId val="1140167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58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4-4'!$A$4</c:f>
              <c:strCache>
                <c:ptCount val="1"/>
                <c:pt idx="0">
                  <c:v>Low income (N=13)</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4-4'!$B$3:$I$3</c:f>
              <c:strCache>
                <c:ptCount val="8"/>
                <c:pt idx="0">
                  <c:v>Special training</c:v>
                </c:pt>
                <c:pt idx="1">
                  <c:v>Instruction on distance instruction</c:v>
                </c:pt>
                <c:pt idx="2">
                  <c:v>Professional, psychosocial, and emotional support</c:v>
                </c:pt>
                <c:pt idx="3">
                  <c:v>Guidelines to eff</c:v>
                </c:pt>
                <c:pt idx="4">
                  <c:v>Professional development activities</c:v>
                </c:pt>
                <c:pt idx="5">
                  <c:v>Teaching content for remote teaching</c:v>
                </c:pt>
                <c:pt idx="6">
                  <c:v>Provision of ICT tools and connectivity</c:v>
                </c:pt>
                <c:pt idx="7">
                  <c:v>Other supports</c:v>
                </c:pt>
              </c:strCache>
            </c:strRef>
          </c:cat>
          <c:val>
            <c:numRef>
              <c:f>'Figure 4-4'!$B$4:$I$4</c:f>
              <c:numCache>
                <c:formatCode>0</c:formatCode>
                <c:ptCount val="8"/>
                <c:pt idx="0">
                  <c:v>22.222221374511719</c:v>
                </c:pt>
                <c:pt idx="1">
                  <c:v>44.444442749023438</c:v>
                </c:pt>
                <c:pt idx="2">
                  <c:v>50</c:v>
                </c:pt>
                <c:pt idx="3">
                  <c:v>10</c:v>
                </c:pt>
                <c:pt idx="4">
                  <c:v>27.272727966308594</c:v>
                </c:pt>
                <c:pt idx="5">
                  <c:v>30</c:v>
                </c:pt>
                <c:pt idx="6">
                  <c:v>10</c:v>
                </c:pt>
                <c:pt idx="7">
                  <c:v>66.666664123535156</c:v>
                </c:pt>
              </c:numCache>
            </c:numRef>
          </c:val>
          <c:extLst>
            <c:ext xmlns:c16="http://schemas.microsoft.com/office/drawing/2014/chart" uri="{C3380CC4-5D6E-409C-BE32-E72D297353CC}">
              <c16:uniqueId val="{00000000-9A97-EC4A-9B91-70F4855E4659}"/>
            </c:ext>
          </c:extLst>
        </c:ser>
        <c:ser>
          <c:idx val="1"/>
          <c:order val="1"/>
          <c:tx>
            <c:strRef>
              <c:f>'Figure 4-4'!$A$5</c:f>
              <c:strCache>
                <c:ptCount val="1"/>
                <c:pt idx="0">
                  <c:v>Lower middle (N=25)</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4-4'!$B$3:$I$3</c:f>
              <c:strCache>
                <c:ptCount val="8"/>
                <c:pt idx="0">
                  <c:v>Special training</c:v>
                </c:pt>
                <c:pt idx="1">
                  <c:v>Instruction on distance instruction</c:v>
                </c:pt>
                <c:pt idx="2">
                  <c:v>Professional, psychosocial, and emotional support</c:v>
                </c:pt>
                <c:pt idx="3">
                  <c:v>Guidelines to eff</c:v>
                </c:pt>
                <c:pt idx="4">
                  <c:v>Professional development activities</c:v>
                </c:pt>
                <c:pt idx="5">
                  <c:v>Teaching content for remote teaching</c:v>
                </c:pt>
                <c:pt idx="6">
                  <c:v>Provision of ICT tools and connectivity</c:v>
                </c:pt>
                <c:pt idx="7">
                  <c:v>Other supports</c:v>
                </c:pt>
              </c:strCache>
            </c:strRef>
          </c:cat>
          <c:val>
            <c:numRef>
              <c:f>'Figure 4-4'!$B$5:$I$5</c:f>
              <c:numCache>
                <c:formatCode>0</c:formatCode>
                <c:ptCount val="8"/>
                <c:pt idx="0">
                  <c:v>70.588233947753906</c:v>
                </c:pt>
                <c:pt idx="1">
                  <c:v>95.652175903320313</c:v>
                </c:pt>
                <c:pt idx="2">
                  <c:v>88.888885498046875</c:v>
                </c:pt>
                <c:pt idx="3">
                  <c:v>68.75</c:v>
                </c:pt>
                <c:pt idx="4">
                  <c:v>82.352943420410156</c:v>
                </c:pt>
                <c:pt idx="5">
                  <c:v>94.117645263671875</c:v>
                </c:pt>
                <c:pt idx="6">
                  <c:v>53.333332061767578</c:v>
                </c:pt>
                <c:pt idx="7">
                  <c:v>25</c:v>
                </c:pt>
              </c:numCache>
            </c:numRef>
          </c:val>
          <c:extLst>
            <c:ext xmlns:c16="http://schemas.microsoft.com/office/drawing/2014/chart" uri="{C3380CC4-5D6E-409C-BE32-E72D297353CC}">
              <c16:uniqueId val="{00000001-9A97-EC4A-9B91-70F4855E4659}"/>
            </c:ext>
          </c:extLst>
        </c:ser>
        <c:ser>
          <c:idx val="2"/>
          <c:order val="2"/>
          <c:tx>
            <c:strRef>
              <c:f>'Figure 4-4'!$A$6</c:f>
              <c:strCache>
                <c:ptCount val="1"/>
                <c:pt idx="0">
                  <c:v>Upper middle (N=36)</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4-4'!$B$3:$I$3</c:f>
              <c:strCache>
                <c:ptCount val="8"/>
                <c:pt idx="0">
                  <c:v>Special training</c:v>
                </c:pt>
                <c:pt idx="1">
                  <c:v>Instruction on distance instruction</c:v>
                </c:pt>
                <c:pt idx="2">
                  <c:v>Professional, psychosocial, and emotional support</c:v>
                </c:pt>
                <c:pt idx="3">
                  <c:v>Guidelines to eff</c:v>
                </c:pt>
                <c:pt idx="4">
                  <c:v>Professional development activities</c:v>
                </c:pt>
                <c:pt idx="5">
                  <c:v>Teaching content for remote teaching</c:v>
                </c:pt>
                <c:pt idx="6">
                  <c:v>Provision of ICT tools and connectivity</c:v>
                </c:pt>
                <c:pt idx="7">
                  <c:v>Other supports</c:v>
                </c:pt>
              </c:strCache>
            </c:strRef>
          </c:cat>
          <c:val>
            <c:numRef>
              <c:f>'Figure 4-4'!$B$6:$I$6</c:f>
              <c:numCache>
                <c:formatCode>0</c:formatCode>
                <c:ptCount val="8"/>
                <c:pt idx="0">
                  <c:v>76.470588684082031</c:v>
                </c:pt>
                <c:pt idx="1">
                  <c:v>93.93939208984375</c:v>
                </c:pt>
                <c:pt idx="2">
                  <c:v>87.096771240234375</c:v>
                </c:pt>
                <c:pt idx="3">
                  <c:v>62.962963104248047</c:v>
                </c:pt>
                <c:pt idx="4">
                  <c:v>90.909088134765625</c:v>
                </c:pt>
                <c:pt idx="5">
                  <c:v>78.125</c:v>
                </c:pt>
                <c:pt idx="6">
                  <c:v>58.064517974853516</c:v>
                </c:pt>
                <c:pt idx="7">
                  <c:v>33.333332061767578</c:v>
                </c:pt>
              </c:numCache>
            </c:numRef>
          </c:val>
          <c:extLst>
            <c:ext xmlns:c16="http://schemas.microsoft.com/office/drawing/2014/chart" uri="{C3380CC4-5D6E-409C-BE32-E72D297353CC}">
              <c16:uniqueId val="{00000002-9A97-EC4A-9B91-70F4855E4659}"/>
            </c:ext>
          </c:extLst>
        </c:ser>
        <c:ser>
          <c:idx val="3"/>
          <c:order val="3"/>
          <c:tx>
            <c:strRef>
              <c:f>'Figure 4-4'!$A$7</c:f>
              <c:strCache>
                <c:ptCount val="1"/>
                <c:pt idx="0">
                  <c:v>High income (N=54)</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4-4'!$B$3:$I$3</c:f>
              <c:strCache>
                <c:ptCount val="8"/>
                <c:pt idx="0">
                  <c:v>Special training</c:v>
                </c:pt>
                <c:pt idx="1">
                  <c:v>Instruction on distance instruction</c:v>
                </c:pt>
                <c:pt idx="2">
                  <c:v>Professional, psychosocial, and emotional support</c:v>
                </c:pt>
                <c:pt idx="3">
                  <c:v>Guidelines to eff</c:v>
                </c:pt>
                <c:pt idx="4">
                  <c:v>Professional development activities</c:v>
                </c:pt>
                <c:pt idx="5">
                  <c:v>Teaching content for remote teaching</c:v>
                </c:pt>
                <c:pt idx="6">
                  <c:v>Provision of ICT tools and connectivity</c:v>
                </c:pt>
                <c:pt idx="7">
                  <c:v>Other supports</c:v>
                </c:pt>
              </c:strCache>
            </c:strRef>
          </c:cat>
          <c:val>
            <c:numRef>
              <c:f>'Figure 4-4'!$B$7:$I$7</c:f>
              <c:numCache>
                <c:formatCode>0</c:formatCode>
                <c:ptCount val="8"/>
                <c:pt idx="0">
                  <c:v>79.245285034179688</c:v>
                </c:pt>
                <c:pt idx="1">
                  <c:v>90.740737915039063</c:v>
                </c:pt>
                <c:pt idx="2">
                  <c:v>75</c:v>
                </c:pt>
                <c:pt idx="3">
                  <c:v>53.191490173339844</c:v>
                </c:pt>
                <c:pt idx="4">
                  <c:v>80</c:v>
                </c:pt>
                <c:pt idx="5">
                  <c:v>86.792449951171875</c:v>
                </c:pt>
                <c:pt idx="6">
                  <c:v>70.588233947753906</c:v>
                </c:pt>
                <c:pt idx="7">
                  <c:v>20.689655303955078</c:v>
                </c:pt>
              </c:numCache>
            </c:numRef>
          </c:val>
          <c:extLst>
            <c:ext xmlns:c16="http://schemas.microsoft.com/office/drawing/2014/chart" uri="{C3380CC4-5D6E-409C-BE32-E72D297353CC}">
              <c16:uniqueId val="{00000003-9A97-EC4A-9B91-70F4855E4659}"/>
            </c:ext>
          </c:extLst>
        </c:ser>
        <c:ser>
          <c:idx val="4"/>
          <c:order val="4"/>
          <c:tx>
            <c:strRef>
              <c:f>'Figure 4-4'!$A$8</c:f>
              <c:strCache>
                <c:ptCount val="1"/>
                <c:pt idx="0">
                  <c:v>Global (N=128)</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4-4'!$B$3:$I$3</c:f>
              <c:strCache>
                <c:ptCount val="8"/>
                <c:pt idx="0">
                  <c:v>Special training</c:v>
                </c:pt>
                <c:pt idx="1">
                  <c:v>Instruction on distance instruction</c:v>
                </c:pt>
                <c:pt idx="2">
                  <c:v>Professional, psychosocial, and emotional support</c:v>
                </c:pt>
                <c:pt idx="3">
                  <c:v>Guidelines to eff</c:v>
                </c:pt>
                <c:pt idx="4">
                  <c:v>Professional development activities</c:v>
                </c:pt>
                <c:pt idx="5">
                  <c:v>Teaching content for remote teaching</c:v>
                </c:pt>
                <c:pt idx="6">
                  <c:v>Provision of ICT tools and connectivity</c:v>
                </c:pt>
                <c:pt idx="7">
                  <c:v>Other supports</c:v>
                </c:pt>
              </c:strCache>
            </c:strRef>
          </c:cat>
          <c:val>
            <c:numRef>
              <c:f>'Figure 4-4'!$B$8:$I$8</c:f>
              <c:numCache>
                <c:formatCode>0</c:formatCode>
                <c:ptCount val="8"/>
                <c:pt idx="0">
                  <c:v>72.566368103027344</c:v>
                </c:pt>
                <c:pt idx="1">
                  <c:v>89.075630187988281</c:v>
                </c:pt>
                <c:pt idx="2">
                  <c:v>78.378379821777344</c:v>
                </c:pt>
                <c:pt idx="3">
                  <c:v>54</c:v>
                </c:pt>
                <c:pt idx="4">
                  <c:v>78.378379821777344</c:v>
                </c:pt>
                <c:pt idx="5">
                  <c:v>80.357139587402344</c:v>
                </c:pt>
                <c:pt idx="6">
                  <c:v>58.878505706787109</c:v>
                </c:pt>
                <c:pt idx="7">
                  <c:v>26.190475463867188</c:v>
                </c:pt>
              </c:numCache>
            </c:numRef>
          </c:val>
          <c:extLst>
            <c:ext xmlns:c16="http://schemas.microsoft.com/office/drawing/2014/chart" uri="{C3380CC4-5D6E-409C-BE32-E72D297353CC}">
              <c16:uniqueId val="{00000004-9A97-EC4A-9B91-70F4855E4659}"/>
            </c:ext>
          </c:extLst>
        </c:ser>
        <c:dLbls>
          <c:dLblPos val="ctr"/>
          <c:showLegendKey val="0"/>
          <c:showVal val="1"/>
          <c:showCatName val="0"/>
          <c:showSerName val="0"/>
          <c:showPercent val="0"/>
          <c:showBubbleSize val="0"/>
        </c:dLbls>
        <c:gapWidth val="219"/>
        <c:overlap val="-27"/>
        <c:axId val="1129921472"/>
        <c:axId val="1129923120"/>
      </c:barChart>
      <c:catAx>
        <c:axId val="112992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923120"/>
        <c:crosses val="autoZero"/>
        <c:auto val="1"/>
        <c:lblAlgn val="ctr"/>
        <c:lblOffset val="100"/>
        <c:noMultiLvlLbl val="0"/>
      </c:catAx>
      <c:valAx>
        <c:axId val="112992312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921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5-1'!$A$4</c:f>
              <c:strCache>
                <c:ptCount val="1"/>
                <c:pt idx="0">
                  <c:v>Low income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5-1'!$B$3:$H$3</c:f>
              <c:strCache>
                <c:ptCount val="7"/>
                <c:pt idx="0">
                  <c:v>Testing for COVID-19 in schools </c:v>
                </c:pt>
                <c:pt idx="1">
                  <c:v>Tracking staff/ students infected or exposed to COVID-19</c:v>
                </c:pt>
                <c:pt idx="2">
                  <c:v>Self-screening form/ app</c:v>
                </c:pt>
                <c:pt idx="3">
                  <c:v>Implementation of guidelines in all of the schools</c:v>
                </c:pt>
                <c:pt idx="4">
                  <c:v>Ensure physical distancing during school drop-off and pick-up</c:v>
                </c:pt>
                <c:pt idx="5">
                  <c:v>Treat school buses as extensions of the classroom</c:v>
                </c:pt>
                <c:pt idx="6">
                  <c:v>Promote safety and hygiene on public and shared transport</c:v>
                </c:pt>
              </c:strCache>
            </c:strRef>
          </c:cat>
          <c:val>
            <c:numRef>
              <c:f>'Figure 5-1'!$B$4:$H$4</c:f>
              <c:numCache>
                <c:formatCode>0</c:formatCode>
                <c:ptCount val="7"/>
                <c:pt idx="0">
                  <c:v>7.1428570747375488</c:v>
                </c:pt>
                <c:pt idx="1">
                  <c:v>57.142856597900391</c:v>
                </c:pt>
                <c:pt idx="2">
                  <c:v>0</c:v>
                </c:pt>
                <c:pt idx="3">
                  <c:v>27.272727966308594</c:v>
                </c:pt>
                <c:pt idx="4">
                  <c:v>50</c:v>
                </c:pt>
                <c:pt idx="5">
                  <c:v>0</c:v>
                </c:pt>
                <c:pt idx="6">
                  <c:v>42.857143402099609</c:v>
                </c:pt>
              </c:numCache>
            </c:numRef>
          </c:val>
          <c:extLst>
            <c:ext xmlns:c16="http://schemas.microsoft.com/office/drawing/2014/chart" uri="{C3380CC4-5D6E-409C-BE32-E72D297353CC}">
              <c16:uniqueId val="{00000000-C946-554C-BA13-4634B0A64528}"/>
            </c:ext>
          </c:extLst>
        </c:ser>
        <c:ser>
          <c:idx val="1"/>
          <c:order val="1"/>
          <c:tx>
            <c:strRef>
              <c:f>'Figure 5-1'!$A$5</c:f>
              <c:strCache>
                <c:ptCount val="1"/>
                <c:pt idx="0">
                  <c:v>Lower middle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5-1'!$B$3:$H$3</c:f>
              <c:strCache>
                <c:ptCount val="7"/>
                <c:pt idx="0">
                  <c:v>Testing for COVID-19 in schools </c:v>
                </c:pt>
                <c:pt idx="1">
                  <c:v>Tracking staff/ students infected or exposed to COVID-19</c:v>
                </c:pt>
                <c:pt idx="2">
                  <c:v>Self-screening form/ app</c:v>
                </c:pt>
                <c:pt idx="3">
                  <c:v>Implementation of guidelines in all of the schools</c:v>
                </c:pt>
                <c:pt idx="4">
                  <c:v>Ensure physical distancing during school drop-off and pick-up</c:v>
                </c:pt>
                <c:pt idx="5">
                  <c:v>Treat school buses as extensions of the classroom</c:v>
                </c:pt>
                <c:pt idx="6">
                  <c:v>Promote safety and hygiene on public and shared transport</c:v>
                </c:pt>
              </c:strCache>
            </c:strRef>
          </c:cat>
          <c:val>
            <c:numRef>
              <c:f>'Figure 5-1'!$B$5:$H$5</c:f>
              <c:numCache>
                <c:formatCode>0</c:formatCode>
                <c:ptCount val="7"/>
                <c:pt idx="0">
                  <c:v>39.130435943603516</c:v>
                </c:pt>
                <c:pt idx="1">
                  <c:v>65.217391967773438</c:v>
                </c:pt>
                <c:pt idx="2">
                  <c:v>30.434782028198242</c:v>
                </c:pt>
                <c:pt idx="3">
                  <c:v>36.842105865478516</c:v>
                </c:pt>
                <c:pt idx="4">
                  <c:v>80</c:v>
                </c:pt>
                <c:pt idx="5">
                  <c:v>32</c:v>
                </c:pt>
                <c:pt idx="6">
                  <c:v>60</c:v>
                </c:pt>
              </c:numCache>
            </c:numRef>
          </c:val>
          <c:extLst>
            <c:ext xmlns:c16="http://schemas.microsoft.com/office/drawing/2014/chart" uri="{C3380CC4-5D6E-409C-BE32-E72D297353CC}">
              <c16:uniqueId val="{00000001-C946-554C-BA13-4634B0A64528}"/>
            </c:ext>
          </c:extLst>
        </c:ser>
        <c:ser>
          <c:idx val="2"/>
          <c:order val="2"/>
          <c:tx>
            <c:strRef>
              <c:f>'Figure 5-1'!$A$6</c:f>
              <c:strCache>
                <c:ptCount val="1"/>
                <c:pt idx="0">
                  <c:v>Upper middle </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5-1'!$B$3:$H$3</c:f>
              <c:strCache>
                <c:ptCount val="7"/>
                <c:pt idx="0">
                  <c:v>Testing for COVID-19 in schools </c:v>
                </c:pt>
                <c:pt idx="1">
                  <c:v>Tracking staff/ students infected or exposed to COVID-19</c:v>
                </c:pt>
                <c:pt idx="2">
                  <c:v>Self-screening form/ app</c:v>
                </c:pt>
                <c:pt idx="3">
                  <c:v>Implementation of guidelines in all of the schools</c:v>
                </c:pt>
                <c:pt idx="4">
                  <c:v>Ensure physical distancing during school drop-off and pick-up</c:v>
                </c:pt>
                <c:pt idx="5">
                  <c:v>Treat school buses as extensions of the classroom</c:v>
                </c:pt>
                <c:pt idx="6">
                  <c:v>Promote safety and hygiene on public and shared transport</c:v>
                </c:pt>
              </c:strCache>
            </c:strRef>
          </c:cat>
          <c:val>
            <c:numRef>
              <c:f>'Figure 5-1'!$B$6:$H$6</c:f>
              <c:numCache>
                <c:formatCode>0</c:formatCode>
                <c:ptCount val="7"/>
                <c:pt idx="0">
                  <c:v>14.70588207244873</c:v>
                </c:pt>
                <c:pt idx="1">
                  <c:v>85.294120788574219</c:v>
                </c:pt>
                <c:pt idx="2">
                  <c:v>14.70588207244873</c:v>
                </c:pt>
                <c:pt idx="3">
                  <c:v>58.064517974853516</c:v>
                </c:pt>
                <c:pt idx="4">
                  <c:v>78.378379821777344</c:v>
                </c:pt>
                <c:pt idx="5">
                  <c:v>40.540538787841797</c:v>
                </c:pt>
                <c:pt idx="6">
                  <c:v>75.675674438476563</c:v>
                </c:pt>
              </c:numCache>
            </c:numRef>
          </c:val>
          <c:extLst>
            <c:ext xmlns:c16="http://schemas.microsoft.com/office/drawing/2014/chart" uri="{C3380CC4-5D6E-409C-BE32-E72D297353CC}">
              <c16:uniqueId val="{00000002-C946-554C-BA13-4634B0A64528}"/>
            </c:ext>
          </c:extLst>
        </c:ser>
        <c:ser>
          <c:idx val="3"/>
          <c:order val="3"/>
          <c:tx>
            <c:strRef>
              <c:f>'Figure 5-1'!$A$7</c:f>
              <c:strCache>
                <c:ptCount val="1"/>
                <c:pt idx="0">
                  <c:v>High income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5-1'!$B$3:$H$3</c:f>
              <c:strCache>
                <c:ptCount val="7"/>
                <c:pt idx="0">
                  <c:v>Testing for COVID-19 in schools </c:v>
                </c:pt>
                <c:pt idx="1">
                  <c:v>Tracking staff/ students infected or exposed to COVID-19</c:v>
                </c:pt>
                <c:pt idx="2">
                  <c:v>Self-screening form/ app</c:v>
                </c:pt>
                <c:pt idx="3">
                  <c:v>Implementation of guidelines in all of the schools</c:v>
                </c:pt>
                <c:pt idx="4">
                  <c:v>Ensure physical distancing during school drop-off and pick-up</c:v>
                </c:pt>
                <c:pt idx="5">
                  <c:v>Treat school buses as extensions of the classroom</c:v>
                </c:pt>
                <c:pt idx="6">
                  <c:v>Promote safety and hygiene on public and shared transport</c:v>
                </c:pt>
              </c:strCache>
            </c:strRef>
          </c:cat>
          <c:val>
            <c:numRef>
              <c:f>'Figure 5-1'!$B$7:$H$7</c:f>
              <c:numCache>
                <c:formatCode>0</c:formatCode>
                <c:ptCount val="7"/>
                <c:pt idx="0">
                  <c:v>29.629629135131836</c:v>
                </c:pt>
                <c:pt idx="1">
                  <c:v>74.074073791503906</c:v>
                </c:pt>
                <c:pt idx="2">
                  <c:v>33.333332061767578</c:v>
                </c:pt>
                <c:pt idx="3">
                  <c:v>79.166664123535156</c:v>
                </c:pt>
                <c:pt idx="4">
                  <c:v>88.888885498046875</c:v>
                </c:pt>
                <c:pt idx="5">
                  <c:v>62.962963104248047</c:v>
                </c:pt>
                <c:pt idx="6">
                  <c:v>81.481483459472656</c:v>
                </c:pt>
              </c:numCache>
            </c:numRef>
          </c:val>
          <c:extLst>
            <c:ext xmlns:c16="http://schemas.microsoft.com/office/drawing/2014/chart" uri="{C3380CC4-5D6E-409C-BE32-E72D297353CC}">
              <c16:uniqueId val="{00000003-C946-554C-BA13-4634B0A64528}"/>
            </c:ext>
          </c:extLst>
        </c:ser>
        <c:ser>
          <c:idx val="4"/>
          <c:order val="4"/>
          <c:tx>
            <c:strRef>
              <c:f>'Figure 5-1'!$A$8</c:f>
              <c:strCache>
                <c:ptCount val="1"/>
                <c:pt idx="0">
                  <c:v>Global </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5-1'!$B$3:$H$3</c:f>
              <c:strCache>
                <c:ptCount val="7"/>
                <c:pt idx="0">
                  <c:v>Testing for COVID-19 in schools </c:v>
                </c:pt>
                <c:pt idx="1">
                  <c:v>Tracking staff/ students infected or exposed to COVID-19</c:v>
                </c:pt>
                <c:pt idx="2">
                  <c:v>Self-screening form/ app</c:v>
                </c:pt>
                <c:pt idx="3">
                  <c:v>Implementation of guidelines in all of the schools</c:v>
                </c:pt>
                <c:pt idx="4">
                  <c:v>Ensure physical distancing during school drop-off and pick-up</c:v>
                </c:pt>
                <c:pt idx="5">
                  <c:v>Treat school buses as extensions of the classroom</c:v>
                </c:pt>
                <c:pt idx="6">
                  <c:v>Promote safety and hygiene on public and shared transport</c:v>
                </c:pt>
              </c:strCache>
            </c:strRef>
          </c:cat>
          <c:val>
            <c:numRef>
              <c:f>'Figure 5-1'!$B$8:$H$8</c:f>
              <c:numCache>
                <c:formatCode>0</c:formatCode>
                <c:ptCount val="7"/>
                <c:pt idx="0">
                  <c:v>23.469387054443359</c:v>
                </c:pt>
                <c:pt idx="1">
                  <c:v>73.469390869140625</c:v>
                </c:pt>
                <c:pt idx="2">
                  <c:v>21.428571701049805</c:v>
                </c:pt>
                <c:pt idx="3">
                  <c:v>55.294116973876953</c:v>
                </c:pt>
                <c:pt idx="4">
                  <c:v>77.669906616210938</c:v>
                </c:pt>
                <c:pt idx="5">
                  <c:v>38.834953308105469</c:v>
                </c:pt>
                <c:pt idx="6">
                  <c:v>68.932037353515625</c:v>
                </c:pt>
              </c:numCache>
            </c:numRef>
          </c:val>
          <c:extLst>
            <c:ext xmlns:c16="http://schemas.microsoft.com/office/drawing/2014/chart" uri="{C3380CC4-5D6E-409C-BE32-E72D297353CC}">
              <c16:uniqueId val="{00000004-C946-554C-BA13-4634B0A64528}"/>
            </c:ext>
          </c:extLst>
        </c:ser>
        <c:dLbls>
          <c:dLblPos val="ctr"/>
          <c:showLegendKey val="0"/>
          <c:showVal val="1"/>
          <c:showCatName val="0"/>
          <c:showSerName val="0"/>
          <c:showPercent val="0"/>
          <c:showBubbleSize val="0"/>
        </c:dLbls>
        <c:gapWidth val="219"/>
        <c:overlap val="-27"/>
        <c:axId val="861333776"/>
        <c:axId val="873682128"/>
      </c:barChart>
      <c:catAx>
        <c:axId val="86133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682128"/>
        <c:crosses val="autoZero"/>
        <c:auto val="1"/>
        <c:lblAlgn val="ctr"/>
        <c:lblOffset val="100"/>
        <c:noMultiLvlLbl val="0"/>
      </c:catAx>
      <c:valAx>
        <c:axId val="873682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33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5-2'!$B$3</c:f>
              <c:strCache>
                <c:ptCount val="1"/>
                <c:pt idx="0">
                  <c:v>Unknown/not monitored</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5-2'!$A$4:$A$8</c:f>
              <c:strCache>
                <c:ptCount val="5"/>
                <c:pt idx="0">
                  <c:v>Low income (N=11)</c:v>
                </c:pt>
                <c:pt idx="1">
                  <c:v>Lower middle (N=19)</c:v>
                </c:pt>
                <c:pt idx="2">
                  <c:v>Upper middle (N=31)</c:v>
                </c:pt>
                <c:pt idx="3">
                  <c:v>High income (N=24)</c:v>
                </c:pt>
                <c:pt idx="4">
                  <c:v>Global (N=85)</c:v>
                </c:pt>
              </c:strCache>
            </c:strRef>
          </c:cat>
          <c:val>
            <c:numRef>
              <c:f>'Figure 5-2'!$B$4:$B$8</c:f>
              <c:numCache>
                <c:formatCode>0</c:formatCode>
                <c:ptCount val="5"/>
                <c:pt idx="0">
                  <c:v>36.363636016845703</c:v>
                </c:pt>
                <c:pt idx="1">
                  <c:v>5.263157844543457</c:v>
                </c:pt>
                <c:pt idx="2">
                  <c:v>12.903225898742676</c:v>
                </c:pt>
                <c:pt idx="3">
                  <c:v>0</c:v>
                </c:pt>
                <c:pt idx="4">
                  <c:v>10.588234901428223</c:v>
                </c:pt>
              </c:numCache>
            </c:numRef>
          </c:val>
          <c:extLst>
            <c:ext xmlns:c16="http://schemas.microsoft.com/office/drawing/2014/chart" uri="{C3380CC4-5D6E-409C-BE32-E72D297353CC}">
              <c16:uniqueId val="{00000000-D5C9-E34E-9287-F2164F5C1D75}"/>
            </c:ext>
          </c:extLst>
        </c:ser>
        <c:ser>
          <c:idx val="1"/>
          <c:order val="1"/>
          <c:tx>
            <c:strRef>
              <c:f>'Figure 5-2'!$C$3</c:f>
              <c:strCache>
                <c:ptCount val="1"/>
                <c:pt idx="0">
                  <c:v>Not all schools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5-2'!$A$4:$A$8</c:f>
              <c:strCache>
                <c:ptCount val="5"/>
                <c:pt idx="0">
                  <c:v>Low income (N=11)</c:v>
                </c:pt>
                <c:pt idx="1">
                  <c:v>Lower middle (N=19)</c:v>
                </c:pt>
                <c:pt idx="2">
                  <c:v>Upper middle (N=31)</c:v>
                </c:pt>
                <c:pt idx="3">
                  <c:v>High income (N=24)</c:v>
                </c:pt>
                <c:pt idx="4">
                  <c:v>Global (N=85)</c:v>
                </c:pt>
              </c:strCache>
            </c:strRef>
          </c:cat>
          <c:val>
            <c:numRef>
              <c:f>'Figure 5-2'!$C$4:$C$8</c:f>
              <c:numCache>
                <c:formatCode>0</c:formatCode>
                <c:ptCount val="5"/>
                <c:pt idx="0">
                  <c:v>36.363636016845703</c:v>
                </c:pt>
                <c:pt idx="1">
                  <c:v>57.894737243652344</c:v>
                </c:pt>
                <c:pt idx="2">
                  <c:v>29.032258987426758</c:v>
                </c:pt>
                <c:pt idx="3">
                  <c:v>20.833333969116211</c:v>
                </c:pt>
                <c:pt idx="4">
                  <c:v>34.117645263671875</c:v>
                </c:pt>
              </c:numCache>
            </c:numRef>
          </c:val>
          <c:extLst>
            <c:ext xmlns:c16="http://schemas.microsoft.com/office/drawing/2014/chart" uri="{C3380CC4-5D6E-409C-BE32-E72D297353CC}">
              <c16:uniqueId val="{00000001-D5C9-E34E-9287-F2164F5C1D75}"/>
            </c:ext>
          </c:extLst>
        </c:ser>
        <c:ser>
          <c:idx val="2"/>
          <c:order val="2"/>
          <c:tx>
            <c:strRef>
              <c:f>'Figure 5-2'!$D$3</c:f>
              <c:strCache>
                <c:ptCount val="1"/>
                <c:pt idx="0">
                  <c:v>All of the schools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5-2'!$A$4:$A$8</c:f>
              <c:strCache>
                <c:ptCount val="5"/>
                <c:pt idx="0">
                  <c:v>Low income (N=11)</c:v>
                </c:pt>
                <c:pt idx="1">
                  <c:v>Lower middle (N=19)</c:v>
                </c:pt>
                <c:pt idx="2">
                  <c:v>Upper middle (N=31)</c:v>
                </c:pt>
                <c:pt idx="3">
                  <c:v>High income (N=24)</c:v>
                </c:pt>
                <c:pt idx="4">
                  <c:v>Global (N=85)</c:v>
                </c:pt>
              </c:strCache>
            </c:strRef>
          </c:cat>
          <c:val>
            <c:numRef>
              <c:f>'Figure 5-2'!$D$4:$D$8</c:f>
              <c:numCache>
                <c:formatCode>0</c:formatCode>
                <c:ptCount val="5"/>
                <c:pt idx="0">
                  <c:v>27.272727966308594</c:v>
                </c:pt>
                <c:pt idx="1">
                  <c:v>36.842105865478516</c:v>
                </c:pt>
                <c:pt idx="2">
                  <c:v>58.064517974853516</c:v>
                </c:pt>
                <c:pt idx="3">
                  <c:v>79.166664123535156</c:v>
                </c:pt>
                <c:pt idx="4">
                  <c:v>55.294116973876953</c:v>
                </c:pt>
              </c:numCache>
            </c:numRef>
          </c:val>
          <c:extLst>
            <c:ext xmlns:c16="http://schemas.microsoft.com/office/drawing/2014/chart" uri="{C3380CC4-5D6E-409C-BE32-E72D297353CC}">
              <c16:uniqueId val="{00000002-D5C9-E34E-9287-F2164F5C1D75}"/>
            </c:ext>
          </c:extLst>
        </c:ser>
        <c:dLbls>
          <c:dLblPos val="ctr"/>
          <c:showLegendKey val="0"/>
          <c:showVal val="1"/>
          <c:showCatName val="0"/>
          <c:showSerName val="0"/>
          <c:showPercent val="0"/>
          <c:showBubbleSize val="0"/>
        </c:dLbls>
        <c:gapWidth val="150"/>
        <c:overlap val="100"/>
        <c:axId val="864092352"/>
        <c:axId val="867034544"/>
      </c:barChart>
      <c:catAx>
        <c:axId val="86409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7034544"/>
        <c:crosses val="autoZero"/>
        <c:auto val="1"/>
        <c:lblAlgn val="ctr"/>
        <c:lblOffset val="100"/>
        <c:noMultiLvlLbl val="0"/>
      </c:catAx>
      <c:valAx>
        <c:axId val="867034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092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5-4'!$C$3</c:f>
              <c:strCache>
                <c:ptCount val="1"/>
                <c:pt idx="0">
                  <c:v>Do not know/Not monitored</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'Figure 5-4'!$A$4:$B$23</c:f>
              <c:multiLvlStrCache>
                <c:ptCount val="20"/>
                <c:lvl>
                  <c:pt idx="0">
                    <c:v>Pre-primary</c:v>
                  </c:pt>
                  <c:pt idx="1">
                    <c:v>Primary</c:v>
                  </c:pt>
                  <c:pt idx="2">
                    <c:v>Lower secondary</c:v>
                  </c:pt>
                  <c:pt idx="3">
                    <c:v>Upper secondary</c:v>
                  </c:pt>
                  <c:pt idx="4">
                    <c:v>Pre-primary</c:v>
                  </c:pt>
                  <c:pt idx="5">
                    <c:v>Primary</c:v>
                  </c:pt>
                  <c:pt idx="6">
                    <c:v>Lower secondary</c:v>
                  </c:pt>
                  <c:pt idx="7">
                    <c:v>Upper secondary</c:v>
                  </c:pt>
                  <c:pt idx="8">
                    <c:v>Pre-primary</c:v>
                  </c:pt>
                  <c:pt idx="9">
                    <c:v>Primary</c:v>
                  </c:pt>
                  <c:pt idx="10">
                    <c:v>Lower secondary</c:v>
                  </c:pt>
                  <c:pt idx="11">
                    <c:v>Upper secondary</c:v>
                  </c:pt>
                  <c:pt idx="12">
                    <c:v>Pre-primary</c:v>
                  </c:pt>
                  <c:pt idx="13">
                    <c:v>Primary</c:v>
                  </c:pt>
                  <c:pt idx="14">
                    <c:v>Lower secondary</c:v>
                  </c:pt>
                  <c:pt idx="15">
                    <c:v>Upper secondary</c:v>
                  </c:pt>
                  <c:pt idx="16">
                    <c:v>Pre-primary</c:v>
                  </c:pt>
                  <c:pt idx="17">
                    <c:v>Primary</c:v>
                  </c:pt>
                  <c:pt idx="18">
                    <c:v>Lower secondary</c:v>
                  </c:pt>
                  <c:pt idx="19">
                    <c:v>Upper secondary</c:v>
                  </c:pt>
                </c:lvl>
                <c:lvl>
                  <c:pt idx="0">
                    <c:v>Low income</c:v>
                  </c:pt>
                  <c:pt idx="4">
                    <c:v>Lower middle</c:v>
                  </c:pt>
                  <c:pt idx="8">
                    <c:v>Upper middle</c:v>
                  </c:pt>
                  <c:pt idx="12">
                    <c:v>High income</c:v>
                  </c:pt>
                  <c:pt idx="16">
                    <c:v>Global </c:v>
                  </c:pt>
                </c:lvl>
              </c:multiLvlStrCache>
            </c:multiLvlStrRef>
          </c:cat>
          <c:val>
            <c:numRef>
              <c:f>'Figure 5-4'!$C$4:$C$23</c:f>
              <c:numCache>
                <c:formatCode>0</c:formatCode>
                <c:ptCount val="20"/>
                <c:pt idx="0">
                  <c:v>14.285714149475098</c:v>
                </c:pt>
                <c:pt idx="1">
                  <c:v>9.0909090042114258</c:v>
                </c:pt>
                <c:pt idx="2">
                  <c:v>14.285714149475098</c:v>
                </c:pt>
                <c:pt idx="3">
                  <c:v>14.285714149475098</c:v>
                </c:pt>
                <c:pt idx="4">
                  <c:v>23.529411315917969</c:v>
                </c:pt>
                <c:pt idx="5">
                  <c:v>15</c:v>
                </c:pt>
                <c:pt idx="6">
                  <c:v>14.285714149475098</c:v>
                </c:pt>
                <c:pt idx="7">
                  <c:v>19.047618865966797</c:v>
                </c:pt>
                <c:pt idx="8">
                  <c:v>27.272727966308594</c:v>
                </c:pt>
                <c:pt idx="9">
                  <c:v>11.538461685180664</c:v>
                </c:pt>
                <c:pt idx="10">
                  <c:v>11.538461685180664</c:v>
                </c:pt>
                <c:pt idx="11">
                  <c:v>11.111110687255859</c:v>
                </c:pt>
                <c:pt idx="12">
                  <c:v>25</c:v>
                </c:pt>
                <c:pt idx="13">
                  <c:v>14.285714149475098</c:v>
                </c:pt>
                <c:pt idx="14">
                  <c:v>16.071428298950195</c:v>
                </c:pt>
                <c:pt idx="15">
                  <c:v>12.5</c:v>
                </c:pt>
                <c:pt idx="16">
                  <c:v>24.509803771972656</c:v>
                </c:pt>
                <c:pt idx="17">
                  <c:v>13.274335861206055</c:v>
                </c:pt>
                <c:pt idx="18">
                  <c:v>14.529914855957031</c:v>
                </c:pt>
                <c:pt idx="19">
                  <c:v>13.559322357177734</c:v>
                </c:pt>
              </c:numCache>
            </c:numRef>
          </c:val>
          <c:extLst>
            <c:ext xmlns:c16="http://schemas.microsoft.com/office/drawing/2014/chart" uri="{C3380CC4-5D6E-409C-BE32-E72D297353CC}">
              <c16:uniqueId val="{00000000-5BBA-B24C-B062-D4B6F2072E30}"/>
            </c:ext>
          </c:extLst>
        </c:ser>
        <c:ser>
          <c:idx val="1"/>
          <c:order val="1"/>
          <c:tx>
            <c:strRef>
              <c:f>'Figure 5-4'!$D$3</c:f>
              <c:strCache>
                <c:ptCount val="1"/>
                <c:pt idx="0">
                  <c:v>Less than 75% of students</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'Figure 5-4'!$A$4:$B$23</c:f>
              <c:multiLvlStrCache>
                <c:ptCount val="20"/>
                <c:lvl>
                  <c:pt idx="0">
                    <c:v>Pre-primary</c:v>
                  </c:pt>
                  <c:pt idx="1">
                    <c:v>Primary</c:v>
                  </c:pt>
                  <c:pt idx="2">
                    <c:v>Lower secondary</c:v>
                  </c:pt>
                  <c:pt idx="3">
                    <c:v>Upper secondary</c:v>
                  </c:pt>
                  <c:pt idx="4">
                    <c:v>Pre-primary</c:v>
                  </c:pt>
                  <c:pt idx="5">
                    <c:v>Primary</c:v>
                  </c:pt>
                  <c:pt idx="6">
                    <c:v>Lower secondary</c:v>
                  </c:pt>
                  <c:pt idx="7">
                    <c:v>Upper secondary</c:v>
                  </c:pt>
                  <c:pt idx="8">
                    <c:v>Pre-primary</c:v>
                  </c:pt>
                  <c:pt idx="9">
                    <c:v>Primary</c:v>
                  </c:pt>
                  <c:pt idx="10">
                    <c:v>Lower secondary</c:v>
                  </c:pt>
                  <c:pt idx="11">
                    <c:v>Upper secondary</c:v>
                  </c:pt>
                  <c:pt idx="12">
                    <c:v>Pre-primary</c:v>
                  </c:pt>
                  <c:pt idx="13">
                    <c:v>Primary</c:v>
                  </c:pt>
                  <c:pt idx="14">
                    <c:v>Lower secondary</c:v>
                  </c:pt>
                  <c:pt idx="15">
                    <c:v>Upper secondary</c:v>
                  </c:pt>
                  <c:pt idx="16">
                    <c:v>Pre-primary</c:v>
                  </c:pt>
                  <c:pt idx="17">
                    <c:v>Primary</c:v>
                  </c:pt>
                  <c:pt idx="18">
                    <c:v>Lower secondary</c:v>
                  </c:pt>
                  <c:pt idx="19">
                    <c:v>Upper secondary</c:v>
                  </c:pt>
                </c:lvl>
                <c:lvl>
                  <c:pt idx="0">
                    <c:v>Low income</c:v>
                  </c:pt>
                  <c:pt idx="4">
                    <c:v>Lower middle</c:v>
                  </c:pt>
                  <c:pt idx="8">
                    <c:v>Upper middle</c:v>
                  </c:pt>
                  <c:pt idx="12">
                    <c:v>High income</c:v>
                  </c:pt>
                  <c:pt idx="16">
                    <c:v>Global </c:v>
                  </c:pt>
                </c:lvl>
              </c:multiLvlStrCache>
            </c:multiLvlStrRef>
          </c:cat>
          <c:val>
            <c:numRef>
              <c:f>'Figure 5-4'!$D$4:$D$23</c:f>
              <c:numCache>
                <c:formatCode>0</c:formatCode>
                <c:ptCount val="20"/>
                <c:pt idx="0">
                  <c:v>0</c:v>
                </c:pt>
                <c:pt idx="1">
                  <c:v>27.272727966308594</c:v>
                </c:pt>
                <c:pt idx="2">
                  <c:v>21.428571701049805</c:v>
                </c:pt>
                <c:pt idx="3">
                  <c:v>21.428571701049805</c:v>
                </c:pt>
                <c:pt idx="4">
                  <c:v>41.176471710205078</c:v>
                </c:pt>
                <c:pt idx="5">
                  <c:v>40</c:v>
                </c:pt>
                <c:pt idx="6">
                  <c:v>28.571428298950195</c:v>
                </c:pt>
                <c:pt idx="7">
                  <c:v>28.571428298950195</c:v>
                </c:pt>
                <c:pt idx="8">
                  <c:v>27.272727966308594</c:v>
                </c:pt>
                <c:pt idx="9">
                  <c:v>34.615383148193359</c:v>
                </c:pt>
                <c:pt idx="10">
                  <c:v>30.769229888916016</c:v>
                </c:pt>
                <c:pt idx="11">
                  <c:v>25.925926208496094</c:v>
                </c:pt>
                <c:pt idx="12">
                  <c:v>23.214284896850586</c:v>
                </c:pt>
                <c:pt idx="13">
                  <c:v>25</c:v>
                </c:pt>
                <c:pt idx="14">
                  <c:v>25</c:v>
                </c:pt>
                <c:pt idx="15">
                  <c:v>25</c:v>
                </c:pt>
                <c:pt idx="16">
                  <c:v>25.490196228027344</c:v>
                </c:pt>
                <c:pt idx="17">
                  <c:v>30.088495254516602</c:v>
                </c:pt>
                <c:pt idx="18">
                  <c:v>26.495725631713867</c:v>
                </c:pt>
                <c:pt idx="19">
                  <c:v>25.423728942871094</c:v>
                </c:pt>
              </c:numCache>
            </c:numRef>
          </c:val>
          <c:extLst>
            <c:ext xmlns:c16="http://schemas.microsoft.com/office/drawing/2014/chart" uri="{C3380CC4-5D6E-409C-BE32-E72D297353CC}">
              <c16:uniqueId val="{00000001-5BBA-B24C-B062-D4B6F2072E30}"/>
            </c:ext>
          </c:extLst>
        </c:ser>
        <c:ser>
          <c:idx val="2"/>
          <c:order val="2"/>
          <c:tx>
            <c:strRef>
              <c:f>'Figure 5-4'!$E$3</c:f>
              <c:strCache>
                <c:ptCount val="1"/>
                <c:pt idx="0">
                  <c:v>More than 75% but not all the students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'Figure 5-4'!$A$4:$B$23</c:f>
              <c:multiLvlStrCache>
                <c:ptCount val="20"/>
                <c:lvl>
                  <c:pt idx="0">
                    <c:v>Pre-primary</c:v>
                  </c:pt>
                  <c:pt idx="1">
                    <c:v>Primary</c:v>
                  </c:pt>
                  <c:pt idx="2">
                    <c:v>Lower secondary</c:v>
                  </c:pt>
                  <c:pt idx="3">
                    <c:v>Upper secondary</c:v>
                  </c:pt>
                  <c:pt idx="4">
                    <c:v>Pre-primary</c:v>
                  </c:pt>
                  <c:pt idx="5">
                    <c:v>Primary</c:v>
                  </c:pt>
                  <c:pt idx="6">
                    <c:v>Lower secondary</c:v>
                  </c:pt>
                  <c:pt idx="7">
                    <c:v>Upper secondary</c:v>
                  </c:pt>
                  <c:pt idx="8">
                    <c:v>Pre-primary</c:v>
                  </c:pt>
                  <c:pt idx="9">
                    <c:v>Primary</c:v>
                  </c:pt>
                  <c:pt idx="10">
                    <c:v>Lower secondary</c:v>
                  </c:pt>
                  <c:pt idx="11">
                    <c:v>Upper secondary</c:v>
                  </c:pt>
                  <c:pt idx="12">
                    <c:v>Pre-primary</c:v>
                  </c:pt>
                  <c:pt idx="13">
                    <c:v>Primary</c:v>
                  </c:pt>
                  <c:pt idx="14">
                    <c:v>Lower secondary</c:v>
                  </c:pt>
                  <c:pt idx="15">
                    <c:v>Upper secondary</c:v>
                  </c:pt>
                  <c:pt idx="16">
                    <c:v>Pre-primary</c:v>
                  </c:pt>
                  <c:pt idx="17">
                    <c:v>Primary</c:v>
                  </c:pt>
                  <c:pt idx="18">
                    <c:v>Lower secondary</c:v>
                  </c:pt>
                  <c:pt idx="19">
                    <c:v>Upper secondary</c:v>
                  </c:pt>
                </c:lvl>
                <c:lvl>
                  <c:pt idx="0">
                    <c:v>Low income</c:v>
                  </c:pt>
                  <c:pt idx="4">
                    <c:v>Lower middle</c:v>
                  </c:pt>
                  <c:pt idx="8">
                    <c:v>Upper middle</c:v>
                  </c:pt>
                  <c:pt idx="12">
                    <c:v>High income</c:v>
                  </c:pt>
                  <c:pt idx="16">
                    <c:v>Global </c:v>
                  </c:pt>
                </c:lvl>
              </c:multiLvlStrCache>
            </c:multiLvlStrRef>
          </c:cat>
          <c:val>
            <c:numRef>
              <c:f>'Figure 5-4'!$E$4:$E$23</c:f>
              <c:numCache>
                <c:formatCode>0</c:formatCode>
                <c:ptCount val="20"/>
                <c:pt idx="0">
                  <c:v>42.857143402099609</c:v>
                </c:pt>
                <c:pt idx="1">
                  <c:v>27.272727966308594</c:v>
                </c:pt>
                <c:pt idx="2">
                  <c:v>28.571428298950195</c:v>
                </c:pt>
                <c:pt idx="3">
                  <c:v>28.571428298950195</c:v>
                </c:pt>
                <c:pt idx="4">
                  <c:v>17.647058486938477</c:v>
                </c:pt>
                <c:pt idx="5">
                  <c:v>15</c:v>
                </c:pt>
                <c:pt idx="6">
                  <c:v>28.571428298950195</c:v>
                </c:pt>
                <c:pt idx="7">
                  <c:v>33.333332061767578</c:v>
                </c:pt>
                <c:pt idx="8">
                  <c:v>22.727272033691406</c:v>
                </c:pt>
                <c:pt idx="9">
                  <c:v>26.923076629638672</c:v>
                </c:pt>
                <c:pt idx="10">
                  <c:v>38.461540222167969</c:v>
                </c:pt>
                <c:pt idx="11">
                  <c:v>40.740741729736328</c:v>
                </c:pt>
                <c:pt idx="12">
                  <c:v>21.428571701049805</c:v>
                </c:pt>
                <c:pt idx="13">
                  <c:v>16.071428298950195</c:v>
                </c:pt>
                <c:pt idx="14">
                  <c:v>10.714285850524902</c:v>
                </c:pt>
                <c:pt idx="15">
                  <c:v>14.285714149475098</c:v>
                </c:pt>
                <c:pt idx="16">
                  <c:v>22.549018859863281</c:v>
                </c:pt>
                <c:pt idx="17">
                  <c:v>19.469026565551758</c:v>
                </c:pt>
                <c:pt idx="18">
                  <c:v>22.222221374511719</c:v>
                </c:pt>
                <c:pt idx="19">
                  <c:v>25.423728942871094</c:v>
                </c:pt>
              </c:numCache>
            </c:numRef>
          </c:val>
          <c:extLst>
            <c:ext xmlns:c16="http://schemas.microsoft.com/office/drawing/2014/chart" uri="{C3380CC4-5D6E-409C-BE32-E72D297353CC}">
              <c16:uniqueId val="{00000002-5BBA-B24C-B062-D4B6F2072E30}"/>
            </c:ext>
          </c:extLst>
        </c:ser>
        <c:ser>
          <c:idx val="3"/>
          <c:order val="3"/>
          <c:tx>
            <c:strRef>
              <c:f>'Figure 5-4'!$F$3</c:f>
              <c:strCache>
                <c:ptCount val="1"/>
                <c:pt idx="0">
                  <c:v>All of the students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'Figure 5-4'!$A$4:$B$23</c:f>
              <c:multiLvlStrCache>
                <c:ptCount val="20"/>
                <c:lvl>
                  <c:pt idx="0">
                    <c:v>Pre-primary</c:v>
                  </c:pt>
                  <c:pt idx="1">
                    <c:v>Primary</c:v>
                  </c:pt>
                  <c:pt idx="2">
                    <c:v>Lower secondary</c:v>
                  </c:pt>
                  <c:pt idx="3">
                    <c:v>Upper secondary</c:v>
                  </c:pt>
                  <c:pt idx="4">
                    <c:v>Pre-primary</c:v>
                  </c:pt>
                  <c:pt idx="5">
                    <c:v>Primary</c:v>
                  </c:pt>
                  <c:pt idx="6">
                    <c:v>Lower secondary</c:v>
                  </c:pt>
                  <c:pt idx="7">
                    <c:v>Upper secondary</c:v>
                  </c:pt>
                  <c:pt idx="8">
                    <c:v>Pre-primary</c:v>
                  </c:pt>
                  <c:pt idx="9">
                    <c:v>Primary</c:v>
                  </c:pt>
                  <c:pt idx="10">
                    <c:v>Lower secondary</c:v>
                  </c:pt>
                  <c:pt idx="11">
                    <c:v>Upper secondary</c:v>
                  </c:pt>
                  <c:pt idx="12">
                    <c:v>Pre-primary</c:v>
                  </c:pt>
                  <c:pt idx="13">
                    <c:v>Primary</c:v>
                  </c:pt>
                  <c:pt idx="14">
                    <c:v>Lower secondary</c:v>
                  </c:pt>
                  <c:pt idx="15">
                    <c:v>Upper secondary</c:v>
                  </c:pt>
                  <c:pt idx="16">
                    <c:v>Pre-primary</c:v>
                  </c:pt>
                  <c:pt idx="17">
                    <c:v>Primary</c:v>
                  </c:pt>
                  <c:pt idx="18">
                    <c:v>Lower secondary</c:v>
                  </c:pt>
                  <c:pt idx="19">
                    <c:v>Upper secondary</c:v>
                  </c:pt>
                </c:lvl>
                <c:lvl>
                  <c:pt idx="0">
                    <c:v>Low income</c:v>
                  </c:pt>
                  <c:pt idx="4">
                    <c:v>Lower middle</c:v>
                  </c:pt>
                  <c:pt idx="8">
                    <c:v>Upper middle</c:v>
                  </c:pt>
                  <c:pt idx="12">
                    <c:v>High income</c:v>
                  </c:pt>
                  <c:pt idx="16">
                    <c:v>Global </c:v>
                  </c:pt>
                </c:lvl>
              </c:multiLvlStrCache>
            </c:multiLvlStrRef>
          </c:cat>
          <c:val>
            <c:numRef>
              <c:f>'Figure 5-4'!$F$4:$F$23</c:f>
              <c:numCache>
                <c:formatCode>0</c:formatCode>
                <c:ptCount val="20"/>
                <c:pt idx="0">
                  <c:v>42.857143402099609</c:v>
                </c:pt>
                <c:pt idx="1">
                  <c:v>36.363636016845703</c:v>
                </c:pt>
                <c:pt idx="2">
                  <c:v>35.714286804199219</c:v>
                </c:pt>
                <c:pt idx="3">
                  <c:v>35.714286804199219</c:v>
                </c:pt>
                <c:pt idx="4">
                  <c:v>17.647058486938477</c:v>
                </c:pt>
                <c:pt idx="5">
                  <c:v>30</c:v>
                </c:pt>
                <c:pt idx="6">
                  <c:v>28.571428298950195</c:v>
                </c:pt>
                <c:pt idx="7">
                  <c:v>19.047618865966797</c:v>
                </c:pt>
                <c:pt idx="8">
                  <c:v>22.727272033691406</c:v>
                </c:pt>
                <c:pt idx="9">
                  <c:v>26.923076629638672</c:v>
                </c:pt>
                <c:pt idx="10">
                  <c:v>19.230770111083984</c:v>
                </c:pt>
                <c:pt idx="11">
                  <c:v>22.222221374511719</c:v>
                </c:pt>
                <c:pt idx="12">
                  <c:v>30.357143402099609</c:v>
                </c:pt>
                <c:pt idx="13">
                  <c:v>44.642856597900391</c:v>
                </c:pt>
                <c:pt idx="14">
                  <c:v>48.214286804199219</c:v>
                </c:pt>
                <c:pt idx="15">
                  <c:v>48.214286804199219</c:v>
                </c:pt>
                <c:pt idx="16">
                  <c:v>27.450981140136719</c:v>
                </c:pt>
                <c:pt idx="17">
                  <c:v>37.168140411376953</c:v>
                </c:pt>
                <c:pt idx="18">
                  <c:v>36.75213623046875</c:v>
                </c:pt>
                <c:pt idx="19">
                  <c:v>35.593219757080078</c:v>
                </c:pt>
              </c:numCache>
            </c:numRef>
          </c:val>
          <c:extLst>
            <c:ext xmlns:c16="http://schemas.microsoft.com/office/drawing/2014/chart" uri="{C3380CC4-5D6E-409C-BE32-E72D297353CC}">
              <c16:uniqueId val="{00000003-5BBA-B24C-B062-D4B6F2072E30}"/>
            </c:ext>
          </c:extLst>
        </c:ser>
        <c:dLbls>
          <c:dLblPos val="ctr"/>
          <c:showLegendKey val="0"/>
          <c:showVal val="1"/>
          <c:showCatName val="0"/>
          <c:showSerName val="0"/>
          <c:showPercent val="0"/>
          <c:showBubbleSize val="0"/>
        </c:dLbls>
        <c:gapWidth val="79"/>
        <c:overlap val="100"/>
        <c:axId val="1482280512"/>
        <c:axId val="1482282160"/>
      </c:barChart>
      <c:catAx>
        <c:axId val="1482280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82282160"/>
        <c:crosses val="autoZero"/>
        <c:auto val="1"/>
        <c:lblAlgn val="ctr"/>
        <c:lblOffset val="100"/>
        <c:noMultiLvlLbl val="0"/>
      </c:catAx>
      <c:valAx>
        <c:axId val="1482282160"/>
        <c:scaling>
          <c:orientation val="minMax"/>
        </c:scaling>
        <c:delete val="1"/>
        <c:axPos val="l"/>
        <c:numFmt formatCode="0%" sourceLinked="1"/>
        <c:majorTickMark val="none"/>
        <c:minorTickMark val="none"/>
        <c:tickLblPos val="nextTo"/>
        <c:crossAx val="1482280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5-6'!$B$3</c:f>
              <c:strCache>
                <c:ptCount val="1"/>
                <c:pt idx="0">
                  <c:v>Some measure pre-primary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5-6'!$A$4:$A$8</c:f>
              <c:strCache>
                <c:ptCount val="5"/>
                <c:pt idx="0">
                  <c:v>Low income</c:v>
                </c:pt>
                <c:pt idx="1">
                  <c:v>Lower middle</c:v>
                </c:pt>
                <c:pt idx="2">
                  <c:v>Upper middle</c:v>
                </c:pt>
                <c:pt idx="3">
                  <c:v>High income</c:v>
                </c:pt>
                <c:pt idx="4">
                  <c:v>Global</c:v>
                </c:pt>
              </c:strCache>
            </c:strRef>
          </c:cat>
          <c:val>
            <c:numRef>
              <c:f>'Figure 5-6'!$B$4:$B$8</c:f>
              <c:numCache>
                <c:formatCode>0</c:formatCode>
                <c:ptCount val="5"/>
                <c:pt idx="0">
                  <c:v>42.857143402099609</c:v>
                </c:pt>
                <c:pt idx="1">
                  <c:v>57.142856597900391</c:v>
                </c:pt>
                <c:pt idx="2">
                  <c:v>34.782608032226563</c:v>
                </c:pt>
                <c:pt idx="3">
                  <c:v>55.813953399658203</c:v>
                </c:pt>
                <c:pt idx="4">
                  <c:v>49.425289154052734</c:v>
                </c:pt>
              </c:numCache>
            </c:numRef>
          </c:val>
          <c:extLst>
            <c:ext xmlns:c16="http://schemas.microsoft.com/office/drawing/2014/chart" uri="{C3380CC4-5D6E-409C-BE32-E72D297353CC}">
              <c16:uniqueId val="{00000000-E3DF-9047-9484-7D32626DF047}"/>
            </c:ext>
          </c:extLst>
        </c:ser>
        <c:ser>
          <c:idx val="1"/>
          <c:order val="1"/>
          <c:tx>
            <c:strRef>
              <c:f>'Figure 5-6'!$C$3</c:f>
              <c:strCache>
                <c:ptCount val="1"/>
                <c:pt idx="0">
                  <c:v>Some measure primary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5-6'!$A$4:$A$8</c:f>
              <c:strCache>
                <c:ptCount val="5"/>
                <c:pt idx="0">
                  <c:v>Low income</c:v>
                </c:pt>
                <c:pt idx="1">
                  <c:v>Lower middle</c:v>
                </c:pt>
                <c:pt idx="2">
                  <c:v>Upper middle</c:v>
                </c:pt>
                <c:pt idx="3">
                  <c:v>High income</c:v>
                </c:pt>
                <c:pt idx="4">
                  <c:v>Global</c:v>
                </c:pt>
              </c:strCache>
            </c:strRef>
          </c:cat>
          <c:val>
            <c:numRef>
              <c:f>'Figure 5-6'!$C$4:$C$8</c:f>
              <c:numCache>
                <c:formatCode>0</c:formatCode>
                <c:ptCount val="5"/>
                <c:pt idx="0">
                  <c:v>80</c:v>
                </c:pt>
                <c:pt idx="1">
                  <c:v>71.428573608398438</c:v>
                </c:pt>
                <c:pt idx="2">
                  <c:v>60.606060028076172</c:v>
                </c:pt>
                <c:pt idx="3">
                  <c:v>75</c:v>
                </c:pt>
                <c:pt idx="4">
                  <c:v>70.689651489257813</c:v>
                </c:pt>
              </c:numCache>
            </c:numRef>
          </c:val>
          <c:extLst>
            <c:ext xmlns:c16="http://schemas.microsoft.com/office/drawing/2014/chart" uri="{C3380CC4-5D6E-409C-BE32-E72D297353CC}">
              <c16:uniqueId val="{00000001-E3DF-9047-9484-7D32626DF047}"/>
            </c:ext>
          </c:extLst>
        </c:ser>
        <c:ser>
          <c:idx val="2"/>
          <c:order val="2"/>
          <c:tx>
            <c:strRef>
              <c:f>'Figure 5-6'!$D$3</c:f>
              <c:strCache>
                <c:ptCount val="1"/>
                <c:pt idx="0">
                  <c:v>Some measure lower secondary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5-6'!$A$4:$A$8</c:f>
              <c:strCache>
                <c:ptCount val="5"/>
                <c:pt idx="0">
                  <c:v>Low income</c:v>
                </c:pt>
                <c:pt idx="1">
                  <c:v>Lower middle</c:v>
                </c:pt>
                <c:pt idx="2">
                  <c:v>Upper middle</c:v>
                </c:pt>
                <c:pt idx="3">
                  <c:v>High income</c:v>
                </c:pt>
                <c:pt idx="4">
                  <c:v>Global</c:v>
                </c:pt>
              </c:strCache>
            </c:strRef>
          </c:cat>
          <c:val>
            <c:numRef>
              <c:f>'Figure 5-6'!$D$4:$D$8</c:f>
              <c:numCache>
                <c:formatCode>0</c:formatCode>
                <c:ptCount val="5"/>
                <c:pt idx="0">
                  <c:v>80</c:v>
                </c:pt>
                <c:pt idx="1">
                  <c:v>76.190475463867188</c:v>
                </c:pt>
                <c:pt idx="2">
                  <c:v>60.606060028076172</c:v>
                </c:pt>
                <c:pt idx="3">
                  <c:v>75.471694946289063</c:v>
                </c:pt>
                <c:pt idx="4">
                  <c:v>71.794868469238281</c:v>
                </c:pt>
              </c:numCache>
            </c:numRef>
          </c:val>
          <c:extLst>
            <c:ext xmlns:c16="http://schemas.microsoft.com/office/drawing/2014/chart" uri="{C3380CC4-5D6E-409C-BE32-E72D297353CC}">
              <c16:uniqueId val="{00000002-E3DF-9047-9484-7D32626DF047}"/>
            </c:ext>
          </c:extLst>
        </c:ser>
        <c:ser>
          <c:idx val="3"/>
          <c:order val="3"/>
          <c:tx>
            <c:strRef>
              <c:f>'Figure 5-6'!$E$3</c:f>
              <c:strCache>
                <c:ptCount val="1"/>
                <c:pt idx="0">
                  <c:v>Some measure upper secondary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5-6'!$A$4:$A$8</c:f>
              <c:strCache>
                <c:ptCount val="5"/>
                <c:pt idx="0">
                  <c:v>Low income</c:v>
                </c:pt>
                <c:pt idx="1">
                  <c:v>Lower middle</c:v>
                </c:pt>
                <c:pt idx="2">
                  <c:v>Upper middle</c:v>
                </c:pt>
                <c:pt idx="3">
                  <c:v>High income</c:v>
                </c:pt>
                <c:pt idx="4">
                  <c:v>Global</c:v>
                </c:pt>
              </c:strCache>
            </c:strRef>
          </c:cat>
          <c:val>
            <c:numRef>
              <c:f>'Figure 5-6'!$E$4:$E$8</c:f>
              <c:numCache>
                <c:formatCode>0</c:formatCode>
                <c:ptCount val="5"/>
                <c:pt idx="0">
                  <c:v>80</c:v>
                </c:pt>
                <c:pt idx="1">
                  <c:v>80</c:v>
                </c:pt>
                <c:pt idx="2">
                  <c:v>64.705879211425781</c:v>
                </c:pt>
                <c:pt idx="3">
                  <c:v>77.777778625488281</c:v>
                </c:pt>
                <c:pt idx="4">
                  <c:v>74.576271057128906</c:v>
                </c:pt>
              </c:numCache>
            </c:numRef>
          </c:val>
          <c:extLst>
            <c:ext xmlns:c16="http://schemas.microsoft.com/office/drawing/2014/chart" uri="{C3380CC4-5D6E-409C-BE32-E72D297353CC}">
              <c16:uniqueId val="{00000003-E3DF-9047-9484-7D32626DF047}"/>
            </c:ext>
          </c:extLst>
        </c:ser>
        <c:dLbls>
          <c:dLblPos val="ctr"/>
          <c:showLegendKey val="0"/>
          <c:showVal val="1"/>
          <c:showCatName val="0"/>
          <c:showSerName val="0"/>
          <c:showPercent val="0"/>
          <c:showBubbleSize val="0"/>
        </c:dLbls>
        <c:gapWidth val="219"/>
        <c:overlap val="-27"/>
        <c:axId val="1267942336"/>
        <c:axId val="1268054176"/>
      </c:barChart>
      <c:catAx>
        <c:axId val="126794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54176"/>
        <c:crosses val="autoZero"/>
        <c:auto val="1"/>
        <c:lblAlgn val="ctr"/>
        <c:lblOffset val="100"/>
        <c:noMultiLvlLbl val="0"/>
      </c:catAx>
      <c:valAx>
        <c:axId val="12680541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94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6-1a'!$B$3</c:f>
              <c:strCache>
                <c:ptCount val="1"/>
                <c:pt idx="0">
                  <c:v>Increase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6-1a'!$A$4:$A$8</c:f>
              <c:strCache>
                <c:ptCount val="5"/>
                <c:pt idx="0">
                  <c:v>Low income (N=10)</c:v>
                </c:pt>
                <c:pt idx="1">
                  <c:v>Lower middle (N=25)</c:v>
                </c:pt>
                <c:pt idx="2">
                  <c:v>Upper middle (N=33)</c:v>
                </c:pt>
                <c:pt idx="3">
                  <c:v>High income (N=50)</c:v>
                </c:pt>
                <c:pt idx="4">
                  <c:v>Global (N=118)</c:v>
                </c:pt>
              </c:strCache>
            </c:strRef>
          </c:cat>
          <c:val>
            <c:numRef>
              <c:f>'Figure 6-1a'!$B$4:$B$8</c:f>
              <c:numCache>
                <c:formatCode>0</c:formatCode>
                <c:ptCount val="5"/>
                <c:pt idx="0">
                  <c:v>55.555557250976563</c:v>
                </c:pt>
                <c:pt idx="1">
                  <c:v>52</c:v>
                </c:pt>
                <c:pt idx="2">
                  <c:v>43.75</c:v>
                </c:pt>
                <c:pt idx="3">
                  <c:v>48.979591369628906</c:v>
                </c:pt>
                <c:pt idx="4">
                  <c:v>48.695652008056641</c:v>
                </c:pt>
              </c:numCache>
            </c:numRef>
          </c:val>
          <c:extLst>
            <c:ext xmlns:c16="http://schemas.microsoft.com/office/drawing/2014/chart" uri="{C3380CC4-5D6E-409C-BE32-E72D297353CC}">
              <c16:uniqueId val="{00000000-63AB-FC4F-9B3B-8A0031C08A45}"/>
            </c:ext>
          </c:extLst>
        </c:ser>
        <c:ser>
          <c:idx val="1"/>
          <c:order val="1"/>
          <c:tx>
            <c:strRef>
              <c:f>'Figure 6-1a'!$C$3</c:f>
              <c:strCache>
                <c:ptCount val="1"/>
                <c:pt idx="0">
                  <c:v>No change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6-1a'!$A$4:$A$8</c:f>
              <c:strCache>
                <c:ptCount val="5"/>
                <c:pt idx="0">
                  <c:v>Low income (N=10)</c:v>
                </c:pt>
                <c:pt idx="1">
                  <c:v>Lower middle (N=25)</c:v>
                </c:pt>
                <c:pt idx="2">
                  <c:v>Upper middle (N=33)</c:v>
                </c:pt>
                <c:pt idx="3">
                  <c:v>High income (N=50)</c:v>
                </c:pt>
                <c:pt idx="4">
                  <c:v>Global (N=118)</c:v>
                </c:pt>
              </c:strCache>
            </c:strRef>
          </c:cat>
          <c:val>
            <c:numRef>
              <c:f>'Figure 6-1a'!$C$4:$C$8</c:f>
              <c:numCache>
                <c:formatCode>0</c:formatCode>
                <c:ptCount val="5"/>
                <c:pt idx="0">
                  <c:v>22.222221374511719</c:v>
                </c:pt>
                <c:pt idx="1">
                  <c:v>16</c:v>
                </c:pt>
                <c:pt idx="2">
                  <c:v>40.625</c:v>
                </c:pt>
                <c:pt idx="3">
                  <c:v>28.571428298950195</c:v>
                </c:pt>
                <c:pt idx="4">
                  <c:v>28.695652008056641</c:v>
                </c:pt>
              </c:numCache>
            </c:numRef>
          </c:val>
          <c:extLst>
            <c:ext xmlns:c16="http://schemas.microsoft.com/office/drawing/2014/chart" uri="{C3380CC4-5D6E-409C-BE32-E72D297353CC}">
              <c16:uniqueId val="{00000001-63AB-FC4F-9B3B-8A0031C08A45}"/>
            </c:ext>
          </c:extLst>
        </c:ser>
        <c:ser>
          <c:idx val="2"/>
          <c:order val="2"/>
          <c:tx>
            <c:strRef>
              <c:f>'Figure 6-1a'!$D$3</c:f>
              <c:strCache>
                <c:ptCount val="1"/>
                <c:pt idx="0">
                  <c:v>Decrease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6-1a'!$A$4:$A$8</c:f>
              <c:strCache>
                <c:ptCount val="5"/>
                <c:pt idx="0">
                  <c:v>Low income (N=10)</c:v>
                </c:pt>
                <c:pt idx="1">
                  <c:v>Lower middle (N=25)</c:v>
                </c:pt>
                <c:pt idx="2">
                  <c:v>Upper middle (N=33)</c:v>
                </c:pt>
                <c:pt idx="3">
                  <c:v>High income (N=50)</c:v>
                </c:pt>
                <c:pt idx="4">
                  <c:v>Global (N=118)</c:v>
                </c:pt>
              </c:strCache>
            </c:strRef>
          </c:cat>
          <c:val>
            <c:numRef>
              <c:f>'Figure 6-1a'!$D$4:$D$8</c:f>
              <c:numCache>
                <c:formatCode>0</c:formatCode>
                <c:ptCount val="5"/>
                <c:pt idx="0">
                  <c:v>0</c:v>
                </c:pt>
                <c:pt idx="1">
                  <c:v>16</c:v>
                </c:pt>
                <c:pt idx="2">
                  <c:v>3.125</c:v>
                </c:pt>
                <c:pt idx="3">
                  <c:v>4.0816326141357422</c:v>
                </c:pt>
                <c:pt idx="4">
                  <c:v>6.0869565010070801</c:v>
                </c:pt>
              </c:numCache>
            </c:numRef>
          </c:val>
          <c:extLst>
            <c:ext xmlns:c16="http://schemas.microsoft.com/office/drawing/2014/chart" uri="{C3380CC4-5D6E-409C-BE32-E72D297353CC}">
              <c16:uniqueId val="{00000002-63AB-FC4F-9B3B-8A0031C08A45}"/>
            </c:ext>
          </c:extLst>
        </c:ser>
        <c:ser>
          <c:idx val="3"/>
          <c:order val="3"/>
          <c:tx>
            <c:strRef>
              <c:f>'Figure 6-1a'!$E$3</c:f>
              <c:strCache>
                <c:ptCount val="1"/>
                <c:pt idx="0">
                  <c:v>No change in total amount, but change in distribution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6-1a'!$A$4:$A$8</c:f>
              <c:strCache>
                <c:ptCount val="5"/>
                <c:pt idx="0">
                  <c:v>Low income (N=10)</c:v>
                </c:pt>
                <c:pt idx="1">
                  <c:v>Lower middle (N=25)</c:v>
                </c:pt>
                <c:pt idx="2">
                  <c:v>Upper middle (N=33)</c:v>
                </c:pt>
                <c:pt idx="3">
                  <c:v>High income (N=50)</c:v>
                </c:pt>
                <c:pt idx="4">
                  <c:v>Global (N=118)</c:v>
                </c:pt>
              </c:strCache>
            </c:strRef>
          </c:cat>
          <c:val>
            <c:numRef>
              <c:f>'Figure 6-1a'!$E$4:$E$8</c:f>
              <c:numCache>
                <c:formatCode>0</c:formatCode>
                <c:ptCount val="5"/>
                <c:pt idx="0">
                  <c:v>22.222221374511719</c:v>
                </c:pt>
                <c:pt idx="1">
                  <c:v>12</c:v>
                </c:pt>
                <c:pt idx="2">
                  <c:v>12.5</c:v>
                </c:pt>
                <c:pt idx="3">
                  <c:v>14.285714149475098</c:v>
                </c:pt>
                <c:pt idx="4">
                  <c:v>13.913043022155762</c:v>
                </c:pt>
              </c:numCache>
            </c:numRef>
          </c:val>
          <c:extLst>
            <c:ext xmlns:c16="http://schemas.microsoft.com/office/drawing/2014/chart" uri="{C3380CC4-5D6E-409C-BE32-E72D297353CC}">
              <c16:uniqueId val="{00000003-63AB-FC4F-9B3B-8A0031C08A45}"/>
            </c:ext>
          </c:extLst>
        </c:ser>
        <c:ser>
          <c:idx val="4"/>
          <c:order val="4"/>
          <c:tx>
            <c:strRef>
              <c:f>'Figure 6-1a'!$F$3</c:f>
              <c:strCache>
                <c:ptCount val="1"/>
                <c:pt idx="0">
                  <c:v>Discretion of schools/districts</c:v>
                </c:pt>
              </c:strCache>
            </c:strRef>
          </c:tx>
          <c:spPr>
            <a:solidFill>
              <a:schemeClr val="accent5"/>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6-1a'!$A$4:$A$8</c:f>
              <c:strCache>
                <c:ptCount val="5"/>
                <c:pt idx="0">
                  <c:v>Low income (N=10)</c:v>
                </c:pt>
                <c:pt idx="1">
                  <c:v>Lower middle (N=25)</c:v>
                </c:pt>
                <c:pt idx="2">
                  <c:v>Upper middle (N=33)</c:v>
                </c:pt>
                <c:pt idx="3">
                  <c:v>High income (N=50)</c:v>
                </c:pt>
                <c:pt idx="4">
                  <c:v>Global (N=118)</c:v>
                </c:pt>
              </c:strCache>
            </c:strRef>
          </c:cat>
          <c:val>
            <c:numRef>
              <c:f>'Figure 6-1a'!$F$4:$F$8</c:f>
              <c:numCache>
                <c:formatCode>0</c:formatCode>
                <c:ptCount val="5"/>
                <c:pt idx="0">
                  <c:v>0</c:v>
                </c:pt>
                <c:pt idx="1">
                  <c:v>4</c:v>
                </c:pt>
                <c:pt idx="2">
                  <c:v>0</c:v>
                </c:pt>
                <c:pt idx="3">
                  <c:v>4.0816326141357422</c:v>
                </c:pt>
                <c:pt idx="4">
                  <c:v>2.6086957454681396</c:v>
                </c:pt>
              </c:numCache>
            </c:numRef>
          </c:val>
          <c:extLst>
            <c:ext xmlns:c16="http://schemas.microsoft.com/office/drawing/2014/chart" uri="{C3380CC4-5D6E-409C-BE32-E72D297353CC}">
              <c16:uniqueId val="{00000004-63AB-FC4F-9B3B-8A0031C08A45}"/>
            </c:ext>
          </c:extLst>
        </c:ser>
        <c:dLbls>
          <c:dLblPos val="ctr"/>
          <c:showLegendKey val="0"/>
          <c:showVal val="1"/>
          <c:showCatName val="0"/>
          <c:showSerName val="0"/>
          <c:showPercent val="0"/>
          <c:showBubbleSize val="0"/>
        </c:dLbls>
        <c:gapWidth val="150"/>
        <c:overlap val="100"/>
        <c:axId val="1177917984"/>
        <c:axId val="1177910976"/>
      </c:barChart>
      <c:catAx>
        <c:axId val="117791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910976"/>
        <c:crosses val="autoZero"/>
        <c:auto val="1"/>
        <c:lblAlgn val="ctr"/>
        <c:lblOffset val="100"/>
        <c:noMultiLvlLbl val="0"/>
      </c:catAx>
      <c:valAx>
        <c:axId val="1177910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917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6-1b'!$B$3</c:f>
              <c:strCache>
                <c:ptCount val="1"/>
                <c:pt idx="0">
                  <c:v>Increase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6-1b'!$A$4:$A$8</c:f>
              <c:strCache>
                <c:ptCount val="5"/>
                <c:pt idx="0">
                  <c:v>Low income (N=10)</c:v>
                </c:pt>
                <c:pt idx="1">
                  <c:v>Lower middle (N=24)</c:v>
                </c:pt>
                <c:pt idx="2">
                  <c:v>Upper middle (N=32)</c:v>
                </c:pt>
                <c:pt idx="3">
                  <c:v>High income (N=50)</c:v>
                </c:pt>
                <c:pt idx="4">
                  <c:v>Global (N=116)</c:v>
                </c:pt>
              </c:strCache>
            </c:strRef>
          </c:cat>
          <c:val>
            <c:numRef>
              <c:f>'Figure 6-1b'!$B$4:$B$8</c:f>
              <c:numCache>
                <c:formatCode>0</c:formatCode>
                <c:ptCount val="5"/>
                <c:pt idx="0">
                  <c:v>66.666664123535156</c:v>
                </c:pt>
                <c:pt idx="1">
                  <c:v>62.5</c:v>
                </c:pt>
                <c:pt idx="2">
                  <c:v>45.161289215087891</c:v>
                </c:pt>
                <c:pt idx="3">
                  <c:v>61.224491119384766</c:v>
                </c:pt>
                <c:pt idx="4">
                  <c:v>57.522125244140625</c:v>
                </c:pt>
              </c:numCache>
            </c:numRef>
          </c:val>
          <c:extLst>
            <c:ext xmlns:c16="http://schemas.microsoft.com/office/drawing/2014/chart" uri="{C3380CC4-5D6E-409C-BE32-E72D297353CC}">
              <c16:uniqueId val="{00000000-E143-7845-B4B0-1B172B2C541A}"/>
            </c:ext>
          </c:extLst>
        </c:ser>
        <c:ser>
          <c:idx val="1"/>
          <c:order val="1"/>
          <c:tx>
            <c:strRef>
              <c:f>'Figure 6-1b'!$C$3</c:f>
              <c:strCache>
                <c:ptCount val="1"/>
                <c:pt idx="0">
                  <c:v>No change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6-1b'!$A$4:$A$8</c:f>
              <c:strCache>
                <c:ptCount val="5"/>
                <c:pt idx="0">
                  <c:v>Low income (N=10)</c:v>
                </c:pt>
                <c:pt idx="1">
                  <c:v>Lower middle (N=24)</c:v>
                </c:pt>
                <c:pt idx="2">
                  <c:v>Upper middle (N=32)</c:v>
                </c:pt>
                <c:pt idx="3">
                  <c:v>High income (N=50)</c:v>
                </c:pt>
                <c:pt idx="4">
                  <c:v>Global (N=116)</c:v>
                </c:pt>
              </c:strCache>
            </c:strRef>
          </c:cat>
          <c:val>
            <c:numRef>
              <c:f>'Figure 6-1b'!$C$4:$C$8</c:f>
              <c:numCache>
                <c:formatCode>0</c:formatCode>
                <c:ptCount val="5"/>
                <c:pt idx="0">
                  <c:v>22.222221374511719</c:v>
                </c:pt>
                <c:pt idx="1">
                  <c:v>8.3333330154418945</c:v>
                </c:pt>
                <c:pt idx="2">
                  <c:v>16.129032135009766</c:v>
                </c:pt>
                <c:pt idx="3">
                  <c:v>16.326530456542969</c:v>
                </c:pt>
                <c:pt idx="4">
                  <c:v>15.044247627258301</c:v>
                </c:pt>
              </c:numCache>
            </c:numRef>
          </c:val>
          <c:extLst>
            <c:ext xmlns:c16="http://schemas.microsoft.com/office/drawing/2014/chart" uri="{C3380CC4-5D6E-409C-BE32-E72D297353CC}">
              <c16:uniqueId val="{00000001-E143-7845-B4B0-1B172B2C541A}"/>
            </c:ext>
          </c:extLst>
        </c:ser>
        <c:ser>
          <c:idx val="2"/>
          <c:order val="2"/>
          <c:tx>
            <c:strRef>
              <c:f>'Figure 6-1b'!$D$3</c:f>
              <c:strCache>
                <c:ptCount val="1"/>
                <c:pt idx="0">
                  <c:v>Decrease</c:v>
                </c:pt>
              </c:strCache>
            </c:strRef>
          </c:tx>
          <c:spPr>
            <a:solidFill>
              <a:schemeClr val="accent3"/>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6-1b'!$A$4:$A$8</c:f>
              <c:strCache>
                <c:ptCount val="5"/>
                <c:pt idx="0">
                  <c:v>Low income (N=10)</c:v>
                </c:pt>
                <c:pt idx="1">
                  <c:v>Lower middle (N=24)</c:v>
                </c:pt>
                <c:pt idx="2">
                  <c:v>Upper middle (N=32)</c:v>
                </c:pt>
                <c:pt idx="3">
                  <c:v>High income (N=50)</c:v>
                </c:pt>
                <c:pt idx="4">
                  <c:v>Global (N=116)</c:v>
                </c:pt>
              </c:strCache>
            </c:strRef>
          </c:cat>
          <c:val>
            <c:numRef>
              <c:f>'Figure 6-1b'!$D$4:$D$8</c:f>
              <c:numCache>
                <c:formatCode>0</c:formatCode>
                <c:ptCount val="5"/>
                <c:pt idx="0">
                  <c:v>0</c:v>
                </c:pt>
                <c:pt idx="1">
                  <c:v>8.3333330154418945</c:v>
                </c:pt>
                <c:pt idx="2">
                  <c:v>16.129032135009766</c:v>
                </c:pt>
                <c:pt idx="3">
                  <c:v>10.204081535339355</c:v>
                </c:pt>
                <c:pt idx="4">
                  <c:v>10.619468688964844</c:v>
                </c:pt>
              </c:numCache>
            </c:numRef>
          </c:val>
          <c:extLst>
            <c:ext xmlns:c16="http://schemas.microsoft.com/office/drawing/2014/chart" uri="{C3380CC4-5D6E-409C-BE32-E72D297353CC}">
              <c16:uniqueId val="{00000002-E143-7845-B4B0-1B172B2C541A}"/>
            </c:ext>
          </c:extLst>
        </c:ser>
        <c:ser>
          <c:idx val="3"/>
          <c:order val="3"/>
          <c:tx>
            <c:strRef>
              <c:f>'Figure 6-1b'!$E$3</c:f>
              <c:strCache>
                <c:ptCount val="1"/>
                <c:pt idx="0">
                  <c:v>No change in total amount, but change in distribution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6-1b'!$A$4:$A$8</c:f>
              <c:strCache>
                <c:ptCount val="5"/>
                <c:pt idx="0">
                  <c:v>Low income (N=10)</c:v>
                </c:pt>
                <c:pt idx="1">
                  <c:v>Lower middle (N=24)</c:v>
                </c:pt>
                <c:pt idx="2">
                  <c:v>Upper middle (N=32)</c:v>
                </c:pt>
                <c:pt idx="3">
                  <c:v>High income (N=50)</c:v>
                </c:pt>
                <c:pt idx="4">
                  <c:v>Global (N=116)</c:v>
                </c:pt>
              </c:strCache>
            </c:strRef>
          </c:cat>
          <c:val>
            <c:numRef>
              <c:f>'Figure 6-1b'!$E$4:$E$8</c:f>
              <c:numCache>
                <c:formatCode>0</c:formatCode>
                <c:ptCount val="5"/>
                <c:pt idx="0">
                  <c:v>11.111110687255859</c:v>
                </c:pt>
                <c:pt idx="1">
                  <c:v>16.666666030883789</c:v>
                </c:pt>
                <c:pt idx="2">
                  <c:v>19.354839324951172</c:v>
                </c:pt>
                <c:pt idx="3">
                  <c:v>8.1632652282714844</c:v>
                </c:pt>
                <c:pt idx="4">
                  <c:v>13.274335861206055</c:v>
                </c:pt>
              </c:numCache>
            </c:numRef>
          </c:val>
          <c:extLst>
            <c:ext xmlns:c16="http://schemas.microsoft.com/office/drawing/2014/chart" uri="{C3380CC4-5D6E-409C-BE32-E72D297353CC}">
              <c16:uniqueId val="{00000003-E143-7845-B4B0-1B172B2C541A}"/>
            </c:ext>
          </c:extLst>
        </c:ser>
        <c:ser>
          <c:idx val="4"/>
          <c:order val="4"/>
          <c:tx>
            <c:strRef>
              <c:f>'Figure 6-1b'!$F$3</c:f>
              <c:strCache>
                <c:ptCount val="1"/>
                <c:pt idx="0">
                  <c:v>Discretion of schools/districts</c:v>
                </c:pt>
              </c:strCache>
            </c:strRef>
          </c:tx>
          <c:spPr>
            <a:solidFill>
              <a:schemeClr val="accent5"/>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6-1b'!$A$4:$A$8</c:f>
              <c:strCache>
                <c:ptCount val="5"/>
                <c:pt idx="0">
                  <c:v>Low income (N=10)</c:v>
                </c:pt>
                <c:pt idx="1">
                  <c:v>Lower middle (N=24)</c:v>
                </c:pt>
                <c:pt idx="2">
                  <c:v>Upper middle (N=32)</c:v>
                </c:pt>
                <c:pt idx="3">
                  <c:v>High income (N=50)</c:v>
                </c:pt>
                <c:pt idx="4">
                  <c:v>Global (N=116)</c:v>
                </c:pt>
              </c:strCache>
            </c:strRef>
          </c:cat>
          <c:val>
            <c:numRef>
              <c:f>'Figure 6-1b'!$F$4:$F$8</c:f>
              <c:numCache>
                <c:formatCode>0</c:formatCode>
                <c:ptCount val="5"/>
                <c:pt idx="0">
                  <c:v>0</c:v>
                </c:pt>
                <c:pt idx="1">
                  <c:v>4.1666665077209473</c:v>
                </c:pt>
                <c:pt idx="2">
                  <c:v>3.2258064746856689</c:v>
                </c:pt>
                <c:pt idx="3">
                  <c:v>4.0816326141357422</c:v>
                </c:pt>
                <c:pt idx="4">
                  <c:v>3.539823055267334</c:v>
                </c:pt>
              </c:numCache>
            </c:numRef>
          </c:val>
          <c:extLst>
            <c:ext xmlns:c16="http://schemas.microsoft.com/office/drawing/2014/chart" uri="{C3380CC4-5D6E-409C-BE32-E72D297353CC}">
              <c16:uniqueId val="{00000004-E143-7845-B4B0-1B172B2C541A}"/>
            </c:ext>
          </c:extLst>
        </c:ser>
        <c:dLbls>
          <c:dLblPos val="ctr"/>
          <c:showLegendKey val="0"/>
          <c:showVal val="1"/>
          <c:showCatName val="0"/>
          <c:showSerName val="0"/>
          <c:showPercent val="0"/>
          <c:showBubbleSize val="0"/>
        </c:dLbls>
        <c:gapWidth val="150"/>
        <c:overlap val="100"/>
        <c:axId val="1152716480"/>
        <c:axId val="1152747696"/>
      </c:barChart>
      <c:catAx>
        <c:axId val="115271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747696"/>
        <c:crosses val="autoZero"/>
        <c:auto val="1"/>
        <c:lblAlgn val="ctr"/>
        <c:lblOffset val="100"/>
        <c:noMultiLvlLbl val="0"/>
      </c:catAx>
      <c:valAx>
        <c:axId val="1152747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71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6-2'!$B$3</c:f>
              <c:strCache>
                <c:ptCount val="1"/>
                <c:pt idx="0">
                  <c:v>Additional allocation from the Government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6-2'!$A$4:$A$8</c:f>
              <c:strCache>
                <c:ptCount val="5"/>
                <c:pt idx="0">
                  <c:v>Low income (N=6)</c:v>
                </c:pt>
                <c:pt idx="1">
                  <c:v>Lower middle (N=12)</c:v>
                </c:pt>
                <c:pt idx="2">
                  <c:v>Upper middle (N=20)</c:v>
                </c:pt>
                <c:pt idx="3">
                  <c:v>High income (N=37)</c:v>
                </c:pt>
                <c:pt idx="4">
                  <c:v>Global (N=75)</c:v>
                </c:pt>
              </c:strCache>
            </c:strRef>
          </c:cat>
          <c:val>
            <c:numRef>
              <c:f>'Figure 6-2'!$B$4:$B$8</c:f>
              <c:numCache>
                <c:formatCode>0</c:formatCode>
                <c:ptCount val="5"/>
                <c:pt idx="0">
                  <c:v>50</c:v>
                </c:pt>
                <c:pt idx="1">
                  <c:v>66.666671752929688</c:v>
                </c:pt>
                <c:pt idx="2">
                  <c:v>78.947372436523438</c:v>
                </c:pt>
                <c:pt idx="3">
                  <c:v>86.486488342285156</c:v>
                </c:pt>
                <c:pt idx="4">
                  <c:v>78.378379821777344</c:v>
                </c:pt>
              </c:numCache>
            </c:numRef>
          </c:val>
          <c:extLst>
            <c:ext xmlns:c16="http://schemas.microsoft.com/office/drawing/2014/chart" uri="{C3380CC4-5D6E-409C-BE32-E72D297353CC}">
              <c16:uniqueId val="{00000000-79F6-5542-9DFA-3AE98752DB44}"/>
            </c:ext>
          </c:extLst>
        </c:ser>
        <c:ser>
          <c:idx val="1"/>
          <c:order val="1"/>
          <c:tx>
            <c:strRef>
              <c:f>'Figure 6-2'!$C$3</c:f>
              <c:strCache>
                <c:ptCount val="1"/>
                <c:pt idx="0">
                  <c:v>Re-programming of previously earmarked/restricted funding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6-2'!$A$4:$A$8</c:f>
              <c:strCache>
                <c:ptCount val="5"/>
                <c:pt idx="0">
                  <c:v>Low income (N=6)</c:v>
                </c:pt>
                <c:pt idx="1">
                  <c:v>Lower middle (N=12)</c:v>
                </c:pt>
                <c:pt idx="2">
                  <c:v>Upper middle (N=20)</c:v>
                </c:pt>
                <c:pt idx="3">
                  <c:v>High income (N=37)</c:v>
                </c:pt>
                <c:pt idx="4">
                  <c:v>Global (N=75)</c:v>
                </c:pt>
              </c:strCache>
            </c:strRef>
          </c:cat>
          <c:val>
            <c:numRef>
              <c:f>'Figure 6-2'!$C$4:$C$8</c:f>
              <c:numCache>
                <c:formatCode>0</c:formatCode>
                <c:ptCount val="5"/>
                <c:pt idx="0">
                  <c:v>16.666667938232422</c:v>
                </c:pt>
                <c:pt idx="1">
                  <c:v>8.3333339691162109</c:v>
                </c:pt>
                <c:pt idx="2">
                  <c:v>26.315790176391602</c:v>
                </c:pt>
                <c:pt idx="3">
                  <c:v>22.222223281860352</c:v>
                </c:pt>
                <c:pt idx="4">
                  <c:v>20.547945022583008</c:v>
                </c:pt>
              </c:numCache>
            </c:numRef>
          </c:val>
          <c:extLst>
            <c:ext xmlns:c16="http://schemas.microsoft.com/office/drawing/2014/chart" uri="{C3380CC4-5D6E-409C-BE32-E72D297353CC}">
              <c16:uniqueId val="{00000001-79F6-5542-9DFA-3AE98752DB44}"/>
            </c:ext>
          </c:extLst>
        </c:ser>
        <c:ser>
          <c:idx val="2"/>
          <c:order val="2"/>
          <c:tx>
            <c:strRef>
              <c:f>'Figure 6-2'!$D$3</c:f>
              <c:strCache>
                <c:ptCount val="1"/>
                <c:pt idx="0">
                  <c:v>Additional funding from external donors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6-2'!$A$4:$A$8</c:f>
              <c:strCache>
                <c:ptCount val="5"/>
                <c:pt idx="0">
                  <c:v>Low income (N=6)</c:v>
                </c:pt>
                <c:pt idx="1">
                  <c:v>Lower middle (N=12)</c:v>
                </c:pt>
                <c:pt idx="2">
                  <c:v>Upper middle (N=20)</c:v>
                </c:pt>
                <c:pt idx="3">
                  <c:v>High income (N=37)</c:v>
                </c:pt>
                <c:pt idx="4">
                  <c:v>Global (N=75)</c:v>
                </c:pt>
              </c:strCache>
            </c:strRef>
          </c:cat>
          <c:val>
            <c:numRef>
              <c:f>'Figure 6-2'!$D$4:$D$8</c:f>
              <c:numCache>
                <c:formatCode>0</c:formatCode>
                <c:ptCount val="5"/>
                <c:pt idx="0">
                  <c:v>66.666671752929688</c:v>
                </c:pt>
                <c:pt idx="1">
                  <c:v>33.333335876464844</c:v>
                </c:pt>
                <c:pt idx="2">
                  <c:v>26.315790176391602</c:v>
                </c:pt>
                <c:pt idx="3">
                  <c:v>21.212121963500977</c:v>
                </c:pt>
                <c:pt idx="4">
                  <c:v>28.571430206298828</c:v>
                </c:pt>
              </c:numCache>
            </c:numRef>
          </c:val>
          <c:extLst>
            <c:ext xmlns:c16="http://schemas.microsoft.com/office/drawing/2014/chart" uri="{C3380CC4-5D6E-409C-BE32-E72D297353CC}">
              <c16:uniqueId val="{00000002-79F6-5542-9DFA-3AE98752DB44}"/>
            </c:ext>
          </c:extLst>
        </c:ser>
        <c:ser>
          <c:idx val="3"/>
          <c:order val="3"/>
          <c:tx>
            <c:strRef>
              <c:f>'Figure 6-2'!$E$3</c:f>
              <c:strCache>
                <c:ptCount val="1"/>
                <c:pt idx="0">
                  <c:v>Reallocation within the education budget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6-2'!$A$4:$A$8</c:f>
              <c:strCache>
                <c:ptCount val="5"/>
                <c:pt idx="0">
                  <c:v>Low income (N=6)</c:v>
                </c:pt>
                <c:pt idx="1">
                  <c:v>Lower middle (N=12)</c:v>
                </c:pt>
                <c:pt idx="2">
                  <c:v>Upper middle (N=20)</c:v>
                </c:pt>
                <c:pt idx="3">
                  <c:v>High income (N=37)</c:v>
                </c:pt>
                <c:pt idx="4">
                  <c:v>Global (N=75)</c:v>
                </c:pt>
              </c:strCache>
            </c:strRef>
          </c:cat>
          <c:val>
            <c:numRef>
              <c:f>'Figure 6-2'!$E$4:$E$8</c:f>
              <c:numCache>
                <c:formatCode>0</c:formatCode>
                <c:ptCount val="5"/>
                <c:pt idx="0">
                  <c:v>50</c:v>
                </c:pt>
                <c:pt idx="1">
                  <c:v>25</c:v>
                </c:pt>
                <c:pt idx="2">
                  <c:v>50</c:v>
                </c:pt>
                <c:pt idx="3">
                  <c:v>61.111110687255859</c:v>
                </c:pt>
                <c:pt idx="4">
                  <c:v>51.351348876953125</c:v>
                </c:pt>
              </c:numCache>
            </c:numRef>
          </c:val>
          <c:extLst>
            <c:ext xmlns:c16="http://schemas.microsoft.com/office/drawing/2014/chart" uri="{C3380CC4-5D6E-409C-BE32-E72D297353CC}">
              <c16:uniqueId val="{00000003-79F6-5542-9DFA-3AE98752DB44}"/>
            </c:ext>
          </c:extLst>
        </c:ser>
        <c:dLbls>
          <c:dLblPos val="ctr"/>
          <c:showLegendKey val="0"/>
          <c:showVal val="1"/>
          <c:showCatName val="0"/>
          <c:showSerName val="0"/>
          <c:showPercent val="0"/>
          <c:showBubbleSize val="0"/>
        </c:dLbls>
        <c:gapWidth val="182"/>
        <c:axId val="1190720336"/>
        <c:axId val="1190563776"/>
      </c:barChart>
      <c:catAx>
        <c:axId val="119072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563776"/>
        <c:crosses val="autoZero"/>
        <c:auto val="1"/>
        <c:lblAlgn val="ctr"/>
        <c:lblOffset val="100"/>
        <c:noMultiLvlLbl val="0"/>
      </c:catAx>
      <c:valAx>
        <c:axId val="119056377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0720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6-3'!$A$4</c:f>
              <c:strCache>
                <c:ptCount val="1"/>
                <c:pt idx="0">
                  <c:v>Low income (N=9)</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6-3'!$B$3:$E$3</c:f>
              <c:strCache>
                <c:ptCount val="4"/>
                <c:pt idx="0">
                  <c:v>Number of students / classes</c:v>
                </c:pt>
                <c:pt idx="1">
                  <c:v>Socio-economic characteristics</c:v>
                </c:pt>
                <c:pt idx="2">
                  <c:v>Geographic criteria</c:v>
                </c:pt>
                <c:pt idx="3">
                  <c:v>Students with SEN</c:v>
                </c:pt>
              </c:strCache>
            </c:strRef>
          </c:cat>
          <c:val>
            <c:numRef>
              <c:f>'Figure 6-3'!$B$4:$E$4</c:f>
              <c:numCache>
                <c:formatCode>0</c:formatCode>
                <c:ptCount val="4"/>
                <c:pt idx="0">
                  <c:v>55.555557250976563</c:v>
                </c:pt>
                <c:pt idx="1">
                  <c:v>66.666671752929688</c:v>
                </c:pt>
                <c:pt idx="2">
                  <c:v>33.333335876464844</c:v>
                </c:pt>
                <c:pt idx="3">
                  <c:v>22.222223281860352</c:v>
                </c:pt>
              </c:numCache>
            </c:numRef>
          </c:val>
          <c:extLst>
            <c:ext xmlns:c16="http://schemas.microsoft.com/office/drawing/2014/chart" uri="{C3380CC4-5D6E-409C-BE32-E72D297353CC}">
              <c16:uniqueId val="{00000000-25A1-E34C-B1AB-CD75B78FCE79}"/>
            </c:ext>
          </c:extLst>
        </c:ser>
        <c:ser>
          <c:idx val="1"/>
          <c:order val="1"/>
          <c:tx>
            <c:strRef>
              <c:f>'Figure 6-3'!$A$5</c:f>
              <c:strCache>
                <c:ptCount val="1"/>
                <c:pt idx="0">
                  <c:v>Lower middle (N=17)</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6-3'!$B$3:$E$3</c:f>
              <c:strCache>
                <c:ptCount val="4"/>
                <c:pt idx="0">
                  <c:v>Number of students / classes</c:v>
                </c:pt>
                <c:pt idx="1">
                  <c:v>Socio-economic characteristics</c:v>
                </c:pt>
                <c:pt idx="2">
                  <c:v>Geographic criteria</c:v>
                </c:pt>
                <c:pt idx="3">
                  <c:v>Students with SEN</c:v>
                </c:pt>
              </c:strCache>
            </c:strRef>
          </c:cat>
          <c:val>
            <c:numRef>
              <c:f>'Figure 6-3'!$B$5:$E$5</c:f>
              <c:numCache>
                <c:formatCode>0</c:formatCode>
                <c:ptCount val="4"/>
                <c:pt idx="0">
                  <c:v>76.470588684082031</c:v>
                </c:pt>
                <c:pt idx="1">
                  <c:v>23.529411315917969</c:v>
                </c:pt>
                <c:pt idx="2">
                  <c:v>23.529411315917969</c:v>
                </c:pt>
                <c:pt idx="3">
                  <c:v>11.764705657958984</c:v>
                </c:pt>
              </c:numCache>
            </c:numRef>
          </c:val>
          <c:extLst>
            <c:ext xmlns:c16="http://schemas.microsoft.com/office/drawing/2014/chart" uri="{C3380CC4-5D6E-409C-BE32-E72D297353CC}">
              <c16:uniqueId val="{00000001-25A1-E34C-B1AB-CD75B78FCE79}"/>
            </c:ext>
          </c:extLst>
        </c:ser>
        <c:ser>
          <c:idx val="2"/>
          <c:order val="2"/>
          <c:tx>
            <c:strRef>
              <c:f>'Figure 6-3'!$A$6</c:f>
              <c:strCache>
                <c:ptCount val="1"/>
                <c:pt idx="0">
                  <c:v>Upper middle (N=20)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6-3'!$B$3:$E$3</c:f>
              <c:strCache>
                <c:ptCount val="4"/>
                <c:pt idx="0">
                  <c:v>Number of students / classes</c:v>
                </c:pt>
                <c:pt idx="1">
                  <c:v>Socio-economic characteristics</c:v>
                </c:pt>
                <c:pt idx="2">
                  <c:v>Geographic criteria</c:v>
                </c:pt>
                <c:pt idx="3">
                  <c:v>Students with SEN</c:v>
                </c:pt>
              </c:strCache>
            </c:strRef>
          </c:cat>
          <c:val>
            <c:numRef>
              <c:f>'Figure 6-3'!$B$6:$E$6</c:f>
              <c:numCache>
                <c:formatCode>0</c:formatCode>
                <c:ptCount val="4"/>
                <c:pt idx="0">
                  <c:v>65</c:v>
                </c:pt>
                <c:pt idx="1">
                  <c:v>40</c:v>
                </c:pt>
                <c:pt idx="2">
                  <c:v>35</c:v>
                </c:pt>
                <c:pt idx="3">
                  <c:v>25</c:v>
                </c:pt>
              </c:numCache>
            </c:numRef>
          </c:val>
          <c:extLst>
            <c:ext xmlns:c16="http://schemas.microsoft.com/office/drawing/2014/chart" uri="{C3380CC4-5D6E-409C-BE32-E72D297353CC}">
              <c16:uniqueId val="{00000002-25A1-E34C-B1AB-CD75B78FCE79}"/>
            </c:ext>
          </c:extLst>
        </c:ser>
        <c:ser>
          <c:idx val="3"/>
          <c:order val="3"/>
          <c:tx>
            <c:strRef>
              <c:f>'Figure 6-3'!$A$7</c:f>
              <c:strCache>
                <c:ptCount val="1"/>
                <c:pt idx="0">
                  <c:v>High income (N=45)</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6-3'!$B$3:$E$3</c:f>
              <c:strCache>
                <c:ptCount val="4"/>
                <c:pt idx="0">
                  <c:v>Number of students / classes</c:v>
                </c:pt>
                <c:pt idx="1">
                  <c:v>Socio-economic characteristics</c:v>
                </c:pt>
                <c:pt idx="2">
                  <c:v>Geographic criteria</c:v>
                </c:pt>
                <c:pt idx="3">
                  <c:v>Students with SEN</c:v>
                </c:pt>
              </c:strCache>
            </c:strRef>
          </c:cat>
          <c:val>
            <c:numRef>
              <c:f>'Figure 6-3'!$B$7:$E$7</c:f>
              <c:numCache>
                <c:formatCode>0</c:formatCode>
                <c:ptCount val="4"/>
                <c:pt idx="0">
                  <c:v>53.333335876464844</c:v>
                </c:pt>
                <c:pt idx="1">
                  <c:v>46.511631011962891</c:v>
                </c:pt>
                <c:pt idx="2">
                  <c:v>11.627907752990723</c:v>
                </c:pt>
                <c:pt idx="3">
                  <c:v>28.571430206298828</c:v>
                </c:pt>
              </c:numCache>
            </c:numRef>
          </c:val>
          <c:extLst>
            <c:ext xmlns:c16="http://schemas.microsoft.com/office/drawing/2014/chart" uri="{C3380CC4-5D6E-409C-BE32-E72D297353CC}">
              <c16:uniqueId val="{00000003-25A1-E34C-B1AB-CD75B78FCE79}"/>
            </c:ext>
          </c:extLst>
        </c:ser>
        <c:ser>
          <c:idx val="4"/>
          <c:order val="4"/>
          <c:tx>
            <c:strRef>
              <c:f>'Figure 6-3'!$A$8</c:f>
              <c:strCache>
                <c:ptCount val="1"/>
                <c:pt idx="0">
                  <c:v>Global (N=91)</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6-3'!$B$3:$E$3</c:f>
              <c:strCache>
                <c:ptCount val="4"/>
                <c:pt idx="0">
                  <c:v>Number of students / classes</c:v>
                </c:pt>
                <c:pt idx="1">
                  <c:v>Socio-economic characteristics</c:v>
                </c:pt>
                <c:pt idx="2">
                  <c:v>Geographic criteria</c:v>
                </c:pt>
                <c:pt idx="3">
                  <c:v>Students with SEN</c:v>
                </c:pt>
              </c:strCache>
            </c:strRef>
          </c:cat>
          <c:val>
            <c:numRef>
              <c:f>'Figure 6-3'!$B$8:$E$8</c:f>
              <c:numCache>
                <c:formatCode>0</c:formatCode>
                <c:ptCount val="4"/>
                <c:pt idx="0">
                  <c:v>60.439563751220703</c:v>
                </c:pt>
                <c:pt idx="1">
                  <c:v>42.696628570556641</c:v>
                </c:pt>
                <c:pt idx="2">
                  <c:v>21.34831428527832</c:v>
                </c:pt>
                <c:pt idx="3">
                  <c:v>23.863636016845703</c:v>
                </c:pt>
              </c:numCache>
            </c:numRef>
          </c:val>
          <c:extLst>
            <c:ext xmlns:c16="http://schemas.microsoft.com/office/drawing/2014/chart" uri="{C3380CC4-5D6E-409C-BE32-E72D297353CC}">
              <c16:uniqueId val="{00000005-25A1-E34C-B1AB-CD75B78FCE79}"/>
            </c:ext>
          </c:extLst>
        </c:ser>
        <c:dLbls>
          <c:dLblPos val="ctr"/>
          <c:showLegendKey val="0"/>
          <c:showVal val="1"/>
          <c:showCatName val="0"/>
          <c:showSerName val="0"/>
          <c:showPercent val="0"/>
          <c:showBubbleSize val="0"/>
        </c:dLbls>
        <c:gapWidth val="219"/>
        <c:overlap val="-27"/>
        <c:axId val="1143180976"/>
        <c:axId val="1153745008"/>
      </c:barChart>
      <c:catAx>
        <c:axId val="114318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745008"/>
        <c:crosses val="autoZero"/>
        <c:auto val="1"/>
        <c:lblAlgn val="ctr"/>
        <c:lblOffset val="100"/>
        <c:noMultiLvlLbl val="0"/>
      </c:catAx>
      <c:valAx>
        <c:axId val="1153745008"/>
        <c:scaling>
          <c:orientation val="minMax"/>
          <c:max val="8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180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1-3a'!$A$4:$A$8</c:f>
              <c:strCache>
                <c:ptCount val="5"/>
                <c:pt idx="0">
                  <c:v>Low income (N=16)</c:v>
                </c:pt>
                <c:pt idx="1">
                  <c:v>Lower middle (N=29)</c:v>
                </c:pt>
                <c:pt idx="2">
                  <c:v>Upper middle (N=40)</c:v>
                </c:pt>
                <c:pt idx="3">
                  <c:v>High income (N=58)</c:v>
                </c:pt>
                <c:pt idx="4">
                  <c:v>Global (N=143)</c:v>
                </c:pt>
              </c:strCache>
            </c:strRef>
          </c:cat>
          <c:val>
            <c:numRef>
              <c:f>'Figure 1-3a'!$B$4:$B$8</c:f>
              <c:numCache>
                <c:formatCode>0</c:formatCode>
                <c:ptCount val="5"/>
                <c:pt idx="0">
                  <c:v>0</c:v>
                </c:pt>
                <c:pt idx="1">
                  <c:v>27.586206436157227</c:v>
                </c:pt>
                <c:pt idx="2">
                  <c:v>15</c:v>
                </c:pt>
                <c:pt idx="3">
                  <c:v>27.586206436157227</c:v>
                </c:pt>
                <c:pt idx="4">
                  <c:v>20.979021072387695</c:v>
                </c:pt>
              </c:numCache>
            </c:numRef>
          </c:val>
          <c:extLst>
            <c:ext xmlns:c16="http://schemas.microsoft.com/office/drawing/2014/chart" uri="{C3380CC4-5D6E-409C-BE32-E72D297353CC}">
              <c16:uniqueId val="{00000000-D5B0-044A-8CEF-A6D552C73DA4}"/>
            </c:ext>
          </c:extLst>
        </c:ser>
        <c:dLbls>
          <c:dLblPos val="ctr"/>
          <c:showLegendKey val="0"/>
          <c:showVal val="1"/>
          <c:showCatName val="0"/>
          <c:showSerName val="0"/>
          <c:showPercent val="0"/>
          <c:showBubbleSize val="0"/>
        </c:dLbls>
        <c:gapWidth val="219"/>
        <c:overlap val="-27"/>
        <c:axId val="458872303"/>
        <c:axId val="1617861999"/>
      </c:barChart>
      <c:catAx>
        <c:axId val="45887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861999"/>
        <c:crosses val="autoZero"/>
        <c:auto val="1"/>
        <c:lblAlgn val="ctr"/>
        <c:lblOffset val="100"/>
        <c:noMultiLvlLbl val="0"/>
      </c:catAx>
      <c:valAx>
        <c:axId val="16178619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87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percentStacked"/>
        <c:varyColors val="0"/>
        <c:ser>
          <c:idx val="0"/>
          <c:order val="0"/>
          <c:tx>
            <c:strRef>
              <c:f>'Figure 7-1'!$C$3</c:f>
              <c:strCache>
                <c:ptCount val="1"/>
                <c:pt idx="0">
                  <c:v>Central Only</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7-1'!$B$4:$B$11</c:f>
              <c:strCache>
                <c:ptCount val="8"/>
                <c:pt idx="0">
                  <c:v>School closure and reopening</c:v>
                </c:pt>
                <c:pt idx="1">
                  <c:v>Adjustments to school calendar</c:v>
                </c:pt>
                <c:pt idx="2">
                  <c:v>Resources to continue learning during school closures</c:v>
                </c:pt>
                <c:pt idx="3">
                  <c:v>Additional support programs for students after schools reopened</c:v>
                </c:pt>
                <c:pt idx="4">
                  <c:v>Working requirements for teachers</c:v>
                </c:pt>
                <c:pt idx="5">
                  <c:v>Compensation of teachers</c:v>
                </c:pt>
                <c:pt idx="6">
                  <c:v>Hygiene measures for school reopening</c:v>
                </c:pt>
                <c:pt idx="7">
                  <c:v>Changes in funding to schools</c:v>
                </c:pt>
              </c:strCache>
            </c:strRef>
          </c:cat>
          <c:val>
            <c:numRef>
              <c:f>'Figure 7-1'!$C$4:$C$11</c:f>
              <c:numCache>
                <c:formatCode>0</c:formatCode>
                <c:ptCount val="8"/>
                <c:pt idx="0">
                  <c:v>68.531471252441406</c:v>
                </c:pt>
                <c:pt idx="1">
                  <c:v>68.93939208984375</c:v>
                </c:pt>
                <c:pt idx="2">
                  <c:v>47.727272033691406</c:v>
                </c:pt>
                <c:pt idx="3">
                  <c:v>32.824428558349609</c:v>
                </c:pt>
                <c:pt idx="4">
                  <c:v>38.297874450683594</c:v>
                </c:pt>
                <c:pt idx="5">
                  <c:v>39.669422149658203</c:v>
                </c:pt>
                <c:pt idx="6">
                  <c:v>48.251747131347656</c:v>
                </c:pt>
                <c:pt idx="7">
                  <c:v>52.6717529296875</c:v>
                </c:pt>
              </c:numCache>
            </c:numRef>
          </c:val>
          <c:extLst>
            <c:ext xmlns:c16="http://schemas.microsoft.com/office/drawing/2014/chart" uri="{C3380CC4-5D6E-409C-BE32-E72D297353CC}">
              <c16:uniqueId val="{00000000-FB98-084C-AD9D-C228723B7826}"/>
            </c:ext>
          </c:extLst>
        </c:ser>
        <c:ser>
          <c:idx val="1"/>
          <c:order val="1"/>
          <c:tx>
            <c:strRef>
              <c:f>'Figure 7-1'!$D$3</c:f>
              <c:strCache>
                <c:ptCount val="1"/>
                <c:pt idx="0">
                  <c:v>Provincial/ Regional/ State Only</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7-1'!$B$4:$B$11</c:f>
              <c:strCache>
                <c:ptCount val="8"/>
                <c:pt idx="0">
                  <c:v>School closure and reopening</c:v>
                </c:pt>
                <c:pt idx="1">
                  <c:v>Adjustments to school calendar</c:v>
                </c:pt>
                <c:pt idx="2">
                  <c:v>Resources to continue learning during school closures</c:v>
                </c:pt>
                <c:pt idx="3">
                  <c:v>Additional support programs for students after schools reopened</c:v>
                </c:pt>
                <c:pt idx="4">
                  <c:v>Working requirements for teachers</c:v>
                </c:pt>
                <c:pt idx="5">
                  <c:v>Compensation of teachers</c:v>
                </c:pt>
                <c:pt idx="6">
                  <c:v>Hygiene measures for school reopening</c:v>
                </c:pt>
                <c:pt idx="7">
                  <c:v>Changes in funding to schools</c:v>
                </c:pt>
              </c:strCache>
            </c:strRef>
          </c:cat>
          <c:val>
            <c:numRef>
              <c:f>'Figure 7-1'!$D$4:$D$11</c:f>
              <c:numCache>
                <c:formatCode>0</c:formatCode>
                <c:ptCount val="8"/>
                <c:pt idx="0">
                  <c:v>7.6923079490661621</c:v>
                </c:pt>
                <c:pt idx="1">
                  <c:v>6.0606060028076172</c:v>
                </c:pt>
                <c:pt idx="2">
                  <c:v>6.0606060028076172</c:v>
                </c:pt>
                <c:pt idx="3">
                  <c:v>3.0534350872039795</c:v>
                </c:pt>
                <c:pt idx="4">
                  <c:v>7.0921988487243652</c:v>
                </c:pt>
                <c:pt idx="5">
                  <c:v>4.1322312355041504</c:v>
                </c:pt>
                <c:pt idx="6">
                  <c:v>8.3916082382202148</c:v>
                </c:pt>
                <c:pt idx="7">
                  <c:v>6.106870174407959</c:v>
                </c:pt>
              </c:numCache>
            </c:numRef>
          </c:val>
          <c:extLst>
            <c:ext xmlns:c16="http://schemas.microsoft.com/office/drawing/2014/chart" uri="{C3380CC4-5D6E-409C-BE32-E72D297353CC}">
              <c16:uniqueId val="{00000001-FB98-084C-AD9D-C228723B7826}"/>
            </c:ext>
          </c:extLst>
        </c:ser>
        <c:ser>
          <c:idx val="2"/>
          <c:order val="2"/>
          <c:tx>
            <c:strRef>
              <c:f>'Figure 7-1'!$E$3</c:f>
              <c:strCache>
                <c:ptCount val="1"/>
                <c:pt idx="0">
                  <c:v>Sub-Regional/ Inter-Municipal only</c:v>
                </c:pt>
              </c:strCache>
            </c:strRef>
          </c:tx>
          <c:spPr>
            <a:solidFill>
              <a:schemeClr val="accent3"/>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7-1'!$B$4:$B$11</c:f>
              <c:strCache>
                <c:ptCount val="8"/>
                <c:pt idx="0">
                  <c:v>School closure and reopening</c:v>
                </c:pt>
                <c:pt idx="1">
                  <c:v>Adjustments to school calendar</c:v>
                </c:pt>
                <c:pt idx="2">
                  <c:v>Resources to continue learning during school closures</c:v>
                </c:pt>
                <c:pt idx="3">
                  <c:v>Additional support programs for students after schools reopened</c:v>
                </c:pt>
                <c:pt idx="4">
                  <c:v>Working requirements for teachers</c:v>
                </c:pt>
                <c:pt idx="5">
                  <c:v>Compensation of teachers</c:v>
                </c:pt>
                <c:pt idx="6">
                  <c:v>Hygiene measures for school reopening</c:v>
                </c:pt>
                <c:pt idx="7">
                  <c:v>Changes in funding to schools</c:v>
                </c:pt>
              </c:strCache>
            </c:strRef>
          </c:cat>
          <c:val>
            <c:numRef>
              <c:f>'Figure 7-1'!$E$4:$E$11</c:f>
              <c:numCache>
                <c:formatCode>0</c:formatCode>
                <c:ptCount val="8"/>
                <c:pt idx="0">
                  <c:v>0</c:v>
                </c:pt>
                <c:pt idx="1">
                  <c:v>0.75757575035095215</c:v>
                </c:pt>
                <c:pt idx="2">
                  <c:v>0</c:v>
                </c:pt>
                <c:pt idx="3">
                  <c:v>0</c:v>
                </c:pt>
                <c:pt idx="4">
                  <c:v>0.70921981334686279</c:v>
                </c:pt>
                <c:pt idx="5">
                  <c:v>0</c:v>
                </c:pt>
                <c:pt idx="6">
                  <c:v>0</c:v>
                </c:pt>
                <c:pt idx="7">
                  <c:v>0</c:v>
                </c:pt>
              </c:numCache>
            </c:numRef>
          </c:val>
          <c:extLst>
            <c:ext xmlns:c16="http://schemas.microsoft.com/office/drawing/2014/chart" uri="{C3380CC4-5D6E-409C-BE32-E72D297353CC}">
              <c16:uniqueId val="{00000002-FB98-084C-AD9D-C228723B7826}"/>
            </c:ext>
          </c:extLst>
        </c:ser>
        <c:ser>
          <c:idx val="3"/>
          <c:order val="3"/>
          <c:tx>
            <c:strRef>
              <c:f>'Figure 7-1'!$F$3</c:f>
              <c:strCache>
                <c:ptCount val="1"/>
                <c:pt idx="0">
                  <c:v>Local Only</c:v>
                </c:pt>
              </c:strCache>
            </c:strRef>
          </c:tx>
          <c:spPr>
            <a:solidFill>
              <a:schemeClr val="accent4"/>
            </a:solidFill>
            <a:ln>
              <a:noFill/>
            </a:ln>
            <a:effectLst/>
          </c:spPr>
          <c:invertIfNegative val="0"/>
          <c:dLbls>
            <c:dLbl>
              <c:idx val="6"/>
              <c:layout>
                <c:manualLayout>
                  <c:x val="0"/>
                  <c:y val="2.4449877750611247E-3"/>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FB98-084C-AD9D-C228723B7826}"/>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7-1'!$B$4:$B$11</c:f>
              <c:strCache>
                <c:ptCount val="8"/>
                <c:pt idx="0">
                  <c:v>School closure and reopening</c:v>
                </c:pt>
                <c:pt idx="1">
                  <c:v>Adjustments to school calendar</c:v>
                </c:pt>
                <c:pt idx="2">
                  <c:v>Resources to continue learning during school closures</c:v>
                </c:pt>
                <c:pt idx="3">
                  <c:v>Additional support programs for students after schools reopened</c:v>
                </c:pt>
                <c:pt idx="4">
                  <c:v>Working requirements for teachers</c:v>
                </c:pt>
                <c:pt idx="5">
                  <c:v>Compensation of teachers</c:v>
                </c:pt>
                <c:pt idx="6">
                  <c:v>Hygiene measures for school reopening</c:v>
                </c:pt>
                <c:pt idx="7">
                  <c:v>Changes in funding to schools</c:v>
                </c:pt>
              </c:strCache>
            </c:strRef>
          </c:cat>
          <c:val>
            <c:numRef>
              <c:f>'Figure 7-1'!$F$4:$F$11</c:f>
              <c:numCache>
                <c:formatCode>0</c:formatCode>
                <c:ptCount val="8"/>
                <c:pt idx="0">
                  <c:v>2.0979020595550537</c:v>
                </c:pt>
                <c:pt idx="1">
                  <c:v>0.75757575035095215</c:v>
                </c:pt>
                <c:pt idx="2">
                  <c:v>1.5267175436019897</c:v>
                </c:pt>
                <c:pt idx="3">
                  <c:v>2.2900764942169189</c:v>
                </c:pt>
                <c:pt idx="4">
                  <c:v>1.4184396266937256</c:v>
                </c:pt>
                <c:pt idx="5">
                  <c:v>0.82644623517990112</c:v>
                </c:pt>
                <c:pt idx="6">
                  <c:v>2.0979020595550537</c:v>
                </c:pt>
                <c:pt idx="7">
                  <c:v>2.2900764942169189</c:v>
                </c:pt>
              </c:numCache>
            </c:numRef>
          </c:val>
          <c:extLst>
            <c:ext xmlns:c16="http://schemas.microsoft.com/office/drawing/2014/chart" uri="{C3380CC4-5D6E-409C-BE32-E72D297353CC}">
              <c16:uniqueId val="{00000003-FB98-084C-AD9D-C228723B7826}"/>
            </c:ext>
          </c:extLst>
        </c:ser>
        <c:ser>
          <c:idx val="4"/>
          <c:order val="4"/>
          <c:tx>
            <c:strRef>
              <c:f>'Figure 7-1'!$G$3</c:f>
              <c:strCache>
                <c:ptCount val="1"/>
                <c:pt idx="0">
                  <c:v>School Only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7-1'!$B$4:$B$11</c:f>
              <c:strCache>
                <c:ptCount val="8"/>
                <c:pt idx="0">
                  <c:v>School closure and reopening</c:v>
                </c:pt>
                <c:pt idx="1">
                  <c:v>Adjustments to school calendar</c:v>
                </c:pt>
                <c:pt idx="2">
                  <c:v>Resources to continue learning during school closures</c:v>
                </c:pt>
                <c:pt idx="3">
                  <c:v>Additional support programs for students after schools reopened</c:v>
                </c:pt>
                <c:pt idx="4">
                  <c:v>Working requirements for teachers</c:v>
                </c:pt>
                <c:pt idx="5">
                  <c:v>Compensation of teachers</c:v>
                </c:pt>
                <c:pt idx="6">
                  <c:v>Hygiene measures for school reopening</c:v>
                </c:pt>
                <c:pt idx="7">
                  <c:v>Changes in funding to schools</c:v>
                </c:pt>
              </c:strCache>
            </c:strRef>
          </c:cat>
          <c:val>
            <c:numRef>
              <c:f>'Figure 7-1'!$G$4:$G$11</c:f>
              <c:numCache>
                <c:formatCode>0</c:formatCode>
                <c:ptCount val="8"/>
                <c:pt idx="0">
                  <c:v>0.69930070638656616</c:v>
                </c:pt>
                <c:pt idx="1">
                  <c:v>2.2727272510528564</c:v>
                </c:pt>
                <c:pt idx="2">
                  <c:v>10.68702220916748</c:v>
                </c:pt>
                <c:pt idx="3">
                  <c:v>18.320611953735352</c:v>
                </c:pt>
                <c:pt idx="4">
                  <c:v>15.602837562561035</c:v>
                </c:pt>
                <c:pt idx="5">
                  <c:v>4.1322312355041504</c:v>
                </c:pt>
                <c:pt idx="6">
                  <c:v>4.1958041191101074</c:v>
                </c:pt>
                <c:pt idx="7">
                  <c:v>1.5267175436019897</c:v>
                </c:pt>
              </c:numCache>
            </c:numRef>
          </c:val>
          <c:extLst>
            <c:ext xmlns:c16="http://schemas.microsoft.com/office/drawing/2014/chart" uri="{C3380CC4-5D6E-409C-BE32-E72D297353CC}">
              <c16:uniqueId val="{00000004-FB98-084C-AD9D-C228723B7826}"/>
            </c:ext>
          </c:extLst>
        </c:ser>
        <c:ser>
          <c:idx val="5"/>
          <c:order val="5"/>
          <c:tx>
            <c:strRef>
              <c:f>'Figure 7-1'!$H$3</c:f>
              <c:strCache>
                <c:ptCount val="1"/>
                <c:pt idx="0">
                  <c:v>Multiple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7-1'!$B$4:$B$11</c:f>
              <c:strCache>
                <c:ptCount val="8"/>
                <c:pt idx="0">
                  <c:v>School closure and reopening</c:v>
                </c:pt>
                <c:pt idx="1">
                  <c:v>Adjustments to school calendar</c:v>
                </c:pt>
                <c:pt idx="2">
                  <c:v>Resources to continue learning during school closures</c:v>
                </c:pt>
                <c:pt idx="3">
                  <c:v>Additional support programs for students after schools reopened</c:v>
                </c:pt>
                <c:pt idx="4">
                  <c:v>Working requirements for teachers</c:v>
                </c:pt>
                <c:pt idx="5">
                  <c:v>Compensation of teachers</c:v>
                </c:pt>
                <c:pt idx="6">
                  <c:v>Hygiene measures for school reopening</c:v>
                </c:pt>
                <c:pt idx="7">
                  <c:v>Changes in funding to schools</c:v>
                </c:pt>
              </c:strCache>
            </c:strRef>
          </c:cat>
          <c:val>
            <c:numRef>
              <c:f>'Figure 7-1'!$H$4:$H$11</c:f>
              <c:numCache>
                <c:formatCode>0</c:formatCode>
                <c:ptCount val="8"/>
                <c:pt idx="0">
                  <c:v>20.979021072387695</c:v>
                </c:pt>
                <c:pt idx="1">
                  <c:v>21.212121963500977</c:v>
                </c:pt>
                <c:pt idx="2">
                  <c:v>34.090908050537109</c:v>
                </c:pt>
                <c:pt idx="3">
                  <c:v>43.511451721191406</c:v>
                </c:pt>
                <c:pt idx="4">
                  <c:v>36.879432678222656</c:v>
                </c:pt>
                <c:pt idx="5">
                  <c:v>51.239669799804688</c:v>
                </c:pt>
                <c:pt idx="6">
                  <c:v>35.664333343505859</c:v>
                </c:pt>
                <c:pt idx="7">
                  <c:v>36.641223907470703</c:v>
                </c:pt>
              </c:numCache>
            </c:numRef>
          </c:val>
          <c:extLst>
            <c:ext xmlns:c16="http://schemas.microsoft.com/office/drawing/2014/chart" uri="{C3380CC4-5D6E-409C-BE32-E72D297353CC}">
              <c16:uniqueId val="{00000005-FB98-084C-AD9D-C228723B7826}"/>
            </c:ext>
          </c:extLst>
        </c:ser>
        <c:dLbls>
          <c:dLblPos val="ctr"/>
          <c:showLegendKey val="0"/>
          <c:showVal val="1"/>
          <c:showCatName val="0"/>
          <c:showSerName val="0"/>
          <c:showPercent val="0"/>
          <c:showBubbleSize val="0"/>
        </c:dLbls>
        <c:gapWidth val="150"/>
        <c:overlap val="100"/>
        <c:axId val="474709248"/>
        <c:axId val="474245968"/>
      </c:barChart>
      <c:catAx>
        <c:axId val="47470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245968"/>
        <c:crosses val="autoZero"/>
        <c:auto val="1"/>
        <c:lblAlgn val="ctr"/>
        <c:lblOffset val="100"/>
        <c:noMultiLvlLbl val="0"/>
      </c:catAx>
      <c:valAx>
        <c:axId val="4742459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709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Multiple sub-categories</a:t>
            </a:r>
            <a:r>
              <a:rPr lang="en-US" baseline="0"/>
              <a:t> for teachers working requirements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'Figure 7-2'!$D$3</c:f>
              <c:strCache>
                <c:ptCount val="1"/>
                <c:pt idx="0">
                  <c:v>value</c:v>
                </c:pt>
              </c:strCache>
            </c:strRef>
          </c:tx>
          <c:dPt>
            <c:idx val="0"/>
            <c:bubble3D val="0"/>
            <c:spPr>
              <a:solidFill>
                <a:schemeClr val="accent5">
                  <a:shade val="42000"/>
                </a:schemeClr>
              </a:solidFill>
              <a:ln w="19050">
                <a:solidFill>
                  <a:schemeClr val="lt1"/>
                </a:solidFill>
              </a:ln>
              <a:effectLst/>
            </c:spPr>
            <c:extLst>
              <c:ext xmlns:c16="http://schemas.microsoft.com/office/drawing/2014/chart" uri="{C3380CC4-5D6E-409C-BE32-E72D297353CC}">
                <c16:uniqueId val="{00000001-D37C-D847-AD20-4F8875E6AE8A}"/>
              </c:ext>
            </c:extLst>
          </c:dPt>
          <c:dPt>
            <c:idx val="1"/>
            <c:bubble3D val="0"/>
            <c:spPr>
              <a:solidFill>
                <a:schemeClr val="accent5">
                  <a:shade val="55000"/>
                </a:schemeClr>
              </a:solidFill>
              <a:ln w="19050">
                <a:solidFill>
                  <a:schemeClr val="lt1"/>
                </a:solidFill>
              </a:ln>
              <a:effectLst/>
            </c:spPr>
            <c:extLst>
              <c:ext xmlns:c16="http://schemas.microsoft.com/office/drawing/2014/chart" uri="{C3380CC4-5D6E-409C-BE32-E72D297353CC}">
                <c16:uniqueId val="{00000003-D37C-D847-AD20-4F8875E6AE8A}"/>
              </c:ext>
            </c:extLst>
          </c:dPt>
          <c:dPt>
            <c:idx val="2"/>
            <c:bubble3D val="0"/>
            <c:spPr>
              <a:solidFill>
                <a:schemeClr val="accent5">
                  <a:shade val="68000"/>
                </a:schemeClr>
              </a:solidFill>
              <a:ln w="19050">
                <a:solidFill>
                  <a:schemeClr val="lt1"/>
                </a:solidFill>
              </a:ln>
              <a:effectLst/>
            </c:spPr>
            <c:extLst>
              <c:ext xmlns:c16="http://schemas.microsoft.com/office/drawing/2014/chart" uri="{C3380CC4-5D6E-409C-BE32-E72D297353CC}">
                <c16:uniqueId val="{00000005-D37C-D847-AD20-4F8875E6AE8A}"/>
              </c:ext>
            </c:extLst>
          </c:dPt>
          <c:dPt>
            <c:idx val="3"/>
            <c:bubble3D val="0"/>
            <c:spPr>
              <a:solidFill>
                <a:schemeClr val="accent5">
                  <a:shade val="80000"/>
                </a:schemeClr>
              </a:solidFill>
              <a:ln w="19050">
                <a:solidFill>
                  <a:schemeClr val="lt1"/>
                </a:solidFill>
              </a:ln>
              <a:effectLst/>
            </c:spPr>
            <c:extLst>
              <c:ext xmlns:c16="http://schemas.microsoft.com/office/drawing/2014/chart" uri="{C3380CC4-5D6E-409C-BE32-E72D297353CC}">
                <c16:uniqueId val="{00000007-D37C-D847-AD20-4F8875E6AE8A}"/>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D37C-D847-AD20-4F8875E6AE8A}"/>
              </c:ext>
            </c:extLst>
          </c:dPt>
          <c:dPt>
            <c:idx val="5"/>
            <c:bubble3D val="0"/>
            <c:spPr>
              <a:solidFill>
                <a:schemeClr val="accent5">
                  <a:tint val="94000"/>
                </a:schemeClr>
              </a:solidFill>
              <a:ln w="19050">
                <a:solidFill>
                  <a:schemeClr val="lt1"/>
                </a:solidFill>
              </a:ln>
              <a:effectLst/>
            </c:spPr>
            <c:extLst>
              <c:ext xmlns:c16="http://schemas.microsoft.com/office/drawing/2014/chart" uri="{C3380CC4-5D6E-409C-BE32-E72D297353CC}">
                <c16:uniqueId val="{0000000B-D37C-D847-AD20-4F8875E6AE8A}"/>
              </c:ext>
            </c:extLst>
          </c:dPt>
          <c:dPt>
            <c:idx val="6"/>
            <c:bubble3D val="0"/>
            <c:spPr>
              <a:solidFill>
                <a:schemeClr val="accent5">
                  <a:tint val="81000"/>
                </a:schemeClr>
              </a:solidFill>
              <a:ln w="19050">
                <a:solidFill>
                  <a:schemeClr val="lt1"/>
                </a:solidFill>
              </a:ln>
              <a:effectLst/>
            </c:spPr>
            <c:extLst>
              <c:ext xmlns:c16="http://schemas.microsoft.com/office/drawing/2014/chart" uri="{C3380CC4-5D6E-409C-BE32-E72D297353CC}">
                <c16:uniqueId val="{0000000D-D37C-D847-AD20-4F8875E6AE8A}"/>
              </c:ext>
            </c:extLst>
          </c:dPt>
          <c:dPt>
            <c:idx val="7"/>
            <c:bubble3D val="0"/>
            <c:spPr>
              <a:solidFill>
                <a:schemeClr val="accent5">
                  <a:tint val="69000"/>
                </a:schemeClr>
              </a:solidFill>
              <a:ln w="19050">
                <a:solidFill>
                  <a:schemeClr val="lt1"/>
                </a:solidFill>
              </a:ln>
              <a:effectLst/>
            </c:spPr>
            <c:extLst>
              <c:ext xmlns:c16="http://schemas.microsoft.com/office/drawing/2014/chart" uri="{C3380CC4-5D6E-409C-BE32-E72D297353CC}">
                <c16:uniqueId val="{0000000F-D37C-D847-AD20-4F8875E6AE8A}"/>
              </c:ext>
            </c:extLst>
          </c:dPt>
          <c:dPt>
            <c:idx val="8"/>
            <c:bubble3D val="0"/>
            <c:spPr>
              <a:solidFill>
                <a:schemeClr val="accent5">
                  <a:tint val="56000"/>
                </a:schemeClr>
              </a:solidFill>
              <a:ln w="19050">
                <a:solidFill>
                  <a:schemeClr val="lt1"/>
                </a:solidFill>
              </a:ln>
              <a:effectLst/>
            </c:spPr>
            <c:extLst>
              <c:ext xmlns:c16="http://schemas.microsoft.com/office/drawing/2014/chart" uri="{C3380CC4-5D6E-409C-BE32-E72D297353CC}">
                <c16:uniqueId val="{00000011-D37C-D847-AD20-4F8875E6AE8A}"/>
              </c:ext>
            </c:extLst>
          </c:dPt>
          <c:dPt>
            <c:idx val="9"/>
            <c:bubble3D val="0"/>
            <c:spPr>
              <a:solidFill>
                <a:schemeClr val="accent5">
                  <a:tint val="43000"/>
                </a:schemeClr>
              </a:solidFill>
              <a:ln w="19050">
                <a:solidFill>
                  <a:schemeClr val="lt1"/>
                </a:solidFill>
              </a:ln>
              <a:effectLst/>
            </c:spPr>
            <c:extLst>
              <c:ext xmlns:c16="http://schemas.microsoft.com/office/drawing/2014/chart" uri="{C3380CC4-5D6E-409C-BE32-E72D297353CC}">
                <c16:uniqueId val="{00000013-D37C-D847-AD20-4F8875E6AE8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7-2'!$C$4:$C$13</c:f>
              <c:strCache>
                <c:ptCount val="10"/>
                <c:pt idx="0">
                  <c:v>Central &amp; Regional</c:v>
                </c:pt>
                <c:pt idx="1">
                  <c:v>Central &amp; Regional &amp; Sub-Regional &amp; Local &amp; School</c:v>
                </c:pt>
                <c:pt idx="2">
                  <c:v>Central &amp; Local</c:v>
                </c:pt>
                <c:pt idx="3">
                  <c:v>Central &amp; School</c:v>
                </c:pt>
                <c:pt idx="4">
                  <c:v>Regional &amp; Local</c:v>
                </c:pt>
                <c:pt idx="5">
                  <c:v>Central &amp; Regional &amp; Sub-Regional</c:v>
                </c:pt>
                <c:pt idx="6">
                  <c:v>Central &amp; Regional &amp; School</c:v>
                </c:pt>
                <c:pt idx="7">
                  <c:v>Central &amp; Local &amp; School</c:v>
                </c:pt>
                <c:pt idx="8">
                  <c:v>Central &amp; Regional &amp; Local &amp; School</c:v>
                </c:pt>
                <c:pt idx="9">
                  <c:v>Regional &amp; Sub-Regional &amp; Local &amp; School</c:v>
                </c:pt>
              </c:strCache>
            </c:strRef>
          </c:cat>
          <c:val>
            <c:numRef>
              <c:f>'Figure 7-2'!$D$4:$D$13</c:f>
              <c:numCache>
                <c:formatCode>0</c:formatCode>
                <c:ptCount val="10"/>
                <c:pt idx="0">
                  <c:v>1.8518518209457397</c:v>
                </c:pt>
                <c:pt idx="1">
                  <c:v>57.40740966796875</c:v>
                </c:pt>
                <c:pt idx="2">
                  <c:v>1.8518518209457397</c:v>
                </c:pt>
                <c:pt idx="3">
                  <c:v>20.370370864868164</c:v>
                </c:pt>
                <c:pt idx="4">
                  <c:v>1.8518518209457397</c:v>
                </c:pt>
                <c:pt idx="5">
                  <c:v>3.7037036418914795</c:v>
                </c:pt>
                <c:pt idx="6">
                  <c:v>5.5555558204650879</c:v>
                </c:pt>
                <c:pt idx="7">
                  <c:v>3.7037036418914795</c:v>
                </c:pt>
                <c:pt idx="8">
                  <c:v>1.8518518209457397</c:v>
                </c:pt>
                <c:pt idx="9">
                  <c:v>1.8518518209457397</c:v>
                </c:pt>
              </c:numCache>
            </c:numRef>
          </c:val>
          <c:extLst>
            <c:ext xmlns:c16="http://schemas.microsoft.com/office/drawing/2014/chart" uri="{C3380CC4-5D6E-409C-BE32-E72D297353CC}">
              <c16:uniqueId val="{00000014-D37C-D847-AD20-4F8875E6AE8A}"/>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1.8138450243993718E-2"/>
          <c:y val="0.71571489826147972"/>
          <c:w val="0.94544156386301803"/>
          <c:h val="0.2694336165900054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Multiple sub-categories for school closures</a:t>
            </a:r>
            <a:r>
              <a:rPr lang="en-US" baseline="0"/>
              <a:t> and reopening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'Figure 7-2'!$D$3</c:f>
              <c:strCache>
                <c:ptCount val="1"/>
                <c:pt idx="0">
                  <c:v>value</c:v>
                </c:pt>
              </c:strCache>
            </c:strRef>
          </c:tx>
          <c:dPt>
            <c:idx val="0"/>
            <c:bubble3D val="0"/>
            <c:spPr>
              <a:solidFill>
                <a:schemeClr val="accent5">
                  <a:shade val="44000"/>
                </a:schemeClr>
              </a:solidFill>
              <a:ln w="19050">
                <a:solidFill>
                  <a:schemeClr val="lt1"/>
                </a:solidFill>
              </a:ln>
              <a:effectLst/>
            </c:spPr>
            <c:extLst>
              <c:ext xmlns:c16="http://schemas.microsoft.com/office/drawing/2014/chart" uri="{C3380CC4-5D6E-409C-BE32-E72D297353CC}">
                <c16:uniqueId val="{00000001-3DA7-0340-B9DF-4DEB7E5C9E8B}"/>
              </c:ext>
            </c:extLst>
          </c:dPt>
          <c:dPt>
            <c:idx val="1"/>
            <c:bubble3D val="0"/>
            <c:spPr>
              <a:solidFill>
                <a:schemeClr val="accent5">
                  <a:shade val="58000"/>
                </a:schemeClr>
              </a:solidFill>
              <a:ln w="19050">
                <a:solidFill>
                  <a:schemeClr val="lt1"/>
                </a:solidFill>
              </a:ln>
              <a:effectLst/>
            </c:spPr>
            <c:extLst>
              <c:ext xmlns:c16="http://schemas.microsoft.com/office/drawing/2014/chart" uri="{C3380CC4-5D6E-409C-BE32-E72D297353CC}">
                <c16:uniqueId val="{00000003-3DA7-0340-B9DF-4DEB7E5C9E8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3DA7-0340-B9DF-4DEB7E5C9E8B}"/>
              </c:ext>
            </c:extLst>
          </c:dPt>
          <c:dPt>
            <c:idx val="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7-3DA7-0340-B9DF-4DEB7E5C9E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DA7-0340-B9DF-4DEB7E5C9E8B}"/>
              </c:ext>
            </c:extLst>
          </c:dPt>
          <c:dPt>
            <c:idx val="5"/>
            <c:bubble3D val="0"/>
            <c:spPr>
              <a:solidFill>
                <a:schemeClr val="accent5">
                  <a:tint val="86000"/>
                </a:schemeClr>
              </a:solidFill>
              <a:ln w="19050">
                <a:solidFill>
                  <a:schemeClr val="lt1"/>
                </a:solidFill>
              </a:ln>
              <a:effectLst/>
            </c:spPr>
            <c:extLst>
              <c:ext xmlns:c16="http://schemas.microsoft.com/office/drawing/2014/chart" uri="{C3380CC4-5D6E-409C-BE32-E72D297353CC}">
                <c16:uniqueId val="{0000000B-3DA7-0340-B9DF-4DEB7E5C9E8B}"/>
              </c:ext>
            </c:extLst>
          </c:dPt>
          <c:dPt>
            <c:idx val="6"/>
            <c:bubble3D val="0"/>
            <c:spPr>
              <a:solidFill>
                <a:schemeClr val="accent5">
                  <a:tint val="72000"/>
                </a:schemeClr>
              </a:solidFill>
              <a:ln w="19050">
                <a:solidFill>
                  <a:schemeClr val="lt1"/>
                </a:solidFill>
              </a:ln>
              <a:effectLst/>
            </c:spPr>
            <c:extLst>
              <c:ext xmlns:c16="http://schemas.microsoft.com/office/drawing/2014/chart" uri="{C3380CC4-5D6E-409C-BE32-E72D297353CC}">
                <c16:uniqueId val="{0000000D-3DA7-0340-B9DF-4DEB7E5C9E8B}"/>
              </c:ext>
            </c:extLst>
          </c:dPt>
          <c:dPt>
            <c:idx val="7"/>
            <c:bubble3D val="0"/>
            <c:spPr>
              <a:solidFill>
                <a:schemeClr val="accent5">
                  <a:tint val="58000"/>
                </a:schemeClr>
              </a:solidFill>
              <a:ln w="19050">
                <a:solidFill>
                  <a:schemeClr val="lt1"/>
                </a:solidFill>
              </a:ln>
              <a:effectLst/>
            </c:spPr>
            <c:extLst>
              <c:ext xmlns:c16="http://schemas.microsoft.com/office/drawing/2014/chart" uri="{C3380CC4-5D6E-409C-BE32-E72D297353CC}">
                <c16:uniqueId val="{0000000F-3DA7-0340-B9DF-4DEB7E5C9E8B}"/>
              </c:ext>
            </c:extLst>
          </c:dPt>
          <c:dPt>
            <c:idx val="8"/>
            <c:bubble3D val="0"/>
            <c:spPr>
              <a:solidFill>
                <a:schemeClr val="accent5">
                  <a:tint val="44000"/>
                </a:schemeClr>
              </a:solidFill>
              <a:ln w="19050">
                <a:solidFill>
                  <a:schemeClr val="lt1"/>
                </a:solidFill>
              </a:ln>
              <a:effectLst/>
            </c:spPr>
            <c:extLst>
              <c:ext xmlns:c16="http://schemas.microsoft.com/office/drawing/2014/chart" uri="{C3380CC4-5D6E-409C-BE32-E72D297353CC}">
                <c16:uniqueId val="{00000011-3DA7-0340-B9DF-4DEB7E5C9E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7-2'!$C$14:$C$22</c:f>
              <c:strCache>
                <c:ptCount val="9"/>
                <c:pt idx="0">
                  <c:v>Central &amp; Regional</c:v>
                </c:pt>
                <c:pt idx="1">
                  <c:v>Central &amp; Local</c:v>
                </c:pt>
                <c:pt idx="2">
                  <c:v>Regional &amp; Local</c:v>
                </c:pt>
                <c:pt idx="3">
                  <c:v>Local &amp; School</c:v>
                </c:pt>
                <c:pt idx="4">
                  <c:v>Central &amp; Regional &amp; Sub-Regional</c:v>
                </c:pt>
                <c:pt idx="5">
                  <c:v>Central &amp; Sub-Regional &amp; School</c:v>
                </c:pt>
                <c:pt idx="6">
                  <c:v>Central &amp; Local &amp; School</c:v>
                </c:pt>
                <c:pt idx="7">
                  <c:v>Central &amp; Regional &amp; Local &amp; School</c:v>
                </c:pt>
                <c:pt idx="8">
                  <c:v>Central &amp; Regional &amp; Sub-Regional &amp; Local &amp; School</c:v>
                </c:pt>
              </c:strCache>
            </c:strRef>
          </c:cat>
          <c:val>
            <c:numRef>
              <c:f>'Figure 7-2'!$D$14:$D$22</c:f>
              <c:numCache>
                <c:formatCode>0</c:formatCode>
                <c:ptCount val="9"/>
                <c:pt idx="0">
                  <c:v>20</c:v>
                </c:pt>
                <c:pt idx="1">
                  <c:v>10</c:v>
                </c:pt>
                <c:pt idx="2">
                  <c:v>3.3333334922790527</c:v>
                </c:pt>
                <c:pt idx="3">
                  <c:v>3.3333334922790527</c:v>
                </c:pt>
                <c:pt idx="4">
                  <c:v>3.3333334922790527</c:v>
                </c:pt>
                <c:pt idx="5">
                  <c:v>3.3333334922790527</c:v>
                </c:pt>
                <c:pt idx="6">
                  <c:v>10</c:v>
                </c:pt>
                <c:pt idx="7">
                  <c:v>3.3333334922790527</c:v>
                </c:pt>
                <c:pt idx="8">
                  <c:v>43.333332061767578</c:v>
                </c:pt>
              </c:numCache>
            </c:numRef>
          </c:val>
          <c:extLst>
            <c:ext xmlns:c16="http://schemas.microsoft.com/office/drawing/2014/chart" uri="{C3380CC4-5D6E-409C-BE32-E72D297353CC}">
              <c16:uniqueId val="{00000012-3DA7-0340-B9DF-4DEB7E5C9E8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School closures and reopening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'Figure 7-3'!$C$3</c:f>
              <c:strCache>
                <c:ptCount val="1"/>
                <c:pt idx="0">
                  <c:v>Central Only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7-3'!$A$4:$B$8</c:f>
              <c:multiLvlStrCache>
                <c:ptCount val="5"/>
                <c:lvl>
                  <c:pt idx="0">
                    <c:v>School closure and reopening</c:v>
                  </c:pt>
                  <c:pt idx="1">
                    <c:v>School closure and reopening</c:v>
                  </c:pt>
                  <c:pt idx="2">
                    <c:v>School closure and reopening</c:v>
                  </c:pt>
                  <c:pt idx="3">
                    <c:v>School closure and reopening</c:v>
                  </c:pt>
                  <c:pt idx="4">
                    <c:v>School closure and reopening</c:v>
                  </c:pt>
                </c:lvl>
                <c:lvl>
                  <c:pt idx="0">
                    <c:v>Low income (N=16)</c:v>
                  </c:pt>
                  <c:pt idx="1">
                    <c:v>Lower middle (N=29)</c:v>
                  </c:pt>
                  <c:pt idx="2">
                    <c:v>Upper middle (N=40)</c:v>
                  </c:pt>
                  <c:pt idx="3">
                    <c:v>High income (N=58)</c:v>
                  </c:pt>
                  <c:pt idx="4">
                    <c:v>Global (N=143)</c:v>
                  </c:pt>
                </c:lvl>
              </c:multiLvlStrCache>
            </c:multiLvlStrRef>
          </c:cat>
          <c:val>
            <c:numRef>
              <c:f>'Figure 7-3'!$C$4:$C$8</c:f>
              <c:numCache>
                <c:formatCode>0</c:formatCode>
                <c:ptCount val="5"/>
                <c:pt idx="0">
                  <c:v>62.5</c:v>
                </c:pt>
                <c:pt idx="1">
                  <c:v>65.517242431640625</c:v>
                </c:pt>
                <c:pt idx="2">
                  <c:v>67.5</c:v>
                </c:pt>
                <c:pt idx="3">
                  <c:v>72.413787841796875</c:v>
                </c:pt>
                <c:pt idx="4">
                  <c:v>68.531471252441406</c:v>
                </c:pt>
              </c:numCache>
            </c:numRef>
          </c:val>
          <c:extLst>
            <c:ext xmlns:c16="http://schemas.microsoft.com/office/drawing/2014/chart" uri="{C3380CC4-5D6E-409C-BE32-E72D297353CC}">
              <c16:uniqueId val="{00000000-2FA7-1C47-96CC-AB2E38AC5F08}"/>
            </c:ext>
          </c:extLst>
        </c:ser>
        <c:ser>
          <c:idx val="1"/>
          <c:order val="1"/>
          <c:tx>
            <c:strRef>
              <c:f>'Figure 7-3'!$D$3</c:f>
              <c:strCache>
                <c:ptCount val="1"/>
                <c:pt idx="0">
                  <c:v>Provincial/ Regional/ State Only</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7-3'!$A$4:$B$8</c:f>
              <c:multiLvlStrCache>
                <c:ptCount val="5"/>
                <c:lvl>
                  <c:pt idx="0">
                    <c:v>School closure and reopening</c:v>
                  </c:pt>
                  <c:pt idx="1">
                    <c:v>School closure and reopening</c:v>
                  </c:pt>
                  <c:pt idx="2">
                    <c:v>School closure and reopening</c:v>
                  </c:pt>
                  <c:pt idx="3">
                    <c:v>School closure and reopening</c:v>
                  </c:pt>
                  <c:pt idx="4">
                    <c:v>School closure and reopening</c:v>
                  </c:pt>
                </c:lvl>
                <c:lvl>
                  <c:pt idx="0">
                    <c:v>Low income (N=16)</c:v>
                  </c:pt>
                  <c:pt idx="1">
                    <c:v>Lower middle (N=29)</c:v>
                  </c:pt>
                  <c:pt idx="2">
                    <c:v>Upper middle (N=40)</c:v>
                  </c:pt>
                  <c:pt idx="3">
                    <c:v>High income (N=58)</c:v>
                  </c:pt>
                  <c:pt idx="4">
                    <c:v>Global (N=143)</c:v>
                  </c:pt>
                </c:lvl>
              </c:multiLvlStrCache>
            </c:multiLvlStrRef>
          </c:cat>
          <c:val>
            <c:numRef>
              <c:f>'Figure 7-3'!$D$4:$D$8</c:f>
              <c:numCache>
                <c:formatCode>0</c:formatCode>
                <c:ptCount val="5"/>
                <c:pt idx="0">
                  <c:v>0</c:v>
                </c:pt>
                <c:pt idx="1">
                  <c:v>3.4482758045196533</c:v>
                </c:pt>
                <c:pt idx="2">
                  <c:v>7.5000004768371582</c:v>
                </c:pt>
                <c:pt idx="3">
                  <c:v>12.068964958190918</c:v>
                </c:pt>
                <c:pt idx="4">
                  <c:v>7.6923079490661621</c:v>
                </c:pt>
              </c:numCache>
            </c:numRef>
          </c:val>
          <c:extLst>
            <c:ext xmlns:c16="http://schemas.microsoft.com/office/drawing/2014/chart" uri="{C3380CC4-5D6E-409C-BE32-E72D297353CC}">
              <c16:uniqueId val="{00000001-2FA7-1C47-96CC-AB2E38AC5F08}"/>
            </c:ext>
          </c:extLst>
        </c:ser>
        <c:ser>
          <c:idx val="2"/>
          <c:order val="2"/>
          <c:tx>
            <c:strRef>
              <c:f>'Figure 7-3'!$E$3</c:f>
              <c:strCache>
                <c:ptCount val="1"/>
                <c:pt idx="0">
                  <c:v>Sub-Regional/ Inter-Municipal only</c:v>
                </c:pt>
              </c:strCache>
            </c:strRef>
          </c:tx>
          <c:spPr>
            <a:solidFill>
              <a:schemeClr val="accent3"/>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7-3'!$A$4:$B$8</c:f>
              <c:multiLvlStrCache>
                <c:ptCount val="5"/>
                <c:lvl>
                  <c:pt idx="0">
                    <c:v>School closure and reopening</c:v>
                  </c:pt>
                  <c:pt idx="1">
                    <c:v>School closure and reopening</c:v>
                  </c:pt>
                  <c:pt idx="2">
                    <c:v>School closure and reopening</c:v>
                  </c:pt>
                  <c:pt idx="3">
                    <c:v>School closure and reopening</c:v>
                  </c:pt>
                  <c:pt idx="4">
                    <c:v>School closure and reopening</c:v>
                  </c:pt>
                </c:lvl>
                <c:lvl>
                  <c:pt idx="0">
                    <c:v>Low income (N=16)</c:v>
                  </c:pt>
                  <c:pt idx="1">
                    <c:v>Lower middle (N=29)</c:v>
                  </c:pt>
                  <c:pt idx="2">
                    <c:v>Upper middle (N=40)</c:v>
                  </c:pt>
                  <c:pt idx="3">
                    <c:v>High income (N=58)</c:v>
                  </c:pt>
                  <c:pt idx="4">
                    <c:v>Global (N=143)</c:v>
                  </c:pt>
                </c:lvl>
              </c:multiLvlStrCache>
            </c:multiLvlStrRef>
          </c:cat>
          <c:val>
            <c:numRef>
              <c:f>'Figure 7-3'!$E$4:$E$8</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2-2FA7-1C47-96CC-AB2E38AC5F08}"/>
            </c:ext>
          </c:extLst>
        </c:ser>
        <c:ser>
          <c:idx val="3"/>
          <c:order val="3"/>
          <c:tx>
            <c:strRef>
              <c:f>'Figure 7-3'!$F$3</c:f>
              <c:strCache>
                <c:ptCount val="1"/>
                <c:pt idx="0">
                  <c:v>Local Only</c:v>
                </c:pt>
              </c:strCache>
            </c:strRef>
          </c:tx>
          <c:spPr>
            <a:solidFill>
              <a:schemeClr val="accent4"/>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7-3'!$A$4:$B$8</c:f>
              <c:multiLvlStrCache>
                <c:ptCount val="5"/>
                <c:lvl>
                  <c:pt idx="0">
                    <c:v>School closure and reopening</c:v>
                  </c:pt>
                  <c:pt idx="1">
                    <c:v>School closure and reopening</c:v>
                  </c:pt>
                  <c:pt idx="2">
                    <c:v>School closure and reopening</c:v>
                  </c:pt>
                  <c:pt idx="3">
                    <c:v>School closure and reopening</c:v>
                  </c:pt>
                  <c:pt idx="4">
                    <c:v>School closure and reopening</c:v>
                  </c:pt>
                </c:lvl>
                <c:lvl>
                  <c:pt idx="0">
                    <c:v>Low income (N=16)</c:v>
                  </c:pt>
                  <c:pt idx="1">
                    <c:v>Lower middle (N=29)</c:v>
                  </c:pt>
                  <c:pt idx="2">
                    <c:v>Upper middle (N=40)</c:v>
                  </c:pt>
                  <c:pt idx="3">
                    <c:v>High income (N=58)</c:v>
                  </c:pt>
                  <c:pt idx="4">
                    <c:v>Global (N=143)</c:v>
                  </c:pt>
                </c:lvl>
              </c:multiLvlStrCache>
            </c:multiLvlStrRef>
          </c:cat>
          <c:val>
            <c:numRef>
              <c:f>'Figure 7-3'!$F$4:$F$8</c:f>
              <c:numCache>
                <c:formatCode>0</c:formatCode>
                <c:ptCount val="5"/>
                <c:pt idx="0">
                  <c:v>0</c:v>
                </c:pt>
                <c:pt idx="1">
                  <c:v>3.4482758045196533</c:v>
                </c:pt>
                <c:pt idx="2">
                  <c:v>0</c:v>
                </c:pt>
                <c:pt idx="3">
                  <c:v>3.4482758045196533</c:v>
                </c:pt>
                <c:pt idx="4">
                  <c:v>2.0979020595550537</c:v>
                </c:pt>
              </c:numCache>
            </c:numRef>
          </c:val>
          <c:extLst>
            <c:ext xmlns:c16="http://schemas.microsoft.com/office/drawing/2014/chart" uri="{C3380CC4-5D6E-409C-BE32-E72D297353CC}">
              <c16:uniqueId val="{00000003-2FA7-1C47-96CC-AB2E38AC5F08}"/>
            </c:ext>
          </c:extLst>
        </c:ser>
        <c:ser>
          <c:idx val="4"/>
          <c:order val="4"/>
          <c:tx>
            <c:strRef>
              <c:f>'Figure 7-3'!$G$3</c:f>
              <c:strCache>
                <c:ptCount val="1"/>
                <c:pt idx="0">
                  <c:v>School Only</c:v>
                </c:pt>
              </c:strCache>
            </c:strRef>
          </c:tx>
          <c:spPr>
            <a:solidFill>
              <a:schemeClr val="accent6"/>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7-3'!$A$4:$B$8</c:f>
              <c:multiLvlStrCache>
                <c:ptCount val="5"/>
                <c:lvl>
                  <c:pt idx="0">
                    <c:v>School closure and reopening</c:v>
                  </c:pt>
                  <c:pt idx="1">
                    <c:v>School closure and reopening</c:v>
                  </c:pt>
                  <c:pt idx="2">
                    <c:v>School closure and reopening</c:v>
                  </c:pt>
                  <c:pt idx="3">
                    <c:v>School closure and reopening</c:v>
                  </c:pt>
                  <c:pt idx="4">
                    <c:v>School closure and reopening</c:v>
                  </c:pt>
                </c:lvl>
                <c:lvl>
                  <c:pt idx="0">
                    <c:v>Low income (N=16)</c:v>
                  </c:pt>
                  <c:pt idx="1">
                    <c:v>Lower middle (N=29)</c:v>
                  </c:pt>
                  <c:pt idx="2">
                    <c:v>Upper middle (N=40)</c:v>
                  </c:pt>
                  <c:pt idx="3">
                    <c:v>High income (N=58)</c:v>
                  </c:pt>
                  <c:pt idx="4">
                    <c:v>Global (N=143)</c:v>
                  </c:pt>
                </c:lvl>
              </c:multiLvlStrCache>
            </c:multiLvlStrRef>
          </c:cat>
          <c:val>
            <c:numRef>
              <c:f>'Figure 7-3'!$G$4:$G$8</c:f>
              <c:numCache>
                <c:formatCode>0</c:formatCode>
                <c:ptCount val="5"/>
                <c:pt idx="0">
                  <c:v>0</c:v>
                </c:pt>
                <c:pt idx="1">
                  <c:v>0</c:v>
                </c:pt>
                <c:pt idx="2">
                  <c:v>0</c:v>
                </c:pt>
                <c:pt idx="3">
                  <c:v>1.7241379022598267</c:v>
                </c:pt>
                <c:pt idx="4">
                  <c:v>0.69930070638656616</c:v>
                </c:pt>
              </c:numCache>
            </c:numRef>
          </c:val>
          <c:extLst>
            <c:ext xmlns:c16="http://schemas.microsoft.com/office/drawing/2014/chart" uri="{C3380CC4-5D6E-409C-BE32-E72D297353CC}">
              <c16:uniqueId val="{00000004-2FA7-1C47-96CC-AB2E38AC5F08}"/>
            </c:ext>
          </c:extLst>
        </c:ser>
        <c:ser>
          <c:idx val="5"/>
          <c:order val="5"/>
          <c:tx>
            <c:strRef>
              <c:f>'Figure 7-3'!$H$3</c:f>
              <c:strCache>
                <c:ptCount val="1"/>
                <c:pt idx="0">
                  <c:v>Multiple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7-3'!$A$4:$B$8</c:f>
              <c:multiLvlStrCache>
                <c:ptCount val="5"/>
                <c:lvl>
                  <c:pt idx="0">
                    <c:v>School closure and reopening</c:v>
                  </c:pt>
                  <c:pt idx="1">
                    <c:v>School closure and reopening</c:v>
                  </c:pt>
                  <c:pt idx="2">
                    <c:v>School closure and reopening</c:v>
                  </c:pt>
                  <c:pt idx="3">
                    <c:v>School closure and reopening</c:v>
                  </c:pt>
                  <c:pt idx="4">
                    <c:v>School closure and reopening</c:v>
                  </c:pt>
                </c:lvl>
                <c:lvl>
                  <c:pt idx="0">
                    <c:v>Low income (N=16)</c:v>
                  </c:pt>
                  <c:pt idx="1">
                    <c:v>Lower middle (N=29)</c:v>
                  </c:pt>
                  <c:pt idx="2">
                    <c:v>Upper middle (N=40)</c:v>
                  </c:pt>
                  <c:pt idx="3">
                    <c:v>High income (N=58)</c:v>
                  </c:pt>
                  <c:pt idx="4">
                    <c:v>Global (N=143)</c:v>
                  </c:pt>
                </c:lvl>
              </c:multiLvlStrCache>
            </c:multiLvlStrRef>
          </c:cat>
          <c:val>
            <c:numRef>
              <c:f>'Figure 7-3'!$H$4:$H$8</c:f>
              <c:numCache>
                <c:formatCode>0</c:formatCode>
                <c:ptCount val="5"/>
                <c:pt idx="0">
                  <c:v>37.5</c:v>
                </c:pt>
                <c:pt idx="1">
                  <c:v>27.586206436157227</c:v>
                </c:pt>
                <c:pt idx="2">
                  <c:v>25</c:v>
                </c:pt>
                <c:pt idx="3">
                  <c:v>10.344827651977539</c:v>
                </c:pt>
                <c:pt idx="4">
                  <c:v>20.979021072387695</c:v>
                </c:pt>
              </c:numCache>
            </c:numRef>
          </c:val>
          <c:extLst>
            <c:ext xmlns:c16="http://schemas.microsoft.com/office/drawing/2014/chart" uri="{C3380CC4-5D6E-409C-BE32-E72D297353CC}">
              <c16:uniqueId val="{00000005-2FA7-1C47-96CC-AB2E38AC5F08}"/>
            </c:ext>
          </c:extLst>
        </c:ser>
        <c:dLbls>
          <c:dLblPos val="ctr"/>
          <c:showLegendKey val="0"/>
          <c:showVal val="1"/>
          <c:showCatName val="0"/>
          <c:showSerName val="0"/>
          <c:showPercent val="0"/>
          <c:showBubbleSize val="0"/>
        </c:dLbls>
        <c:gapWidth val="150"/>
        <c:overlap val="100"/>
        <c:axId val="474551232"/>
        <c:axId val="457646128"/>
      </c:barChart>
      <c:catAx>
        <c:axId val="47455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646128"/>
        <c:crosses val="autoZero"/>
        <c:auto val="1"/>
        <c:lblAlgn val="ctr"/>
        <c:lblOffset val="100"/>
        <c:noMultiLvlLbl val="0"/>
      </c:catAx>
      <c:valAx>
        <c:axId val="457646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51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Teachers'</a:t>
            </a:r>
            <a:r>
              <a:rPr lang="en-US" baseline="0"/>
              <a:t> working requirements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'Figure 7-3'!$C$3</c:f>
              <c:strCache>
                <c:ptCount val="1"/>
                <c:pt idx="0">
                  <c:v>Central Only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7-3'!$A$9:$B$13</c:f>
              <c:multiLvlStrCache>
                <c:ptCount val="5"/>
                <c:lvl>
                  <c:pt idx="0">
                    <c:v>Working requirements for teachers</c:v>
                  </c:pt>
                  <c:pt idx="1">
                    <c:v>Working requirements for teachers</c:v>
                  </c:pt>
                  <c:pt idx="2">
                    <c:v>Working requirements for teachers</c:v>
                  </c:pt>
                  <c:pt idx="3">
                    <c:v>Working requirements for teachers</c:v>
                  </c:pt>
                  <c:pt idx="4">
                    <c:v>Working requirements for teachers</c:v>
                  </c:pt>
                </c:lvl>
                <c:lvl>
                  <c:pt idx="0">
                    <c:v>Low income (N=16)</c:v>
                  </c:pt>
                  <c:pt idx="1">
                    <c:v>Lower middle (N=29)</c:v>
                  </c:pt>
                  <c:pt idx="2">
                    <c:v>Upper middle (N=40)</c:v>
                  </c:pt>
                  <c:pt idx="3">
                    <c:v>High income (N=56)</c:v>
                  </c:pt>
                  <c:pt idx="4">
                    <c:v>Global (N=141)</c:v>
                  </c:pt>
                </c:lvl>
              </c:multiLvlStrCache>
            </c:multiLvlStrRef>
          </c:cat>
          <c:val>
            <c:numRef>
              <c:f>'Figure 7-3'!$C$9:$C$13</c:f>
              <c:numCache>
                <c:formatCode>0</c:formatCode>
                <c:ptCount val="5"/>
                <c:pt idx="0">
                  <c:v>31.25</c:v>
                </c:pt>
                <c:pt idx="1">
                  <c:v>34.482757568359375</c:v>
                </c:pt>
                <c:pt idx="2">
                  <c:v>42.5</c:v>
                </c:pt>
                <c:pt idx="3">
                  <c:v>39.285713195800781</c:v>
                </c:pt>
                <c:pt idx="4">
                  <c:v>38.297874450683594</c:v>
                </c:pt>
              </c:numCache>
            </c:numRef>
          </c:val>
          <c:extLst>
            <c:ext xmlns:c16="http://schemas.microsoft.com/office/drawing/2014/chart" uri="{C3380CC4-5D6E-409C-BE32-E72D297353CC}">
              <c16:uniqueId val="{00000000-B86D-8F40-9391-94AF7B79A7E4}"/>
            </c:ext>
          </c:extLst>
        </c:ser>
        <c:ser>
          <c:idx val="1"/>
          <c:order val="1"/>
          <c:tx>
            <c:strRef>
              <c:f>'Figure 7-3'!$D$3</c:f>
              <c:strCache>
                <c:ptCount val="1"/>
                <c:pt idx="0">
                  <c:v>Provincial/ Regional/ State Only</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7-3'!$A$9:$B$13</c:f>
              <c:multiLvlStrCache>
                <c:ptCount val="5"/>
                <c:lvl>
                  <c:pt idx="0">
                    <c:v>Working requirements for teachers</c:v>
                  </c:pt>
                  <c:pt idx="1">
                    <c:v>Working requirements for teachers</c:v>
                  </c:pt>
                  <c:pt idx="2">
                    <c:v>Working requirements for teachers</c:v>
                  </c:pt>
                  <c:pt idx="3">
                    <c:v>Working requirements for teachers</c:v>
                  </c:pt>
                  <c:pt idx="4">
                    <c:v>Working requirements for teachers</c:v>
                  </c:pt>
                </c:lvl>
                <c:lvl>
                  <c:pt idx="0">
                    <c:v>Low income (N=16)</c:v>
                  </c:pt>
                  <c:pt idx="1">
                    <c:v>Lower middle (N=29)</c:v>
                  </c:pt>
                  <c:pt idx="2">
                    <c:v>Upper middle (N=40)</c:v>
                  </c:pt>
                  <c:pt idx="3">
                    <c:v>High income (N=56)</c:v>
                  </c:pt>
                  <c:pt idx="4">
                    <c:v>Global (N=141)</c:v>
                  </c:pt>
                </c:lvl>
              </c:multiLvlStrCache>
            </c:multiLvlStrRef>
          </c:cat>
          <c:val>
            <c:numRef>
              <c:f>'Figure 7-3'!$D$9:$D$13</c:f>
              <c:numCache>
                <c:formatCode>0</c:formatCode>
                <c:ptCount val="5"/>
                <c:pt idx="0">
                  <c:v>0</c:v>
                </c:pt>
                <c:pt idx="1">
                  <c:v>3.4482758045196533</c:v>
                </c:pt>
                <c:pt idx="2">
                  <c:v>5</c:v>
                </c:pt>
                <c:pt idx="3">
                  <c:v>12.5</c:v>
                </c:pt>
                <c:pt idx="4">
                  <c:v>7.0921988487243652</c:v>
                </c:pt>
              </c:numCache>
            </c:numRef>
          </c:val>
          <c:extLst>
            <c:ext xmlns:c16="http://schemas.microsoft.com/office/drawing/2014/chart" uri="{C3380CC4-5D6E-409C-BE32-E72D297353CC}">
              <c16:uniqueId val="{00000001-B86D-8F40-9391-94AF7B79A7E4}"/>
            </c:ext>
          </c:extLst>
        </c:ser>
        <c:ser>
          <c:idx val="2"/>
          <c:order val="2"/>
          <c:tx>
            <c:strRef>
              <c:f>'Figure 7-3'!$E$3</c:f>
              <c:strCache>
                <c:ptCount val="1"/>
                <c:pt idx="0">
                  <c:v>Sub-Regional/ Inter-Municipal only</c:v>
                </c:pt>
              </c:strCache>
            </c:strRef>
          </c:tx>
          <c:spPr>
            <a:solidFill>
              <a:schemeClr val="accent3"/>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7-3'!$A$9:$B$13</c:f>
              <c:multiLvlStrCache>
                <c:ptCount val="5"/>
                <c:lvl>
                  <c:pt idx="0">
                    <c:v>Working requirements for teachers</c:v>
                  </c:pt>
                  <c:pt idx="1">
                    <c:v>Working requirements for teachers</c:v>
                  </c:pt>
                  <c:pt idx="2">
                    <c:v>Working requirements for teachers</c:v>
                  </c:pt>
                  <c:pt idx="3">
                    <c:v>Working requirements for teachers</c:v>
                  </c:pt>
                  <c:pt idx="4">
                    <c:v>Working requirements for teachers</c:v>
                  </c:pt>
                </c:lvl>
                <c:lvl>
                  <c:pt idx="0">
                    <c:v>Low income (N=16)</c:v>
                  </c:pt>
                  <c:pt idx="1">
                    <c:v>Lower middle (N=29)</c:v>
                  </c:pt>
                  <c:pt idx="2">
                    <c:v>Upper middle (N=40)</c:v>
                  </c:pt>
                  <c:pt idx="3">
                    <c:v>High income (N=56)</c:v>
                  </c:pt>
                  <c:pt idx="4">
                    <c:v>Global (N=141)</c:v>
                  </c:pt>
                </c:lvl>
              </c:multiLvlStrCache>
            </c:multiLvlStrRef>
          </c:cat>
          <c:val>
            <c:numRef>
              <c:f>'Figure 7-3'!$E$9:$E$13</c:f>
              <c:numCache>
                <c:formatCode>0</c:formatCode>
                <c:ptCount val="5"/>
                <c:pt idx="0">
                  <c:v>0</c:v>
                </c:pt>
                <c:pt idx="1">
                  <c:v>0</c:v>
                </c:pt>
                <c:pt idx="2">
                  <c:v>2.5</c:v>
                </c:pt>
                <c:pt idx="3">
                  <c:v>0</c:v>
                </c:pt>
                <c:pt idx="4">
                  <c:v>0.70921981334686279</c:v>
                </c:pt>
              </c:numCache>
            </c:numRef>
          </c:val>
          <c:extLst>
            <c:ext xmlns:c16="http://schemas.microsoft.com/office/drawing/2014/chart" uri="{C3380CC4-5D6E-409C-BE32-E72D297353CC}">
              <c16:uniqueId val="{00000002-B86D-8F40-9391-94AF7B79A7E4}"/>
            </c:ext>
          </c:extLst>
        </c:ser>
        <c:ser>
          <c:idx val="3"/>
          <c:order val="3"/>
          <c:tx>
            <c:strRef>
              <c:f>'Figure 7-3'!$F$3</c:f>
              <c:strCache>
                <c:ptCount val="1"/>
                <c:pt idx="0">
                  <c:v>Local Only</c:v>
                </c:pt>
              </c:strCache>
            </c:strRef>
          </c:tx>
          <c:spPr>
            <a:solidFill>
              <a:schemeClr val="accent4"/>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7-3'!$A$9:$B$13</c:f>
              <c:multiLvlStrCache>
                <c:ptCount val="5"/>
                <c:lvl>
                  <c:pt idx="0">
                    <c:v>Working requirements for teachers</c:v>
                  </c:pt>
                  <c:pt idx="1">
                    <c:v>Working requirements for teachers</c:v>
                  </c:pt>
                  <c:pt idx="2">
                    <c:v>Working requirements for teachers</c:v>
                  </c:pt>
                  <c:pt idx="3">
                    <c:v>Working requirements for teachers</c:v>
                  </c:pt>
                  <c:pt idx="4">
                    <c:v>Working requirements for teachers</c:v>
                  </c:pt>
                </c:lvl>
                <c:lvl>
                  <c:pt idx="0">
                    <c:v>Low income (N=16)</c:v>
                  </c:pt>
                  <c:pt idx="1">
                    <c:v>Lower middle (N=29)</c:v>
                  </c:pt>
                  <c:pt idx="2">
                    <c:v>Upper middle (N=40)</c:v>
                  </c:pt>
                  <c:pt idx="3">
                    <c:v>High income (N=56)</c:v>
                  </c:pt>
                  <c:pt idx="4">
                    <c:v>Global (N=141)</c:v>
                  </c:pt>
                </c:lvl>
              </c:multiLvlStrCache>
            </c:multiLvlStrRef>
          </c:cat>
          <c:val>
            <c:numRef>
              <c:f>'Figure 7-3'!$F$9:$F$13</c:f>
              <c:numCache>
                <c:formatCode>0</c:formatCode>
                <c:ptCount val="5"/>
                <c:pt idx="0">
                  <c:v>0</c:v>
                </c:pt>
                <c:pt idx="1">
                  <c:v>3.4482758045196533</c:v>
                </c:pt>
                <c:pt idx="2">
                  <c:v>0</c:v>
                </c:pt>
                <c:pt idx="3">
                  <c:v>1.7857143878936768</c:v>
                </c:pt>
                <c:pt idx="4">
                  <c:v>1.4184396266937256</c:v>
                </c:pt>
              </c:numCache>
            </c:numRef>
          </c:val>
          <c:extLst>
            <c:ext xmlns:c16="http://schemas.microsoft.com/office/drawing/2014/chart" uri="{C3380CC4-5D6E-409C-BE32-E72D297353CC}">
              <c16:uniqueId val="{00000003-B86D-8F40-9391-94AF7B79A7E4}"/>
            </c:ext>
          </c:extLst>
        </c:ser>
        <c:ser>
          <c:idx val="4"/>
          <c:order val="4"/>
          <c:tx>
            <c:strRef>
              <c:f>'Figure 7-3'!$G$3</c:f>
              <c:strCache>
                <c:ptCount val="1"/>
                <c:pt idx="0">
                  <c:v>School Only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7-3'!$A$9:$B$13</c:f>
              <c:multiLvlStrCache>
                <c:ptCount val="5"/>
                <c:lvl>
                  <c:pt idx="0">
                    <c:v>Working requirements for teachers</c:v>
                  </c:pt>
                  <c:pt idx="1">
                    <c:v>Working requirements for teachers</c:v>
                  </c:pt>
                  <c:pt idx="2">
                    <c:v>Working requirements for teachers</c:v>
                  </c:pt>
                  <c:pt idx="3">
                    <c:v>Working requirements for teachers</c:v>
                  </c:pt>
                  <c:pt idx="4">
                    <c:v>Working requirements for teachers</c:v>
                  </c:pt>
                </c:lvl>
                <c:lvl>
                  <c:pt idx="0">
                    <c:v>Low income (N=16)</c:v>
                  </c:pt>
                  <c:pt idx="1">
                    <c:v>Lower middle (N=29)</c:v>
                  </c:pt>
                  <c:pt idx="2">
                    <c:v>Upper middle (N=40)</c:v>
                  </c:pt>
                  <c:pt idx="3">
                    <c:v>High income (N=56)</c:v>
                  </c:pt>
                  <c:pt idx="4">
                    <c:v>Global (N=141)</c:v>
                  </c:pt>
                </c:lvl>
              </c:multiLvlStrCache>
            </c:multiLvlStrRef>
          </c:cat>
          <c:val>
            <c:numRef>
              <c:f>'Figure 7-3'!$G$9:$G$13</c:f>
              <c:numCache>
                <c:formatCode>0</c:formatCode>
                <c:ptCount val="5"/>
                <c:pt idx="0">
                  <c:v>6.25</c:v>
                </c:pt>
                <c:pt idx="1">
                  <c:v>6.8965516090393066</c:v>
                </c:pt>
                <c:pt idx="2">
                  <c:v>10</c:v>
                </c:pt>
                <c:pt idx="3">
                  <c:v>26.785713195800781</c:v>
                </c:pt>
                <c:pt idx="4">
                  <c:v>15.602837562561035</c:v>
                </c:pt>
              </c:numCache>
            </c:numRef>
          </c:val>
          <c:extLst>
            <c:ext xmlns:c16="http://schemas.microsoft.com/office/drawing/2014/chart" uri="{C3380CC4-5D6E-409C-BE32-E72D297353CC}">
              <c16:uniqueId val="{00000004-B86D-8F40-9391-94AF7B79A7E4}"/>
            </c:ext>
          </c:extLst>
        </c:ser>
        <c:ser>
          <c:idx val="5"/>
          <c:order val="5"/>
          <c:tx>
            <c:strRef>
              <c:f>'Figure 7-3'!$H$3</c:f>
              <c:strCache>
                <c:ptCount val="1"/>
                <c:pt idx="0">
                  <c:v>Multiple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'Figure 7-3'!$A$9:$B$13</c:f>
              <c:multiLvlStrCache>
                <c:ptCount val="5"/>
                <c:lvl>
                  <c:pt idx="0">
                    <c:v>Working requirements for teachers</c:v>
                  </c:pt>
                  <c:pt idx="1">
                    <c:v>Working requirements for teachers</c:v>
                  </c:pt>
                  <c:pt idx="2">
                    <c:v>Working requirements for teachers</c:v>
                  </c:pt>
                  <c:pt idx="3">
                    <c:v>Working requirements for teachers</c:v>
                  </c:pt>
                  <c:pt idx="4">
                    <c:v>Working requirements for teachers</c:v>
                  </c:pt>
                </c:lvl>
                <c:lvl>
                  <c:pt idx="0">
                    <c:v>Low income (N=16)</c:v>
                  </c:pt>
                  <c:pt idx="1">
                    <c:v>Lower middle (N=29)</c:v>
                  </c:pt>
                  <c:pt idx="2">
                    <c:v>Upper middle (N=40)</c:v>
                  </c:pt>
                  <c:pt idx="3">
                    <c:v>High income (N=56)</c:v>
                  </c:pt>
                  <c:pt idx="4">
                    <c:v>Global (N=141)</c:v>
                  </c:pt>
                </c:lvl>
              </c:multiLvlStrCache>
            </c:multiLvlStrRef>
          </c:cat>
          <c:val>
            <c:numRef>
              <c:f>'Figure 7-3'!$H$9:$H$13</c:f>
              <c:numCache>
                <c:formatCode>0</c:formatCode>
                <c:ptCount val="5"/>
                <c:pt idx="0">
                  <c:v>62.5</c:v>
                </c:pt>
                <c:pt idx="1">
                  <c:v>51.724136352539063</c:v>
                </c:pt>
                <c:pt idx="2">
                  <c:v>40</c:v>
                </c:pt>
                <c:pt idx="3">
                  <c:v>19.642856597900391</c:v>
                </c:pt>
                <c:pt idx="4">
                  <c:v>36.879432678222656</c:v>
                </c:pt>
              </c:numCache>
            </c:numRef>
          </c:val>
          <c:extLst>
            <c:ext xmlns:c16="http://schemas.microsoft.com/office/drawing/2014/chart" uri="{C3380CC4-5D6E-409C-BE32-E72D297353CC}">
              <c16:uniqueId val="{00000005-B86D-8F40-9391-94AF7B79A7E4}"/>
            </c:ext>
          </c:extLst>
        </c:ser>
        <c:dLbls>
          <c:dLblPos val="ctr"/>
          <c:showLegendKey val="0"/>
          <c:showVal val="1"/>
          <c:showCatName val="0"/>
          <c:showSerName val="0"/>
          <c:showPercent val="0"/>
          <c:showBubbleSize val="0"/>
        </c:dLbls>
        <c:gapWidth val="150"/>
        <c:overlap val="100"/>
        <c:axId val="515874160"/>
        <c:axId val="475987696"/>
      </c:barChart>
      <c:catAx>
        <c:axId val="51587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987696"/>
        <c:crosses val="autoZero"/>
        <c:auto val="1"/>
        <c:lblAlgn val="ctr"/>
        <c:lblOffset val="100"/>
        <c:noMultiLvlLbl val="0"/>
      </c:catAx>
      <c:valAx>
        <c:axId val="475987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87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1-3b'!$B$3</c:f>
              <c:strCache>
                <c:ptCount val="1"/>
                <c:pt idx="0">
                  <c:v>Primary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1-3b'!$A$4:$A$8</c:f>
              <c:strCache>
                <c:ptCount val="5"/>
                <c:pt idx="0">
                  <c:v>Low income (N=16)</c:v>
                </c:pt>
                <c:pt idx="1">
                  <c:v>Lower middle (N=29)</c:v>
                </c:pt>
                <c:pt idx="2">
                  <c:v>Upper middle (N=40)</c:v>
                </c:pt>
                <c:pt idx="3">
                  <c:v>High income (N=58)</c:v>
                </c:pt>
                <c:pt idx="4">
                  <c:v>Global (N=143)</c:v>
                </c:pt>
              </c:strCache>
            </c:strRef>
          </c:cat>
          <c:val>
            <c:numRef>
              <c:f>'Figure 1-3b'!$B$4:$B$8</c:f>
              <c:numCache>
                <c:formatCode>0</c:formatCode>
                <c:ptCount val="5"/>
                <c:pt idx="0">
                  <c:v>6.25</c:v>
                </c:pt>
                <c:pt idx="1">
                  <c:v>31.034481048583984</c:v>
                </c:pt>
                <c:pt idx="2">
                  <c:v>22.5</c:v>
                </c:pt>
                <c:pt idx="3">
                  <c:v>27.586206436157227</c:v>
                </c:pt>
                <c:pt idx="4">
                  <c:v>24.475522994995117</c:v>
                </c:pt>
              </c:numCache>
            </c:numRef>
          </c:val>
          <c:extLst>
            <c:ext xmlns:c16="http://schemas.microsoft.com/office/drawing/2014/chart" uri="{C3380CC4-5D6E-409C-BE32-E72D297353CC}">
              <c16:uniqueId val="{00000000-CACA-0E4E-8FA1-7F3CDE7BD620}"/>
            </c:ext>
          </c:extLst>
        </c:ser>
        <c:ser>
          <c:idx val="1"/>
          <c:order val="1"/>
          <c:tx>
            <c:strRef>
              <c:f>'Figure 1-3b'!$C$3</c:f>
              <c:strCache>
                <c:ptCount val="1"/>
                <c:pt idx="0">
                  <c:v>Lower Secondary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1-3b'!$A$4:$A$8</c:f>
              <c:strCache>
                <c:ptCount val="5"/>
                <c:pt idx="0">
                  <c:v>Low income (N=16)</c:v>
                </c:pt>
                <c:pt idx="1">
                  <c:v>Lower middle (N=29)</c:v>
                </c:pt>
                <c:pt idx="2">
                  <c:v>Upper middle (N=40)</c:v>
                </c:pt>
                <c:pt idx="3">
                  <c:v>High income (N=58)</c:v>
                </c:pt>
                <c:pt idx="4">
                  <c:v>Global (N=143)</c:v>
                </c:pt>
              </c:strCache>
            </c:strRef>
          </c:cat>
          <c:val>
            <c:numRef>
              <c:f>'Figure 1-3b'!$C$4:$C$8</c:f>
              <c:numCache>
                <c:formatCode>0</c:formatCode>
                <c:ptCount val="5"/>
                <c:pt idx="0">
                  <c:v>6.25</c:v>
                </c:pt>
                <c:pt idx="1">
                  <c:v>31.034481048583984</c:v>
                </c:pt>
                <c:pt idx="2">
                  <c:v>22.5</c:v>
                </c:pt>
                <c:pt idx="3">
                  <c:v>32.758621215820313</c:v>
                </c:pt>
                <c:pt idx="4">
                  <c:v>26.57342529296875</c:v>
                </c:pt>
              </c:numCache>
            </c:numRef>
          </c:val>
          <c:extLst>
            <c:ext xmlns:c16="http://schemas.microsoft.com/office/drawing/2014/chart" uri="{C3380CC4-5D6E-409C-BE32-E72D297353CC}">
              <c16:uniqueId val="{00000001-CACA-0E4E-8FA1-7F3CDE7BD620}"/>
            </c:ext>
          </c:extLst>
        </c:ser>
        <c:ser>
          <c:idx val="2"/>
          <c:order val="2"/>
          <c:tx>
            <c:strRef>
              <c:f>'Figure 1-3b'!$D$3</c:f>
              <c:strCache>
                <c:ptCount val="1"/>
                <c:pt idx="0">
                  <c:v>Upper Secondary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1-3b'!$A$4:$A$8</c:f>
              <c:strCache>
                <c:ptCount val="5"/>
                <c:pt idx="0">
                  <c:v>Low income (N=16)</c:v>
                </c:pt>
                <c:pt idx="1">
                  <c:v>Lower middle (N=29)</c:v>
                </c:pt>
                <c:pt idx="2">
                  <c:v>Upper middle (N=40)</c:v>
                </c:pt>
                <c:pt idx="3">
                  <c:v>High income (N=58)</c:v>
                </c:pt>
                <c:pt idx="4">
                  <c:v>Global (N=143)</c:v>
                </c:pt>
              </c:strCache>
            </c:strRef>
          </c:cat>
          <c:val>
            <c:numRef>
              <c:f>'Figure 1-3b'!$D$4:$D$8</c:f>
              <c:numCache>
                <c:formatCode>0</c:formatCode>
                <c:ptCount val="5"/>
                <c:pt idx="0">
                  <c:v>0</c:v>
                </c:pt>
                <c:pt idx="1">
                  <c:v>31.034481048583984</c:v>
                </c:pt>
                <c:pt idx="2">
                  <c:v>20</c:v>
                </c:pt>
                <c:pt idx="3">
                  <c:v>31.034481048583984</c:v>
                </c:pt>
                <c:pt idx="4">
                  <c:v>24.475522994995117</c:v>
                </c:pt>
              </c:numCache>
            </c:numRef>
          </c:val>
          <c:extLst>
            <c:ext xmlns:c16="http://schemas.microsoft.com/office/drawing/2014/chart" uri="{C3380CC4-5D6E-409C-BE32-E72D297353CC}">
              <c16:uniqueId val="{00000002-CACA-0E4E-8FA1-7F3CDE7BD620}"/>
            </c:ext>
          </c:extLst>
        </c:ser>
        <c:dLbls>
          <c:dLblPos val="ctr"/>
          <c:showLegendKey val="0"/>
          <c:showVal val="1"/>
          <c:showCatName val="0"/>
          <c:showSerName val="0"/>
          <c:showPercent val="0"/>
          <c:showBubbleSize val="0"/>
        </c:dLbls>
        <c:gapWidth val="219"/>
        <c:overlap val="-27"/>
        <c:axId val="1423913903"/>
        <c:axId val="456418415"/>
      </c:barChart>
      <c:catAx>
        <c:axId val="142391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418415"/>
        <c:crosses val="autoZero"/>
        <c:auto val="1"/>
        <c:lblAlgn val="ctr"/>
        <c:lblOffset val="100"/>
        <c:noMultiLvlLbl val="0"/>
      </c:catAx>
      <c:valAx>
        <c:axId val="456418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9139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1-4'!$B$3</c:f>
              <c:strCache>
                <c:ptCount val="1"/>
                <c:pt idx="0">
                  <c:v>Formative assessments by teachers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1-4'!$A$4:$A$8</c:f>
              <c:strCache>
                <c:ptCount val="5"/>
                <c:pt idx="0">
                  <c:v>Low income (N=16)</c:v>
                </c:pt>
                <c:pt idx="1">
                  <c:v>Lower middle (N=29)</c:v>
                </c:pt>
                <c:pt idx="2">
                  <c:v>Upper middle (N=40)</c:v>
                </c:pt>
                <c:pt idx="3">
                  <c:v>High income (N=58)</c:v>
                </c:pt>
                <c:pt idx="4">
                  <c:v>Global (N=143)</c:v>
                </c:pt>
              </c:strCache>
            </c:strRef>
          </c:cat>
          <c:val>
            <c:numRef>
              <c:f>'Figure 1-4'!$B$4:$B$8</c:f>
              <c:numCache>
                <c:formatCode>0</c:formatCode>
                <c:ptCount val="5"/>
                <c:pt idx="0">
                  <c:v>43.75</c:v>
                </c:pt>
                <c:pt idx="1">
                  <c:v>55.172412872314453</c:v>
                </c:pt>
                <c:pt idx="2">
                  <c:v>50</c:v>
                </c:pt>
                <c:pt idx="3">
                  <c:v>68.96551513671875</c:v>
                </c:pt>
                <c:pt idx="4">
                  <c:v>58.041957855224609</c:v>
                </c:pt>
              </c:numCache>
            </c:numRef>
          </c:val>
          <c:extLst>
            <c:ext xmlns:c16="http://schemas.microsoft.com/office/drawing/2014/chart" uri="{C3380CC4-5D6E-409C-BE32-E72D297353CC}">
              <c16:uniqueId val="{00000000-57AA-C448-9891-56357C39CAF3}"/>
            </c:ext>
          </c:extLst>
        </c:ser>
        <c:ser>
          <c:idx val="1"/>
          <c:order val="1"/>
          <c:tx>
            <c:strRef>
              <c:f>'Figure 1-4'!$C$3</c:f>
              <c:strCache>
                <c:ptCount val="1"/>
                <c:pt idx="0">
                  <c:v>Standardized assessments at the national or sub-national level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1-4'!$A$4:$A$8</c:f>
              <c:strCache>
                <c:ptCount val="5"/>
                <c:pt idx="0">
                  <c:v>Low income (N=16)</c:v>
                </c:pt>
                <c:pt idx="1">
                  <c:v>Lower middle (N=29)</c:v>
                </c:pt>
                <c:pt idx="2">
                  <c:v>Upper middle (N=40)</c:v>
                </c:pt>
                <c:pt idx="3">
                  <c:v>High income (N=58)</c:v>
                </c:pt>
                <c:pt idx="4">
                  <c:v>Global (N=143)</c:v>
                </c:pt>
              </c:strCache>
            </c:strRef>
          </c:cat>
          <c:val>
            <c:numRef>
              <c:f>'Figure 1-4'!$C$4:$C$8</c:f>
              <c:numCache>
                <c:formatCode>0</c:formatCode>
                <c:ptCount val="5"/>
                <c:pt idx="0">
                  <c:v>50</c:v>
                </c:pt>
                <c:pt idx="1">
                  <c:v>27.586206436157227</c:v>
                </c:pt>
                <c:pt idx="2">
                  <c:v>37.5</c:v>
                </c:pt>
                <c:pt idx="3">
                  <c:v>39.655174255371094</c:v>
                </c:pt>
                <c:pt idx="4">
                  <c:v>37.762237548828125</c:v>
                </c:pt>
              </c:numCache>
            </c:numRef>
          </c:val>
          <c:extLst>
            <c:ext xmlns:c16="http://schemas.microsoft.com/office/drawing/2014/chart" uri="{C3380CC4-5D6E-409C-BE32-E72D297353CC}">
              <c16:uniqueId val="{00000001-57AA-C448-9891-56357C39CAF3}"/>
            </c:ext>
          </c:extLst>
        </c:ser>
        <c:dLbls>
          <c:dLblPos val="ctr"/>
          <c:showLegendKey val="0"/>
          <c:showVal val="1"/>
          <c:showCatName val="0"/>
          <c:showSerName val="0"/>
          <c:showPercent val="0"/>
          <c:showBubbleSize val="0"/>
        </c:dLbls>
        <c:gapWidth val="219"/>
        <c:overlap val="-27"/>
        <c:axId val="529926672"/>
        <c:axId val="530278304"/>
      </c:barChart>
      <c:catAx>
        <c:axId val="52992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78304"/>
        <c:crosses val="autoZero"/>
        <c:auto val="1"/>
        <c:lblAlgn val="ctr"/>
        <c:lblOffset val="100"/>
        <c:noMultiLvlLbl val="0"/>
      </c:catAx>
      <c:valAx>
        <c:axId val="530278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26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1-5'!$B$3</c:f>
              <c:strCache>
                <c:ptCount val="1"/>
                <c:pt idx="0">
                  <c:v>Prioritize Certain Skills or Areas of the Curriculum</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1-5'!$A$4:$A$8</c:f>
              <c:strCache>
                <c:ptCount val="5"/>
                <c:pt idx="0">
                  <c:v>Low income (N=16)</c:v>
                </c:pt>
                <c:pt idx="1">
                  <c:v>Lower middle (N=29)</c:v>
                </c:pt>
                <c:pt idx="2">
                  <c:v>Upper middle (N=40)</c:v>
                </c:pt>
                <c:pt idx="3">
                  <c:v>High income (N=58)</c:v>
                </c:pt>
                <c:pt idx="4">
                  <c:v>Global (N=143)</c:v>
                </c:pt>
              </c:strCache>
            </c:strRef>
          </c:cat>
          <c:val>
            <c:numRef>
              <c:f>'Figure 1-5'!$B$4:$B$8</c:f>
              <c:numCache>
                <c:formatCode>0</c:formatCode>
                <c:ptCount val="5"/>
                <c:pt idx="0">
                  <c:v>50</c:v>
                </c:pt>
                <c:pt idx="1">
                  <c:v>55.172412872314453</c:v>
                </c:pt>
                <c:pt idx="2">
                  <c:v>55</c:v>
                </c:pt>
                <c:pt idx="3">
                  <c:v>24.137931823730469</c:v>
                </c:pt>
                <c:pt idx="4">
                  <c:v>41.958042144775391</c:v>
                </c:pt>
              </c:numCache>
            </c:numRef>
          </c:val>
          <c:extLst>
            <c:ext xmlns:c16="http://schemas.microsoft.com/office/drawing/2014/chart" uri="{C3380CC4-5D6E-409C-BE32-E72D297353CC}">
              <c16:uniqueId val="{00000000-B6DE-2E4F-9AEA-BB5B3F189B1A}"/>
            </c:ext>
          </c:extLst>
        </c:ser>
        <c:ser>
          <c:idx val="1"/>
          <c:order val="1"/>
          <c:tx>
            <c:strRef>
              <c:f>'Figure 1-5'!$C$3</c:f>
              <c:strCache>
                <c:ptCount val="1"/>
                <c:pt idx="0">
                  <c:v>Schools/Districts/the most local level of governance could decide at their own 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1-5'!$A$4:$A$8</c:f>
              <c:strCache>
                <c:ptCount val="5"/>
                <c:pt idx="0">
                  <c:v>Low income (N=16)</c:v>
                </c:pt>
                <c:pt idx="1">
                  <c:v>Lower middle (N=29)</c:v>
                </c:pt>
                <c:pt idx="2">
                  <c:v>Upper middle (N=40)</c:v>
                </c:pt>
                <c:pt idx="3">
                  <c:v>High income (N=58)</c:v>
                </c:pt>
                <c:pt idx="4">
                  <c:v>Global (N=143)</c:v>
                </c:pt>
              </c:strCache>
            </c:strRef>
          </c:cat>
          <c:val>
            <c:numRef>
              <c:f>'Figure 1-5'!$C$4:$C$8</c:f>
              <c:numCache>
                <c:formatCode>0</c:formatCode>
                <c:ptCount val="5"/>
                <c:pt idx="0">
                  <c:v>43.75</c:v>
                </c:pt>
                <c:pt idx="1">
                  <c:v>41.379310607910156</c:v>
                </c:pt>
                <c:pt idx="2">
                  <c:v>32.5</c:v>
                </c:pt>
                <c:pt idx="3">
                  <c:v>13.793103218078613</c:v>
                </c:pt>
                <c:pt idx="4">
                  <c:v>27.972028732299805</c:v>
                </c:pt>
              </c:numCache>
            </c:numRef>
          </c:val>
          <c:extLst>
            <c:ext xmlns:c16="http://schemas.microsoft.com/office/drawing/2014/chart" uri="{C3380CC4-5D6E-409C-BE32-E72D297353CC}">
              <c16:uniqueId val="{00000001-B6DE-2E4F-9AEA-BB5B3F189B1A}"/>
            </c:ext>
          </c:extLst>
        </c:ser>
        <c:ser>
          <c:idx val="2"/>
          <c:order val="2"/>
          <c:tx>
            <c:strRef>
              <c:f>'Figure 1-5'!$D$3</c:f>
              <c:strCache>
                <c:ptCount val="1"/>
                <c:pt idx="0">
                  <c:v>Academic Year extended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1-5'!$A$4:$A$8</c:f>
              <c:strCache>
                <c:ptCount val="5"/>
                <c:pt idx="0">
                  <c:v>Low income (N=16)</c:v>
                </c:pt>
                <c:pt idx="1">
                  <c:v>Lower middle (N=29)</c:v>
                </c:pt>
                <c:pt idx="2">
                  <c:v>Upper middle (N=40)</c:v>
                </c:pt>
                <c:pt idx="3">
                  <c:v>High income (N=58)</c:v>
                </c:pt>
                <c:pt idx="4">
                  <c:v>Global (N=143)</c:v>
                </c:pt>
              </c:strCache>
            </c:strRef>
          </c:cat>
          <c:val>
            <c:numRef>
              <c:f>'Figure 1-5'!$D$4:$D$8</c:f>
              <c:numCache>
                <c:formatCode>0</c:formatCode>
                <c:ptCount val="5"/>
                <c:pt idx="0">
                  <c:v>75</c:v>
                </c:pt>
                <c:pt idx="1">
                  <c:v>62.068965911865234</c:v>
                </c:pt>
                <c:pt idx="2">
                  <c:v>47.5</c:v>
                </c:pt>
                <c:pt idx="3">
                  <c:v>15.517241477966309</c:v>
                </c:pt>
                <c:pt idx="4">
                  <c:v>40.559440612792969</c:v>
                </c:pt>
              </c:numCache>
            </c:numRef>
          </c:val>
          <c:extLst>
            <c:ext xmlns:c16="http://schemas.microsoft.com/office/drawing/2014/chart" uri="{C3380CC4-5D6E-409C-BE32-E72D297353CC}">
              <c16:uniqueId val="{00000002-B6DE-2E4F-9AEA-BB5B3F189B1A}"/>
            </c:ext>
          </c:extLst>
        </c:ser>
        <c:dLbls>
          <c:dLblPos val="ctr"/>
          <c:showLegendKey val="0"/>
          <c:showVal val="1"/>
          <c:showCatName val="0"/>
          <c:showSerName val="0"/>
          <c:showPercent val="0"/>
          <c:showBubbleSize val="0"/>
        </c:dLbls>
        <c:gapWidth val="219"/>
        <c:overlap val="-27"/>
        <c:axId val="1002606943"/>
        <c:axId val="807662127"/>
      </c:barChart>
      <c:catAx>
        <c:axId val="100260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662127"/>
        <c:crosses val="autoZero"/>
        <c:auto val="1"/>
        <c:lblAlgn val="ctr"/>
        <c:lblOffset val="100"/>
        <c:noMultiLvlLbl val="0"/>
      </c:catAx>
      <c:valAx>
        <c:axId val="8076621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2606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2-1'!$A$4</c:f>
              <c:strCache>
                <c:ptCount val="1"/>
                <c:pt idx="0">
                  <c:v>Primary (N=91)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2-1'!$B$3:$D$3</c:f>
              <c:strCache>
                <c:ptCount val="3"/>
                <c:pt idx="0">
                  <c:v>No policy changes</c:v>
                </c:pt>
                <c:pt idx="1">
                  <c:v>One policy change</c:v>
                </c:pt>
                <c:pt idx="2">
                  <c:v>Two or more policy changes</c:v>
                </c:pt>
              </c:strCache>
            </c:strRef>
          </c:cat>
          <c:val>
            <c:numRef>
              <c:f>'Figure 2-1'!$B$4:$D$4</c:f>
              <c:numCache>
                <c:formatCode>0</c:formatCode>
                <c:ptCount val="3"/>
                <c:pt idx="0">
                  <c:v>4.3956046104431152</c:v>
                </c:pt>
                <c:pt idx="1">
                  <c:v>32.967033386230469</c:v>
                </c:pt>
                <c:pt idx="2">
                  <c:v>62.637363433837891</c:v>
                </c:pt>
              </c:numCache>
            </c:numRef>
          </c:val>
          <c:extLst>
            <c:ext xmlns:c16="http://schemas.microsoft.com/office/drawing/2014/chart" uri="{C3380CC4-5D6E-409C-BE32-E72D297353CC}">
              <c16:uniqueId val="{00000000-37C0-0F43-AB61-C4155FFAFC1F}"/>
            </c:ext>
          </c:extLst>
        </c:ser>
        <c:ser>
          <c:idx val="1"/>
          <c:order val="1"/>
          <c:tx>
            <c:strRef>
              <c:f>'Figure 2-1'!$A$5</c:f>
              <c:strCache>
                <c:ptCount val="1"/>
                <c:pt idx="0">
                  <c:v>Lower secondary (N=102)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2-1'!$B$3:$D$3</c:f>
              <c:strCache>
                <c:ptCount val="3"/>
                <c:pt idx="0">
                  <c:v>No policy changes</c:v>
                </c:pt>
                <c:pt idx="1">
                  <c:v>One policy change</c:v>
                </c:pt>
                <c:pt idx="2">
                  <c:v>Two or more policy changes</c:v>
                </c:pt>
              </c:strCache>
            </c:strRef>
          </c:cat>
          <c:val>
            <c:numRef>
              <c:f>'Figure 2-1'!$B$5:$D$5</c:f>
              <c:numCache>
                <c:formatCode>0</c:formatCode>
                <c:ptCount val="3"/>
                <c:pt idx="0">
                  <c:v>4.9019608497619629</c:v>
                </c:pt>
                <c:pt idx="1">
                  <c:v>36.274509429931641</c:v>
                </c:pt>
                <c:pt idx="2">
                  <c:v>58.823528289794922</c:v>
                </c:pt>
              </c:numCache>
            </c:numRef>
          </c:val>
          <c:extLst>
            <c:ext xmlns:c16="http://schemas.microsoft.com/office/drawing/2014/chart" uri="{C3380CC4-5D6E-409C-BE32-E72D297353CC}">
              <c16:uniqueId val="{00000001-37C0-0F43-AB61-C4155FFAFC1F}"/>
            </c:ext>
          </c:extLst>
        </c:ser>
        <c:ser>
          <c:idx val="2"/>
          <c:order val="2"/>
          <c:tx>
            <c:strRef>
              <c:f>'Figure 2-1'!$A$6</c:f>
              <c:strCache>
                <c:ptCount val="1"/>
                <c:pt idx="0">
                  <c:v>Upper Secondary (N=119)</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2-1'!$B$3:$D$3</c:f>
              <c:strCache>
                <c:ptCount val="3"/>
                <c:pt idx="0">
                  <c:v>No policy changes</c:v>
                </c:pt>
                <c:pt idx="1">
                  <c:v>One policy change</c:v>
                </c:pt>
                <c:pt idx="2">
                  <c:v>Two or more policy changes</c:v>
                </c:pt>
              </c:strCache>
            </c:strRef>
          </c:cat>
          <c:val>
            <c:numRef>
              <c:f>'Figure 2-1'!$B$6:$D$6</c:f>
              <c:numCache>
                <c:formatCode>0</c:formatCode>
                <c:ptCount val="3"/>
                <c:pt idx="0">
                  <c:v>4.2016806602478027</c:v>
                </c:pt>
                <c:pt idx="1">
                  <c:v>21.008403778076172</c:v>
                </c:pt>
                <c:pt idx="2">
                  <c:v>74.7899169921875</c:v>
                </c:pt>
              </c:numCache>
            </c:numRef>
          </c:val>
          <c:extLst>
            <c:ext xmlns:c16="http://schemas.microsoft.com/office/drawing/2014/chart" uri="{C3380CC4-5D6E-409C-BE32-E72D297353CC}">
              <c16:uniqueId val="{00000002-37C0-0F43-AB61-C4155FFAFC1F}"/>
            </c:ext>
          </c:extLst>
        </c:ser>
        <c:dLbls>
          <c:dLblPos val="ctr"/>
          <c:showLegendKey val="0"/>
          <c:showVal val="1"/>
          <c:showCatName val="0"/>
          <c:showSerName val="0"/>
          <c:showPercent val="0"/>
          <c:showBubbleSize val="0"/>
        </c:dLbls>
        <c:gapWidth val="219"/>
        <c:overlap val="-27"/>
        <c:axId val="792839104"/>
        <c:axId val="862854032"/>
      </c:barChart>
      <c:catAx>
        <c:axId val="79283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854032"/>
        <c:crosses val="autoZero"/>
        <c:auto val="1"/>
        <c:lblAlgn val="ctr"/>
        <c:lblOffset val="100"/>
        <c:noMultiLvlLbl val="0"/>
      </c:catAx>
      <c:valAx>
        <c:axId val="86285403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839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Primary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2-2'!$B$4</c:f>
              <c:strCache>
                <c:ptCount val="1"/>
                <c:pt idx="0">
                  <c:v>Low 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2-2'!$C$4:$E$4</c:f>
              <c:numCache>
                <c:formatCode>0</c:formatCode>
                <c:ptCount val="3"/>
                <c:pt idx="0">
                  <c:v>66.666664123535156</c:v>
                </c:pt>
                <c:pt idx="1">
                  <c:v>16.666666030883789</c:v>
                </c:pt>
                <c:pt idx="2">
                  <c:v>8.3333330154418945</c:v>
                </c:pt>
              </c:numCache>
            </c:numRef>
          </c:val>
          <c:extLst>
            <c:ext xmlns:c16="http://schemas.microsoft.com/office/drawing/2014/chart" uri="{C3380CC4-5D6E-409C-BE32-E72D297353CC}">
              <c16:uniqueId val="{00000000-25C6-224F-A43A-D58EDB8984DA}"/>
            </c:ext>
          </c:extLst>
        </c:ser>
        <c:ser>
          <c:idx val="1"/>
          <c:order val="1"/>
          <c:tx>
            <c:strRef>
              <c:f>'Figure 2-2'!$B$5</c:f>
              <c:strCache>
                <c:ptCount val="1"/>
                <c:pt idx="0">
                  <c:v>Lower middle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2-2'!$C$5:$E$5</c:f>
              <c:numCache>
                <c:formatCode>0</c:formatCode>
                <c:ptCount val="3"/>
                <c:pt idx="0">
                  <c:v>68.181816101074219</c:v>
                </c:pt>
                <c:pt idx="1">
                  <c:v>31.818181991577148</c:v>
                </c:pt>
                <c:pt idx="2">
                  <c:v>31.818181991577148</c:v>
                </c:pt>
              </c:numCache>
            </c:numRef>
          </c:val>
          <c:extLst>
            <c:ext xmlns:c16="http://schemas.microsoft.com/office/drawing/2014/chart" uri="{C3380CC4-5D6E-409C-BE32-E72D297353CC}">
              <c16:uniqueId val="{00000001-25C6-224F-A43A-D58EDB8984DA}"/>
            </c:ext>
          </c:extLst>
        </c:ser>
        <c:ser>
          <c:idx val="2"/>
          <c:order val="2"/>
          <c:tx>
            <c:strRef>
              <c:f>'Figure 2-2'!$B$6</c:f>
              <c:strCache>
                <c:ptCount val="1"/>
                <c:pt idx="0">
                  <c:v>Upper middle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2-2'!$C$6:$E$6</c:f>
              <c:numCache>
                <c:formatCode>0</c:formatCode>
                <c:ptCount val="3"/>
                <c:pt idx="0">
                  <c:v>40.625</c:v>
                </c:pt>
                <c:pt idx="1">
                  <c:v>28.125</c:v>
                </c:pt>
                <c:pt idx="2">
                  <c:v>40.625</c:v>
                </c:pt>
              </c:numCache>
            </c:numRef>
          </c:val>
          <c:extLst>
            <c:ext xmlns:c16="http://schemas.microsoft.com/office/drawing/2014/chart" uri="{C3380CC4-5D6E-409C-BE32-E72D297353CC}">
              <c16:uniqueId val="{00000002-25C6-224F-A43A-D58EDB8984DA}"/>
            </c:ext>
          </c:extLst>
        </c:ser>
        <c:ser>
          <c:idx val="3"/>
          <c:order val="3"/>
          <c:tx>
            <c:strRef>
              <c:f>'Figure 2-2'!$B$7</c:f>
              <c:strCache>
                <c:ptCount val="1"/>
                <c:pt idx="0">
                  <c:v>High income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2-2'!$C$7:$E$7</c:f>
              <c:numCache>
                <c:formatCode>0</c:formatCode>
                <c:ptCount val="3"/>
                <c:pt idx="0">
                  <c:v>36</c:v>
                </c:pt>
                <c:pt idx="1">
                  <c:v>37.5</c:v>
                </c:pt>
                <c:pt idx="2">
                  <c:v>32</c:v>
                </c:pt>
              </c:numCache>
            </c:numRef>
          </c:val>
          <c:extLst>
            <c:ext xmlns:c16="http://schemas.microsoft.com/office/drawing/2014/chart" uri="{C3380CC4-5D6E-409C-BE32-E72D297353CC}">
              <c16:uniqueId val="{00000004-25C6-224F-A43A-D58EDB8984DA}"/>
            </c:ext>
          </c:extLst>
        </c:ser>
        <c:ser>
          <c:idx val="4"/>
          <c:order val="4"/>
          <c:tx>
            <c:strRef>
              <c:f>'Figure 2-2'!$B$8</c:f>
              <c:strCache>
                <c:ptCount val="1"/>
                <c:pt idx="0">
                  <c:v>Global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2-2'!$C$8:$E$8</c:f>
              <c:numCache>
                <c:formatCode>0</c:formatCode>
                <c:ptCount val="3"/>
                <c:pt idx="0">
                  <c:v>49.450550079345703</c:v>
                </c:pt>
                <c:pt idx="1">
                  <c:v>30</c:v>
                </c:pt>
                <c:pt idx="2">
                  <c:v>31.868131637573242</c:v>
                </c:pt>
              </c:numCache>
            </c:numRef>
          </c:val>
          <c:extLst>
            <c:ext xmlns:c16="http://schemas.microsoft.com/office/drawing/2014/chart" uri="{C3380CC4-5D6E-409C-BE32-E72D297353CC}">
              <c16:uniqueId val="{00000005-25C6-224F-A43A-D58EDB8984DA}"/>
            </c:ext>
          </c:extLst>
        </c:ser>
        <c:dLbls>
          <c:dLblPos val="ctr"/>
          <c:showLegendKey val="0"/>
          <c:showVal val="1"/>
          <c:showCatName val="0"/>
          <c:showSerName val="0"/>
          <c:showPercent val="0"/>
          <c:showBubbleSize val="0"/>
        </c:dLbls>
        <c:gapWidth val="219"/>
        <c:overlap val="-27"/>
        <c:axId val="466865552"/>
        <c:axId val="468627152"/>
      </c:barChart>
      <c:catAx>
        <c:axId val="466865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627152"/>
        <c:crosses val="autoZero"/>
        <c:auto val="1"/>
        <c:lblAlgn val="ctr"/>
        <c:lblOffset val="100"/>
        <c:noMultiLvlLbl val="0"/>
      </c:catAx>
      <c:valAx>
        <c:axId val="4686271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8655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Lower secondary</a:t>
            </a:r>
            <a:r>
              <a:rPr lang="en-US" baseline="0"/>
              <a:t>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2-2'!$B$9</c:f>
              <c:strCache>
                <c:ptCount val="1"/>
                <c:pt idx="0">
                  <c:v>Low 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2-2'!$C$9:$E$9</c:f>
              <c:numCache>
                <c:formatCode>0</c:formatCode>
                <c:ptCount val="3"/>
                <c:pt idx="0">
                  <c:v>72.727272033691406</c:v>
                </c:pt>
                <c:pt idx="1">
                  <c:v>0</c:v>
                </c:pt>
                <c:pt idx="2">
                  <c:v>9.0909090042114258</c:v>
                </c:pt>
              </c:numCache>
            </c:numRef>
          </c:val>
          <c:extLst>
            <c:ext xmlns:c16="http://schemas.microsoft.com/office/drawing/2014/chart" uri="{C3380CC4-5D6E-409C-BE32-E72D297353CC}">
              <c16:uniqueId val="{00000000-A6FF-B543-821A-9BE814C3D6C6}"/>
            </c:ext>
          </c:extLst>
        </c:ser>
        <c:ser>
          <c:idx val="1"/>
          <c:order val="1"/>
          <c:tx>
            <c:strRef>
              <c:f>'Figure 2-2'!$B$10</c:f>
              <c:strCache>
                <c:ptCount val="1"/>
                <c:pt idx="0">
                  <c:v>Lower middle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2-2'!$C$10:$E$10</c:f>
              <c:numCache>
                <c:formatCode>0</c:formatCode>
                <c:ptCount val="3"/>
                <c:pt idx="0">
                  <c:v>75</c:v>
                </c:pt>
                <c:pt idx="1">
                  <c:v>33.333332061767578</c:v>
                </c:pt>
                <c:pt idx="2">
                  <c:v>29.166666030883789</c:v>
                </c:pt>
              </c:numCache>
            </c:numRef>
          </c:val>
          <c:extLst>
            <c:ext xmlns:c16="http://schemas.microsoft.com/office/drawing/2014/chart" uri="{C3380CC4-5D6E-409C-BE32-E72D297353CC}">
              <c16:uniqueId val="{00000001-A6FF-B543-821A-9BE814C3D6C6}"/>
            </c:ext>
          </c:extLst>
        </c:ser>
        <c:ser>
          <c:idx val="2"/>
          <c:order val="2"/>
          <c:tx>
            <c:strRef>
              <c:f>'Figure 2-2'!$B$11</c:f>
              <c:strCache>
                <c:ptCount val="1"/>
                <c:pt idx="0">
                  <c:v>Upper middle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2-2'!$C$11:$E$11</c:f>
              <c:numCache>
                <c:formatCode>0</c:formatCode>
                <c:ptCount val="3"/>
                <c:pt idx="0">
                  <c:v>37.5</c:v>
                </c:pt>
                <c:pt idx="1">
                  <c:v>21.875</c:v>
                </c:pt>
                <c:pt idx="2">
                  <c:v>37.5</c:v>
                </c:pt>
              </c:numCache>
            </c:numRef>
          </c:val>
          <c:extLst>
            <c:ext xmlns:c16="http://schemas.microsoft.com/office/drawing/2014/chart" uri="{C3380CC4-5D6E-409C-BE32-E72D297353CC}">
              <c16:uniqueId val="{00000002-A6FF-B543-821A-9BE814C3D6C6}"/>
            </c:ext>
          </c:extLst>
        </c:ser>
        <c:ser>
          <c:idx val="3"/>
          <c:order val="3"/>
          <c:tx>
            <c:strRef>
              <c:f>'Figure 2-2'!$B$12</c:f>
              <c:strCache>
                <c:ptCount val="1"/>
                <c:pt idx="0">
                  <c:v>High income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2-2'!$C$12:$E$12</c:f>
              <c:numCache>
                <c:formatCode>0</c:formatCode>
                <c:ptCount val="3"/>
                <c:pt idx="0">
                  <c:v>40.540538787841797</c:v>
                </c:pt>
                <c:pt idx="1">
                  <c:v>36.842105865478516</c:v>
                </c:pt>
                <c:pt idx="2">
                  <c:v>23.684209823608398</c:v>
                </c:pt>
              </c:numCache>
            </c:numRef>
          </c:val>
          <c:extLst>
            <c:ext xmlns:c16="http://schemas.microsoft.com/office/drawing/2014/chart" uri="{C3380CC4-5D6E-409C-BE32-E72D297353CC}">
              <c16:uniqueId val="{00000004-A6FF-B543-821A-9BE814C3D6C6}"/>
            </c:ext>
          </c:extLst>
        </c:ser>
        <c:ser>
          <c:idx val="4"/>
          <c:order val="4"/>
          <c:tx>
            <c:strRef>
              <c:f>'Figure 2-2'!$B$13</c:f>
              <c:strCache>
                <c:ptCount val="1"/>
                <c:pt idx="0">
                  <c:v>Global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2-2'!$C$3:$E$3</c:f>
              <c:strCache>
                <c:ptCount val="3"/>
                <c:pt idx="0">
                  <c:v>Rescheduled/postponed exam</c:v>
                </c:pt>
                <c:pt idx="1">
                  <c:v>Canceled Exam</c:v>
                </c:pt>
                <c:pt idx="2">
                  <c:v>Introduced alternative assessment</c:v>
                </c:pt>
              </c:strCache>
            </c:strRef>
          </c:cat>
          <c:val>
            <c:numRef>
              <c:f>'Figure 2-2'!$C$13:$E$13</c:f>
              <c:numCache>
                <c:formatCode>0</c:formatCode>
                <c:ptCount val="3"/>
                <c:pt idx="0">
                  <c:v>50.961540222167969</c:v>
                </c:pt>
                <c:pt idx="1">
                  <c:v>27.619047164916992</c:v>
                </c:pt>
                <c:pt idx="2">
                  <c:v>27.619047164916992</c:v>
                </c:pt>
              </c:numCache>
            </c:numRef>
          </c:val>
          <c:extLst>
            <c:ext xmlns:c16="http://schemas.microsoft.com/office/drawing/2014/chart" uri="{C3380CC4-5D6E-409C-BE32-E72D297353CC}">
              <c16:uniqueId val="{00000005-A6FF-B543-821A-9BE814C3D6C6}"/>
            </c:ext>
          </c:extLst>
        </c:ser>
        <c:dLbls>
          <c:dLblPos val="ctr"/>
          <c:showLegendKey val="0"/>
          <c:showVal val="1"/>
          <c:showCatName val="0"/>
          <c:showSerName val="0"/>
          <c:showPercent val="0"/>
          <c:showBubbleSize val="0"/>
        </c:dLbls>
        <c:gapWidth val="219"/>
        <c:overlap val="-27"/>
        <c:axId val="461637248"/>
        <c:axId val="461492880"/>
      </c:barChart>
      <c:catAx>
        <c:axId val="46163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492880"/>
        <c:crosses val="autoZero"/>
        <c:auto val="1"/>
        <c:lblAlgn val="ctr"/>
        <c:lblOffset val="100"/>
        <c:noMultiLvlLbl val="0"/>
      </c:catAx>
      <c:valAx>
        <c:axId val="4614928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63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withinLinear" id="18">
  <a:schemeClr val="accent5"/>
</cs:colorStyle>
</file>

<file path=xl/charts/colors32.xml><?xml version="1.0" encoding="utf-8"?>
<cs:colorStyle xmlns:cs="http://schemas.microsoft.com/office/drawing/2012/chartStyle" xmlns:a="http://schemas.openxmlformats.org/drawingml/2006/main" meth="withinLinear" id="18">
  <a:schemeClr val="accent5"/>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7.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28.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7</xdr:col>
      <xdr:colOff>504825</xdr:colOff>
      <xdr:row>3</xdr:row>
      <xdr:rowOff>31750</xdr:rowOff>
    </xdr:from>
    <xdr:to>
      <xdr:col>15</xdr:col>
      <xdr:colOff>200025</xdr:colOff>
      <xdr:row>18</xdr:row>
      <xdr:rowOff>12700</xdr:rowOff>
    </xdr:to>
    <xdr:graphicFrame macro="">
      <xdr:nvGraphicFramePr>
        <xdr:cNvPr id="2" name="Chart 1">
          <a:extLst>
            <a:ext uri="{FF2B5EF4-FFF2-40B4-BE49-F238E27FC236}">
              <a16:creationId xmlns:a16="http://schemas.microsoft.com/office/drawing/2014/main" id="{A23AB5A4-4AF0-3A4C-82CB-DA25C70D8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514350</xdr:colOff>
      <xdr:row>2</xdr:row>
      <xdr:rowOff>114300</xdr:rowOff>
    </xdr:from>
    <xdr:to>
      <xdr:col>15</xdr:col>
      <xdr:colOff>241300</xdr:colOff>
      <xdr:row>22</xdr:row>
      <xdr:rowOff>101600</xdr:rowOff>
    </xdr:to>
    <xdr:graphicFrame macro="">
      <xdr:nvGraphicFramePr>
        <xdr:cNvPr id="2" name="Chart 1">
          <a:extLst>
            <a:ext uri="{FF2B5EF4-FFF2-40B4-BE49-F238E27FC236}">
              <a16:creationId xmlns:a16="http://schemas.microsoft.com/office/drawing/2014/main" id="{301E827F-B9AF-D141-839F-6EB475AC3A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8</xdr:col>
      <xdr:colOff>6350</xdr:colOff>
      <xdr:row>4</xdr:row>
      <xdr:rowOff>25400</xdr:rowOff>
    </xdr:from>
    <xdr:to>
      <xdr:col>18</xdr:col>
      <xdr:colOff>127000</xdr:colOff>
      <xdr:row>28</xdr:row>
      <xdr:rowOff>6350</xdr:rowOff>
    </xdr:to>
    <xdr:graphicFrame macro="">
      <xdr:nvGraphicFramePr>
        <xdr:cNvPr id="2" name="Chart 1">
          <a:extLst>
            <a:ext uri="{FF2B5EF4-FFF2-40B4-BE49-F238E27FC236}">
              <a16:creationId xmlns:a16="http://schemas.microsoft.com/office/drawing/2014/main" id="{3B00DF47-0AE6-6E41-9177-A1D26614CE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304800</xdr:colOff>
      <xdr:row>1</xdr:row>
      <xdr:rowOff>127000</xdr:rowOff>
    </xdr:from>
    <xdr:to>
      <xdr:col>17</xdr:col>
      <xdr:colOff>146050</xdr:colOff>
      <xdr:row>27</xdr:row>
      <xdr:rowOff>76200</xdr:rowOff>
    </xdr:to>
    <xdr:graphicFrame macro="">
      <xdr:nvGraphicFramePr>
        <xdr:cNvPr id="2" name="Chart 1">
          <a:extLst>
            <a:ext uri="{FF2B5EF4-FFF2-40B4-BE49-F238E27FC236}">
              <a16:creationId xmlns:a16="http://schemas.microsoft.com/office/drawing/2014/main" id="{94861812-133B-5B45-9CBC-197CEB6F8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9</xdr:col>
      <xdr:colOff>273050</xdr:colOff>
      <xdr:row>1</xdr:row>
      <xdr:rowOff>38100</xdr:rowOff>
    </xdr:from>
    <xdr:to>
      <xdr:col>19</xdr:col>
      <xdr:colOff>76200</xdr:colOff>
      <xdr:row>28</xdr:row>
      <xdr:rowOff>88900</xdr:rowOff>
    </xdr:to>
    <xdr:graphicFrame macro="">
      <xdr:nvGraphicFramePr>
        <xdr:cNvPr id="2" name="Chart 1">
          <a:extLst>
            <a:ext uri="{FF2B5EF4-FFF2-40B4-BE49-F238E27FC236}">
              <a16:creationId xmlns:a16="http://schemas.microsoft.com/office/drawing/2014/main" id="{954C3615-2F01-BD4A-AA74-7C8475241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403224</xdr:colOff>
      <xdr:row>2</xdr:row>
      <xdr:rowOff>142875</xdr:rowOff>
    </xdr:from>
    <xdr:to>
      <xdr:col>15</xdr:col>
      <xdr:colOff>31749</xdr:colOff>
      <xdr:row>17</xdr:row>
      <xdr:rowOff>123825</xdr:rowOff>
    </xdr:to>
    <xdr:graphicFrame macro="">
      <xdr:nvGraphicFramePr>
        <xdr:cNvPr id="5" name="Chart 4">
          <a:extLst>
            <a:ext uri="{FF2B5EF4-FFF2-40B4-BE49-F238E27FC236}">
              <a16:creationId xmlns:a16="http://schemas.microsoft.com/office/drawing/2014/main" id="{9FDC4204-8EDE-4285-A4F1-4C9E3318D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273050</xdr:colOff>
      <xdr:row>3</xdr:row>
      <xdr:rowOff>107950</xdr:rowOff>
    </xdr:from>
    <xdr:to>
      <xdr:col>21</xdr:col>
      <xdr:colOff>317500</xdr:colOff>
      <xdr:row>26</xdr:row>
      <xdr:rowOff>0</xdr:rowOff>
    </xdr:to>
    <xdr:graphicFrame macro="">
      <xdr:nvGraphicFramePr>
        <xdr:cNvPr id="2" name="Chart 1">
          <a:extLst>
            <a:ext uri="{FF2B5EF4-FFF2-40B4-BE49-F238E27FC236}">
              <a16:creationId xmlns:a16="http://schemas.microsoft.com/office/drawing/2014/main" id="{5B23BDF1-978B-1446-A58F-183E08BEC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6</xdr:col>
      <xdr:colOff>520700</xdr:colOff>
      <xdr:row>3</xdr:row>
      <xdr:rowOff>88900</xdr:rowOff>
    </xdr:from>
    <xdr:to>
      <xdr:col>17</xdr:col>
      <xdr:colOff>38100</xdr:colOff>
      <xdr:row>25</xdr:row>
      <xdr:rowOff>101600</xdr:rowOff>
    </xdr:to>
    <xdr:graphicFrame macro="">
      <xdr:nvGraphicFramePr>
        <xdr:cNvPr id="2" name="Chart 1">
          <a:extLst>
            <a:ext uri="{FF2B5EF4-FFF2-40B4-BE49-F238E27FC236}">
              <a16:creationId xmlns:a16="http://schemas.microsoft.com/office/drawing/2014/main" id="{48525510-6566-9842-8ECA-6ACEAD7AD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9</xdr:col>
      <xdr:colOff>298450</xdr:colOff>
      <xdr:row>5</xdr:row>
      <xdr:rowOff>0</xdr:rowOff>
    </xdr:from>
    <xdr:to>
      <xdr:col>20</xdr:col>
      <xdr:colOff>508000</xdr:colOff>
      <xdr:row>28</xdr:row>
      <xdr:rowOff>107950</xdr:rowOff>
    </xdr:to>
    <xdr:graphicFrame macro="">
      <xdr:nvGraphicFramePr>
        <xdr:cNvPr id="2" name="Chart 1">
          <a:extLst>
            <a:ext uri="{FF2B5EF4-FFF2-40B4-BE49-F238E27FC236}">
              <a16:creationId xmlns:a16="http://schemas.microsoft.com/office/drawing/2014/main" id="{7A5A2E67-61D1-7744-A138-5C99BFAB3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8</xdr:col>
      <xdr:colOff>215900</xdr:colOff>
      <xdr:row>3</xdr:row>
      <xdr:rowOff>38100</xdr:rowOff>
    </xdr:from>
    <xdr:to>
      <xdr:col>19</xdr:col>
      <xdr:colOff>381000</xdr:colOff>
      <xdr:row>26</xdr:row>
      <xdr:rowOff>88900</xdr:rowOff>
    </xdr:to>
    <xdr:graphicFrame macro="">
      <xdr:nvGraphicFramePr>
        <xdr:cNvPr id="2" name="Chart 1">
          <a:extLst>
            <a:ext uri="{FF2B5EF4-FFF2-40B4-BE49-F238E27FC236}">
              <a16:creationId xmlns:a16="http://schemas.microsoft.com/office/drawing/2014/main" id="{6D8E96AD-5BD1-C044-BE68-734B19CC0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654050</xdr:colOff>
      <xdr:row>2</xdr:row>
      <xdr:rowOff>114300</xdr:rowOff>
    </xdr:from>
    <xdr:to>
      <xdr:col>18</xdr:col>
      <xdr:colOff>25400</xdr:colOff>
      <xdr:row>31</xdr:row>
      <xdr:rowOff>12700</xdr:rowOff>
    </xdr:to>
    <xdr:graphicFrame macro="">
      <xdr:nvGraphicFramePr>
        <xdr:cNvPr id="2" name="Chart 1">
          <a:extLst>
            <a:ext uri="{FF2B5EF4-FFF2-40B4-BE49-F238E27FC236}">
              <a16:creationId xmlns:a16="http://schemas.microsoft.com/office/drawing/2014/main" id="{4616A098-FF50-284D-96AD-B5A86747F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xdr:colOff>
      <xdr:row>2</xdr:row>
      <xdr:rowOff>0</xdr:rowOff>
    </xdr:from>
    <xdr:to>
      <xdr:col>20</xdr:col>
      <xdr:colOff>355601</xdr:colOff>
      <xdr:row>18</xdr:row>
      <xdr:rowOff>79375</xdr:rowOff>
    </xdr:to>
    <xdr:graphicFrame macro="">
      <xdr:nvGraphicFramePr>
        <xdr:cNvPr id="2" name="Chart 1">
          <a:extLst>
            <a:ext uri="{FF2B5EF4-FFF2-40B4-BE49-F238E27FC236}">
              <a16:creationId xmlns:a16="http://schemas.microsoft.com/office/drawing/2014/main" id="{D10426DB-9A0F-204B-A395-A68AB1B4A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6</xdr:col>
      <xdr:colOff>387350</xdr:colOff>
      <xdr:row>2</xdr:row>
      <xdr:rowOff>139700</xdr:rowOff>
    </xdr:from>
    <xdr:to>
      <xdr:col>18</xdr:col>
      <xdr:colOff>266700</xdr:colOff>
      <xdr:row>36</xdr:row>
      <xdr:rowOff>25400</xdr:rowOff>
    </xdr:to>
    <xdr:graphicFrame macro="">
      <xdr:nvGraphicFramePr>
        <xdr:cNvPr id="2" name="Chart 1">
          <a:extLst>
            <a:ext uri="{FF2B5EF4-FFF2-40B4-BE49-F238E27FC236}">
              <a16:creationId xmlns:a16="http://schemas.microsoft.com/office/drawing/2014/main" id="{C2798B63-CA26-984C-9658-4CBE9CE6E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6</xdr:col>
      <xdr:colOff>596900</xdr:colOff>
      <xdr:row>2</xdr:row>
      <xdr:rowOff>139700</xdr:rowOff>
    </xdr:from>
    <xdr:to>
      <xdr:col>17</xdr:col>
      <xdr:colOff>393700</xdr:colOff>
      <xdr:row>28</xdr:row>
      <xdr:rowOff>63500</xdr:rowOff>
    </xdr:to>
    <xdr:graphicFrame macro="">
      <xdr:nvGraphicFramePr>
        <xdr:cNvPr id="2" name="Chart 1">
          <a:extLst>
            <a:ext uri="{FF2B5EF4-FFF2-40B4-BE49-F238E27FC236}">
              <a16:creationId xmlns:a16="http://schemas.microsoft.com/office/drawing/2014/main" id="{21EDC0B4-31E5-1A4B-8CA5-53B2C63A9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9</xdr:col>
      <xdr:colOff>50800</xdr:colOff>
      <xdr:row>4</xdr:row>
      <xdr:rowOff>152400</xdr:rowOff>
    </xdr:from>
    <xdr:to>
      <xdr:col>23</xdr:col>
      <xdr:colOff>50800</xdr:colOff>
      <xdr:row>30</xdr:row>
      <xdr:rowOff>0</xdr:rowOff>
    </xdr:to>
    <xdr:graphicFrame macro="">
      <xdr:nvGraphicFramePr>
        <xdr:cNvPr id="2" name="Chart 1">
          <a:extLst>
            <a:ext uri="{FF2B5EF4-FFF2-40B4-BE49-F238E27FC236}">
              <a16:creationId xmlns:a16="http://schemas.microsoft.com/office/drawing/2014/main" id="{DB7E920C-A50A-3346-8E86-9560BF5C7A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546100</xdr:colOff>
      <xdr:row>1</xdr:row>
      <xdr:rowOff>12700</xdr:rowOff>
    </xdr:from>
    <xdr:to>
      <xdr:col>18</xdr:col>
      <xdr:colOff>292100</xdr:colOff>
      <xdr:row>22</xdr:row>
      <xdr:rowOff>82550</xdr:rowOff>
    </xdr:to>
    <xdr:graphicFrame macro="">
      <xdr:nvGraphicFramePr>
        <xdr:cNvPr id="2" name="Chart 1">
          <a:extLst>
            <a:ext uri="{FF2B5EF4-FFF2-40B4-BE49-F238E27FC236}">
              <a16:creationId xmlns:a16="http://schemas.microsoft.com/office/drawing/2014/main" id="{4E8D5668-9A7B-A442-A183-FAC52C804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5</xdr:col>
      <xdr:colOff>228600</xdr:colOff>
      <xdr:row>2</xdr:row>
      <xdr:rowOff>177800</xdr:rowOff>
    </xdr:from>
    <xdr:to>
      <xdr:col>19</xdr:col>
      <xdr:colOff>292100</xdr:colOff>
      <xdr:row>30</xdr:row>
      <xdr:rowOff>50800</xdr:rowOff>
    </xdr:to>
    <xdr:graphicFrame macro="">
      <xdr:nvGraphicFramePr>
        <xdr:cNvPr id="2" name="Chart 1">
          <a:extLst>
            <a:ext uri="{FF2B5EF4-FFF2-40B4-BE49-F238E27FC236}">
              <a16:creationId xmlns:a16="http://schemas.microsoft.com/office/drawing/2014/main" id="{6A5144B7-7101-DC4A-9DCF-3117FAB723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6</xdr:col>
      <xdr:colOff>450851</xdr:colOff>
      <xdr:row>5</xdr:row>
      <xdr:rowOff>88900</xdr:rowOff>
    </xdr:from>
    <xdr:to>
      <xdr:col>17</xdr:col>
      <xdr:colOff>609600</xdr:colOff>
      <xdr:row>29</xdr:row>
      <xdr:rowOff>152400</xdr:rowOff>
    </xdr:to>
    <xdr:graphicFrame macro="">
      <xdr:nvGraphicFramePr>
        <xdr:cNvPr id="2" name="Chart 1">
          <a:extLst>
            <a:ext uri="{FF2B5EF4-FFF2-40B4-BE49-F238E27FC236}">
              <a16:creationId xmlns:a16="http://schemas.microsoft.com/office/drawing/2014/main" id="{45221535-AECD-3F4B-9103-FEA085C83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9</xdr:col>
      <xdr:colOff>254000</xdr:colOff>
      <xdr:row>1</xdr:row>
      <xdr:rowOff>38100</xdr:rowOff>
    </xdr:from>
    <xdr:to>
      <xdr:col>20</xdr:col>
      <xdr:colOff>381000</xdr:colOff>
      <xdr:row>28</xdr:row>
      <xdr:rowOff>88900</xdr:rowOff>
    </xdr:to>
    <xdr:graphicFrame macro="">
      <xdr:nvGraphicFramePr>
        <xdr:cNvPr id="2" name="Chart 1">
          <a:extLst>
            <a:ext uri="{FF2B5EF4-FFF2-40B4-BE49-F238E27FC236}">
              <a16:creationId xmlns:a16="http://schemas.microsoft.com/office/drawing/2014/main" id="{9E9D84AF-F76F-0342-BCBA-81358333B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4</xdr:col>
      <xdr:colOff>635000</xdr:colOff>
      <xdr:row>5</xdr:row>
      <xdr:rowOff>114300</xdr:rowOff>
    </xdr:from>
    <xdr:to>
      <xdr:col>15</xdr:col>
      <xdr:colOff>355600</xdr:colOff>
      <xdr:row>32</xdr:row>
      <xdr:rowOff>101600</xdr:rowOff>
    </xdr:to>
    <xdr:graphicFrame macro="">
      <xdr:nvGraphicFramePr>
        <xdr:cNvPr id="2" name="Chart 1">
          <a:extLst>
            <a:ext uri="{FF2B5EF4-FFF2-40B4-BE49-F238E27FC236}">
              <a16:creationId xmlns:a16="http://schemas.microsoft.com/office/drawing/2014/main" id="{90727307-4EFC-C64A-877A-58CD49A014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431800</xdr:colOff>
      <xdr:row>5</xdr:row>
      <xdr:rowOff>127000</xdr:rowOff>
    </xdr:from>
    <xdr:to>
      <xdr:col>26</xdr:col>
      <xdr:colOff>190500</xdr:colOff>
      <xdr:row>32</xdr:row>
      <xdr:rowOff>114300</xdr:rowOff>
    </xdr:to>
    <xdr:graphicFrame macro="">
      <xdr:nvGraphicFramePr>
        <xdr:cNvPr id="3" name="Chart 2">
          <a:extLst>
            <a:ext uri="{FF2B5EF4-FFF2-40B4-BE49-F238E27FC236}">
              <a16:creationId xmlns:a16="http://schemas.microsoft.com/office/drawing/2014/main" id="{505DA5CC-E486-E348-AF9D-A1C29D261E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8</xdr:col>
      <xdr:colOff>139700</xdr:colOff>
      <xdr:row>2</xdr:row>
      <xdr:rowOff>50800</xdr:rowOff>
    </xdr:from>
    <xdr:to>
      <xdr:col>17</xdr:col>
      <xdr:colOff>317500</xdr:colOff>
      <xdr:row>24</xdr:row>
      <xdr:rowOff>63500</xdr:rowOff>
    </xdr:to>
    <xdr:graphicFrame macro="">
      <xdr:nvGraphicFramePr>
        <xdr:cNvPr id="2" name="Chart 1">
          <a:extLst>
            <a:ext uri="{FF2B5EF4-FFF2-40B4-BE49-F238E27FC236}">
              <a16:creationId xmlns:a16="http://schemas.microsoft.com/office/drawing/2014/main" id="{1619BB5F-3DE9-664A-BBB5-6F9B96912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163388</xdr:colOff>
      <xdr:row>25</xdr:row>
      <xdr:rowOff>177799</xdr:rowOff>
    </xdr:from>
    <xdr:to>
      <xdr:col>17</xdr:col>
      <xdr:colOff>485169</xdr:colOff>
      <xdr:row>46</xdr:row>
      <xdr:rowOff>128426</xdr:rowOff>
    </xdr:to>
    <xdr:graphicFrame macro="">
      <xdr:nvGraphicFramePr>
        <xdr:cNvPr id="3" name="Chart 2">
          <a:extLst>
            <a:ext uri="{FF2B5EF4-FFF2-40B4-BE49-F238E27FC236}">
              <a16:creationId xmlns:a16="http://schemas.microsoft.com/office/drawing/2014/main" id="{E888BA0D-BD80-D641-A522-7157C2A7B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396875</xdr:colOff>
      <xdr:row>2</xdr:row>
      <xdr:rowOff>76200</xdr:rowOff>
    </xdr:from>
    <xdr:to>
      <xdr:col>11</xdr:col>
      <xdr:colOff>92075</xdr:colOff>
      <xdr:row>17</xdr:row>
      <xdr:rowOff>57150</xdr:rowOff>
    </xdr:to>
    <xdr:graphicFrame macro="">
      <xdr:nvGraphicFramePr>
        <xdr:cNvPr id="2" name="Chart 1">
          <a:extLst>
            <a:ext uri="{FF2B5EF4-FFF2-40B4-BE49-F238E27FC236}">
              <a16:creationId xmlns:a16="http://schemas.microsoft.com/office/drawing/2014/main" id="{0DA9311E-F86A-194D-83D4-37CAB4A14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441325</xdr:colOff>
      <xdr:row>3</xdr:row>
      <xdr:rowOff>177800</xdr:rowOff>
    </xdr:from>
    <xdr:to>
      <xdr:col>12</xdr:col>
      <xdr:colOff>136525</xdr:colOff>
      <xdr:row>18</xdr:row>
      <xdr:rowOff>158750</xdr:rowOff>
    </xdr:to>
    <xdr:graphicFrame macro="">
      <xdr:nvGraphicFramePr>
        <xdr:cNvPr id="2" name="Chart 1">
          <a:extLst>
            <a:ext uri="{FF2B5EF4-FFF2-40B4-BE49-F238E27FC236}">
              <a16:creationId xmlns:a16="http://schemas.microsoft.com/office/drawing/2014/main" id="{30E6C5FF-3B30-6740-920B-0DB143E40A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254000</xdr:colOff>
      <xdr:row>2</xdr:row>
      <xdr:rowOff>165100</xdr:rowOff>
    </xdr:from>
    <xdr:to>
      <xdr:col>16</xdr:col>
      <xdr:colOff>127000</xdr:colOff>
      <xdr:row>28</xdr:row>
      <xdr:rowOff>88900</xdr:rowOff>
    </xdr:to>
    <xdr:graphicFrame macro="">
      <xdr:nvGraphicFramePr>
        <xdr:cNvPr id="2" name="Chart 1">
          <a:extLst>
            <a:ext uri="{FF2B5EF4-FFF2-40B4-BE49-F238E27FC236}">
              <a16:creationId xmlns:a16="http://schemas.microsoft.com/office/drawing/2014/main" id="{5E206FB3-0DAF-0848-8323-D831972BF7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295275</xdr:colOff>
      <xdr:row>7</xdr:row>
      <xdr:rowOff>76200</xdr:rowOff>
    </xdr:from>
    <xdr:to>
      <xdr:col>11</xdr:col>
      <xdr:colOff>196850</xdr:colOff>
      <xdr:row>26</xdr:row>
      <xdr:rowOff>107950</xdr:rowOff>
    </xdr:to>
    <xdr:graphicFrame macro="">
      <xdr:nvGraphicFramePr>
        <xdr:cNvPr id="2" name="Chart 1">
          <a:extLst>
            <a:ext uri="{FF2B5EF4-FFF2-40B4-BE49-F238E27FC236}">
              <a16:creationId xmlns:a16="http://schemas.microsoft.com/office/drawing/2014/main" id="{FECA7848-92F7-0C40-9B55-E0279D819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584200</xdr:colOff>
      <xdr:row>3</xdr:row>
      <xdr:rowOff>165100</xdr:rowOff>
    </xdr:from>
    <xdr:to>
      <xdr:col>17</xdr:col>
      <xdr:colOff>44450</xdr:colOff>
      <xdr:row>29</xdr:row>
      <xdr:rowOff>152400</xdr:rowOff>
    </xdr:to>
    <xdr:graphicFrame macro="">
      <xdr:nvGraphicFramePr>
        <xdr:cNvPr id="2" name="Chart 1">
          <a:extLst>
            <a:ext uri="{FF2B5EF4-FFF2-40B4-BE49-F238E27FC236}">
              <a16:creationId xmlns:a16="http://schemas.microsoft.com/office/drawing/2014/main" id="{C27EBD73-9773-E940-80AF-D797FB38E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622300</xdr:colOff>
      <xdr:row>1</xdr:row>
      <xdr:rowOff>76200</xdr:rowOff>
    </xdr:from>
    <xdr:to>
      <xdr:col>17</xdr:col>
      <xdr:colOff>660400</xdr:colOff>
      <xdr:row>15</xdr:row>
      <xdr:rowOff>177800</xdr:rowOff>
    </xdr:to>
    <xdr:graphicFrame macro="">
      <xdr:nvGraphicFramePr>
        <xdr:cNvPr id="4" name="Chart 3">
          <a:extLst>
            <a:ext uri="{FF2B5EF4-FFF2-40B4-BE49-F238E27FC236}">
              <a16:creationId xmlns:a16="http://schemas.microsoft.com/office/drawing/2014/main" id="{FCA03A6F-7741-1E46-A259-B412889636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635000</xdr:colOff>
      <xdr:row>16</xdr:row>
      <xdr:rowOff>50800</xdr:rowOff>
    </xdr:from>
    <xdr:to>
      <xdr:col>17</xdr:col>
      <xdr:colOff>660400</xdr:colOff>
      <xdr:row>29</xdr:row>
      <xdr:rowOff>165100</xdr:rowOff>
    </xdr:to>
    <xdr:graphicFrame macro="">
      <xdr:nvGraphicFramePr>
        <xdr:cNvPr id="5" name="Chart 4">
          <a:extLst>
            <a:ext uri="{FF2B5EF4-FFF2-40B4-BE49-F238E27FC236}">
              <a16:creationId xmlns:a16="http://schemas.microsoft.com/office/drawing/2014/main" id="{8ACF3661-A0B0-D849-959A-AB67A38878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609600</xdr:colOff>
      <xdr:row>30</xdr:row>
      <xdr:rowOff>12700</xdr:rowOff>
    </xdr:from>
    <xdr:to>
      <xdr:col>18</xdr:col>
      <xdr:colOff>25400</xdr:colOff>
      <xdr:row>44</xdr:row>
      <xdr:rowOff>88900</xdr:rowOff>
    </xdr:to>
    <xdr:graphicFrame macro="">
      <xdr:nvGraphicFramePr>
        <xdr:cNvPr id="6" name="Chart 5">
          <a:extLst>
            <a:ext uri="{FF2B5EF4-FFF2-40B4-BE49-F238E27FC236}">
              <a16:creationId xmlns:a16="http://schemas.microsoft.com/office/drawing/2014/main" id="{7E4C9F38-CEFF-8249-8DB4-748F3BF11A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400050</xdr:colOff>
      <xdr:row>3</xdr:row>
      <xdr:rowOff>63500</xdr:rowOff>
    </xdr:from>
    <xdr:to>
      <xdr:col>19</xdr:col>
      <xdr:colOff>647700</xdr:colOff>
      <xdr:row>17</xdr:row>
      <xdr:rowOff>139700</xdr:rowOff>
    </xdr:to>
    <xdr:graphicFrame macro="">
      <xdr:nvGraphicFramePr>
        <xdr:cNvPr id="2" name="Chart 1">
          <a:extLst>
            <a:ext uri="{FF2B5EF4-FFF2-40B4-BE49-F238E27FC236}">
              <a16:creationId xmlns:a16="http://schemas.microsoft.com/office/drawing/2014/main" id="{07606F6A-AB82-514D-84AF-0B2C9D7A70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406400</xdr:colOff>
      <xdr:row>18</xdr:row>
      <xdr:rowOff>12700</xdr:rowOff>
    </xdr:from>
    <xdr:to>
      <xdr:col>19</xdr:col>
      <xdr:colOff>647700</xdr:colOff>
      <xdr:row>32</xdr:row>
      <xdr:rowOff>88900</xdr:rowOff>
    </xdr:to>
    <xdr:graphicFrame macro="">
      <xdr:nvGraphicFramePr>
        <xdr:cNvPr id="3" name="Chart 2">
          <a:extLst>
            <a:ext uri="{FF2B5EF4-FFF2-40B4-BE49-F238E27FC236}">
              <a16:creationId xmlns:a16="http://schemas.microsoft.com/office/drawing/2014/main" id="{C4A4F162-A6A0-8641-A8ED-DFF658707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412750</xdr:colOff>
      <xdr:row>32</xdr:row>
      <xdr:rowOff>127000</xdr:rowOff>
    </xdr:from>
    <xdr:to>
      <xdr:col>19</xdr:col>
      <xdr:colOff>635000</xdr:colOff>
      <xdr:row>47</xdr:row>
      <xdr:rowOff>12700</xdr:rowOff>
    </xdr:to>
    <xdr:graphicFrame macro="">
      <xdr:nvGraphicFramePr>
        <xdr:cNvPr id="4" name="Chart 3">
          <a:extLst>
            <a:ext uri="{FF2B5EF4-FFF2-40B4-BE49-F238E27FC236}">
              <a16:creationId xmlns:a16="http://schemas.microsoft.com/office/drawing/2014/main" id="{A1ADBD79-FE01-AE4E-9FCE-98DF84111F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63946-A5A6-7148-A81C-41FECB6B8E35}">
  <sheetPr>
    <tabColor theme="3"/>
  </sheetPr>
  <dimension ref="A1:D34"/>
  <sheetViews>
    <sheetView showGridLines="0" zoomScale="56" zoomScaleNormal="41" workbookViewId="0">
      <pane ySplit="4" topLeftCell="A5" activePane="bottomLeft" state="frozen"/>
      <selection pane="bottomLeft" activeCell="A5" sqref="A5"/>
    </sheetView>
  </sheetViews>
  <sheetFormatPr defaultColWidth="8.81640625" defaultRowHeight="14.5"/>
  <cols>
    <col min="1" max="1" width="15.6328125" customWidth="1"/>
    <col min="2" max="2" width="75.1796875" style="11" customWidth="1"/>
    <col min="3" max="3" width="64.81640625" customWidth="1"/>
    <col min="4" max="4" width="79.81640625" customWidth="1"/>
  </cols>
  <sheetData>
    <row r="1" spans="1:4" ht="36">
      <c r="A1" s="1" t="s">
        <v>0</v>
      </c>
    </row>
    <row r="2" spans="1:4" ht="23.5">
      <c r="A2" s="2" t="s">
        <v>3</v>
      </c>
    </row>
    <row r="3" spans="1:4" ht="17" customHeight="1" thickBot="1">
      <c r="A3" s="70" t="s">
        <v>1406</v>
      </c>
      <c r="B3" s="71"/>
      <c r="C3" s="71"/>
      <c r="D3" s="71"/>
    </row>
    <row r="4" spans="1:4" ht="19" thickBot="1">
      <c r="A4" s="32" t="s">
        <v>1</v>
      </c>
      <c r="B4" s="34" t="s">
        <v>2</v>
      </c>
      <c r="C4" s="35" t="s">
        <v>159</v>
      </c>
      <c r="D4" s="33" t="s">
        <v>6</v>
      </c>
    </row>
    <row r="5" spans="1:4" ht="57.5">
      <c r="A5" s="39" t="s">
        <v>77</v>
      </c>
      <c r="B5" s="40" t="s">
        <v>83</v>
      </c>
      <c r="C5" s="41" t="s">
        <v>84</v>
      </c>
      <c r="D5" s="42" t="s">
        <v>85</v>
      </c>
    </row>
    <row r="6" spans="1:4" ht="37">
      <c r="A6" s="43" t="s">
        <v>87</v>
      </c>
      <c r="B6" s="44" t="s">
        <v>88</v>
      </c>
      <c r="C6" s="45" t="s">
        <v>89</v>
      </c>
      <c r="D6" s="46" t="s">
        <v>90</v>
      </c>
    </row>
    <row r="7" spans="1:4" ht="73.5">
      <c r="A7" s="43" t="s">
        <v>78</v>
      </c>
      <c r="B7" s="47" t="s">
        <v>91</v>
      </c>
      <c r="C7" s="48" t="s">
        <v>92</v>
      </c>
      <c r="D7" s="49" t="s">
        <v>161</v>
      </c>
    </row>
    <row r="8" spans="1:4" ht="73.5">
      <c r="A8" s="43" t="s">
        <v>94</v>
      </c>
      <c r="B8" s="47" t="s">
        <v>95</v>
      </c>
      <c r="C8" s="48" t="s">
        <v>92</v>
      </c>
      <c r="D8" s="46" t="s">
        <v>93</v>
      </c>
    </row>
    <row r="9" spans="1:4" ht="88">
      <c r="A9" s="43" t="s">
        <v>79</v>
      </c>
      <c r="B9" s="48" t="s">
        <v>96</v>
      </c>
      <c r="C9" s="48" t="s">
        <v>92</v>
      </c>
      <c r="D9" s="49" t="s">
        <v>162</v>
      </c>
    </row>
    <row r="10" spans="1:4" ht="59">
      <c r="A10" s="43" t="s">
        <v>97</v>
      </c>
      <c r="B10" s="50" t="s">
        <v>98</v>
      </c>
      <c r="C10" s="48" t="s">
        <v>92</v>
      </c>
      <c r="D10" s="46" t="s">
        <v>99</v>
      </c>
    </row>
    <row r="11" spans="1:4" ht="73.5">
      <c r="A11" s="51" t="s">
        <v>100</v>
      </c>
      <c r="B11" s="52" t="s">
        <v>101</v>
      </c>
      <c r="C11" s="48" t="s">
        <v>92</v>
      </c>
      <c r="D11" s="53" t="s">
        <v>102</v>
      </c>
    </row>
    <row r="12" spans="1:4" ht="73.5">
      <c r="A12" s="51" t="s">
        <v>103</v>
      </c>
      <c r="B12" s="48" t="s">
        <v>104</v>
      </c>
      <c r="C12" s="54" t="s">
        <v>92</v>
      </c>
      <c r="D12" s="55" t="s">
        <v>105</v>
      </c>
    </row>
    <row r="13" spans="1:4" ht="73.5">
      <c r="A13" s="51" t="s">
        <v>106</v>
      </c>
      <c r="B13" s="48" t="s">
        <v>107</v>
      </c>
      <c r="C13" s="54" t="s">
        <v>92</v>
      </c>
      <c r="D13" s="55" t="s">
        <v>105</v>
      </c>
    </row>
    <row r="14" spans="1:4" ht="74">
      <c r="A14" s="51" t="s">
        <v>108</v>
      </c>
      <c r="B14" s="48" t="s">
        <v>109</v>
      </c>
      <c r="C14" s="48" t="s">
        <v>92</v>
      </c>
      <c r="D14" s="56" t="s">
        <v>110</v>
      </c>
    </row>
    <row r="15" spans="1:4" ht="88">
      <c r="A15" s="51" t="s">
        <v>111</v>
      </c>
      <c r="B15" s="48" t="s">
        <v>112</v>
      </c>
      <c r="C15" s="48" t="s">
        <v>92</v>
      </c>
      <c r="D15" s="49" t="s">
        <v>163</v>
      </c>
    </row>
    <row r="16" spans="1:4" ht="88">
      <c r="A16" s="51" t="s">
        <v>113</v>
      </c>
      <c r="B16" s="48" t="s">
        <v>114</v>
      </c>
      <c r="C16" s="48" t="s">
        <v>92</v>
      </c>
      <c r="D16" s="49" t="s">
        <v>115</v>
      </c>
    </row>
    <row r="17" spans="1:4" ht="88">
      <c r="A17" s="51" t="s">
        <v>116</v>
      </c>
      <c r="B17" s="48" t="s">
        <v>117</v>
      </c>
      <c r="C17" s="48" t="s">
        <v>92</v>
      </c>
      <c r="D17" s="53" t="s">
        <v>118</v>
      </c>
    </row>
    <row r="18" spans="1:4" ht="58">
      <c r="A18" s="51" t="s">
        <v>119</v>
      </c>
      <c r="B18" s="57" t="s">
        <v>120</v>
      </c>
      <c r="C18" s="54" t="s">
        <v>92</v>
      </c>
      <c r="D18" s="58" t="s">
        <v>121</v>
      </c>
    </row>
    <row r="19" spans="1:4" ht="116">
      <c r="A19" s="51" t="s">
        <v>122</v>
      </c>
      <c r="B19" s="57" t="s">
        <v>123</v>
      </c>
      <c r="C19" s="54" t="s">
        <v>92</v>
      </c>
      <c r="D19" s="58" t="s">
        <v>124</v>
      </c>
    </row>
    <row r="20" spans="1:4" ht="72.5">
      <c r="A20" s="51" t="s">
        <v>125</v>
      </c>
      <c r="B20" s="59" t="s">
        <v>160</v>
      </c>
      <c r="C20" s="54" t="s">
        <v>92</v>
      </c>
      <c r="D20" s="58" t="s">
        <v>126</v>
      </c>
    </row>
    <row r="21" spans="1:4" ht="59">
      <c r="A21" s="51" t="s">
        <v>127</v>
      </c>
      <c r="B21" s="59" t="s">
        <v>128</v>
      </c>
      <c r="C21" s="48" t="s">
        <v>92</v>
      </c>
      <c r="D21" s="60" t="s">
        <v>164</v>
      </c>
    </row>
    <row r="22" spans="1:4" ht="131.5">
      <c r="A22" s="51" t="s">
        <v>80</v>
      </c>
      <c r="B22" s="61" t="s">
        <v>130</v>
      </c>
      <c r="C22" s="62" t="s">
        <v>92</v>
      </c>
      <c r="D22" s="63" t="s">
        <v>131</v>
      </c>
    </row>
    <row r="23" spans="1:4" ht="88">
      <c r="A23" s="51" t="s">
        <v>81</v>
      </c>
      <c r="B23" s="64" t="s">
        <v>132</v>
      </c>
      <c r="C23" s="62" t="s">
        <v>92</v>
      </c>
      <c r="D23" s="63" t="s">
        <v>133</v>
      </c>
    </row>
    <row r="24" spans="1:4" ht="101.5">
      <c r="A24" s="51" t="s">
        <v>82</v>
      </c>
      <c r="B24" s="65" t="s">
        <v>134</v>
      </c>
      <c r="C24" s="62" t="s">
        <v>92</v>
      </c>
      <c r="D24" s="66" t="s">
        <v>135</v>
      </c>
    </row>
    <row r="25" spans="1:4" ht="73.5">
      <c r="A25" s="51" t="s">
        <v>136</v>
      </c>
      <c r="B25" s="67" t="s">
        <v>137</v>
      </c>
      <c r="C25" s="52" t="s">
        <v>92</v>
      </c>
      <c r="D25" s="68" t="s">
        <v>138</v>
      </c>
    </row>
    <row r="26" spans="1:4" ht="73.5">
      <c r="A26" s="51" t="s">
        <v>139</v>
      </c>
      <c r="B26" s="52" t="s">
        <v>140</v>
      </c>
      <c r="C26" s="52" t="s">
        <v>92</v>
      </c>
      <c r="D26" s="49" t="s">
        <v>141</v>
      </c>
    </row>
    <row r="27" spans="1:4" ht="73.5">
      <c r="A27" s="51" t="s">
        <v>142</v>
      </c>
      <c r="B27" s="52" t="s">
        <v>143</v>
      </c>
      <c r="C27" s="52" t="s">
        <v>92</v>
      </c>
      <c r="D27" s="46" t="s">
        <v>138</v>
      </c>
    </row>
    <row r="28" spans="1:4" ht="59">
      <c r="A28" s="51" t="s">
        <v>144</v>
      </c>
      <c r="B28" s="45" t="s">
        <v>145</v>
      </c>
      <c r="C28" s="48" t="s">
        <v>92</v>
      </c>
      <c r="D28" s="69" t="s">
        <v>129</v>
      </c>
    </row>
    <row r="29" spans="1:4" ht="59">
      <c r="A29" s="51" t="s">
        <v>146</v>
      </c>
      <c r="B29" s="45" t="s">
        <v>147</v>
      </c>
      <c r="C29" s="48" t="s">
        <v>92</v>
      </c>
      <c r="D29" s="49" t="s">
        <v>129</v>
      </c>
    </row>
    <row r="30" spans="1:4" ht="117">
      <c r="A30" s="51" t="s">
        <v>148</v>
      </c>
      <c r="B30" s="45" t="s">
        <v>149</v>
      </c>
      <c r="C30" s="52" t="s">
        <v>92</v>
      </c>
      <c r="D30" s="69" t="s">
        <v>150</v>
      </c>
    </row>
    <row r="31" spans="1:4" ht="30">
      <c r="A31" s="51" t="s">
        <v>151</v>
      </c>
      <c r="B31" s="48" t="s">
        <v>152</v>
      </c>
      <c r="C31" s="52" t="s">
        <v>92</v>
      </c>
      <c r="D31" s="69" t="s">
        <v>165</v>
      </c>
    </row>
    <row r="32" spans="1:4" ht="88">
      <c r="A32" s="43" t="s">
        <v>153</v>
      </c>
      <c r="B32" s="48" t="s">
        <v>154</v>
      </c>
      <c r="C32" s="52" t="s">
        <v>86</v>
      </c>
      <c r="D32" s="69" t="s">
        <v>155</v>
      </c>
    </row>
    <row r="33" spans="1:4" ht="88">
      <c r="A33" s="43" t="s">
        <v>156</v>
      </c>
      <c r="B33" s="45" t="s">
        <v>157</v>
      </c>
      <c r="C33" s="48" t="s">
        <v>92</v>
      </c>
      <c r="D33" s="49" t="s">
        <v>166</v>
      </c>
    </row>
    <row r="34" spans="1:4" ht="19" thickBot="1">
      <c r="A34" s="36" t="s">
        <v>158</v>
      </c>
      <c r="B34" s="37"/>
      <c r="C34" s="37"/>
      <c r="D34" s="38"/>
    </row>
  </sheetData>
  <mergeCells count="1">
    <mergeCell ref="A3:D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2522A-D224-4A4E-A8DD-ECC1825D966F}">
  <dimension ref="A1:H18"/>
  <sheetViews>
    <sheetView topLeftCell="A11" workbookViewId="0">
      <selection activeCell="E18" sqref="A3:E18"/>
    </sheetView>
  </sheetViews>
  <sheetFormatPr defaultColWidth="8.81640625" defaultRowHeight="14.5"/>
  <sheetData>
    <row r="1" spans="1:8">
      <c r="A1" s="9"/>
      <c r="B1" s="10" t="s">
        <v>5</v>
      </c>
      <c r="C1" s="9"/>
      <c r="D1" s="9"/>
      <c r="E1" s="9"/>
      <c r="F1" s="9"/>
      <c r="G1" s="9"/>
      <c r="H1" s="9"/>
    </row>
    <row r="2" spans="1:8">
      <c r="A2" s="9"/>
      <c r="B2" s="9"/>
      <c r="C2" s="9"/>
      <c r="D2" s="9"/>
      <c r="E2" s="9"/>
      <c r="F2" s="9"/>
      <c r="G2" s="9"/>
      <c r="H2" s="9"/>
    </row>
    <row r="3" spans="1:8">
      <c r="A3" t="s">
        <v>398</v>
      </c>
      <c r="B3" t="s">
        <v>402</v>
      </c>
      <c r="C3" t="s">
        <v>418</v>
      </c>
      <c r="D3" t="s">
        <v>419</v>
      </c>
      <c r="E3" t="s">
        <v>420</v>
      </c>
    </row>
    <row r="4" spans="1:8">
      <c r="A4" t="s">
        <v>399</v>
      </c>
      <c r="B4" s="3" t="s">
        <v>403</v>
      </c>
      <c r="C4" s="3">
        <v>50</v>
      </c>
      <c r="D4" s="3">
        <v>8.3333330154418945</v>
      </c>
      <c r="E4" s="3">
        <v>0</v>
      </c>
    </row>
    <row r="5" spans="1:8">
      <c r="A5" t="s">
        <v>399</v>
      </c>
      <c r="B5" s="3" t="s">
        <v>404</v>
      </c>
      <c r="C5" s="3">
        <v>63.636363983154297</v>
      </c>
      <c r="D5" s="3">
        <v>31.818181991577148</v>
      </c>
      <c r="E5" s="3">
        <v>13.636363983154297</v>
      </c>
    </row>
    <row r="6" spans="1:8">
      <c r="A6" t="s">
        <v>399</v>
      </c>
      <c r="B6" s="3" t="s">
        <v>405</v>
      </c>
      <c r="C6" s="3">
        <v>50</v>
      </c>
      <c r="D6" s="3">
        <v>25</v>
      </c>
      <c r="E6" s="3">
        <v>28.125</v>
      </c>
    </row>
    <row r="7" spans="1:8">
      <c r="A7" t="s">
        <v>399</v>
      </c>
      <c r="B7" s="3" t="s">
        <v>406</v>
      </c>
      <c r="C7" s="3">
        <v>54.166667938232422</v>
      </c>
      <c r="D7" s="3">
        <v>32</v>
      </c>
      <c r="E7" s="3">
        <v>28</v>
      </c>
    </row>
    <row r="8" spans="1:8">
      <c r="A8" t="s">
        <v>399</v>
      </c>
      <c r="B8" s="3" t="s">
        <v>407</v>
      </c>
      <c r="C8" s="3">
        <v>54.444442749023438</v>
      </c>
      <c r="D8" s="3">
        <v>26.373626708984375</v>
      </c>
      <c r="E8" s="3">
        <v>20.879121780395508</v>
      </c>
    </row>
    <row r="9" spans="1:8">
      <c r="A9" t="s">
        <v>400</v>
      </c>
      <c r="B9" s="3" t="s">
        <v>408</v>
      </c>
      <c r="C9" s="3">
        <v>63.636363983154297</v>
      </c>
      <c r="D9" s="3">
        <v>0</v>
      </c>
      <c r="E9" s="3">
        <v>0</v>
      </c>
    </row>
    <row r="10" spans="1:8">
      <c r="A10" t="s">
        <v>400</v>
      </c>
      <c r="B10" s="3" t="s">
        <v>409</v>
      </c>
      <c r="C10" s="3">
        <v>58.333332061767578</v>
      </c>
      <c r="D10" s="3">
        <v>37.5</v>
      </c>
      <c r="E10" s="3">
        <v>12.5</v>
      </c>
    </row>
    <row r="11" spans="1:8">
      <c r="A11" t="s">
        <v>400</v>
      </c>
      <c r="B11" s="3" t="s">
        <v>410</v>
      </c>
      <c r="C11" s="3">
        <v>51.612903594970703</v>
      </c>
      <c r="D11" s="3">
        <v>25</v>
      </c>
      <c r="E11" s="3">
        <v>28.125</v>
      </c>
    </row>
    <row r="12" spans="1:8">
      <c r="A12" t="s">
        <v>400</v>
      </c>
      <c r="B12" s="3" t="s">
        <v>411</v>
      </c>
      <c r="C12" s="3">
        <v>48.648647308349609</v>
      </c>
      <c r="D12" s="3">
        <v>27.027027130126953</v>
      </c>
      <c r="E12" s="3">
        <v>35.135135650634766</v>
      </c>
    </row>
    <row r="13" spans="1:8">
      <c r="A13" t="s">
        <v>400</v>
      </c>
      <c r="B13" s="3" t="s">
        <v>412</v>
      </c>
      <c r="C13" s="3">
        <v>53.398059844970703</v>
      </c>
      <c r="D13" s="3">
        <v>25.961538314819336</v>
      </c>
      <c r="E13" s="3">
        <v>24.038461685180664</v>
      </c>
    </row>
    <row r="14" spans="1:8">
      <c r="A14" t="s">
        <v>401</v>
      </c>
      <c r="B14" s="3" t="s">
        <v>413</v>
      </c>
      <c r="C14" s="3">
        <v>69.230766296386719</v>
      </c>
      <c r="D14" s="3">
        <v>15.384614944458008</v>
      </c>
      <c r="E14" s="3">
        <v>0</v>
      </c>
    </row>
    <row r="15" spans="1:8">
      <c r="A15" t="s">
        <v>401</v>
      </c>
      <c r="B15" s="3" t="s">
        <v>414</v>
      </c>
      <c r="C15" s="3">
        <v>64</v>
      </c>
      <c r="D15" s="3">
        <v>36</v>
      </c>
      <c r="E15" s="3">
        <v>12</v>
      </c>
    </row>
    <row r="16" spans="1:8">
      <c r="A16" t="s">
        <v>401</v>
      </c>
      <c r="B16" s="3" t="s">
        <v>415</v>
      </c>
      <c r="C16" s="3">
        <v>72.222221374511719</v>
      </c>
      <c r="D16" s="3">
        <v>30.55555534362793</v>
      </c>
      <c r="E16" s="3">
        <v>44.444442749023438</v>
      </c>
    </row>
    <row r="17" spans="1:5">
      <c r="A17" t="s">
        <v>401</v>
      </c>
      <c r="B17" s="3" t="s">
        <v>416</v>
      </c>
      <c r="C17" s="3">
        <v>72</v>
      </c>
      <c r="D17" s="3">
        <v>36</v>
      </c>
      <c r="E17" s="3">
        <v>34.693878173828125</v>
      </c>
    </row>
    <row r="18" spans="1:5">
      <c r="A18" t="s">
        <v>401</v>
      </c>
      <c r="B18" s="3" t="s">
        <v>417</v>
      </c>
      <c r="C18" s="3">
        <v>70.161293029785156</v>
      </c>
      <c r="D18" s="3">
        <v>32.258064270019531</v>
      </c>
      <c r="E18" s="3">
        <v>29.268293380737305</v>
      </c>
    </row>
  </sheetData>
  <pageMargins left="0.7" right="0.7" top="0.75" bottom="0.75" header="0.3" footer="0.3"/>
  <pageSetup orientation="portrait"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CEB66-B651-3A44-832E-B237444C8A75}">
  <dimension ref="A1:H18"/>
  <sheetViews>
    <sheetView workbookViewId="0">
      <selection activeCell="E9" sqref="A3:E9"/>
    </sheetView>
  </sheetViews>
  <sheetFormatPr defaultColWidth="8.81640625" defaultRowHeight="14.5"/>
  <sheetData>
    <row r="1" spans="1:8">
      <c r="A1" s="9"/>
      <c r="B1" s="10" t="s">
        <v>5</v>
      </c>
      <c r="C1" s="9"/>
      <c r="D1" s="9"/>
      <c r="E1" s="9"/>
      <c r="F1" s="9"/>
      <c r="G1" s="9"/>
      <c r="H1" s="9"/>
    </row>
    <row r="2" spans="1:8">
      <c r="A2" s="9"/>
      <c r="B2" s="9"/>
      <c r="C2" s="9"/>
      <c r="D2" s="9"/>
      <c r="E2" s="9"/>
      <c r="F2" s="9"/>
      <c r="G2" s="9"/>
      <c r="H2" s="9"/>
    </row>
    <row r="3" spans="1:8">
      <c r="A3" t="s">
        <v>421</v>
      </c>
      <c r="B3" t="s">
        <v>427</v>
      </c>
      <c r="C3" t="s">
        <v>428</v>
      </c>
      <c r="D3" t="s">
        <v>429</v>
      </c>
    </row>
    <row r="4" spans="1:8">
      <c r="A4" t="s">
        <v>422</v>
      </c>
      <c r="B4" s="3">
        <v>40</v>
      </c>
      <c r="C4" s="3">
        <v>30</v>
      </c>
      <c r="D4" s="3">
        <v>30</v>
      </c>
      <c r="E4" s="3"/>
    </row>
    <row r="5" spans="1:8">
      <c r="A5" t="s">
        <v>423</v>
      </c>
      <c r="B5" s="3">
        <v>50</v>
      </c>
      <c r="C5" s="3">
        <v>54.545455932617188</v>
      </c>
      <c r="D5" s="3">
        <v>63.636363983154297</v>
      </c>
      <c r="E5" s="3"/>
    </row>
    <row r="6" spans="1:8">
      <c r="A6" t="s">
        <v>424</v>
      </c>
      <c r="B6" s="3">
        <v>33.333332061767578</v>
      </c>
      <c r="C6" s="3">
        <v>37.5</v>
      </c>
      <c r="D6" s="3">
        <v>45.161289215087891</v>
      </c>
      <c r="E6" s="3"/>
    </row>
    <row r="7" spans="1:8">
      <c r="A7" t="s">
        <v>425</v>
      </c>
      <c r="B7" s="3">
        <v>24.390243530273438</v>
      </c>
      <c r="C7" s="3">
        <v>37.777778625488281</v>
      </c>
      <c r="D7" s="3">
        <v>45.28302001953125</v>
      </c>
      <c r="E7" s="3"/>
    </row>
    <row r="8" spans="1:8">
      <c r="A8" t="s">
        <v>426</v>
      </c>
      <c r="B8" s="3">
        <v>34.020618438720703</v>
      </c>
      <c r="C8" s="3">
        <v>40.594058990478516</v>
      </c>
      <c r="D8" s="3">
        <v>47.413791656494141</v>
      </c>
      <c r="E8" s="3"/>
    </row>
    <row r="9" spans="1:8">
      <c r="B9" s="3"/>
      <c r="C9" s="3"/>
      <c r="D9" s="3"/>
    </row>
    <row r="10" spans="1:8">
      <c r="B10" s="3"/>
      <c r="C10" s="3"/>
      <c r="D10" s="3"/>
    </row>
    <row r="11" spans="1:8">
      <c r="B11" s="3"/>
      <c r="C11" s="3"/>
      <c r="D11" s="3"/>
    </row>
    <row r="12" spans="1:8">
      <c r="B12" s="3"/>
      <c r="C12" s="3"/>
      <c r="D12" s="3"/>
    </row>
    <row r="13" spans="1:8">
      <c r="B13" s="3"/>
      <c r="C13" s="3"/>
      <c r="D13" s="3"/>
    </row>
    <row r="14" spans="1:8">
      <c r="B14" s="3"/>
      <c r="C14" s="3"/>
      <c r="D14" s="3"/>
    </row>
    <row r="15" spans="1:8">
      <c r="B15" s="3"/>
      <c r="C15" s="3"/>
      <c r="D15" s="3"/>
    </row>
    <row r="16" spans="1:8">
      <c r="B16" s="3"/>
      <c r="C16" s="3"/>
      <c r="D16" s="3"/>
    </row>
    <row r="17" spans="2:4">
      <c r="B17" s="3"/>
      <c r="C17" s="3"/>
      <c r="D17" s="3"/>
    </row>
    <row r="18" spans="2:4">
      <c r="B18" s="3"/>
      <c r="C18" s="3"/>
      <c r="D18" s="3"/>
    </row>
  </sheetData>
  <pageMargins left="0.7" right="0.7" top="0.75" bottom="0.75" header="0.3" footer="0.3"/>
  <pageSetup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67690-C021-A745-8FA9-9C1E4097A990}">
  <dimension ref="A1:G8"/>
  <sheetViews>
    <sheetView workbookViewId="0">
      <selection activeCell="G9" sqref="A3:G9"/>
    </sheetView>
  </sheetViews>
  <sheetFormatPr defaultColWidth="8.81640625" defaultRowHeight="14.5"/>
  <cols>
    <col min="1" max="1" width="16.6328125" customWidth="1"/>
  </cols>
  <sheetData>
    <row r="1" spans="1:7" s="9" customFormat="1">
      <c r="B1" s="10" t="s">
        <v>5</v>
      </c>
    </row>
    <row r="2" spans="1:7" s="9" customFormat="1"/>
    <row r="3" spans="1:7">
      <c r="A3" t="s">
        <v>430</v>
      </c>
      <c r="B3" s="3" t="s">
        <v>436</v>
      </c>
      <c r="C3" s="3" t="s">
        <v>437</v>
      </c>
      <c r="D3" s="3" t="s">
        <v>438</v>
      </c>
      <c r="E3" s="3" t="s">
        <v>439</v>
      </c>
      <c r="F3" s="3" t="s">
        <v>440</v>
      </c>
      <c r="G3" s="3" t="s">
        <v>441</v>
      </c>
    </row>
    <row r="4" spans="1:7">
      <c r="A4" t="s">
        <v>431</v>
      </c>
      <c r="B4" s="3">
        <v>58.333332061767578</v>
      </c>
      <c r="C4" s="3">
        <v>83.333335876464844</v>
      </c>
      <c r="D4" s="3">
        <v>30</v>
      </c>
      <c r="E4" s="3">
        <v>84.615386962890625</v>
      </c>
      <c r="F4" s="3">
        <v>40</v>
      </c>
      <c r="G4" s="3">
        <v>11.111110687255859</v>
      </c>
    </row>
    <row r="5" spans="1:7">
      <c r="A5" t="s">
        <v>432</v>
      </c>
      <c r="B5" s="3">
        <v>95.833335876464844</v>
      </c>
      <c r="C5" s="3">
        <v>96.296295166015625</v>
      </c>
      <c r="D5" s="3">
        <v>72.727272033691406</v>
      </c>
      <c r="E5" s="3">
        <v>84</v>
      </c>
      <c r="F5" s="3">
        <v>86.956520080566406</v>
      </c>
      <c r="G5" s="3">
        <v>11.764705657958984</v>
      </c>
    </row>
    <row r="6" spans="1:7">
      <c r="A6" t="s">
        <v>433</v>
      </c>
      <c r="B6" s="3">
        <v>90</v>
      </c>
      <c r="C6" s="3">
        <v>95</v>
      </c>
      <c r="D6" s="3">
        <v>84.615386962890625</v>
      </c>
      <c r="E6" s="3">
        <v>58.823528289794922</v>
      </c>
      <c r="F6" s="3">
        <v>83.333335876464844</v>
      </c>
      <c r="G6" s="3">
        <v>30.303030014038086</v>
      </c>
    </row>
    <row r="7" spans="1:7">
      <c r="A7" t="s">
        <v>434</v>
      </c>
      <c r="B7" s="3">
        <v>96.491226196289063</v>
      </c>
      <c r="C7" s="3">
        <v>70.833335876464844</v>
      </c>
      <c r="D7" s="3">
        <v>65.217391967773438</v>
      </c>
      <c r="E7" s="3">
        <v>25</v>
      </c>
      <c r="F7" s="3">
        <v>86</v>
      </c>
      <c r="G7" s="3">
        <v>25.581396102905273</v>
      </c>
    </row>
    <row r="8" spans="1:7">
      <c r="A8" t="s">
        <v>435</v>
      </c>
      <c r="B8" s="3">
        <v>90.977439880371094</v>
      </c>
      <c r="C8" s="3">
        <v>85.03936767578125</v>
      </c>
      <c r="D8" s="3">
        <v>70.085472106933594</v>
      </c>
      <c r="E8" s="3">
        <v>54.310344696044922</v>
      </c>
      <c r="F8" s="3">
        <v>81.512603759765625</v>
      </c>
      <c r="G8" s="3">
        <v>23.529411315917969</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F155E-080B-3345-80CB-B54585300440}">
  <dimension ref="A1:E8"/>
  <sheetViews>
    <sheetView workbookViewId="0">
      <selection activeCell="E8" sqref="A3:E8"/>
    </sheetView>
  </sheetViews>
  <sheetFormatPr defaultColWidth="8.81640625" defaultRowHeight="14.5"/>
  <sheetData>
    <row r="1" spans="1:5" s="9" customFormat="1">
      <c r="B1" s="10" t="s">
        <v>5</v>
      </c>
    </row>
    <row r="2" spans="1:5" s="9" customFormat="1"/>
    <row r="3" spans="1:5">
      <c r="A3" t="s">
        <v>442</v>
      </c>
      <c r="B3" t="s">
        <v>448</v>
      </c>
      <c r="C3" t="s">
        <v>449</v>
      </c>
      <c r="D3" t="s">
        <v>450</v>
      </c>
      <c r="E3" t="s">
        <v>451</v>
      </c>
    </row>
    <row r="4" spans="1:5">
      <c r="A4" t="s">
        <v>443</v>
      </c>
      <c r="B4" s="3">
        <v>0</v>
      </c>
      <c r="C4" s="3">
        <v>0</v>
      </c>
      <c r="D4" s="3">
        <v>12.5</v>
      </c>
      <c r="E4" s="3">
        <v>28.571428298950195</v>
      </c>
    </row>
    <row r="5" spans="1:5">
      <c r="A5" t="s">
        <v>444</v>
      </c>
      <c r="B5" s="3">
        <v>33.333332061767578</v>
      </c>
      <c r="C5" s="3">
        <v>38.095237731933594</v>
      </c>
      <c r="D5" s="3">
        <v>45</v>
      </c>
      <c r="E5" s="3">
        <v>47.368419647216797</v>
      </c>
    </row>
    <row r="6" spans="1:5">
      <c r="A6" t="s">
        <v>445</v>
      </c>
      <c r="B6" s="3">
        <v>52.631580352783203</v>
      </c>
      <c r="C6" s="3">
        <v>80.645164489746094</v>
      </c>
      <c r="D6" s="3">
        <v>80.645164489746094</v>
      </c>
      <c r="E6" s="3">
        <v>87.096771240234375</v>
      </c>
    </row>
    <row r="7" spans="1:5">
      <c r="A7" t="s">
        <v>446</v>
      </c>
      <c r="B7" s="3">
        <v>57.894737243652344</v>
      </c>
      <c r="C7" s="3">
        <v>80.769233703613281</v>
      </c>
      <c r="D7" s="3">
        <v>76.923080444335938</v>
      </c>
      <c r="E7" s="3">
        <v>80.769233703613281</v>
      </c>
    </row>
    <row r="8" spans="1:5">
      <c r="A8" t="s">
        <v>447</v>
      </c>
      <c r="B8" s="3">
        <v>45.614036560058594</v>
      </c>
      <c r="C8" s="3">
        <v>63.529411315917969</v>
      </c>
      <c r="D8" s="3">
        <v>64.705879211425781</v>
      </c>
      <c r="E8" s="3">
        <v>71.084335327148438</v>
      </c>
    </row>
  </sheetData>
  <pageMargins left="0.7" right="0.7" top="0.75" bottom="0.75" header="0.3" footer="0.3"/>
  <pageSetup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CE8F7-7088-2847-A540-B759E0D88C21}">
  <dimension ref="A1:F8"/>
  <sheetViews>
    <sheetView workbookViewId="0">
      <selection activeCell="F11" sqref="A3:F11"/>
    </sheetView>
  </sheetViews>
  <sheetFormatPr defaultColWidth="8.81640625" defaultRowHeight="14.5"/>
  <sheetData>
    <row r="1" spans="1:6">
      <c r="A1" s="9"/>
      <c r="B1" s="10" t="s">
        <v>5</v>
      </c>
      <c r="C1" s="9"/>
      <c r="D1" s="9"/>
      <c r="E1" s="9"/>
      <c r="F1" s="9"/>
    </row>
    <row r="2" spans="1:6">
      <c r="A2" s="9"/>
      <c r="B2" s="9"/>
      <c r="C2" s="9"/>
      <c r="D2" s="9"/>
      <c r="E2" s="9"/>
      <c r="F2" s="9"/>
    </row>
    <row r="3" spans="1:6">
      <c r="A3" t="s">
        <v>452</v>
      </c>
      <c r="B3" t="s">
        <v>458</v>
      </c>
      <c r="C3" t="s">
        <v>459</v>
      </c>
      <c r="D3" t="s">
        <v>460</v>
      </c>
      <c r="E3" t="s">
        <v>461</v>
      </c>
    </row>
    <row r="4" spans="1:6">
      <c r="A4" t="s">
        <v>453</v>
      </c>
      <c r="B4" s="3">
        <v>25</v>
      </c>
      <c r="C4" s="3">
        <v>16.666666030883789</v>
      </c>
      <c r="D4" s="3">
        <v>58.333332061767578</v>
      </c>
      <c r="E4" s="3">
        <v>0</v>
      </c>
    </row>
    <row r="5" spans="1:6">
      <c r="A5" t="s">
        <v>454</v>
      </c>
      <c r="B5" s="3">
        <v>52.380950927734375</v>
      </c>
      <c r="C5" s="3">
        <v>38.095237731933594</v>
      </c>
      <c r="D5" s="3">
        <v>19.047618865966797</v>
      </c>
      <c r="E5" s="3">
        <v>4.7619047164916992</v>
      </c>
    </row>
    <row r="6" spans="1:6">
      <c r="A6" t="s">
        <v>455</v>
      </c>
      <c r="B6" s="3">
        <v>66.666664123535156</v>
      </c>
      <c r="C6" s="3">
        <v>54.166667938232422</v>
      </c>
      <c r="D6" s="3">
        <v>4.1666665077209473</v>
      </c>
      <c r="E6" s="3">
        <v>16.666666030883789</v>
      </c>
    </row>
    <row r="7" spans="1:6">
      <c r="A7" t="s">
        <v>456</v>
      </c>
      <c r="B7" s="3">
        <v>68</v>
      </c>
      <c r="C7" s="3">
        <v>68</v>
      </c>
      <c r="D7" s="3">
        <v>0</v>
      </c>
      <c r="E7" s="3">
        <v>0</v>
      </c>
    </row>
    <row r="8" spans="1:6">
      <c r="A8" t="s">
        <v>457</v>
      </c>
      <c r="B8" s="3">
        <v>57.317073822021484</v>
      </c>
      <c r="C8" s="3">
        <v>48.780487060546875</v>
      </c>
      <c r="D8" s="3">
        <v>14.634146690368652</v>
      </c>
      <c r="E8" s="3">
        <v>6.0975608825683594</v>
      </c>
    </row>
  </sheetData>
  <pageMargins left="0.7" right="0.7" top="0.75" bottom="0.75" header="0.3" footer="0.3"/>
  <pageSetup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2E2E9-FC85-A041-9BD2-13F36CB11004}">
  <dimension ref="A1:L8"/>
  <sheetViews>
    <sheetView workbookViewId="0">
      <selection activeCell="D16" sqref="D16"/>
    </sheetView>
  </sheetViews>
  <sheetFormatPr defaultColWidth="8.81640625" defaultRowHeight="14.5"/>
  <cols>
    <col min="1" max="1" width="23.36328125" customWidth="1"/>
  </cols>
  <sheetData>
    <row r="1" spans="1:12">
      <c r="A1" s="22"/>
      <c r="B1" s="23" t="s">
        <v>5</v>
      </c>
      <c r="C1" s="22"/>
      <c r="D1" s="22"/>
      <c r="E1" s="22"/>
      <c r="F1" s="22"/>
      <c r="G1" s="22"/>
      <c r="H1" s="22"/>
      <c r="I1" s="22"/>
      <c r="J1" s="22"/>
      <c r="K1" s="22"/>
      <c r="L1" s="22"/>
    </row>
    <row r="2" spans="1:12">
      <c r="A2" s="22"/>
      <c r="B2" s="22"/>
      <c r="C2" s="22"/>
      <c r="D2" s="22"/>
      <c r="E2" s="22"/>
      <c r="F2" s="22"/>
      <c r="G2" s="22"/>
      <c r="H2" s="22"/>
      <c r="I2" s="22"/>
      <c r="J2" s="22"/>
      <c r="K2" s="22"/>
      <c r="L2" s="22"/>
    </row>
    <row r="3" spans="1:12">
      <c r="A3" t="s">
        <v>565</v>
      </c>
      <c r="B3" s="3" t="s">
        <v>571</v>
      </c>
      <c r="C3" s="3" t="s">
        <v>572</v>
      </c>
      <c r="D3" s="3" t="s">
        <v>573</v>
      </c>
      <c r="E3" s="3" t="s">
        <v>574</v>
      </c>
    </row>
    <row r="4" spans="1:12">
      <c r="A4" t="s">
        <v>566</v>
      </c>
      <c r="B4" s="3">
        <v>80</v>
      </c>
      <c r="C4" s="3">
        <v>0</v>
      </c>
      <c r="D4" s="3">
        <v>0</v>
      </c>
      <c r="E4" s="3">
        <v>20</v>
      </c>
    </row>
    <row r="5" spans="1:12">
      <c r="A5" t="s">
        <v>567</v>
      </c>
      <c r="B5" s="3">
        <v>27.272727966308594</v>
      </c>
      <c r="C5" s="3">
        <v>13.636363983154297</v>
      </c>
      <c r="D5" s="3">
        <v>18.181818008422852</v>
      </c>
      <c r="E5" s="3">
        <v>40.909091949462891</v>
      </c>
    </row>
    <row r="6" spans="1:12">
      <c r="A6" t="s">
        <v>568</v>
      </c>
      <c r="B6" s="3">
        <v>3.125</v>
      </c>
      <c r="C6" s="3">
        <v>18.75</v>
      </c>
      <c r="D6" s="3">
        <v>18.75</v>
      </c>
      <c r="E6" s="3">
        <v>59.375</v>
      </c>
    </row>
    <row r="7" spans="1:12">
      <c r="A7" t="s">
        <v>569</v>
      </c>
      <c r="B7" s="3">
        <v>3.6363637447357178</v>
      </c>
      <c r="C7" s="3">
        <v>1.8181818723678589</v>
      </c>
      <c r="D7" s="3">
        <v>25.454545974731445</v>
      </c>
      <c r="E7" s="3">
        <v>69.090911865234375</v>
      </c>
    </row>
    <row r="8" spans="1:12">
      <c r="A8" t="s">
        <v>570</v>
      </c>
      <c r="B8" s="3">
        <v>11.403509140014648</v>
      </c>
      <c r="C8" s="3">
        <v>8.7719297409057617</v>
      </c>
      <c r="D8" s="3">
        <v>21.052631378173828</v>
      </c>
      <c r="E8" s="3">
        <v>58.771930694580078</v>
      </c>
    </row>
  </sheetData>
  <pageMargins left="0.7" right="0.7" top="0.75" bottom="0.75" header="0.3" footer="0.3"/>
  <pageSetup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BE36-81EF-D845-A0F0-32B23231D311}">
  <dimension ref="A1:K23"/>
  <sheetViews>
    <sheetView topLeftCell="B1" workbookViewId="0">
      <selection activeCell="D2" sqref="D2"/>
    </sheetView>
  </sheetViews>
  <sheetFormatPr defaultColWidth="8.81640625" defaultRowHeight="14.5"/>
  <cols>
    <col min="1" max="1" width="33.453125" customWidth="1"/>
  </cols>
  <sheetData>
    <row r="1" spans="1:11">
      <c r="A1" s="22"/>
      <c r="B1" s="22"/>
      <c r="C1" s="23" t="s">
        <v>5</v>
      </c>
      <c r="D1" s="22"/>
      <c r="E1" s="22"/>
      <c r="F1" s="22"/>
      <c r="G1" s="22"/>
      <c r="H1" s="22"/>
      <c r="I1" s="22"/>
      <c r="J1" s="22"/>
      <c r="K1" s="22"/>
    </row>
    <row r="2" spans="1:11">
      <c r="A2" s="22"/>
      <c r="B2" s="22"/>
      <c r="C2" s="22"/>
      <c r="D2" s="22"/>
      <c r="E2" s="22"/>
      <c r="F2" s="22"/>
      <c r="G2" s="22"/>
      <c r="H2" s="22"/>
      <c r="I2" s="22"/>
      <c r="J2" s="22"/>
      <c r="K2" s="22"/>
    </row>
    <row r="3" spans="1:11">
      <c r="A3" s="28" t="s">
        <v>8</v>
      </c>
      <c r="B3" s="3" t="s">
        <v>575</v>
      </c>
      <c r="C3" s="3" t="s">
        <v>591</v>
      </c>
      <c r="D3" s="3" t="s">
        <v>592</v>
      </c>
      <c r="E3" t="s">
        <v>593</v>
      </c>
      <c r="F3" t="s">
        <v>594</v>
      </c>
    </row>
    <row r="4" spans="1:11">
      <c r="A4" s="72" t="s">
        <v>27</v>
      </c>
      <c r="B4" s="3" t="s">
        <v>576</v>
      </c>
      <c r="C4" s="3">
        <v>37.5</v>
      </c>
      <c r="D4" s="3">
        <v>0</v>
      </c>
      <c r="E4" s="3">
        <v>62.5</v>
      </c>
      <c r="F4" s="3">
        <v>37.5</v>
      </c>
      <c r="G4" s="3"/>
    </row>
    <row r="5" spans="1:11">
      <c r="A5" s="72"/>
      <c r="B5" s="3" t="s">
        <v>577</v>
      </c>
      <c r="C5" s="3">
        <v>24</v>
      </c>
      <c r="D5" s="3">
        <v>20</v>
      </c>
      <c r="E5" s="3">
        <v>56</v>
      </c>
      <c r="F5" s="3">
        <v>24</v>
      </c>
      <c r="G5" s="3"/>
    </row>
    <row r="6" spans="1:11">
      <c r="A6" s="72"/>
      <c r="B6" s="3" t="s">
        <v>578</v>
      </c>
      <c r="C6" s="3">
        <v>40</v>
      </c>
      <c r="D6" s="3">
        <v>11.428571701049805</v>
      </c>
      <c r="E6" s="3">
        <v>48.571430206298828</v>
      </c>
      <c r="F6" s="3">
        <v>40</v>
      </c>
      <c r="G6" s="3"/>
    </row>
    <row r="7" spans="1:11">
      <c r="A7" s="72"/>
      <c r="B7" s="3" t="s">
        <v>579</v>
      </c>
      <c r="C7" s="3">
        <v>29.090909957885742</v>
      </c>
      <c r="D7" s="3">
        <v>12.727272987365723</v>
      </c>
      <c r="E7" s="3">
        <v>58.181819915771484</v>
      </c>
      <c r="F7" s="3">
        <v>29.090909957885742</v>
      </c>
      <c r="G7" s="3"/>
    </row>
    <row r="8" spans="1:11">
      <c r="A8" s="72"/>
      <c r="B8" s="3" t="s">
        <v>580</v>
      </c>
      <c r="C8" s="3">
        <v>31.707317352294922</v>
      </c>
      <c r="D8" s="3">
        <v>13.008130073547363</v>
      </c>
      <c r="E8" s="3">
        <v>55.284553527832031</v>
      </c>
      <c r="F8" s="3">
        <v>31.707317352294922</v>
      </c>
      <c r="G8" s="3"/>
    </row>
    <row r="9" spans="1:11">
      <c r="A9" s="72" t="s">
        <v>28</v>
      </c>
      <c r="B9" s="3" t="s">
        <v>581</v>
      </c>
      <c r="C9" s="3">
        <v>62.5</v>
      </c>
      <c r="D9" s="3">
        <v>0</v>
      </c>
      <c r="E9" s="3">
        <v>37.5</v>
      </c>
      <c r="F9" s="3">
        <v>62.5</v>
      </c>
      <c r="G9" s="3"/>
    </row>
    <row r="10" spans="1:11">
      <c r="A10" s="72"/>
      <c r="B10" s="3" t="s">
        <v>582</v>
      </c>
      <c r="C10" s="3">
        <v>29.166666030883789</v>
      </c>
      <c r="D10" s="3">
        <v>16.666666030883789</v>
      </c>
      <c r="E10" s="3">
        <v>54.166667938232422</v>
      </c>
      <c r="F10" s="3">
        <v>29.166666030883789</v>
      </c>
      <c r="G10" s="3"/>
    </row>
    <row r="11" spans="1:11">
      <c r="A11" s="72"/>
      <c r="B11" s="3" t="s">
        <v>583</v>
      </c>
      <c r="C11" s="3">
        <v>50</v>
      </c>
      <c r="D11" s="3">
        <v>18.75</v>
      </c>
      <c r="E11" s="3">
        <v>31.25</v>
      </c>
      <c r="F11" s="3">
        <v>50</v>
      </c>
      <c r="G11" s="3"/>
    </row>
    <row r="12" spans="1:11">
      <c r="A12" s="72"/>
      <c r="B12" s="3" t="s">
        <v>584</v>
      </c>
      <c r="C12" s="3">
        <v>35.294116973876953</v>
      </c>
      <c r="D12" s="3">
        <v>15.686274528503418</v>
      </c>
      <c r="E12" s="3">
        <v>49.019607543945313</v>
      </c>
      <c r="F12" s="3">
        <v>35.294116973876953</v>
      </c>
      <c r="G12" s="3"/>
    </row>
    <row r="13" spans="1:11">
      <c r="A13" s="72"/>
      <c r="B13" s="3" t="s">
        <v>585</v>
      </c>
      <c r="C13" s="3">
        <v>40</v>
      </c>
      <c r="D13" s="3">
        <v>15.65217399597168</v>
      </c>
      <c r="E13" s="3">
        <v>44.347827911376953</v>
      </c>
      <c r="F13" s="3">
        <v>40</v>
      </c>
      <c r="G13" s="3"/>
    </row>
    <row r="14" spans="1:11">
      <c r="A14" s="72" t="s">
        <v>29</v>
      </c>
      <c r="B14" s="3" t="s">
        <v>586</v>
      </c>
      <c r="C14" s="3">
        <v>12.5</v>
      </c>
      <c r="D14" s="3"/>
      <c r="E14" s="3">
        <v>87.5</v>
      </c>
      <c r="F14" s="3">
        <v>12.5</v>
      </c>
      <c r="G14" s="3"/>
    </row>
    <row r="15" spans="1:11">
      <c r="A15" s="72"/>
      <c r="B15" s="3" t="s">
        <v>587</v>
      </c>
      <c r="C15" s="3">
        <v>25</v>
      </c>
      <c r="D15" s="3"/>
      <c r="E15" s="3">
        <v>75</v>
      </c>
      <c r="F15" s="3">
        <v>25</v>
      </c>
      <c r="G15" s="3"/>
    </row>
    <row r="16" spans="1:11">
      <c r="A16" s="72"/>
      <c r="B16" s="3" t="s">
        <v>588</v>
      </c>
      <c r="C16" s="3">
        <v>42.857143402099609</v>
      </c>
      <c r="D16" s="3"/>
      <c r="E16" s="3">
        <v>57.142856597900391</v>
      </c>
      <c r="F16" s="3">
        <v>42.857143402099609</v>
      </c>
      <c r="G16" s="3"/>
    </row>
    <row r="17" spans="1:7">
      <c r="A17" s="72"/>
      <c r="B17" s="3" t="s">
        <v>589</v>
      </c>
      <c r="C17" s="3">
        <v>52.941177368164063</v>
      </c>
      <c r="D17" s="3"/>
      <c r="E17" s="3">
        <v>47.058822631835938</v>
      </c>
      <c r="F17" s="3">
        <v>52.941177368164063</v>
      </c>
      <c r="G17" s="3"/>
    </row>
    <row r="18" spans="1:7">
      <c r="A18" s="72"/>
      <c r="B18" t="s">
        <v>590</v>
      </c>
      <c r="C18" s="3">
        <v>36.986301422119141</v>
      </c>
      <c r="D18" s="3"/>
      <c r="E18" s="3">
        <v>63.013698577880859</v>
      </c>
      <c r="F18" s="3">
        <v>36.986301422119141</v>
      </c>
      <c r="G18" s="3"/>
    </row>
    <row r="19" spans="1:7">
      <c r="A19" s="28"/>
    </row>
    <row r="20" spans="1:7">
      <c r="A20" s="28"/>
    </row>
    <row r="21" spans="1:7">
      <c r="A21" s="28"/>
    </row>
    <row r="22" spans="1:7">
      <c r="A22" s="28"/>
    </row>
    <row r="23" spans="1:7">
      <c r="A23" s="28"/>
    </row>
  </sheetData>
  <mergeCells count="3">
    <mergeCell ref="A4:A8"/>
    <mergeCell ref="A9:A13"/>
    <mergeCell ref="A14:A18"/>
  </mergeCells>
  <pageMargins left="0.7" right="0.7" top="0.75" bottom="0.75" header="0.3" footer="0.3"/>
  <pageSetup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3364D-CD4D-CC4C-ACB9-9F1D73A0F3B2}">
  <dimension ref="A1:G8"/>
  <sheetViews>
    <sheetView workbookViewId="0">
      <selection activeCell="E21" sqref="E21"/>
    </sheetView>
  </sheetViews>
  <sheetFormatPr defaultColWidth="8.81640625" defaultRowHeight="14.5"/>
  <sheetData>
    <row r="1" spans="1:7">
      <c r="A1" s="24"/>
      <c r="B1" s="25" t="s">
        <v>5</v>
      </c>
      <c r="C1" s="24"/>
      <c r="D1" s="24"/>
      <c r="E1" s="24"/>
      <c r="F1" s="24"/>
      <c r="G1" s="24"/>
    </row>
    <row r="2" spans="1:7">
      <c r="A2" s="24"/>
      <c r="B2" s="24"/>
      <c r="C2" s="24"/>
      <c r="D2" s="24"/>
      <c r="E2" s="24"/>
      <c r="F2" s="24"/>
      <c r="G2" s="24"/>
    </row>
    <row r="3" spans="1:7">
      <c r="A3" t="s">
        <v>595</v>
      </c>
      <c r="B3" s="3" t="s">
        <v>601</v>
      </c>
      <c r="C3" s="3" t="s">
        <v>602</v>
      </c>
      <c r="D3" s="3" t="s">
        <v>603</v>
      </c>
      <c r="E3" s="3" t="s">
        <v>604</v>
      </c>
      <c r="F3" t="s">
        <v>605</v>
      </c>
    </row>
    <row r="4" spans="1:7">
      <c r="A4" t="s">
        <v>596</v>
      </c>
      <c r="B4" s="3">
        <v>41.666667938232422</v>
      </c>
      <c r="C4" s="3">
        <v>41.666667938232422</v>
      </c>
      <c r="D4" s="3">
        <v>16.666666030883789</v>
      </c>
      <c r="E4" s="3">
        <v>0</v>
      </c>
      <c r="F4" s="3">
        <v>0</v>
      </c>
    </row>
    <row r="5" spans="1:7">
      <c r="A5" t="s">
        <v>597</v>
      </c>
      <c r="B5" s="3">
        <v>16.666666030883789</v>
      </c>
      <c r="C5" s="3">
        <v>45.833332061767578</v>
      </c>
      <c r="D5" s="3">
        <v>25</v>
      </c>
      <c r="E5" s="3">
        <v>8.3333330154418945</v>
      </c>
      <c r="F5" s="3">
        <v>4.1666665077209473</v>
      </c>
    </row>
    <row r="6" spans="1:7">
      <c r="A6" t="s">
        <v>598</v>
      </c>
      <c r="B6" s="3">
        <v>13.513513565063477</v>
      </c>
      <c r="C6" s="3">
        <v>16.216217041015625</v>
      </c>
      <c r="D6" s="3">
        <v>24.324323654174805</v>
      </c>
      <c r="E6" s="3">
        <v>10.810811042785645</v>
      </c>
      <c r="F6" s="3">
        <v>35.135135650634766</v>
      </c>
    </row>
    <row r="7" spans="1:7">
      <c r="A7" t="s">
        <v>599</v>
      </c>
      <c r="B7" s="3">
        <v>16.666666030883789</v>
      </c>
      <c r="C7" s="3">
        <v>16.666666030883789</v>
      </c>
      <c r="D7" s="3">
        <v>29.629629135131836</v>
      </c>
      <c r="E7" s="3">
        <v>12.962963104248047</v>
      </c>
      <c r="F7" s="3">
        <v>24.074073791503906</v>
      </c>
    </row>
    <row r="8" spans="1:7">
      <c r="A8" t="s">
        <v>600</v>
      </c>
      <c r="B8" s="3">
        <v>18.110237121582031</v>
      </c>
      <c r="C8" s="3">
        <v>24.409448623657227</v>
      </c>
      <c r="D8" s="3">
        <v>25.984251022338867</v>
      </c>
      <c r="E8" s="3">
        <v>10.236220359802246</v>
      </c>
      <c r="F8" s="3">
        <v>21.259841918945313</v>
      </c>
    </row>
  </sheetData>
  <pageMargins left="0.7" right="0.7" top="0.75" bottom="0.75" header="0.3" footer="0.3"/>
  <pageSetup orientation="portrait" horizontalDpi="90" verticalDpi="9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A5102-5E55-A34B-B50D-751505C28D61}">
  <dimension ref="A1:I8"/>
  <sheetViews>
    <sheetView workbookViewId="0">
      <selection activeCell="I13" sqref="A3:I13"/>
    </sheetView>
  </sheetViews>
  <sheetFormatPr defaultColWidth="8.81640625" defaultRowHeight="14.5"/>
  <sheetData>
    <row r="1" spans="1:9" s="9" customFormat="1">
      <c r="B1" s="10" t="s">
        <v>5</v>
      </c>
    </row>
    <row r="2" spans="1:9" s="9" customFormat="1">
      <c r="A2" s="12"/>
      <c r="B2" s="12"/>
      <c r="C2" s="12"/>
      <c r="D2" s="12"/>
      <c r="E2" s="12"/>
      <c r="F2" s="12"/>
      <c r="G2" s="12"/>
      <c r="H2" s="12"/>
      <c r="I2" s="12"/>
    </row>
    <row r="3" spans="1:9">
      <c r="A3" t="s">
        <v>606</v>
      </c>
      <c r="B3" s="3" t="s">
        <v>612</v>
      </c>
      <c r="C3" s="3" t="s">
        <v>613</v>
      </c>
      <c r="D3" s="3" t="s">
        <v>614</v>
      </c>
      <c r="E3" s="3" t="s">
        <v>615</v>
      </c>
      <c r="F3" s="3" t="s">
        <v>616</v>
      </c>
      <c r="G3" s="3" t="s">
        <v>617</v>
      </c>
      <c r="H3" s="3" t="s">
        <v>618</v>
      </c>
      <c r="I3" s="3" t="s">
        <v>619</v>
      </c>
    </row>
    <row r="4" spans="1:9">
      <c r="A4" t="s">
        <v>607</v>
      </c>
      <c r="B4" s="3">
        <v>22.222221374511719</v>
      </c>
      <c r="C4" s="3">
        <v>44.444442749023438</v>
      </c>
      <c r="D4" s="3">
        <v>50</v>
      </c>
      <c r="E4" s="3">
        <v>10</v>
      </c>
      <c r="F4" s="3">
        <v>27.272727966308594</v>
      </c>
      <c r="G4" s="3">
        <v>30</v>
      </c>
      <c r="H4" s="3">
        <v>10</v>
      </c>
      <c r="I4" s="3">
        <v>66.666664123535156</v>
      </c>
    </row>
    <row r="5" spans="1:9">
      <c r="A5" t="s">
        <v>608</v>
      </c>
      <c r="B5" s="3">
        <v>70.588233947753906</v>
      </c>
      <c r="C5" s="3">
        <v>95.652175903320313</v>
      </c>
      <c r="D5" s="3">
        <v>88.888885498046875</v>
      </c>
      <c r="E5" s="3">
        <v>68.75</v>
      </c>
      <c r="F5" s="3">
        <v>82.352943420410156</v>
      </c>
      <c r="G5" s="3">
        <v>94.117645263671875</v>
      </c>
      <c r="H5" s="3">
        <v>53.333332061767578</v>
      </c>
      <c r="I5" s="3">
        <v>25</v>
      </c>
    </row>
    <row r="6" spans="1:9">
      <c r="A6" t="s">
        <v>609</v>
      </c>
      <c r="B6" s="3">
        <v>76.470588684082031</v>
      </c>
      <c r="C6" s="3">
        <v>93.93939208984375</v>
      </c>
      <c r="D6" s="3">
        <v>87.096771240234375</v>
      </c>
      <c r="E6" s="3">
        <v>62.962963104248047</v>
      </c>
      <c r="F6" s="3">
        <v>90.909088134765625</v>
      </c>
      <c r="G6" s="3">
        <v>78.125</v>
      </c>
      <c r="H6" s="3">
        <v>58.064517974853516</v>
      </c>
      <c r="I6" s="3">
        <v>33.333332061767578</v>
      </c>
    </row>
    <row r="7" spans="1:9">
      <c r="A7" t="s">
        <v>610</v>
      </c>
      <c r="B7" s="3">
        <v>79.245285034179688</v>
      </c>
      <c r="C7" s="3">
        <v>90.740737915039063</v>
      </c>
      <c r="D7" s="3">
        <v>75</v>
      </c>
      <c r="E7" s="3">
        <v>53.191490173339844</v>
      </c>
      <c r="F7" s="3">
        <v>80</v>
      </c>
      <c r="G7" s="3">
        <v>86.792449951171875</v>
      </c>
      <c r="H7" s="3">
        <v>70.588233947753906</v>
      </c>
      <c r="I7" s="3">
        <v>20.689655303955078</v>
      </c>
    </row>
    <row r="8" spans="1:9">
      <c r="A8" t="s">
        <v>611</v>
      </c>
      <c r="B8" s="3">
        <v>72.566368103027344</v>
      </c>
      <c r="C8" s="3">
        <v>89.075630187988281</v>
      </c>
      <c r="D8" s="3">
        <v>78.378379821777344</v>
      </c>
      <c r="E8" s="3">
        <v>54</v>
      </c>
      <c r="F8" s="3">
        <v>78.378379821777344</v>
      </c>
      <c r="G8" s="3">
        <v>80.357139587402344</v>
      </c>
      <c r="H8" s="3">
        <v>58.878505706787109</v>
      </c>
      <c r="I8" s="3">
        <v>26.190475463867188</v>
      </c>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1C7D-5812-A540-8F64-676970E5E599}">
  <dimension ref="A1:L8"/>
  <sheetViews>
    <sheetView workbookViewId="0">
      <selection activeCell="I20" sqref="I20"/>
    </sheetView>
  </sheetViews>
  <sheetFormatPr defaultColWidth="8.81640625" defaultRowHeight="14.5"/>
  <cols>
    <col min="2" max="8" width="6.36328125" customWidth="1"/>
  </cols>
  <sheetData>
    <row r="1" spans="1:12">
      <c r="A1" s="26"/>
      <c r="B1" s="27" t="s">
        <v>5</v>
      </c>
      <c r="C1" s="26"/>
      <c r="D1" s="26"/>
      <c r="E1" s="26"/>
      <c r="F1" s="26"/>
      <c r="G1" s="26"/>
      <c r="H1" s="26"/>
      <c r="I1" s="26"/>
      <c r="J1" s="26"/>
      <c r="K1" s="26"/>
      <c r="L1" s="26"/>
    </row>
    <row r="2" spans="1:12">
      <c r="A2" s="26"/>
      <c r="B2" s="26"/>
      <c r="C2" s="26"/>
      <c r="D2" s="26"/>
      <c r="E2" s="26"/>
      <c r="F2" s="26"/>
      <c r="G2" s="26"/>
      <c r="H2" s="26"/>
      <c r="I2" s="26"/>
      <c r="J2" s="26"/>
      <c r="K2" s="26"/>
      <c r="L2" s="26"/>
    </row>
    <row r="3" spans="1:12">
      <c r="A3" t="s">
        <v>854</v>
      </c>
      <c r="B3" s="3" t="s">
        <v>860</v>
      </c>
      <c r="C3" s="3" t="s">
        <v>861</v>
      </c>
      <c r="D3" s="3" t="s">
        <v>862</v>
      </c>
      <c r="E3" s="3" t="s">
        <v>863</v>
      </c>
      <c r="F3" s="3" t="s">
        <v>864</v>
      </c>
      <c r="G3" s="3" t="s">
        <v>865</v>
      </c>
      <c r="H3" s="3" t="s">
        <v>866</v>
      </c>
    </row>
    <row r="4" spans="1:12">
      <c r="A4" t="s">
        <v>855</v>
      </c>
      <c r="B4" s="3">
        <v>7.1428570747375488</v>
      </c>
      <c r="C4" s="3">
        <v>57.142856597900391</v>
      </c>
      <c r="D4" s="3">
        <v>0</v>
      </c>
      <c r="E4" s="3">
        <v>27.272727966308594</v>
      </c>
      <c r="F4" s="3">
        <v>50</v>
      </c>
      <c r="G4" s="3">
        <v>0</v>
      </c>
      <c r="H4" s="3">
        <v>42.857143402099609</v>
      </c>
    </row>
    <row r="5" spans="1:12">
      <c r="A5" t="s">
        <v>856</v>
      </c>
      <c r="B5" s="3">
        <v>39.130435943603516</v>
      </c>
      <c r="C5" s="3">
        <v>65.217391967773438</v>
      </c>
      <c r="D5" s="3">
        <v>30.434782028198242</v>
      </c>
      <c r="E5" s="3">
        <v>36.842105865478516</v>
      </c>
      <c r="F5" s="3">
        <v>80</v>
      </c>
      <c r="G5" s="3">
        <v>32</v>
      </c>
      <c r="H5" s="3">
        <v>60</v>
      </c>
    </row>
    <row r="6" spans="1:12">
      <c r="A6" t="s">
        <v>857</v>
      </c>
      <c r="B6" s="3">
        <v>14.70588207244873</v>
      </c>
      <c r="C6" s="3">
        <v>85.294120788574219</v>
      </c>
      <c r="D6" s="3">
        <v>14.70588207244873</v>
      </c>
      <c r="E6" s="3">
        <v>58.064517974853516</v>
      </c>
      <c r="F6" s="3">
        <v>78.378379821777344</v>
      </c>
      <c r="G6" s="3">
        <v>40.540538787841797</v>
      </c>
      <c r="H6" s="3">
        <v>75.675674438476563</v>
      </c>
    </row>
    <row r="7" spans="1:12">
      <c r="A7" t="s">
        <v>858</v>
      </c>
      <c r="B7" s="3">
        <v>29.629629135131836</v>
      </c>
      <c r="C7" s="3">
        <v>74.074073791503906</v>
      </c>
      <c r="D7" s="3">
        <v>33.333332061767578</v>
      </c>
      <c r="E7" s="3">
        <v>79.166664123535156</v>
      </c>
      <c r="F7" s="3">
        <v>88.888885498046875</v>
      </c>
      <c r="G7" s="3">
        <v>62.962963104248047</v>
      </c>
      <c r="H7" s="3">
        <v>81.481483459472656</v>
      </c>
    </row>
    <row r="8" spans="1:12">
      <c r="A8" t="s">
        <v>859</v>
      </c>
      <c r="B8" s="3">
        <v>23.469387054443359</v>
      </c>
      <c r="C8" s="3">
        <v>73.469390869140625</v>
      </c>
      <c r="D8" s="3">
        <v>21.428571701049805</v>
      </c>
      <c r="E8" s="3">
        <v>55.294116973876953</v>
      </c>
      <c r="F8" s="3">
        <v>77.669906616210938</v>
      </c>
      <c r="G8" s="3">
        <v>38.834953308105469</v>
      </c>
      <c r="H8" s="3">
        <v>68.932037353515625</v>
      </c>
    </row>
  </sheetData>
  <pageMargins left="0.7" right="0.7" top="0.75" bottom="0.75" header="0.3" footer="0.3"/>
  <pageSetup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2E193-EA39-2541-ABF9-091B319FFC78}">
  <dimension ref="A1:G83"/>
  <sheetViews>
    <sheetView zoomScale="106" workbookViewId="0">
      <selection activeCell="C33" sqref="C33"/>
    </sheetView>
  </sheetViews>
  <sheetFormatPr defaultColWidth="8.81640625" defaultRowHeight="14.5"/>
  <sheetData>
    <row r="1" spans="1:7">
      <c r="A1" s="9"/>
      <c r="B1" s="10" t="s">
        <v>5</v>
      </c>
      <c r="C1" s="9"/>
      <c r="D1" s="9"/>
      <c r="E1" s="9"/>
      <c r="F1" s="9"/>
      <c r="G1" s="9"/>
    </row>
    <row r="2" spans="1:7">
      <c r="A2" s="9"/>
      <c r="B2" s="9"/>
      <c r="C2" s="9"/>
      <c r="D2" s="9"/>
      <c r="E2" s="9"/>
      <c r="F2" s="9"/>
      <c r="G2" s="9"/>
    </row>
    <row r="3" spans="1:7">
      <c r="A3" s="3" t="s">
        <v>167</v>
      </c>
      <c r="B3" s="3" t="s">
        <v>173</v>
      </c>
      <c r="C3" s="3" t="s">
        <v>174</v>
      </c>
      <c r="D3" s="3" t="s">
        <v>175</v>
      </c>
      <c r="E3" s="3" t="s">
        <v>176</v>
      </c>
    </row>
    <row r="4" spans="1:7">
      <c r="A4" s="3" t="s">
        <v>168</v>
      </c>
      <c r="B4" s="3">
        <v>90.3</v>
      </c>
      <c r="C4" s="3">
        <v>90.083333333333329</v>
      </c>
      <c r="D4" s="3">
        <v>85.916666666666671</v>
      </c>
      <c r="E4" s="3">
        <v>84.818181818181813</v>
      </c>
    </row>
    <row r="5" spans="1:7">
      <c r="A5" s="3" t="s">
        <v>169</v>
      </c>
      <c r="B5" s="3">
        <v>121.94444444444444</v>
      </c>
      <c r="C5" s="3">
        <v>108.33333333333333</v>
      </c>
      <c r="D5" s="3">
        <v>113.72727272727273</v>
      </c>
      <c r="E5" s="3">
        <v>113.72727272727273</v>
      </c>
    </row>
    <row r="6" spans="1:7">
      <c r="A6" s="3" t="s">
        <v>170</v>
      </c>
      <c r="B6" s="3">
        <v>106.1</v>
      </c>
      <c r="C6" s="3">
        <v>96.608695652173907</v>
      </c>
      <c r="D6" s="3">
        <v>92.15</v>
      </c>
      <c r="E6" s="3">
        <v>93.590909090909093</v>
      </c>
    </row>
    <row r="7" spans="1:7">
      <c r="A7" s="3" t="s">
        <v>171</v>
      </c>
      <c r="B7" s="3">
        <v>45.797872340425535</v>
      </c>
      <c r="C7" s="3">
        <v>52.563829787234042</v>
      </c>
      <c r="D7" s="3">
        <v>55.180851063829785</v>
      </c>
      <c r="E7" s="3">
        <v>56.053191489361701</v>
      </c>
    </row>
    <row r="8" spans="1:7">
      <c r="A8" s="3" t="s">
        <v>172</v>
      </c>
      <c r="B8" s="3">
        <v>77.60526315789474</v>
      </c>
      <c r="C8" s="3">
        <v>78.140776699029132</v>
      </c>
      <c r="D8" s="3">
        <v>78.905940594059402</v>
      </c>
      <c r="E8" s="3">
        <v>79.691176470588232</v>
      </c>
    </row>
    <row r="9" spans="1:7">
      <c r="A9" s="3"/>
      <c r="C9" s="3"/>
    </row>
    <row r="10" spans="1:7">
      <c r="A10" s="3"/>
      <c r="C10" s="3"/>
    </row>
    <row r="11" spans="1:7">
      <c r="A11" s="3"/>
      <c r="C11" s="3"/>
    </row>
    <row r="12" spans="1:7">
      <c r="A12" s="3"/>
      <c r="C12" s="3"/>
    </row>
    <row r="13" spans="1:7">
      <c r="A13" s="3"/>
      <c r="C13" s="3"/>
    </row>
    <row r="14" spans="1:7">
      <c r="A14" s="3"/>
      <c r="C14" s="3"/>
    </row>
    <row r="15" spans="1:7">
      <c r="A15" s="3"/>
      <c r="C15" s="3"/>
    </row>
    <row r="16" spans="1:7">
      <c r="A16" s="3"/>
      <c r="C16" s="3"/>
    </row>
    <row r="17" spans="1:3">
      <c r="A17" s="3"/>
      <c r="C17" s="3"/>
    </row>
    <row r="18" spans="1:3">
      <c r="A18" s="3"/>
      <c r="C18" s="3"/>
    </row>
    <row r="19" spans="1:3">
      <c r="A19" s="3"/>
      <c r="C19" s="3"/>
    </row>
    <row r="20" spans="1:3">
      <c r="A20" s="3"/>
      <c r="C20" s="3"/>
    </row>
    <row r="21" spans="1:3">
      <c r="A21" s="3"/>
      <c r="C21" s="3"/>
    </row>
    <row r="22" spans="1:3">
      <c r="A22" s="3"/>
      <c r="C22" s="3"/>
    </row>
    <row r="23" spans="1:3">
      <c r="A23" s="3"/>
      <c r="C23" s="3"/>
    </row>
    <row r="24" spans="1:3">
      <c r="A24" s="3"/>
      <c r="C24" s="3"/>
    </row>
    <row r="25" spans="1:3">
      <c r="A25" s="3"/>
      <c r="C25" s="3"/>
    </row>
    <row r="26" spans="1:3">
      <c r="A26" s="3"/>
      <c r="C26" s="3"/>
    </row>
    <row r="27" spans="1:3">
      <c r="A27" s="3"/>
      <c r="C27" s="3"/>
    </row>
    <row r="28" spans="1:3">
      <c r="A28" s="3"/>
      <c r="C28" s="3"/>
    </row>
    <row r="29" spans="1:3">
      <c r="A29" s="3"/>
      <c r="C29" s="3"/>
    </row>
    <row r="30" spans="1:3">
      <c r="A30" s="3"/>
      <c r="C30" s="3"/>
    </row>
    <row r="31" spans="1:3">
      <c r="A31" s="3"/>
      <c r="C31" s="3"/>
    </row>
    <row r="32" spans="1:3">
      <c r="A32" s="3"/>
      <c r="C32" s="3"/>
    </row>
    <row r="33" spans="1:3">
      <c r="A33" s="3"/>
      <c r="C33" s="3"/>
    </row>
    <row r="34" spans="1:3">
      <c r="A34" s="3"/>
      <c r="C34" s="3"/>
    </row>
    <row r="35" spans="1:3">
      <c r="A35" s="3"/>
      <c r="C35" s="3"/>
    </row>
    <row r="36" spans="1:3">
      <c r="A36" s="3"/>
      <c r="C36" s="3"/>
    </row>
    <row r="37" spans="1:3">
      <c r="A37" s="3"/>
      <c r="C37" s="3"/>
    </row>
    <row r="38" spans="1:3">
      <c r="A38" s="3"/>
      <c r="C38" s="3"/>
    </row>
    <row r="39" spans="1:3">
      <c r="A39" s="3"/>
      <c r="C39" s="3"/>
    </row>
    <row r="40" spans="1:3">
      <c r="A40" s="3"/>
      <c r="C40" s="3"/>
    </row>
    <row r="41" spans="1:3">
      <c r="A41" s="3"/>
      <c r="C41" s="3"/>
    </row>
    <row r="42" spans="1:3">
      <c r="A42" s="3"/>
      <c r="C42" s="3"/>
    </row>
    <row r="43" spans="1:3">
      <c r="A43" s="3"/>
      <c r="C43" s="3"/>
    </row>
    <row r="44" spans="1:3">
      <c r="A44" s="3"/>
      <c r="C44" s="3"/>
    </row>
    <row r="45" spans="1:3">
      <c r="A45" s="3"/>
      <c r="C45" s="3"/>
    </row>
    <row r="46" spans="1:3">
      <c r="A46" s="3"/>
      <c r="C46" s="3"/>
    </row>
    <row r="47" spans="1:3">
      <c r="A47" s="3"/>
      <c r="C47" s="3"/>
    </row>
    <row r="48" spans="1:3">
      <c r="A48" s="3"/>
      <c r="C48" s="3"/>
    </row>
    <row r="49" spans="1:3">
      <c r="A49" s="3"/>
      <c r="C49" s="3"/>
    </row>
    <row r="50" spans="1:3">
      <c r="A50" s="3"/>
      <c r="C50" s="3"/>
    </row>
    <row r="51" spans="1:3">
      <c r="A51" s="3"/>
      <c r="C51" s="3"/>
    </row>
    <row r="52" spans="1:3">
      <c r="A52" s="3"/>
      <c r="C52" s="3"/>
    </row>
    <row r="53" spans="1:3">
      <c r="A53" s="3"/>
      <c r="C53" s="3"/>
    </row>
    <row r="54" spans="1:3">
      <c r="A54" s="3"/>
      <c r="C54" s="3"/>
    </row>
    <row r="55" spans="1:3">
      <c r="A55" s="3"/>
      <c r="C55" s="3"/>
    </row>
    <row r="56" spans="1:3">
      <c r="A56" s="3"/>
      <c r="C56" s="3"/>
    </row>
    <row r="57" spans="1:3">
      <c r="A57" s="3"/>
      <c r="C57" s="3"/>
    </row>
    <row r="58" spans="1:3">
      <c r="A58" s="3"/>
      <c r="C58" s="3"/>
    </row>
    <row r="59" spans="1:3">
      <c r="A59" s="3"/>
      <c r="C59" s="3"/>
    </row>
    <row r="60" spans="1:3">
      <c r="A60" s="3"/>
      <c r="C60" s="3"/>
    </row>
    <row r="61" spans="1:3">
      <c r="A61" s="3"/>
      <c r="C61" s="3"/>
    </row>
    <row r="62" spans="1:3">
      <c r="A62" s="3"/>
      <c r="C62" s="3"/>
    </row>
    <row r="63" spans="1:3">
      <c r="A63" s="3"/>
      <c r="C63" s="3"/>
    </row>
    <row r="64" spans="1:3">
      <c r="A64" s="3"/>
      <c r="C64" s="3"/>
    </row>
    <row r="65" spans="1:3">
      <c r="A65" s="3"/>
      <c r="C65" s="3"/>
    </row>
    <row r="66" spans="1:3">
      <c r="A66" s="3"/>
      <c r="C66" s="3"/>
    </row>
    <row r="67" spans="1:3">
      <c r="A67" s="3"/>
      <c r="C67" s="3"/>
    </row>
    <row r="68" spans="1:3">
      <c r="A68" s="3"/>
      <c r="C68" s="3"/>
    </row>
    <row r="69" spans="1:3">
      <c r="A69" s="3"/>
      <c r="C69" s="3"/>
    </row>
    <row r="70" spans="1:3">
      <c r="A70" s="3"/>
      <c r="C70" s="3"/>
    </row>
    <row r="71" spans="1:3">
      <c r="A71" s="3"/>
      <c r="C71" s="3"/>
    </row>
    <row r="72" spans="1:3">
      <c r="A72" s="3"/>
      <c r="C72" s="3"/>
    </row>
    <row r="73" spans="1:3">
      <c r="A73" s="3"/>
      <c r="C73" s="3"/>
    </row>
    <row r="74" spans="1:3">
      <c r="A74" s="3"/>
      <c r="C74" s="3"/>
    </row>
    <row r="75" spans="1:3">
      <c r="A75" s="3"/>
      <c r="C75" s="3"/>
    </row>
    <row r="76" spans="1:3">
      <c r="A76" s="3"/>
      <c r="C76" s="3"/>
    </row>
    <row r="77" spans="1:3">
      <c r="A77" s="3"/>
      <c r="C77" s="3"/>
    </row>
    <row r="78" spans="1:3">
      <c r="A78" s="3"/>
      <c r="C78" s="3"/>
    </row>
    <row r="79" spans="1:3">
      <c r="A79" s="3"/>
      <c r="C79" s="3"/>
    </row>
    <row r="80" spans="1:3">
      <c r="A80" s="3"/>
      <c r="C80" s="3"/>
    </row>
    <row r="81" spans="1:3">
      <c r="A81" s="3"/>
      <c r="C81" s="3"/>
    </row>
    <row r="82" spans="1:3">
      <c r="A82" s="3"/>
      <c r="C82" s="3"/>
    </row>
    <row r="83" spans="1:3">
      <c r="A83" s="3"/>
      <c r="C83" s="3"/>
    </row>
  </sheetData>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F0559-C745-5947-8161-8CA319E4A614}">
  <dimension ref="A1:J8"/>
  <sheetViews>
    <sheetView workbookViewId="0">
      <selection activeCell="R38" sqref="R38"/>
    </sheetView>
  </sheetViews>
  <sheetFormatPr defaultColWidth="8.81640625" defaultRowHeight="14.5"/>
  <sheetData>
    <row r="1" spans="1:10">
      <c r="A1" s="26"/>
      <c r="B1" s="27" t="s">
        <v>5</v>
      </c>
      <c r="C1" s="26"/>
      <c r="D1" s="26"/>
      <c r="E1" s="26"/>
      <c r="F1" s="26"/>
      <c r="G1" s="26"/>
      <c r="H1" s="26"/>
      <c r="I1" s="26"/>
      <c r="J1" s="26"/>
    </row>
    <row r="2" spans="1:10">
      <c r="A2" s="26"/>
      <c r="B2" s="26"/>
      <c r="C2" s="26"/>
      <c r="D2" s="26"/>
      <c r="E2" s="26"/>
      <c r="F2" s="26"/>
      <c r="G2" s="26"/>
      <c r="H2" s="26"/>
      <c r="I2" s="26"/>
      <c r="J2" s="26"/>
    </row>
    <row r="3" spans="1:10">
      <c r="A3" t="s">
        <v>867</v>
      </c>
      <c r="B3" s="3" t="s">
        <v>873</v>
      </c>
      <c r="C3" s="3" t="s">
        <v>874</v>
      </c>
      <c r="D3" s="3" t="s">
        <v>875</v>
      </c>
      <c r="E3" s="3"/>
      <c r="F3" s="3"/>
    </row>
    <row r="4" spans="1:10">
      <c r="A4" t="s">
        <v>868</v>
      </c>
      <c r="B4" s="3">
        <v>36.363636016845703</v>
      </c>
      <c r="C4" s="3">
        <v>36.363636016845703</v>
      </c>
      <c r="D4" s="3">
        <v>27.272727966308594</v>
      </c>
      <c r="E4" s="3"/>
      <c r="F4" s="3"/>
    </row>
    <row r="5" spans="1:10">
      <c r="A5" t="s">
        <v>869</v>
      </c>
      <c r="B5" s="3">
        <v>5.263157844543457</v>
      </c>
      <c r="C5" s="3">
        <v>57.894737243652344</v>
      </c>
      <c r="D5" s="3">
        <v>36.842105865478516</v>
      </c>
      <c r="E5" s="3"/>
      <c r="F5" s="3"/>
    </row>
    <row r="6" spans="1:10">
      <c r="A6" t="s">
        <v>870</v>
      </c>
      <c r="B6" s="3">
        <v>12.903225898742676</v>
      </c>
      <c r="C6" s="3">
        <v>29.032258987426758</v>
      </c>
      <c r="D6" s="3">
        <v>58.064517974853516</v>
      </c>
      <c r="E6" s="3"/>
      <c r="F6" s="3"/>
    </row>
    <row r="7" spans="1:10">
      <c r="A7" t="s">
        <v>871</v>
      </c>
      <c r="B7" s="3">
        <v>0</v>
      </c>
      <c r="C7" s="3">
        <v>20.833333969116211</v>
      </c>
      <c r="D7" s="3">
        <v>79.166664123535156</v>
      </c>
      <c r="E7" s="3"/>
      <c r="F7" s="3"/>
    </row>
    <row r="8" spans="1:10">
      <c r="A8" t="s">
        <v>872</v>
      </c>
      <c r="B8" s="3">
        <v>10.588234901428223</v>
      </c>
      <c r="C8" s="3">
        <v>34.117645263671875</v>
      </c>
      <c r="D8" s="3">
        <v>55.294116973876953</v>
      </c>
      <c r="E8" s="3"/>
      <c r="F8" s="3"/>
    </row>
  </sheetData>
  <pageMargins left="0.7" right="0.7" top="0.75" bottom="0.75" header="0.3" footer="0.3"/>
  <pageSetup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FBE65-7547-0545-BB70-3AE8C3156A87}">
  <dimension ref="A1:N8"/>
  <sheetViews>
    <sheetView topLeftCell="A3" workbookViewId="0">
      <selection activeCell="L11" sqref="L11"/>
    </sheetView>
  </sheetViews>
  <sheetFormatPr defaultColWidth="8.81640625" defaultRowHeight="14.5"/>
  <cols>
    <col min="1" max="1" width="15" customWidth="1"/>
    <col min="11" max="11" width="8.81640625" customWidth="1"/>
  </cols>
  <sheetData>
    <row r="1" spans="1:14">
      <c r="A1" s="26"/>
      <c r="B1" s="27" t="s">
        <v>5</v>
      </c>
      <c r="C1" s="26"/>
      <c r="D1" s="26"/>
      <c r="E1" s="26"/>
      <c r="F1" s="26"/>
      <c r="G1" s="26"/>
      <c r="H1" s="26"/>
      <c r="I1" s="26"/>
      <c r="J1" s="26"/>
      <c r="K1" s="26"/>
      <c r="L1" s="26"/>
      <c r="M1" s="26"/>
      <c r="N1" s="26"/>
    </row>
    <row r="2" spans="1:14">
      <c r="A2" s="26"/>
      <c r="B2" s="26"/>
      <c r="C2" s="26"/>
      <c r="D2" s="26"/>
      <c r="E2" s="26"/>
      <c r="F2" s="26"/>
      <c r="G2" s="26"/>
      <c r="H2" s="26"/>
      <c r="I2" s="26"/>
      <c r="J2" s="26"/>
      <c r="K2" s="26"/>
      <c r="L2" s="26"/>
      <c r="M2" s="26"/>
      <c r="N2" s="26"/>
    </row>
    <row r="3" spans="1:14" ht="159.5">
      <c r="A3" t="s">
        <v>876</v>
      </c>
      <c r="B3" s="29" t="s">
        <v>882</v>
      </c>
      <c r="C3" s="29" t="s">
        <v>883</v>
      </c>
      <c r="D3" s="29" t="s">
        <v>884</v>
      </c>
      <c r="E3" s="29" t="s">
        <v>885</v>
      </c>
      <c r="F3" s="29" t="s">
        <v>886</v>
      </c>
      <c r="G3" s="29" t="s">
        <v>887</v>
      </c>
      <c r="H3" s="29" t="s">
        <v>888</v>
      </c>
      <c r="I3" s="29" t="s">
        <v>889</v>
      </c>
      <c r="J3" s="29" t="s">
        <v>890</v>
      </c>
      <c r="K3" s="29" t="s">
        <v>891</v>
      </c>
    </row>
    <row r="4" spans="1:14">
      <c r="A4" t="s">
        <v>877</v>
      </c>
      <c r="B4" s="3">
        <v>50</v>
      </c>
      <c r="C4" s="3">
        <v>64.285713195800781</v>
      </c>
      <c r="D4" s="3">
        <v>50</v>
      </c>
      <c r="E4" s="3">
        <v>64.285713195800781</v>
      </c>
      <c r="F4" s="3">
        <v>42.857143402099609</v>
      </c>
      <c r="G4" s="3">
        <v>42.857143402099609</v>
      </c>
      <c r="H4" s="3">
        <v>14.285714149475098</v>
      </c>
      <c r="I4" s="3">
        <v>21.428571701049805</v>
      </c>
      <c r="J4" s="3">
        <v>7.1428570747375488</v>
      </c>
      <c r="K4" s="3">
        <v>7.1428570747375488</v>
      </c>
    </row>
    <row r="5" spans="1:14">
      <c r="A5" t="s">
        <v>878</v>
      </c>
      <c r="B5" s="3">
        <v>60</v>
      </c>
      <c r="C5" s="3">
        <v>65</v>
      </c>
      <c r="D5" s="3">
        <v>55</v>
      </c>
      <c r="E5" s="3">
        <v>40</v>
      </c>
      <c r="F5" s="3">
        <v>30</v>
      </c>
      <c r="G5" s="3">
        <v>25</v>
      </c>
      <c r="H5" s="3">
        <v>25</v>
      </c>
      <c r="I5" s="3">
        <v>15</v>
      </c>
      <c r="J5" s="3">
        <v>15</v>
      </c>
      <c r="K5" s="3">
        <v>5</v>
      </c>
    </row>
    <row r="6" spans="1:14">
      <c r="A6" t="s">
        <v>879</v>
      </c>
      <c r="B6" s="3">
        <v>53.846153259277344</v>
      </c>
      <c r="C6" s="3">
        <v>26.923076629638672</v>
      </c>
      <c r="D6" s="3">
        <v>30.769229888916016</v>
      </c>
      <c r="E6" s="3">
        <v>15.384614944458008</v>
      </c>
      <c r="F6" s="3">
        <v>19.230770111083984</v>
      </c>
      <c r="G6" s="3">
        <v>11.538461685180664</v>
      </c>
      <c r="H6" s="3">
        <v>11.538461685180664</v>
      </c>
      <c r="I6" s="3">
        <v>7.6923074722290039</v>
      </c>
      <c r="J6" s="3">
        <v>11.538461685180664</v>
      </c>
      <c r="K6" s="3">
        <v>3.846153736114502</v>
      </c>
    </row>
    <row r="7" spans="1:14">
      <c r="A7" t="s">
        <v>880</v>
      </c>
      <c r="B7" s="3">
        <v>18.181818008422852</v>
      </c>
      <c r="C7" s="3">
        <v>13.636363983154297</v>
      </c>
      <c r="D7" s="3">
        <v>18.181818008422852</v>
      </c>
      <c r="E7" s="3">
        <v>13.636363983154297</v>
      </c>
      <c r="F7" s="3">
        <v>9.0909090042114258</v>
      </c>
      <c r="G7" s="3">
        <v>0</v>
      </c>
      <c r="H7" s="3">
        <v>9.0909090042114258</v>
      </c>
      <c r="I7" s="3">
        <v>0</v>
      </c>
      <c r="J7" s="3">
        <v>0</v>
      </c>
      <c r="K7" s="3">
        <v>4.5454545021057129</v>
      </c>
    </row>
    <row r="8" spans="1:14">
      <c r="A8" t="s">
        <v>881</v>
      </c>
      <c r="B8" s="3">
        <v>45.121952056884766</v>
      </c>
      <c r="C8" s="3">
        <v>39.024391174316406</v>
      </c>
      <c r="D8" s="3">
        <v>36.585365295410156</v>
      </c>
      <c r="E8" s="3">
        <v>29.268293380737305</v>
      </c>
      <c r="F8" s="3">
        <v>23.170732498168945</v>
      </c>
      <c r="G8" s="3">
        <v>17.073171615600586</v>
      </c>
      <c r="H8" s="3">
        <v>14.634146690368652</v>
      </c>
      <c r="I8" s="3">
        <v>9.7560977935791016</v>
      </c>
      <c r="J8" s="3">
        <v>8.536585807800293</v>
      </c>
      <c r="K8" s="3">
        <v>4.8780488967895508</v>
      </c>
    </row>
  </sheetData>
  <conditionalFormatting sqref="B3:K6">
    <cfRule type="colorScale" priority="5">
      <colorScale>
        <cfvo type="min"/>
        <cfvo type="percentile" val="50"/>
        <cfvo type="max"/>
        <color rgb="FFF8696B"/>
        <color rgb="FFFFEB84"/>
        <color rgb="FF63BE7B"/>
      </colorScale>
    </cfRule>
  </conditionalFormatting>
  <conditionalFormatting sqref="B7:K7">
    <cfRule type="colorScale" priority="4">
      <colorScale>
        <cfvo type="min"/>
        <cfvo type="max"/>
        <color theme="8" tint="0.79995117038483843"/>
        <color theme="8" tint="-0.24994659260841701"/>
      </colorScale>
    </cfRule>
  </conditionalFormatting>
  <conditionalFormatting sqref="B4:K7">
    <cfRule type="colorScale" priority="1">
      <colorScale>
        <cfvo type="min"/>
        <cfvo type="percentile" val="50"/>
        <cfvo type="max"/>
        <color rgb="FF63BE7B"/>
        <color rgb="FFFFEB84"/>
        <color rgb="FFF8696B"/>
      </colorScale>
    </cfRule>
  </conditionalFormatting>
  <conditionalFormatting sqref="B8:K8">
    <cfRule type="colorScale" priority="2">
      <colorScale>
        <cfvo type="min"/>
        <cfvo type="max"/>
        <color theme="8" tint="0.79995117038483843"/>
        <color theme="8" tint="-0.24994659260841701"/>
      </colorScale>
    </cfRule>
  </conditionalFormatting>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801B8-4DA4-A445-A665-8DE8F2A77995}">
  <dimension ref="A1:U23"/>
  <sheetViews>
    <sheetView topLeftCell="C1" workbookViewId="0">
      <selection activeCell="G38" sqref="G38"/>
    </sheetView>
  </sheetViews>
  <sheetFormatPr defaultColWidth="10.81640625" defaultRowHeight="14.5"/>
  <sheetData>
    <row r="1" spans="1:21">
      <c r="A1" s="7"/>
      <c r="B1" s="8" t="s">
        <v>7</v>
      </c>
      <c r="C1" s="7"/>
      <c r="D1" s="7"/>
      <c r="E1" s="7"/>
      <c r="F1" s="7"/>
      <c r="G1" s="7"/>
      <c r="H1" s="7"/>
      <c r="I1" s="7"/>
      <c r="J1" s="7"/>
      <c r="K1" s="7"/>
      <c r="L1" s="7"/>
      <c r="M1" s="7"/>
      <c r="N1" s="7"/>
      <c r="O1" s="7"/>
      <c r="P1" s="7"/>
      <c r="Q1" s="7"/>
      <c r="R1" s="7"/>
      <c r="S1" s="7"/>
      <c r="T1" s="7"/>
      <c r="U1" s="7"/>
    </row>
    <row r="2" spans="1:21">
      <c r="A2" s="7"/>
      <c r="B2" s="7"/>
      <c r="C2" s="7"/>
      <c r="D2" s="7"/>
      <c r="E2" s="7"/>
      <c r="F2" s="7"/>
      <c r="G2" s="7"/>
      <c r="H2" s="7"/>
      <c r="I2" s="7"/>
      <c r="J2" s="7"/>
      <c r="K2" s="7"/>
      <c r="L2" s="7"/>
      <c r="M2" s="7"/>
      <c r="N2" s="7"/>
      <c r="O2" s="7"/>
      <c r="P2" s="7"/>
      <c r="Q2" s="7"/>
      <c r="R2" s="7"/>
      <c r="S2" s="7"/>
      <c r="T2" s="7"/>
      <c r="U2" s="7"/>
    </row>
    <row r="3" spans="1:21">
      <c r="A3" s="28" t="s">
        <v>23</v>
      </c>
      <c r="B3" t="s">
        <v>892</v>
      </c>
      <c r="C3" s="3" t="s">
        <v>913</v>
      </c>
      <c r="D3" s="3" t="s">
        <v>914</v>
      </c>
      <c r="E3" s="3" t="s">
        <v>915</v>
      </c>
      <c r="F3" s="3" t="s">
        <v>916</v>
      </c>
    </row>
    <row r="4" spans="1:21">
      <c r="A4" s="72" t="s">
        <v>16</v>
      </c>
      <c r="B4" t="s">
        <v>893</v>
      </c>
      <c r="C4" s="3">
        <v>14.285714149475098</v>
      </c>
      <c r="D4" s="3">
        <v>0</v>
      </c>
      <c r="E4" s="3">
        <v>42.857143402099609</v>
      </c>
      <c r="F4" s="3">
        <v>42.857143402099609</v>
      </c>
    </row>
    <row r="5" spans="1:21">
      <c r="A5" s="72"/>
      <c r="B5" t="s">
        <v>894</v>
      </c>
      <c r="C5" s="3">
        <v>9.0909090042114258</v>
      </c>
      <c r="D5" s="3">
        <v>27.272727966308594</v>
      </c>
      <c r="E5" s="3">
        <v>27.272727966308594</v>
      </c>
      <c r="F5" s="3">
        <v>36.363636016845703</v>
      </c>
    </row>
    <row r="6" spans="1:21">
      <c r="A6" s="72"/>
      <c r="B6" t="s">
        <v>895</v>
      </c>
      <c r="C6" s="3">
        <v>14.285714149475098</v>
      </c>
      <c r="D6" s="3">
        <v>21.428571701049805</v>
      </c>
      <c r="E6" s="3">
        <v>28.571428298950195</v>
      </c>
      <c r="F6" s="3">
        <v>35.714286804199219</v>
      </c>
    </row>
    <row r="7" spans="1:21">
      <c r="A7" s="72"/>
      <c r="B7" t="s">
        <v>896</v>
      </c>
      <c r="C7" s="3">
        <v>14.285714149475098</v>
      </c>
      <c r="D7" s="3">
        <v>21.428571701049805</v>
      </c>
      <c r="E7" s="3">
        <v>28.571428298950195</v>
      </c>
      <c r="F7" s="3">
        <v>35.714286804199219</v>
      </c>
    </row>
    <row r="8" spans="1:21">
      <c r="A8" s="72" t="s">
        <v>24</v>
      </c>
      <c r="B8" t="s">
        <v>897</v>
      </c>
      <c r="C8" s="3">
        <v>23.529411315917969</v>
      </c>
      <c r="D8" s="3">
        <v>41.176471710205078</v>
      </c>
      <c r="E8" s="3">
        <v>17.647058486938477</v>
      </c>
      <c r="F8" s="3">
        <v>17.647058486938477</v>
      </c>
    </row>
    <row r="9" spans="1:21">
      <c r="A9" s="72"/>
      <c r="B9" t="s">
        <v>898</v>
      </c>
      <c r="C9" s="3">
        <v>15</v>
      </c>
      <c r="D9" s="3">
        <v>40</v>
      </c>
      <c r="E9" s="3">
        <v>15</v>
      </c>
      <c r="F9" s="3">
        <v>30</v>
      </c>
    </row>
    <row r="10" spans="1:21">
      <c r="A10" s="72"/>
      <c r="B10" t="s">
        <v>899</v>
      </c>
      <c r="C10" s="3">
        <v>14.285714149475098</v>
      </c>
      <c r="D10" s="3">
        <v>28.571428298950195</v>
      </c>
      <c r="E10" s="3">
        <v>28.571428298950195</v>
      </c>
      <c r="F10" s="3">
        <v>28.571428298950195</v>
      </c>
    </row>
    <row r="11" spans="1:21">
      <c r="A11" s="72"/>
      <c r="B11" t="s">
        <v>900</v>
      </c>
      <c r="C11" s="3">
        <v>19.047618865966797</v>
      </c>
      <c r="D11" s="3">
        <v>28.571428298950195</v>
      </c>
      <c r="E11" s="3">
        <v>33.333332061767578</v>
      </c>
      <c r="F11" s="3">
        <v>19.047618865966797</v>
      </c>
    </row>
    <row r="12" spans="1:21">
      <c r="A12" s="72" t="s">
        <v>25</v>
      </c>
      <c r="B12" t="s">
        <v>901</v>
      </c>
      <c r="C12" s="3">
        <v>27.272727966308594</v>
      </c>
      <c r="D12" s="3">
        <v>27.272727966308594</v>
      </c>
      <c r="E12" s="3">
        <v>22.727272033691406</v>
      </c>
      <c r="F12" s="3">
        <v>22.727272033691406</v>
      </c>
    </row>
    <row r="13" spans="1:21">
      <c r="A13" s="72"/>
      <c r="B13" t="s">
        <v>902</v>
      </c>
      <c r="C13" s="3">
        <v>11.538461685180664</v>
      </c>
      <c r="D13" s="3">
        <v>34.615383148193359</v>
      </c>
      <c r="E13" s="3">
        <v>26.923076629638672</v>
      </c>
      <c r="F13" s="3">
        <v>26.923076629638672</v>
      </c>
    </row>
    <row r="14" spans="1:21">
      <c r="A14" s="72"/>
      <c r="B14" t="s">
        <v>903</v>
      </c>
      <c r="C14" s="3">
        <v>11.538461685180664</v>
      </c>
      <c r="D14" s="3">
        <v>30.769229888916016</v>
      </c>
      <c r="E14" s="3">
        <v>38.461540222167969</v>
      </c>
      <c r="F14" s="3">
        <v>19.230770111083984</v>
      </c>
    </row>
    <row r="15" spans="1:21">
      <c r="A15" s="72"/>
      <c r="B15" t="s">
        <v>904</v>
      </c>
      <c r="C15" s="3">
        <v>11.111110687255859</v>
      </c>
      <c r="D15" s="3">
        <v>25.925926208496094</v>
      </c>
      <c r="E15" s="3">
        <v>40.740741729736328</v>
      </c>
      <c r="F15" s="3">
        <v>22.222221374511719</v>
      </c>
    </row>
    <row r="16" spans="1:21">
      <c r="A16" s="72" t="s">
        <v>15</v>
      </c>
      <c r="B16" t="s">
        <v>905</v>
      </c>
      <c r="C16" s="3">
        <v>25</v>
      </c>
      <c r="D16" s="3">
        <v>23.214284896850586</v>
      </c>
      <c r="E16" s="3">
        <v>21.428571701049805</v>
      </c>
      <c r="F16" s="3">
        <v>30.357143402099609</v>
      </c>
    </row>
    <row r="17" spans="1:6">
      <c r="A17" s="72"/>
      <c r="B17" t="s">
        <v>906</v>
      </c>
      <c r="C17" s="3">
        <v>14.285714149475098</v>
      </c>
      <c r="D17" s="3">
        <v>25</v>
      </c>
      <c r="E17" s="3">
        <v>16.071428298950195</v>
      </c>
      <c r="F17" s="3">
        <v>44.642856597900391</v>
      </c>
    </row>
    <row r="18" spans="1:6">
      <c r="A18" s="72"/>
      <c r="B18" t="s">
        <v>907</v>
      </c>
      <c r="C18" s="3">
        <v>16.071428298950195</v>
      </c>
      <c r="D18" s="3">
        <v>25</v>
      </c>
      <c r="E18" s="3">
        <v>10.714285850524902</v>
      </c>
      <c r="F18" s="3">
        <v>48.214286804199219</v>
      </c>
    </row>
    <row r="19" spans="1:6">
      <c r="A19" s="72"/>
      <c r="B19" t="s">
        <v>908</v>
      </c>
      <c r="C19" s="3">
        <v>12.5</v>
      </c>
      <c r="D19" s="3">
        <v>25</v>
      </c>
      <c r="E19" s="3">
        <v>14.285714149475098</v>
      </c>
      <c r="F19" s="3">
        <v>48.214286804199219</v>
      </c>
    </row>
    <row r="20" spans="1:6">
      <c r="A20" s="72" t="s">
        <v>26</v>
      </c>
      <c r="B20" t="s">
        <v>909</v>
      </c>
      <c r="C20" s="3">
        <v>24.509803771972656</v>
      </c>
      <c r="D20" s="3">
        <v>25.490196228027344</v>
      </c>
      <c r="E20" s="3">
        <v>22.549018859863281</v>
      </c>
      <c r="F20" s="3">
        <v>27.450981140136719</v>
      </c>
    </row>
    <row r="21" spans="1:6">
      <c r="A21" s="72"/>
      <c r="B21" t="s">
        <v>910</v>
      </c>
      <c r="C21" s="3">
        <v>13.274335861206055</v>
      </c>
      <c r="D21" s="3">
        <v>30.088495254516602</v>
      </c>
      <c r="E21" s="3">
        <v>19.469026565551758</v>
      </c>
      <c r="F21" s="3">
        <v>37.168140411376953</v>
      </c>
    </row>
    <row r="22" spans="1:6">
      <c r="A22" s="72"/>
      <c r="B22" t="s">
        <v>911</v>
      </c>
      <c r="C22" s="3">
        <v>14.529914855957031</v>
      </c>
      <c r="D22" s="3">
        <v>26.495725631713867</v>
      </c>
      <c r="E22" s="3">
        <v>22.222221374511719</v>
      </c>
      <c r="F22" s="3">
        <v>36.75213623046875</v>
      </c>
    </row>
    <row r="23" spans="1:6">
      <c r="A23" s="72"/>
      <c r="B23" t="s">
        <v>912</v>
      </c>
      <c r="C23" s="3">
        <v>13.559322357177734</v>
      </c>
      <c r="D23" s="3">
        <v>25.423728942871094</v>
      </c>
      <c r="E23" s="3">
        <v>25.423728942871094</v>
      </c>
      <c r="F23" s="3">
        <v>35.593219757080078</v>
      </c>
    </row>
  </sheetData>
  <mergeCells count="5">
    <mergeCell ref="A4:A7"/>
    <mergeCell ref="A8:A11"/>
    <mergeCell ref="A12:A15"/>
    <mergeCell ref="A16:A19"/>
    <mergeCell ref="A20:A23"/>
  </mergeCell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D93BE-1171-AE42-9DBA-3213178D5B6D}">
  <dimension ref="A1:U28"/>
  <sheetViews>
    <sheetView workbookViewId="0">
      <selection activeCell="G4" sqref="A4:G4"/>
    </sheetView>
  </sheetViews>
  <sheetFormatPr defaultColWidth="8.81640625" defaultRowHeight="14.5"/>
  <cols>
    <col min="1" max="1" width="17.6328125" customWidth="1"/>
  </cols>
  <sheetData>
    <row r="1" spans="1:21">
      <c r="A1" s="7"/>
      <c r="B1" s="8" t="s">
        <v>5</v>
      </c>
      <c r="C1" s="7"/>
      <c r="D1" s="7"/>
      <c r="E1" s="7"/>
      <c r="F1" s="7"/>
      <c r="G1" s="7"/>
      <c r="H1" s="7"/>
      <c r="I1" s="7"/>
      <c r="J1" s="7"/>
      <c r="K1" s="7"/>
      <c r="L1" s="7"/>
      <c r="M1" s="7"/>
      <c r="N1" s="7"/>
      <c r="O1" s="7"/>
      <c r="P1" s="7"/>
      <c r="Q1" s="7"/>
      <c r="R1" s="7"/>
      <c r="S1" s="7"/>
      <c r="T1" s="7"/>
      <c r="U1" s="7"/>
    </row>
    <row r="2" spans="1:21">
      <c r="A2" s="7"/>
      <c r="B2" s="7"/>
      <c r="C2" s="7"/>
      <c r="D2" s="7"/>
      <c r="E2" s="7"/>
      <c r="F2" s="7"/>
      <c r="G2" s="7"/>
      <c r="H2" s="7"/>
      <c r="I2" s="7"/>
      <c r="J2" s="7"/>
      <c r="K2" s="7"/>
      <c r="L2" s="7"/>
      <c r="M2" s="7"/>
      <c r="N2" s="7"/>
      <c r="O2" s="7"/>
      <c r="P2" s="7"/>
      <c r="Q2" s="7"/>
      <c r="R2" s="7"/>
      <c r="S2" s="7"/>
      <c r="T2" s="7"/>
      <c r="U2" s="7"/>
    </row>
    <row r="3" spans="1:21">
      <c r="A3" t="s">
        <v>917</v>
      </c>
      <c r="B3" t="s">
        <v>923</v>
      </c>
      <c r="C3" s="3" t="s">
        <v>949</v>
      </c>
      <c r="D3" s="3" t="s">
        <v>950</v>
      </c>
      <c r="E3" s="3" t="s">
        <v>951</v>
      </c>
      <c r="F3" s="3" t="s">
        <v>952</v>
      </c>
      <c r="G3" s="3" t="s">
        <v>953</v>
      </c>
    </row>
    <row r="4" spans="1:21">
      <c r="A4" t="s">
        <v>918</v>
      </c>
      <c r="B4" t="s">
        <v>924</v>
      </c>
      <c r="C4" s="3">
        <v>58.333332061767578</v>
      </c>
      <c r="D4" s="3">
        <v>75</v>
      </c>
      <c r="E4" s="3">
        <v>8.3333339691162109</v>
      </c>
      <c r="F4" s="3">
        <v>8.3333339691162109</v>
      </c>
      <c r="G4" s="3">
        <v>16.666667938232422</v>
      </c>
    </row>
    <row r="5" spans="1:21">
      <c r="A5" t="s">
        <v>918</v>
      </c>
      <c r="B5" t="s">
        <v>925</v>
      </c>
      <c r="C5" s="3">
        <v>62.5</v>
      </c>
      <c r="D5" s="3">
        <v>62.5</v>
      </c>
      <c r="E5" s="3">
        <v>12.5</v>
      </c>
      <c r="F5" s="3">
        <v>25</v>
      </c>
      <c r="G5" s="3">
        <v>25</v>
      </c>
    </row>
    <row r="6" spans="1:21">
      <c r="A6" t="s">
        <v>918</v>
      </c>
      <c r="B6" t="s">
        <v>926</v>
      </c>
      <c r="C6" s="3">
        <v>50</v>
      </c>
      <c r="D6" s="3">
        <v>75</v>
      </c>
      <c r="E6" s="3">
        <v>8.3333339691162109</v>
      </c>
      <c r="F6" s="3">
        <v>16.666667938232422</v>
      </c>
      <c r="G6" s="3">
        <v>16.666667938232422</v>
      </c>
    </row>
    <row r="7" spans="1:21">
      <c r="A7" t="s">
        <v>918</v>
      </c>
      <c r="B7" t="s">
        <v>927</v>
      </c>
      <c r="C7" s="3">
        <v>66.666671752929688</v>
      </c>
      <c r="D7" s="3">
        <v>66.666671752929688</v>
      </c>
      <c r="E7" s="3">
        <v>22.222223281860352</v>
      </c>
      <c r="F7" s="3">
        <v>22.222223281860352</v>
      </c>
      <c r="G7" s="3">
        <v>33.333335876464844</v>
      </c>
    </row>
    <row r="8" spans="1:21">
      <c r="A8" t="s">
        <v>918</v>
      </c>
      <c r="B8" t="s">
        <v>928</v>
      </c>
      <c r="C8" s="3">
        <v>62.5</v>
      </c>
      <c r="D8" s="3">
        <v>62.5</v>
      </c>
      <c r="E8" s="3">
        <v>25</v>
      </c>
      <c r="F8" s="3">
        <v>25</v>
      </c>
      <c r="G8" s="3">
        <v>25</v>
      </c>
    </row>
    <row r="9" spans="1:21">
      <c r="A9" t="s">
        <v>919</v>
      </c>
      <c r="B9" t="s">
        <v>929</v>
      </c>
      <c r="C9" s="3">
        <v>59.090908050537109</v>
      </c>
      <c r="D9" s="3">
        <v>50</v>
      </c>
      <c r="E9" s="3">
        <v>36.363636016845703</v>
      </c>
      <c r="F9" s="3">
        <v>31.818181991577148</v>
      </c>
      <c r="G9" s="3">
        <v>40.909091949462891</v>
      </c>
    </row>
    <row r="10" spans="1:21">
      <c r="A10" t="s">
        <v>919</v>
      </c>
      <c r="B10" t="s">
        <v>930</v>
      </c>
      <c r="C10" s="3">
        <v>64.705886840820313</v>
      </c>
      <c r="D10" s="3">
        <v>52.941177368164063</v>
      </c>
      <c r="E10" s="3">
        <v>35.294116973876953</v>
      </c>
      <c r="F10" s="3">
        <v>23.529411315917969</v>
      </c>
      <c r="G10" s="3">
        <v>35.294116973876953</v>
      </c>
    </row>
    <row r="11" spans="1:21">
      <c r="A11" t="s">
        <v>919</v>
      </c>
      <c r="B11" t="s">
        <v>931</v>
      </c>
      <c r="C11" s="3">
        <v>71.428573608398438</v>
      </c>
      <c r="D11" s="3">
        <v>38.095237731933594</v>
      </c>
      <c r="E11" s="3">
        <v>23.809524536132813</v>
      </c>
      <c r="F11" s="3">
        <v>23.809524536132813</v>
      </c>
      <c r="G11" s="3">
        <v>33.333335876464844</v>
      </c>
    </row>
    <row r="12" spans="1:21">
      <c r="A12" t="s">
        <v>919</v>
      </c>
      <c r="B12" t="s">
        <v>932</v>
      </c>
      <c r="C12" s="3">
        <v>66.666671752929688</v>
      </c>
      <c r="D12" s="3">
        <v>55.555557250976563</v>
      </c>
      <c r="E12" s="3">
        <v>33.333335876464844</v>
      </c>
      <c r="F12" s="3">
        <v>33.333335876464844</v>
      </c>
      <c r="G12" s="3">
        <v>44.444446563720703</v>
      </c>
    </row>
    <row r="13" spans="1:21">
      <c r="A13" t="s">
        <v>919</v>
      </c>
      <c r="B13" t="s">
        <v>933</v>
      </c>
      <c r="C13" s="3">
        <v>66.666671752929688</v>
      </c>
      <c r="D13" s="3">
        <v>42.857143402099609</v>
      </c>
      <c r="E13" s="3">
        <v>28.571430206298828</v>
      </c>
      <c r="F13" s="3">
        <v>42.857143402099609</v>
      </c>
      <c r="G13" s="3">
        <v>33.333335876464844</v>
      </c>
    </row>
    <row r="14" spans="1:21">
      <c r="A14" t="s">
        <v>920</v>
      </c>
      <c r="B14" t="s">
        <v>934</v>
      </c>
      <c r="C14" s="3">
        <v>65.384613037109375</v>
      </c>
      <c r="D14" s="3">
        <v>48</v>
      </c>
      <c r="E14" s="3">
        <v>61.538463592529297</v>
      </c>
      <c r="F14" s="3">
        <v>32</v>
      </c>
      <c r="G14" s="3">
        <v>23.076923370361328</v>
      </c>
    </row>
    <row r="15" spans="1:21">
      <c r="A15" t="s">
        <v>920</v>
      </c>
      <c r="B15" t="s">
        <v>935</v>
      </c>
      <c r="C15" s="3">
        <v>70</v>
      </c>
      <c r="D15" s="3">
        <v>47.368423461914063</v>
      </c>
      <c r="E15" s="3">
        <v>70</v>
      </c>
      <c r="F15" s="3">
        <v>26.315790176391602</v>
      </c>
      <c r="G15" s="3">
        <v>15.000000953674316</v>
      </c>
    </row>
    <row r="16" spans="1:21">
      <c r="A16" t="s">
        <v>920</v>
      </c>
      <c r="B16" t="s">
        <v>936</v>
      </c>
      <c r="C16" s="3">
        <v>47.368423461914063</v>
      </c>
      <c r="D16" s="3">
        <v>44.444446563720703</v>
      </c>
      <c r="E16" s="3">
        <v>52.631580352783203</v>
      </c>
      <c r="F16" s="3">
        <v>11.111111640930176</v>
      </c>
      <c r="G16" s="3">
        <v>10.526315689086914</v>
      </c>
    </row>
    <row r="17" spans="1:7">
      <c r="A17" t="s">
        <v>920</v>
      </c>
      <c r="B17" t="s">
        <v>937</v>
      </c>
      <c r="C17" s="3">
        <v>61.111110687255859</v>
      </c>
      <c r="D17" s="3">
        <v>52.941177368164063</v>
      </c>
      <c r="E17" s="3">
        <v>66.666671752929688</v>
      </c>
      <c r="F17" s="3">
        <v>37.5</v>
      </c>
      <c r="G17" s="3">
        <v>27.777778625488281</v>
      </c>
    </row>
    <row r="18" spans="1:7">
      <c r="A18" t="s">
        <v>920</v>
      </c>
      <c r="B18" t="s">
        <v>938</v>
      </c>
      <c r="C18" s="3">
        <v>76.923080444335938</v>
      </c>
      <c r="D18" s="3">
        <v>44</v>
      </c>
      <c r="E18" s="3">
        <v>65.384613037109375</v>
      </c>
      <c r="F18" s="3">
        <v>32</v>
      </c>
      <c r="G18" s="3">
        <v>19.230770111083984</v>
      </c>
    </row>
    <row r="19" spans="1:7">
      <c r="A19" t="s">
        <v>921</v>
      </c>
      <c r="B19" t="s">
        <v>939</v>
      </c>
      <c r="C19" s="3">
        <v>37.837837219238281</v>
      </c>
      <c r="D19" s="3">
        <v>22.857143402099609</v>
      </c>
      <c r="E19" s="3">
        <v>48.571430206298828</v>
      </c>
      <c r="F19" s="3">
        <v>16.216215133666992</v>
      </c>
      <c r="G19" s="3">
        <v>28.571430206298828</v>
      </c>
    </row>
    <row r="20" spans="1:7">
      <c r="A20" t="s">
        <v>921</v>
      </c>
      <c r="B20" t="s">
        <v>940</v>
      </c>
      <c r="C20" s="3">
        <v>43.333332061767578</v>
      </c>
      <c r="D20" s="3">
        <v>20</v>
      </c>
      <c r="E20" s="3">
        <v>42.857143402099609</v>
      </c>
      <c r="F20" s="3">
        <v>15.625</v>
      </c>
      <c r="G20" s="3">
        <v>20</v>
      </c>
    </row>
    <row r="21" spans="1:7">
      <c r="A21" t="s">
        <v>921</v>
      </c>
      <c r="B21" t="s">
        <v>941</v>
      </c>
      <c r="C21" s="3">
        <v>38.709674835205078</v>
      </c>
      <c r="D21" s="3">
        <v>12.5</v>
      </c>
      <c r="E21" s="3">
        <v>30.000001907348633</v>
      </c>
      <c r="F21" s="3">
        <v>9.0909090042114258</v>
      </c>
      <c r="G21" s="3">
        <v>16.129032135009766</v>
      </c>
    </row>
    <row r="22" spans="1:7">
      <c r="A22" t="s">
        <v>921</v>
      </c>
      <c r="B22" t="s">
        <v>942</v>
      </c>
      <c r="C22" s="3">
        <v>41.935482025146484</v>
      </c>
      <c r="D22" s="3">
        <v>17.241378784179688</v>
      </c>
      <c r="E22" s="3">
        <v>41.379310607910156</v>
      </c>
      <c r="F22" s="3">
        <v>23.076923370361328</v>
      </c>
      <c r="G22" s="3">
        <v>20</v>
      </c>
    </row>
    <row r="23" spans="1:7">
      <c r="A23" t="s">
        <v>921</v>
      </c>
      <c r="B23" t="s">
        <v>943</v>
      </c>
      <c r="C23" s="3">
        <v>47.058822631835938</v>
      </c>
      <c r="D23" s="3">
        <v>26.470588684082031</v>
      </c>
      <c r="E23" s="3">
        <v>50</v>
      </c>
      <c r="F23" s="3">
        <v>25</v>
      </c>
      <c r="G23" s="3">
        <v>18.181818008422852</v>
      </c>
    </row>
    <row r="24" spans="1:7">
      <c r="A24" t="s">
        <v>922</v>
      </c>
      <c r="B24" t="s">
        <v>944</v>
      </c>
      <c r="C24" s="3">
        <v>52.577316284179688</v>
      </c>
      <c r="D24" s="3">
        <v>42.553192138671875</v>
      </c>
      <c r="E24" s="3">
        <v>44.210525512695313</v>
      </c>
      <c r="F24" s="3">
        <v>22.916667938232422</v>
      </c>
      <c r="G24" s="3">
        <v>28.421052932739258</v>
      </c>
    </row>
    <row r="25" spans="1:7">
      <c r="A25" t="s">
        <v>922</v>
      </c>
      <c r="B25" t="s">
        <v>945</v>
      </c>
      <c r="C25" s="3">
        <v>57.333332061767578</v>
      </c>
      <c r="D25" s="3">
        <v>39.189189910888672</v>
      </c>
      <c r="E25" s="3">
        <v>45.205478668212891</v>
      </c>
      <c r="F25" s="3">
        <v>21.052631378173828</v>
      </c>
      <c r="G25" s="3">
        <v>22.666667938232422</v>
      </c>
    </row>
    <row r="26" spans="1:7">
      <c r="A26" t="s">
        <v>922</v>
      </c>
      <c r="B26" t="s">
        <v>946</v>
      </c>
      <c r="C26" s="3">
        <v>50.602413177490234</v>
      </c>
      <c r="D26" s="3">
        <v>34.93975830078125</v>
      </c>
      <c r="E26" s="3">
        <v>30.48780632019043</v>
      </c>
      <c r="F26" s="3">
        <v>14.285715103149414</v>
      </c>
      <c r="G26" s="3">
        <v>19.277107238769531</v>
      </c>
    </row>
    <row r="27" spans="1:7">
      <c r="A27" t="s">
        <v>922</v>
      </c>
      <c r="B27" t="s">
        <v>947</v>
      </c>
      <c r="C27" s="3">
        <v>55.263156890869141</v>
      </c>
      <c r="D27" s="3">
        <v>41.095890045166016</v>
      </c>
      <c r="E27" s="3">
        <v>43.243244171142578</v>
      </c>
      <c r="F27" s="3">
        <v>30.357143402099609</v>
      </c>
      <c r="G27" s="3">
        <v>29.333332061767578</v>
      </c>
    </row>
    <row r="28" spans="1:7">
      <c r="A28" t="s">
        <v>922</v>
      </c>
      <c r="B28" t="s">
        <v>948</v>
      </c>
      <c r="C28" s="3">
        <v>61.797748565673828</v>
      </c>
      <c r="D28" s="3">
        <v>38.636363983154297</v>
      </c>
      <c r="E28" s="3">
        <v>47.126434326171875</v>
      </c>
      <c r="F28" s="3">
        <v>31.111112594604492</v>
      </c>
      <c r="G28" s="3">
        <v>22.727273941040039</v>
      </c>
    </row>
  </sheetData>
  <conditionalFormatting sqref="C3:G27">
    <cfRule type="colorScale" priority="4">
      <colorScale>
        <cfvo type="min"/>
        <cfvo type="percentile" val="50"/>
        <cfvo type="max"/>
        <color rgb="FFF8696B"/>
        <color rgb="FFFFEB84"/>
        <color rgb="FF63BE7B"/>
      </colorScale>
    </cfRule>
  </conditionalFormatting>
  <conditionalFormatting sqref="C23:G27">
    <cfRule type="colorScale" priority="3">
      <colorScale>
        <cfvo type="min"/>
        <cfvo type="max"/>
        <color theme="8" tint="0.79995117038483843"/>
        <color theme="8" tint="-0.24994659260841701"/>
      </colorScale>
    </cfRule>
  </conditionalFormatting>
  <conditionalFormatting sqref="C4:G23">
    <cfRule type="colorScale" priority="2">
      <colorScale>
        <cfvo type="min"/>
        <cfvo type="percentile" val="50"/>
        <cfvo type="max"/>
        <color rgb="FFF8696B"/>
        <color rgb="FFFFEB84"/>
        <color rgb="FF63BE7B"/>
      </colorScale>
    </cfRule>
  </conditionalFormatting>
  <conditionalFormatting sqref="C24:G28">
    <cfRule type="colorScale" priority="1">
      <colorScale>
        <cfvo type="min"/>
        <cfvo type="max"/>
        <color theme="8" tint="0.79995117038483843"/>
        <color theme="8" tint="-0.24994659260841701"/>
      </colorScale>
    </cfRule>
  </conditionalFormatting>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2AF6-9DFB-C542-A49A-1FEAF7808BD5}">
  <dimension ref="A1:J8"/>
  <sheetViews>
    <sheetView workbookViewId="0">
      <selection activeCell="E9" sqref="A3:E9"/>
    </sheetView>
  </sheetViews>
  <sheetFormatPr defaultColWidth="8.81640625" defaultRowHeight="14.5"/>
  <sheetData>
    <row r="1" spans="1:10">
      <c r="A1" s="20"/>
      <c r="B1" s="21" t="s">
        <v>5</v>
      </c>
      <c r="C1" s="20"/>
      <c r="D1" s="20"/>
      <c r="E1" s="20"/>
      <c r="F1" s="20"/>
      <c r="G1" s="20"/>
      <c r="H1" s="20"/>
      <c r="I1" s="20"/>
      <c r="J1" s="20"/>
    </row>
    <row r="2" spans="1:10">
      <c r="A2" s="20"/>
      <c r="B2" s="20"/>
      <c r="C2" s="20"/>
      <c r="D2" s="20"/>
      <c r="E2" s="20"/>
      <c r="F2" s="20"/>
      <c r="G2" s="20"/>
      <c r="H2" s="20"/>
      <c r="I2" s="20"/>
      <c r="J2" s="20"/>
    </row>
    <row r="3" spans="1:10">
      <c r="A3" t="s">
        <v>954</v>
      </c>
      <c r="B3" s="3" t="s">
        <v>960</v>
      </c>
      <c r="C3" s="3" t="s">
        <v>961</v>
      </c>
      <c r="D3" s="3" t="s">
        <v>962</v>
      </c>
      <c r="E3" s="3" t="s">
        <v>963</v>
      </c>
    </row>
    <row r="4" spans="1:10">
      <c r="A4" t="s">
        <v>955</v>
      </c>
      <c r="B4" s="3">
        <v>42.857143402099609</v>
      </c>
      <c r="C4" s="3">
        <v>80</v>
      </c>
      <c r="D4" s="3">
        <v>80</v>
      </c>
      <c r="E4" s="3">
        <v>80</v>
      </c>
    </row>
    <row r="5" spans="1:10">
      <c r="A5" t="s">
        <v>956</v>
      </c>
      <c r="B5" s="3">
        <v>57.142856597900391</v>
      </c>
      <c r="C5" s="3">
        <v>71.428573608398438</v>
      </c>
      <c r="D5" s="3">
        <v>76.190475463867188</v>
      </c>
      <c r="E5" s="3">
        <v>80</v>
      </c>
    </row>
    <row r="6" spans="1:10">
      <c r="A6" t="s">
        <v>957</v>
      </c>
      <c r="B6" s="3">
        <v>34.782608032226563</v>
      </c>
      <c r="C6" s="3">
        <v>60.606060028076172</v>
      </c>
      <c r="D6" s="3">
        <v>60.606060028076172</v>
      </c>
      <c r="E6" s="3">
        <v>64.705879211425781</v>
      </c>
    </row>
    <row r="7" spans="1:10">
      <c r="A7" t="s">
        <v>958</v>
      </c>
      <c r="B7" s="3">
        <v>55.813953399658203</v>
      </c>
      <c r="C7" s="3">
        <v>75</v>
      </c>
      <c r="D7" s="3">
        <v>75.471694946289063</v>
      </c>
      <c r="E7" s="3">
        <v>77.777778625488281</v>
      </c>
    </row>
    <row r="8" spans="1:10">
      <c r="A8" t="s">
        <v>959</v>
      </c>
      <c r="B8" s="3">
        <v>49.425289154052734</v>
      </c>
      <c r="C8" s="3">
        <v>70.689651489257813</v>
      </c>
      <c r="D8" s="3">
        <v>71.794868469238281</v>
      </c>
      <c r="E8" s="3">
        <v>74.576271057128906</v>
      </c>
    </row>
  </sheetData>
  <pageMargins left="0.7" right="0.7" top="0.75" bottom="0.75" header="0.3" footer="0.3"/>
  <pageSetup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59279-B96A-B445-BFCF-43E9513EA792}">
  <dimension ref="A1:P28"/>
  <sheetViews>
    <sheetView workbookViewId="0">
      <selection activeCell="S38" sqref="S38"/>
    </sheetView>
  </sheetViews>
  <sheetFormatPr defaultColWidth="8.81640625" defaultRowHeight="14.5"/>
  <sheetData>
    <row r="1" spans="1:16">
      <c r="A1" s="13"/>
      <c r="B1" s="13"/>
      <c r="C1" s="14" t="s">
        <v>5</v>
      </c>
      <c r="D1" s="13"/>
      <c r="E1" s="13"/>
      <c r="F1" s="13"/>
      <c r="G1" s="13"/>
      <c r="H1" s="13"/>
      <c r="I1" s="13"/>
      <c r="J1" s="13"/>
      <c r="K1" s="13"/>
      <c r="L1" s="13"/>
      <c r="M1" s="13"/>
      <c r="N1" s="13"/>
      <c r="O1" s="13"/>
      <c r="P1" s="13"/>
    </row>
    <row r="2" spans="1:16">
      <c r="A2" s="13"/>
      <c r="B2" s="13"/>
      <c r="C2" s="13"/>
      <c r="D2" s="13"/>
      <c r="E2" s="13"/>
      <c r="F2" s="13"/>
      <c r="G2" s="13"/>
      <c r="H2" s="13"/>
      <c r="I2" s="13"/>
      <c r="J2" s="13"/>
      <c r="K2" s="13"/>
      <c r="L2" s="13"/>
      <c r="M2" s="13"/>
      <c r="N2" s="13"/>
      <c r="O2" s="13"/>
      <c r="P2" s="13"/>
    </row>
    <row r="3" spans="1:16">
      <c r="A3" t="s">
        <v>1060</v>
      </c>
      <c r="B3" s="3" t="s">
        <v>1066</v>
      </c>
      <c r="C3" s="3" t="s">
        <v>1067</v>
      </c>
      <c r="D3" s="3" t="s">
        <v>1068</v>
      </c>
      <c r="E3" s="3" t="s">
        <v>1069</v>
      </c>
      <c r="F3" s="3" t="s">
        <v>1070</v>
      </c>
    </row>
    <row r="4" spans="1:16">
      <c r="A4" t="s">
        <v>1061</v>
      </c>
      <c r="B4" s="3">
        <v>55.555557250976563</v>
      </c>
      <c r="C4" s="3">
        <v>22.222221374511719</v>
      </c>
      <c r="D4" s="3">
        <v>0</v>
      </c>
      <c r="E4" s="3">
        <v>22.222221374511719</v>
      </c>
      <c r="F4" s="3">
        <v>0</v>
      </c>
      <c r="G4" s="3"/>
    </row>
    <row r="5" spans="1:16">
      <c r="A5" t="s">
        <v>1062</v>
      </c>
      <c r="B5" s="3">
        <v>52</v>
      </c>
      <c r="C5" s="3">
        <v>16</v>
      </c>
      <c r="D5" s="3">
        <v>16</v>
      </c>
      <c r="E5" s="3">
        <v>12</v>
      </c>
      <c r="F5" s="3">
        <v>4</v>
      </c>
      <c r="G5" s="3"/>
    </row>
    <row r="6" spans="1:16">
      <c r="A6" t="s">
        <v>1063</v>
      </c>
      <c r="B6" s="3">
        <v>43.75</v>
      </c>
      <c r="C6" s="3">
        <v>40.625</v>
      </c>
      <c r="D6" s="3">
        <v>3.125</v>
      </c>
      <c r="E6" s="3">
        <v>12.5</v>
      </c>
      <c r="F6" s="3">
        <v>0</v>
      </c>
      <c r="G6" s="3"/>
    </row>
    <row r="7" spans="1:16">
      <c r="A7" t="s">
        <v>1064</v>
      </c>
      <c r="B7" s="3">
        <v>48.979591369628906</v>
      </c>
      <c r="C7" s="3">
        <v>28.571428298950195</v>
      </c>
      <c r="D7" s="3">
        <v>4.0816326141357422</v>
      </c>
      <c r="E7" s="3">
        <v>14.285714149475098</v>
      </c>
      <c r="F7" s="3">
        <v>4.0816326141357422</v>
      </c>
      <c r="G7" s="3"/>
    </row>
    <row r="8" spans="1:16">
      <c r="A8" t="s">
        <v>1065</v>
      </c>
      <c r="B8" s="3">
        <v>48.695652008056641</v>
      </c>
      <c r="C8" s="3">
        <v>28.695652008056641</v>
      </c>
      <c r="D8" s="3">
        <v>6.0869565010070801</v>
      </c>
      <c r="E8" s="3">
        <v>13.913043022155762</v>
      </c>
      <c r="F8" s="3">
        <v>2.6086957454681396</v>
      </c>
      <c r="G8" s="3"/>
    </row>
    <row r="9" spans="1:16">
      <c r="C9" s="3"/>
      <c r="D9" s="3"/>
      <c r="E9" s="3"/>
      <c r="F9" s="3"/>
      <c r="G9" s="3"/>
    </row>
    <row r="10" spans="1:16">
      <c r="C10" s="3"/>
      <c r="D10" s="3"/>
      <c r="E10" s="3"/>
      <c r="F10" s="3"/>
      <c r="G10" s="3"/>
    </row>
    <row r="11" spans="1:16">
      <c r="C11" s="3"/>
      <c r="D11" s="3"/>
      <c r="E11" s="3"/>
      <c r="F11" s="3"/>
      <c r="G11" s="3"/>
    </row>
    <row r="12" spans="1:16">
      <c r="C12" s="3"/>
      <c r="D12" s="3"/>
      <c r="E12" s="3"/>
      <c r="F12" s="3"/>
      <c r="G12" s="3"/>
    </row>
    <row r="13" spans="1:16">
      <c r="C13" s="3"/>
      <c r="D13" s="3"/>
      <c r="E13" s="3"/>
      <c r="F13" s="3"/>
      <c r="G13" s="3"/>
    </row>
    <row r="14" spans="1:16">
      <c r="C14" s="3"/>
      <c r="D14" s="3"/>
      <c r="E14" s="3"/>
      <c r="F14" s="3"/>
      <c r="G14" s="3"/>
    </row>
    <row r="15" spans="1:16">
      <c r="C15" s="3"/>
      <c r="D15" s="3"/>
      <c r="E15" s="3"/>
      <c r="F15" s="3"/>
      <c r="G15" s="3"/>
    </row>
    <row r="16" spans="1:16">
      <c r="C16" s="3"/>
      <c r="D16" s="3"/>
      <c r="E16" s="3"/>
      <c r="F16" s="3"/>
      <c r="G16" s="3"/>
    </row>
    <row r="17" spans="3:7">
      <c r="C17" s="3"/>
      <c r="D17" s="3"/>
      <c r="E17" s="3"/>
      <c r="F17" s="3"/>
      <c r="G17" s="3"/>
    </row>
    <row r="18" spans="3:7">
      <c r="C18" s="3"/>
      <c r="D18" s="3"/>
      <c r="E18" s="3"/>
      <c r="F18" s="3"/>
      <c r="G18" s="3"/>
    </row>
    <row r="19" spans="3:7">
      <c r="C19" s="3"/>
      <c r="D19" s="3"/>
      <c r="E19" s="3"/>
      <c r="F19" s="3"/>
      <c r="G19" s="3"/>
    </row>
    <row r="20" spans="3:7">
      <c r="C20" s="3"/>
      <c r="D20" s="3"/>
      <c r="E20" s="3"/>
      <c r="F20" s="3"/>
      <c r="G20" s="3"/>
    </row>
    <row r="21" spans="3:7">
      <c r="C21" s="3"/>
      <c r="D21" s="3"/>
      <c r="E21" s="3"/>
      <c r="F21" s="3"/>
      <c r="G21" s="3"/>
    </row>
    <row r="22" spans="3:7">
      <c r="C22" s="3"/>
      <c r="D22" s="3"/>
      <c r="E22" s="3"/>
      <c r="F22" s="3"/>
      <c r="G22" s="3"/>
    </row>
    <row r="23" spans="3:7">
      <c r="C23" s="3"/>
      <c r="D23" s="3"/>
      <c r="E23" s="3"/>
      <c r="F23" s="3"/>
      <c r="G23" s="3"/>
    </row>
    <row r="24" spans="3:7">
      <c r="C24" s="3"/>
      <c r="D24" s="3"/>
      <c r="E24" s="3"/>
      <c r="F24" s="3"/>
      <c r="G24" s="3"/>
    </row>
    <row r="25" spans="3:7">
      <c r="C25" s="3"/>
      <c r="D25" s="3"/>
      <c r="E25" s="3"/>
      <c r="F25" s="3"/>
      <c r="G25" s="3"/>
    </row>
    <row r="26" spans="3:7">
      <c r="C26" s="3"/>
      <c r="D26" s="3"/>
      <c r="E26" s="3"/>
      <c r="F26" s="3"/>
      <c r="G26" s="3"/>
    </row>
    <row r="27" spans="3:7">
      <c r="C27" s="3"/>
      <c r="D27" s="3"/>
      <c r="E27" s="3"/>
      <c r="F27" s="3"/>
      <c r="G27" s="3"/>
    </row>
    <row r="28" spans="3:7">
      <c r="C28" s="3"/>
      <c r="D28" s="3"/>
      <c r="E28" s="3"/>
      <c r="F28" s="3"/>
      <c r="G28" s="3"/>
    </row>
  </sheetData>
  <pageMargins left="0.7" right="0.7" top="0.75" bottom="0.75" header="0.3" footer="0.3"/>
  <pageSetup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879FA-262A-AB47-A2E6-AAB041F43FDC}">
  <dimension ref="A1:G28"/>
  <sheetViews>
    <sheetView workbookViewId="0">
      <selection activeCell="P29" sqref="P29"/>
    </sheetView>
  </sheetViews>
  <sheetFormatPr defaultColWidth="8.81640625" defaultRowHeight="14.5"/>
  <sheetData>
    <row r="1" spans="1:7">
      <c r="A1" s="13"/>
      <c r="B1" s="13"/>
      <c r="C1" s="14" t="s">
        <v>5</v>
      </c>
      <c r="D1" s="13"/>
      <c r="E1" s="13"/>
      <c r="F1" s="13"/>
    </row>
    <row r="2" spans="1:7">
      <c r="A2" s="13"/>
      <c r="B2" s="13"/>
      <c r="C2" s="13"/>
      <c r="D2" s="13"/>
      <c r="E2" s="13"/>
      <c r="F2" s="13"/>
    </row>
    <row r="3" spans="1:7">
      <c r="A3" t="s">
        <v>1071</v>
      </c>
      <c r="B3" s="3" t="s">
        <v>1077</v>
      </c>
      <c r="C3" s="3" t="s">
        <v>1078</v>
      </c>
      <c r="D3" s="3" t="s">
        <v>1079</v>
      </c>
      <c r="E3" s="3" t="s">
        <v>1080</v>
      </c>
      <c r="F3" s="3" t="s">
        <v>1081</v>
      </c>
    </row>
    <row r="4" spans="1:7">
      <c r="A4" t="s">
        <v>1072</v>
      </c>
      <c r="B4" s="3">
        <v>66.666664123535156</v>
      </c>
      <c r="C4" s="3">
        <v>22.222221374511719</v>
      </c>
      <c r="D4" s="3">
        <v>0</v>
      </c>
      <c r="E4" s="3">
        <v>11.111110687255859</v>
      </c>
      <c r="F4" s="3">
        <v>0</v>
      </c>
      <c r="G4" s="3"/>
    </row>
    <row r="5" spans="1:7">
      <c r="A5" t="s">
        <v>1073</v>
      </c>
      <c r="B5" s="3">
        <v>62.5</v>
      </c>
      <c r="C5" s="3">
        <v>8.3333330154418945</v>
      </c>
      <c r="D5" s="3">
        <v>8.3333330154418945</v>
      </c>
      <c r="E5" s="3">
        <v>16.666666030883789</v>
      </c>
      <c r="F5" s="3">
        <v>4.1666665077209473</v>
      </c>
      <c r="G5" s="3"/>
    </row>
    <row r="6" spans="1:7">
      <c r="A6" t="s">
        <v>1074</v>
      </c>
      <c r="B6" s="3">
        <v>45.161289215087891</v>
      </c>
      <c r="C6" s="3">
        <v>16.129032135009766</v>
      </c>
      <c r="D6" s="3">
        <v>16.129032135009766</v>
      </c>
      <c r="E6" s="3">
        <v>19.354839324951172</v>
      </c>
      <c r="F6" s="3">
        <v>3.2258064746856689</v>
      </c>
      <c r="G6" s="3"/>
    </row>
    <row r="7" spans="1:7">
      <c r="A7" t="s">
        <v>1075</v>
      </c>
      <c r="B7" s="3">
        <v>61.224491119384766</v>
      </c>
      <c r="C7" s="3">
        <v>16.326530456542969</v>
      </c>
      <c r="D7" s="3">
        <v>10.204081535339355</v>
      </c>
      <c r="E7" s="3">
        <v>8.1632652282714844</v>
      </c>
      <c r="F7" s="3">
        <v>4.0816326141357422</v>
      </c>
      <c r="G7" s="3"/>
    </row>
    <row r="8" spans="1:7">
      <c r="A8" t="s">
        <v>1076</v>
      </c>
      <c r="B8" s="3">
        <v>57.522125244140625</v>
      </c>
      <c r="C8" s="3">
        <v>15.044247627258301</v>
      </c>
      <c r="D8" s="3">
        <v>10.619468688964844</v>
      </c>
      <c r="E8" s="3">
        <v>13.274335861206055</v>
      </c>
      <c r="F8" s="3">
        <v>3.539823055267334</v>
      </c>
      <c r="G8" s="3"/>
    </row>
    <row r="9" spans="1:7">
      <c r="C9" s="3"/>
      <c r="D9" s="3"/>
      <c r="E9" s="3"/>
      <c r="F9" s="3"/>
      <c r="G9" s="3"/>
    </row>
    <row r="10" spans="1:7">
      <c r="C10" s="3"/>
      <c r="D10" s="3"/>
      <c r="E10" s="3"/>
      <c r="F10" s="3"/>
      <c r="G10" s="3"/>
    </row>
    <row r="11" spans="1:7">
      <c r="C11" s="3"/>
      <c r="D11" s="3"/>
      <c r="E11" s="3"/>
      <c r="F11" s="3"/>
      <c r="G11" s="3"/>
    </row>
    <row r="12" spans="1:7">
      <c r="C12" s="3"/>
      <c r="D12" s="3"/>
      <c r="E12" s="3"/>
      <c r="F12" s="3"/>
      <c r="G12" s="3"/>
    </row>
    <row r="13" spans="1:7">
      <c r="C13" s="3"/>
      <c r="D13" s="3"/>
      <c r="E13" s="3"/>
      <c r="F13" s="3"/>
      <c r="G13" s="3"/>
    </row>
    <row r="14" spans="1:7">
      <c r="C14" s="3"/>
      <c r="D14" s="3"/>
      <c r="E14" s="3"/>
      <c r="F14" s="3"/>
      <c r="G14" s="3"/>
    </row>
    <row r="15" spans="1:7">
      <c r="C15" s="3"/>
      <c r="D15" s="3"/>
      <c r="E15" s="3"/>
      <c r="F15" s="3"/>
      <c r="G15" s="3"/>
    </row>
    <row r="16" spans="1:7">
      <c r="C16" s="3"/>
      <c r="D16" s="3"/>
      <c r="E16" s="3"/>
      <c r="F16" s="3"/>
      <c r="G16" s="3"/>
    </row>
    <row r="17" spans="3:7">
      <c r="C17" s="3"/>
      <c r="D17" s="3"/>
      <c r="E17" s="3"/>
      <c r="F17" s="3"/>
      <c r="G17" s="3"/>
    </row>
    <row r="18" spans="3:7">
      <c r="C18" s="3"/>
      <c r="D18" s="3"/>
      <c r="E18" s="3"/>
      <c r="F18" s="3"/>
      <c r="G18" s="3"/>
    </row>
    <row r="19" spans="3:7">
      <c r="C19" s="3"/>
      <c r="D19" s="3"/>
      <c r="E19" s="3"/>
      <c r="F19" s="3"/>
      <c r="G19" s="3"/>
    </row>
    <row r="20" spans="3:7">
      <c r="C20" s="3"/>
      <c r="D20" s="3"/>
      <c r="E20" s="3"/>
      <c r="F20" s="3"/>
      <c r="G20" s="3"/>
    </row>
    <row r="21" spans="3:7">
      <c r="C21" s="3"/>
      <c r="D21" s="3"/>
      <c r="E21" s="3"/>
      <c r="F21" s="3"/>
      <c r="G21" s="3"/>
    </row>
    <row r="22" spans="3:7">
      <c r="C22" s="3"/>
      <c r="D22" s="3"/>
      <c r="E22" s="3"/>
      <c r="F22" s="3"/>
      <c r="G22" s="3"/>
    </row>
    <row r="23" spans="3:7">
      <c r="C23" s="3"/>
      <c r="D23" s="3"/>
      <c r="E23" s="3"/>
      <c r="F23" s="3"/>
      <c r="G23" s="3"/>
    </row>
    <row r="24" spans="3:7">
      <c r="C24" s="3"/>
      <c r="D24" s="3"/>
      <c r="E24" s="3"/>
      <c r="F24" s="3"/>
      <c r="G24" s="3"/>
    </row>
    <row r="25" spans="3:7">
      <c r="C25" s="3"/>
      <c r="D25" s="3"/>
      <c r="E25" s="3"/>
      <c r="F25" s="3"/>
      <c r="G25" s="3"/>
    </row>
    <row r="26" spans="3:7">
      <c r="C26" s="3"/>
      <c r="D26" s="3"/>
      <c r="E26" s="3"/>
      <c r="F26" s="3"/>
      <c r="G26" s="3"/>
    </row>
    <row r="27" spans="3:7">
      <c r="C27" s="3"/>
      <c r="D27" s="3"/>
      <c r="E27" s="3"/>
      <c r="F27" s="3"/>
      <c r="G27" s="3"/>
    </row>
    <row r="28" spans="3:7">
      <c r="C28" s="3"/>
      <c r="D28" s="3"/>
      <c r="E28" s="3"/>
      <c r="F28" s="3"/>
      <c r="G28" s="3"/>
    </row>
  </sheetData>
  <pageMargins left="0.7" right="0.7" top="0.75" bottom="0.75" header="0.3" footer="0.3"/>
  <pageSetup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74342-00AD-B04F-AE43-5205ED349EED}">
  <dimension ref="A1:L8"/>
  <sheetViews>
    <sheetView workbookViewId="0">
      <selection activeCell="F2" sqref="B2:F2"/>
    </sheetView>
  </sheetViews>
  <sheetFormatPr defaultColWidth="8.81640625" defaultRowHeight="14.5"/>
  <cols>
    <col min="1" max="1" width="15.453125" customWidth="1"/>
  </cols>
  <sheetData>
    <row r="1" spans="1:12">
      <c r="A1" s="15"/>
      <c r="B1" s="16" t="s">
        <v>5</v>
      </c>
      <c r="C1" s="15"/>
      <c r="D1" s="15"/>
      <c r="E1" s="15"/>
      <c r="F1" s="15"/>
      <c r="G1" s="15"/>
      <c r="H1" s="15"/>
      <c r="I1" s="15"/>
      <c r="J1" s="15"/>
      <c r="K1" s="15"/>
      <c r="L1" s="15"/>
    </row>
    <row r="2" spans="1:12">
      <c r="A2" s="15"/>
      <c r="B2" s="15"/>
      <c r="C2" s="15"/>
      <c r="D2" s="15"/>
      <c r="E2" s="15"/>
      <c r="F2" s="15"/>
      <c r="G2" s="15"/>
      <c r="H2" s="15"/>
      <c r="I2" s="15"/>
      <c r="J2" s="15"/>
      <c r="K2" s="15"/>
      <c r="L2" s="15"/>
    </row>
    <row r="3" spans="1:12">
      <c r="A3" t="s">
        <v>1082</v>
      </c>
      <c r="B3" s="3" t="s">
        <v>1088</v>
      </c>
      <c r="C3" s="3" t="s">
        <v>1089</v>
      </c>
      <c r="D3" s="3" t="s">
        <v>1090</v>
      </c>
      <c r="E3" s="3" t="s">
        <v>1091</v>
      </c>
    </row>
    <row r="4" spans="1:12">
      <c r="A4" t="s">
        <v>1083</v>
      </c>
      <c r="B4" s="3">
        <v>50</v>
      </c>
      <c r="C4" s="3">
        <v>16.666667938232422</v>
      </c>
      <c r="D4" s="3">
        <v>66.666671752929688</v>
      </c>
      <c r="E4" s="3">
        <v>50</v>
      </c>
    </row>
    <row r="5" spans="1:12">
      <c r="A5" t="s">
        <v>1084</v>
      </c>
      <c r="B5" s="3">
        <v>66.666671752929688</v>
      </c>
      <c r="C5" s="3">
        <v>8.3333339691162109</v>
      </c>
      <c r="D5" s="3">
        <v>33.333335876464844</v>
      </c>
      <c r="E5" s="3">
        <v>25</v>
      </c>
    </row>
    <row r="6" spans="1:12">
      <c r="A6" t="s">
        <v>1085</v>
      </c>
      <c r="B6" s="3">
        <v>78.947372436523438</v>
      </c>
      <c r="C6" s="3">
        <v>26.315790176391602</v>
      </c>
      <c r="D6" s="3">
        <v>26.315790176391602</v>
      </c>
      <c r="E6" s="3">
        <v>50</v>
      </c>
    </row>
    <row r="7" spans="1:12">
      <c r="A7" t="s">
        <v>1086</v>
      </c>
      <c r="B7" s="3">
        <v>86.486488342285156</v>
      </c>
      <c r="C7" s="3">
        <v>22.222223281860352</v>
      </c>
      <c r="D7" s="3">
        <v>21.212121963500977</v>
      </c>
      <c r="E7" s="3">
        <v>61.111110687255859</v>
      </c>
    </row>
    <row r="8" spans="1:12">
      <c r="A8" t="s">
        <v>1087</v>
      </c>
      <c r="B8" s="3">
        <v>78.378379821777344</v>
      </c>
      <c r="C8" s="3">
        <v>20.547945022583008</v>
      </c>
      <c r="D8" s="3">
        <v>28.571430206298828</v>
      </c>
      <c r="E8" s="3">
        <v>51.351348876953125</v>
      </c>
    </row>
  </sheetData>
  <pageMargins left="0.7" right="0.7" top="0.75" bottom="0.75" header="0.3" footer="0.3"/>
  <pageSetup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6C005-FBA4-F14C-BBF4-8B2BE5F270B6}">
  <dimension ref="A1:L8"/>
  <sheetViews>
    <sheetView zoomScale="75" workbookViewId="0">
      <selection sqref="A1:K2"/>
    </sheetView>
  </sheetViews>
  <sheetFormatPr defaultColWidth="8.81640625" defaultRowHeight="14.5"/>
  <cols>
    <col min="2" max="2" width="22.81640625" customWidth="1"/>
    <col min="3" max="3" width="25.81640625" customWidth="1"/>
    <col min="4" max="4" width="16.6328125" customWidth="1"/>
    <col min="5" max="5" width="19" customWidth="1"/>
  </cols>
  <sheetData>
    <row r="1" spans="1:12">
      <c r="A1" s="17"/>
      <c r="B1" s="18" t="s">
        <v>5</v>
      </c>
      <c r="C1" s="17"/>
      <c r="D1" s="17"/>
      <c r="E1" s="17"/>
      <c r="F1" s="17"/>
      <c r="G1" s="17"/>
      <c r="H1" s="17"/>
      <c r="I1" s="17"/>
      <c r="J1" s="17"/>
      <c r="K1" s="17"/>
      <c r="L1" s="17"/>
    </row>
    <row r="2" spans="1:12">
      <c r="A2" s="17"/>
      <c r="B2" s="19"/>
      <c r="C2" s="19"/>
      <c r="D2" s="19"/>
      <c r="E2" s="19"/>
      <c r="F2" s="19"/>
      <c r="G2" s="19"/>
      <c r="H2" s="19"/>
      <c r="I2" s="19"/>
      <c r="J2" s="17"/>
      <c r="K2" s="17"/>
      <c r="L2" s="17"/>
    </row>
    <row r="3" spans="1:12">
      <c r="A3" t="s">
        <v>1092</v>
      </c>
      <c r="B3" s="3" t="s">
        <v>1098</v>
      </c>
      <c r="C3" s="3" t="s">
        <v>1099</v>
      </c>
      <c r="D3" s="3" t="s">
        <v>1100</v>
      </c>
      <c r="E3" s="3" t="s">
        <v>1101</v>
      </c>
    </row>
    <row r="4" spans="1:12">
      <c r="A4" t="s">
        <v>1093</v>
      </c>
      <c r="B4" s="3">
        <v>55.555557250976563</v>
      </c>
      <c r="C4" s="3">
        <v>66.666671752929688</v>
      </c>
      <c r="D4" s="3">
        <v>33.333335876464844</v>
      </c>
      <c r="E4" s="3">
        <v>22.222223281860352</v>
      </c>
      <c r="F4" s="3"/>
      <c r="G4" s="3"/>
      <c r="H4" s="3"/>
    </row>
    <row r="5" spans="1:12">
      <c r="A5" t="s">
        <v>1094</v>
      </c>
      <c r="B5" s="3">
        <v>76.470588684082031</v>
      </c>
      <c r="C5" s="3">
        <v>23.529411315917969</v>
      </c>
      <c r="D5" s="3">
        <v>23.529411315917969</v>
      </c>
      <c r="E5" s="3">
        <v>11.764705657958984</v>
      </c>
      <c r="F5" s="3"/>
      <c r="G5" s="3"/>
      <c r="H5" s="3"/>
    </row>
    <row r="6" spans="1:12">
      <c r="A6" t="s">
        <v>1095</v>
      </c>
      <c r="B6" s="3">
        <v>65</v>
      </c>
      <c r="C6" s="3">
        <v>40</v>
      </c>
      <c r="D6" s="3">
        <v>35</v>
      </c>
      <c r="E6" s="3">
        <v>25</v>
      </c>
      <c r="F6" s="3"/>
      <c r="G6" s="3"/>
      <c r="H6" s="3"/>
    </row>
    <row r="7" spans="1:12">
      <c r="A7" t="s">
        <v>1096</v>
      </c>
      <c r="B7" s="3">
        <v>53.333335876464844</v>
      </c>
      <c r="C7" s="3">
        <v>46.511631011962891</v>
      </c>
      <c r="D7" s="3">
        <v>11.627907752990723</v>
      </c>
      <c r="E7" s="3">
        <v>28.571430206298828</v>
      </c>
      <c r="F7" s="3"/>
      <c r="G7" s="3"/>
      <c r="H7" s="3"/>
    </row>
    <row r="8" spans="1:12">
      <c r="A8" t="s">
        <v>1097</v>
      </c>
      <c r="B8" s="3">
        <v>60.439563751220703</v>
      </c>
      <c r="C8" s="3">
        <v>42.696628570556641</v>
      </c>
      <c r="D8" s="3">
        <v>21.34831428527832</v>
      </c>
      <c r="E8" s="3">
        <v>23.863636016845703</v>
      </c>
      <c r="F8" s="3"/>
      <c r="G8" s="3"/>
      <c r="H8" s="3"/>
    </row>
  </sheetData>
  <pageMargins left="0.7" right="0.7" top="0.75" bottom="0.75" header="0.3" footer="0.3"/>
  <pageSetup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0CF1C-AEA7-CA4B-A9A7-2DE40FCBA0DD}">
  <dimension ref="A1:K22"/>
  <sheetViews>
    <sheetView zoomScaleNormal="85" workbookViewId="0">
      <selection sqref="A1:K2"/>
    </sheetView>
  </sheetViews>
  <sheetFormatPr defaultColWidth="8.81640625" defaultRowHeight="14.5"/>
  <cols>
    <col min="1" max="1" width="16.81640625" customWidth="1"/>
    <col min="2" max="2" width="28.81640625" customWidth="1"/>
    <col min="3" max="3" width="31.36328125" customWidth="1"/>
  </cols>
  <sheetData>
    <row r="1" spans="1:11">
      <c r="A1" s="17"/>
      <c r="B1" s="18" t="s">
        <v>5</v>
      </c>
      <c r="C1" s="17"/>
      <c r="D1" s="17"/>
      <c r="E1" s="17"/>
      <c r="F1" s="17"/>
      <c r="G1" s="17"/>
      <c r="H1" s="17"/>
      <c r="I1" s="17"/>
      <c r="J1" s="17"/>
      <c r="K1" s="17"/>
    </row>
    <row r="2" spans="1:11">
      <c r="A2" s="17"/>
      <c r="B2" s="19"/>
      <c r="C2" s="19"/>
      <c r="D2" s="19"/>
      <c r="E2" s="19"/>
      <c r="F2" s="19"/>
      <c r="G2" s="19"/>
      <c r="H2" s="19"/>
      <c r="I2" s="19"/>
      <c r="J2" s="17"/>
      <c r="K2" s="17"/>
    </row>
    <row r="3" spans="1:11">
      <c r="A3" t="s">
        <v>1102</v>
      </c>
      <c r="B3" t="s">
        <v>1110</v>
      </c>
      <c r="C3" t="s">
        <v>1119</v>
      </c>
      <c r="D3" t="s">
        <v>1120</v>
      </c>
      <c r="E3" t="s">
        <v>1121</v>
      </c>
      <c r="F3" t="s">
        <v>1122</v>
      </c>
      <c r="G3" t="s">
        <v>1123</v>
      </c>
      <c r="H3" t="s">
        <v>1124</v>
      </c>
    </row>
    <row r="4" spans="1:11">
      <c r="A4" t="s">
        <v>1103</v>
      </c>
      <c r="B4" t="s">
        <v>1111</v>
      </c>
      <c r="C4" s="3">
        <v>68.531471252441406</v>
      </c>
      <c r="D4" s="3">
        <v>7.6923079490661621</v>
      </c>
      <c r="E4" s="3">
        <v>0</v>
      </c>
      <c r="F4" s="3">
        <v>2.0979020595550537</v>
      </c>
      <c r="G4" s="3">
        <v>0.69930070638656616</v>
      </c>
      <c r="H4" s="3">
        <v>20.979021072387695</v>
      </c>
    </row>
    <row r="5" spans="1:11">
      <c r="A5" t="s">
        <v>1104</v>
      </c>
      <c r="B5" t="s">
        <v>1112</v>
      </c>
      <c r="C5" s="3">
        <v>68.93939208984375</v>
      </c>
      <c r="D5" s="3">
        <v>6.0606060028076172</v>
      </c>
      <c r="E5" s="3">
        <v>0.75757575035095215</v>
      </c>
      <c r="F5" s="3">
        <v>0.75757575035095215</v>
      </c>
      <c r="G5" s="3">
        <v>2.2727272510528564</v>
      </c>
      <c r="H5" s="3">
        <v>21.212121963500977</v>
      </c>
    </row>
    <row r="6" spans="1:11">
      <c r="A6" t="s">
        <v>1104</v>
      </c>
      <c r="B6" t="s">
        <v>1113</v>
      </c>
      <c r="C6" s="3">
        <v>47.727272033691406</v>
      </c>
      <c r="D6" s="3">
        <v>6.0606060028076172</v>
      </c>
      <c r="E6" s="3">
        <v>0</v>
      </c>
      <c r="F6" s="3">
        <v>1.5267175436019897</v>
      </c>
      <c r="G6" s="3">
        <v>10.68702220916748</v>
      </c>
      <c r="H6" s="3">
        <v>34.090908050537109</v>
      </c>
    </row>
    <row r="7" spans="1:11">
      <c r="A7" t="s">
        <v>1105</v>
      </c>
      <c r="B7" t="s">
        <v>1114</v>
      </c>
      <c r="C7" s="3">
        <v>32.824428558349609</v>
      </c>
      <c r="D7" s="3">
        <v>3.0534350872039795</v>
      </c>
      <c r="E7" s="3">
        <v>0</v>
      </c>
      <c r="F7" s="3">
        <v>2.2900764942169189</v>
      </c>
      <c r="G7" s="3">
        <v>18.320611953735352</v>
      </c>
      <c r="H7" s="3">
        <v>43.511451721191406</v>
      </c>
    </row>
    <row r="8" spans="1:11">
      <c r="A8" t="s">
        <v>1106</v>
      </c>
      <c r="B8" t="s">
        <v>1115</v>
      </c>
      <c r="C8" s="3">
        <v>38.297874450683594</v>
      </c>
      <c r="D8" s="3">
        <v>7.0921988487243652</v>
      </c>
      <c r="E8" s="3">
        <v>0.70921981334686279</v>
      </c>
      <c r="F8" s="3">
        <v>1.4184396266937256</v>
      </c>
      <c r="G8" s="3">
        <v>15.602837562561035</v>
      </c>
      <c r="H8" s="3">
        <v>36.879432678222656</v>
      </c>
    </row>
    <row r="9" spans="1:11">
      <c r="A9" t="s">
        <v>1107</v>
      </c>
      <c r="B9" t="s">
        <v>1116</v>
      </c>
      <c r="C9" s="3">
        <v>39.669422149658203</v>
      </c>
      <c r="D9" s="3">
        <v>4.1322312355041504</v>
      </c>
      <c r="E9" s="3">
        <v>0</v>
      </c>
      <c r="F9" s="3">
        <v>0.82644623517990112</v>
      </c>
      <c r="G9" s="3">
        <v>4.1322312355041504</v>
      </c>
      <c r="H9" s="3">
        <v>51.239669799804688</v>
      </c>
    </row>
    <row r="10" spans="1:11">
      <c r="A10" t="s">
        <v>1108</v>
      </c>
      <c r="B10" t="s">
        <v>1117</v>
      </c>
      <c r="C10" s="3">
        <v>48.251747131347656</v>
      </c>
      <c r="D10" s="3">
        <v>8.3916082382202148</v>
      </c>
      <c r="E10" s="3">
        <v>0</v>
      </c>
      <c r="F10" s="3">
        <v>2.0979020595550537</v>
      </c>
      <c r="G10" s="3">
        <v>4.1958041191101074</v>
      </c>
      <c r="H10" s="3">
        <v>35.664333343505859</v>
      </c>
    </row>
    <row r="11" spans="1:11">
      <c r="A11" t="s">
        <v>1109</v>
      </c>
      <c r="B11" t="s">
        <v>1118</v>
      </c>
      <c r="C11" s="3">
        <v>52.6717529296875</v>
      </c>
      <c r="D11" s="3">
        <v>6.106870174407959</v>
      </c>
      <c r="E11" s="3">
        <v>0</v>
      </c>
      <c r="F11" s="3">
        <v>2.2900764942169189</v>
      </c>
      <c r="G11" s="3">
        <v>1.5267175436019897</v>
      </c>
      <c r="H11" s="3">
        <v>36.641223907470703</v>
      </c>
    </row>
    <row r="12" spans="1:11">
      <c r="D12" s="3"/>
    </row>
    <row r="13" spans="1:11">
      <c r="D13" s="3"/>
    </row>
    <row r="14" spans="1:11">
      <c r="D14" s="3"/>
    </row>
    <row r="15" spans="1:11">
      <c r="D15" s="3"/>
    </row>
    <row r="16" spans="1:11">
      <c r="D16" s="3"/>
    </row>
    <row r="17" spans="4:4">
      <c r="D17" s="3"/>
    </row>
    <row r="18" spans="4:4">
      <c r="D18" s="3"/>
    </row>
    <row r="19" spans="4:4">
      <c r="D19" s="3"/>
    </row>
    <row r="20" spans="4:4">
      <c r="D20" s="3"/>
    </row>
    <row r="21" spans="4:4">
      <c r="D21" s="3"/>
    </row>
    <row r="22" spans="4:4">
      <c r="D22" s="3"/>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1F2DD-A456-7542-921E-2D25CDFC403D}">
  <dimension ref="A1:J84"/>
  <sheetViews>
    <sheetView workbookViewId="0">
      <selection activeCell="E36" sqref="E36"/>
    </sheetView>
  </sheetViews>
  <sheetFormatPr defaultColWidth="8.81640625" defaultRowHeight="14.5"/>
  <sheetData>
    <row r="1" spans="1:10" s="6" customFormat="1">
      <c r="A1" s="4" t="s">
        <v>4</v>
      </c>
      <c r="B1" s="5" t="s">
        <v>5</v>
      </c>
    </row>
    <row r="2" spans="1:10">
      <c r="A2" t="s">
        <v>177</v>
      </c>
      <c r="B2" t="s">
        <v>259</v>
      </c>
      <c r="C2" t="s">
        <v>260</v>
      </c>
      <c r="D2" t="s">
        <v>316</v>
      </c>
      <c r="F2" t="s">
        <v>9</v>
      </c>
      <c r="G2" t="s">
        <v>10</v>
      </c>
      <c r="H2" t="s">
        <v>11</v>
      </c>
      <c r="I2" t="s">
        <v>12</v>
      </c>
      <c r="J2" t="s">
        <v>13</v>
      </c>
    </row>
    <row r="3" spans="1:10">
      <c r="A3" s="3" t="s">
        <v>178</v>
      </c>
      <c r="B3" s="3">
        <v>133</v>
      </c>
      <c r="C3" s="3" t="s">
        <v>261</v>
      </c>
      <c r="D3" s="3">
        <v>354.7587890625</v>
      </c>
      <c r="F3" s="3">
        <f t="shared" ref="F3:F34" si="0">B3</f>
        <v>133</v>
      </c>
      <c r="G3">
        <f t="shared" ref="G3:G34" si="1">IF(C3="Low income", B3, NA())</f>
        <v>133</v>
      </c>
      <c r="H3" t="e">
        <f t="shared" ref="H3:H34" si="2">IF($C3="Lower middle income", $B3, NA())</f>
        <v>#N/A</v>
      </c>
      <c r="I3" t="e">
        <f t="shared" ref="I3:I34" si="3">IF($C3="Upper middle income", $B3, NA())</f>
        <v>#N/A</v>
      </c>
      <c r="J3" t="e">
        <f t="shared" ref="J3:J34" si="4">IF($C3="High income", $B3, NA())</f>
        <v>#N/A</v>
      </c>
    </row>
    <row r="4" spans="1:10">
      <c r="A4" s="3" t="s">
        <v>179</v>
      </c>
      <c r="B4" s="3">
        <v>192</v>
      </c>
      <c r="C4" s="3" t="s">
        <v>262</v>
      </c>
      <c r="D4" s="3">
        <v>325.96548461914063</v>
      </c>
      <c r="F4" s="3">
        <f t="shared" si="0"/>
        <v>192</v>
      </c>
      <c r="G4" t="e">
        <f t="shared" si="1"/>
        <v>#N/A</v>
      </c>
      <c r="H4">
        <f t="shared" si="2"/>
        <v>192</v>
      </c>
      <c r="I4" t="e">
        <f t="shared" si="3"/>
        <v>#N/A</v>
      </c>
      <c r="J4" t="e">
        <f t="shared" si="4"/>
        <v>#N/A</v>
      </c>
    </row>
    <row r="5" spans="1:10">
      <c r="A5" s="3" t="s">
        <v>180</v>
      </c>
      <c r="B5" s="3">
        <v>90</v>
      </c>
      <c r="C5" s="3" t="s">
        <v>263</v>
      </c>
      <c r="D5" s="3">
        <v>434.12759399414063</v>
      </c>
      <c r="F5" s="3">
        <f t="shared" si="0"/>
        <v>90</v>
      </c>
      <c r="G5" t="e">
        <f t="shared" si="1"/>
        <v>#N/A</v>
      </c>
      <c r="H5" t="e">
        <f t="shared" si="2"/>
        <v>#N/A</v>
      </c>
      <c r="I5">
        <f t="shared" si="3"/>
        <v>90</v>
      </c>
      <c r="J5" t="e">
        <f t="shared" si="4"/>
        <v>#N/A</v>
      </c>
    </row>
    <row r="6" spans="1:10">
      <c r="A6" s="3" t="s">
        <v>181</v>
      </c>
      <c r="B6" s="3">
        <v>83</v>
      </c>
      <c r="C6" s="3" t="s">
        <v>264</v>
      </c>
      <c r="D6" s="3">
        <v>507.63937377929688</v>
      </c>
      <c r="F6" s="3">
        <f t="shared" si="0"/>
        <v>83</v>
      </c>
      <c r="G6" t="e">
        <f t="shared" si="1"/>
        <v>#N/A</v>
      </c>
      <c r="H6" t="e">
        <f t="shared" si="2"/>
        <v>#N/A</v>
      </c>
      <c r="I6" t="e">
        <f t="shared" si="3"/>
        <v>#N/A</v>
      </c>
      <c r="J6">
        <f t="shared" si="4"/>
        <v>83</v>
      </c>
    </row>
    <row r="7" spans="1:10">
      <c r="A7" s="3" t="s">
        <v>182</v>
      </c>
      <c r="B7" s="3">
        <v>138</v>
      </c>
      <c r="C7" s="3" t="s">
        <v>265</v>
      </c>
      <c r="D7" s="3">
        <v>415.94619750976563</v>
      </c>
      <c r="F7" s="3">
        <f t="shared" si="0"/>
        <v>138</v>
      </c>
      <c r="G7" t="e">
        <f t="shared" si="1"/>
        <v>#N/A</v>
      </c>
      <c r="H7" t="e">
        <f t="shared" si="2"/>
        <v>#N/A</v>
      </c>
      <c r="I7">
        <f t="shared" si="3"/>
        <v>138</v>
      </c>
      <c r="J7" t="e">
        <f t="shared" si="4"/>
        <v>#N/A</v>
      </c>
    </row>
    <row r="8" spans="1:10">
      <c r="A8" s="3" t="s">
        <v>183</v>
      </c>
      <c r="B8" s="3">
        <v>42.5</v>
      </c>
      <c r="C8" s="3" t="s">
        <v>266</v>
      </c>
      <c r="D8" s="3">
        <v>516.807861328125</v>
      </c>
      <c r="F8" s="3">
        <f t="shared" si="0"/>
        <v>42.5</v>
      </c>
      <c r="G8" t="e">
        <f t="shared" si="1"/>
        <v>#N/A</v>
      </c>
      <c r="H8" t="e">
        <f t="shared" si="2"/>
        <v>#N/A</v>
      </c>
      <c r="I8" t="e">
        <f t="shared" si="3"/>
        <v>#N/A</v>
      </c>
      <c r="J8">
        <f t="shared" si="4"/>
        <v>42.5</v>
      </c>
    </row>
    <row r="9" spans="1:10">
      <c r="A9" s="3" t="s">
        <v>184</v>
      </c>
      <c r="B9" s="3">
        <v>154</v>
      </c>
      <c r="C9" s="3" t="s">
        <v>267</v>
      </c>
      <c r="D9" s="3">
        <v>368.31527709960938</v>
      </c>
      <c r="F9" s="3">
        <f t="shared" si="0"/>
        <v>154</v>
      </c>
      <c r="G9" t="e">
        <f t="shared" si="1"/>
        <v>#N/A</v>
      </c>
      <c r="H9">
        <f t="shared" si="2"/>
        <v>154</v>
      </c>
      <c r="I9" t="e">
        <f t="shared" si="3"/>
        <v>#N/A</v>
      </c>
      <c r="J9" t="e">
        <f t="shared" si="4"/>
        <v>#N/A</v>
      </c>
    </row>
    <row r="10" spans="1:10">
      <c r="A10" s="3" t="s">
        <v>185</v>
      </c>
      <c r="B10" s="3">
        <v>11</v>
      </c>
      <c r="C10" s="3" t="s">
        <v>268</v>
      </c>
      <c r="D10" s="3">
        <v>441.09332275390625</v>
      </c>
      <c r="F10" s="3">
        <f t="shared" si="0"/>
        <v>11</v>
      </c>
      <c r="G10" t="e">
        <f t="shared" si="1"/>
        <v>#N/A</v>
      </c>
      <c r="H10" t="e">
        <f t="shared" si="2"/>
        <v>#N/A</v>
      </c>
      <c r="I10">
        <f t="shared" si="3"/>
        <v>11</v>
      </c>
      <c r="J10" t="e">
        <f t="shared" si="4"/>
        <v>#N/A</v>
      </c>
    </row>
    <row r="11" spans="1:10">
      <c r="A11" s="3" t="s">
        <v>186</v>
      </c>
      <c r="B11" s="3">
        <v>75</v>
      </c>
      <c r="C11" s="3" t="s">
        <v>268</v>
      </c>
      <c r="D11" s="3">
        <v>416.13406372070313</v>
      </c>
      <c r="F11" s="3">
        <f t="shared" si="0"/>
        <v>75</v>
      </c>
      <c r="G11" t="e">
        <f t="shared" si="1"/>
        <v>#N/A</v>
      </c>
      <c r="H11" t="e">
        <f t="shared" si="2"/>
        <v>#N/A</v>
      </c>
      <c r="I11">
        <f t="shared" si="3"/>
        <v>75</v>
      </c>
      <c r="J11" t="e">
        <f t="shared" si="4"/>
        <v>#N/A</v>
      </c>
    </row>
    <row r="12" spans="1:10">
      <c r="A12" s="3" t="s">
        <v>187</v>
      </c>
      <c r="B12" s="3">
        <v>34</v>
      </c>
      <c r="C12" s="3" t="s">
        <v>269</v>
      </c>
      <c r="D12" s="3">
        <v>437.51593017578125</v>
      </c>
      <c r="F12" s="3">
        <f t="shared" si="0"/>
        <v>34</v>
      </c>
      <c r="G12" t="e">
        <f t="shared" si="1"/>
        <v>#N/A</v>
      </c>
      <c r="H12" t="e">
        <f t="shared" si="2"/>
        <v>#N/A</v>
      </c>
      <c r="I12" t="e">
        <f t="shared" si="3"/>
        <v>#N/A</v>
      </c>
      <c r="J12">
        <f t="shared" si="4"/>
        <v>34</v>
      </c>
    </row>
    <row r="13" spans="1:10">
      <c r="A13" s="3" t="s">
        <v>188</v>
      </c>
      <c r="B13" s="3">
        <v>56</v>
      </c>
      <c r="C13" s="3" t="s">
        <v>269</v>
      </c>
      <c r="D13" s="3">
        <v>515.1390380859375</v>
      </c>
      <c r="F13" s="3">
        <f t="shared" si="0"/>
        <v>56</v>
      </c>
      <c r="G13" t="e">
        <f t="shared" si="1"/>
        <v>#N/A</v>
      </c>
      <c r="H13" t="e">
        <f t="shared" si="2"/>
        <v>#N/A</v>
      </c>
      <c r="I13" t="e">
        <f t="shared" si="3"/>
        <v>#N/A</v>
      </c>
      <c r="J13">
        <f t="shared" si="4"/>
        <v>56</v>
      </c>
    </row>
    <row r="14" spans="1:10">
      <c r="A14" s="3" t="s">
        <v>189</v>
      </c>
      <c r="B14" s="3">
        <v>64</v>
      </c>
      <c r="C14" s="3" t="s">
        <v>269</v>
      </c>
      <c r="D14" s="3">
        <v>452.21823120117188</v>
      </c>
      <c r="F14" s="3">
        <f t="shared" si="0"/>
        <v>64</v>
      </c>
      <c r="G14" t="e">
        <f t="shared" si="1"/>
        <v>#N/A</v>
      </c>
      <c r="H14" t="e">
        <f t="shared" si="2"/>
        <v>#N/A</v>
      </c>
      <c r="I14" t="e">
        <f t="shared" si="3"/>
        <v>#N/A</v>
      </c>
      <c r="J14">
        <f t="shared" si="4"/>
        <v>64</v>
      </c>
    </row>
    <row r="15" spans="1:10">
      <c r="A15" s="3" t="s">
        <v>190</v>
      </c>
      <c r="B15" s="3">
        <v>60</v>
      </c>
      <c r="C15" s="3" t="s">
        <v>270</v>
      </c>
      <c r="D15" s="3">
        <v>378.86883544921875</v>
      </c>
      <c r="F15" s="3">
        <f t="shared" si="0"/>
        <v>60</v>
      </c>
      <c r="G15" t="e">
        <f t="shared" si="1"/>
        <v>#N/A</v>
      </c>
      <c r="H15">
        <f t="shared" si="2"/>
        <v>60</v>
      </c>
      <c r="I15" t="e">
        <f t="shared" si="3"/>
        <v>#N/A</v>
      </c>
      <c r="J15" t="e">
        <f t="shared" si="4"/>
        <v>#N/A</v>
      </c>
    </row>
    <row r="16" spans="1:10">
      <c r="A16" s="3" t="s">
        <v>191</v>
      </c>
      <c r="B16" s="3">
        <v>175</v>
      </c>
      <c r="C16" s="3" t="s">
        <v>271</v>
      </c>
      <c r="D16" s="3">
        <v>428.55569458007813</v>
      </c>
      <c r="F16" s="3">
        <f t="shared" si="0"/>
        <v>175</v>
      </c>
      <c r="G16" t="e">
        <f t="shared" si="1"/>
        <v>#N/A</v>
      </c>
      <c r="H16" t="e">
        <f t="shared" si="2"/>
        <v>#N/A</v>
      </c>
      <c r="I16">
        <f t="shared" si="3"/>
        <v>175</v>
      </c>
      <c r="J16" t="e">
        <f t="shared" si="4"/>
        <v>#N/A</v>
      </c>
    </row>
    <row r="17" spans="1:10">
      <c r="A17" s="3" t="s">
        <v>192</v>
      </c>
      <c r="B17" s="3">
        <v>45</v>
      </c>
      <c r="C17" s="3" t="s">
        <v>272</v>
      </c>
      <c r="D17" s="3">
        <v>502.16217041015625</v>
      </c>
      <c r="F17" s="3">
        <f t="shared" si="0"/>
        <v>45</v>
      </c>
      <c r="G17" t="e">
        <f t="shared" si="1"/>
        <v>#N/A</v>
      </c>
      <c r="H17" t="e">
        <f t="shared" si="2"/>
        <v>#N/A</v>
      </c>
      <c r="I17" t="e">
        <f t="shared" si="3"/>
        <v>#N/A</v>
      </c>
      <c r="J17">
        <f t="shared" si="4"/>
        <v>45</v>
      </c>
    </row>
    <row r="18" spans="1:10">
      <c r="A18" s="3" t="s">
        <v>193</v>
      </c>
      <c r="B18" s="3">
        <v>64</v>
      </c>
      <c r="C18" s="3" t="s">
        <v>272</v>
      </c>
      <c r="D18" s="3">
        <v>512.22161865234375</v>
      </c>
      <c r="F18" s="3">
        <f t="shared" si="0"/>
        <v>64</v>
      </c>
      <c r="G18" t="e">
        <f t="shared" si="1"/>
        <v>#N/A</v>
      </c>
      <c r="H18" t="e">
        <f t="shared" si="2"/>
        <v>#N/A</v>
      </c>
      <c r="I18" t="e">
        <f t="shared" si="3"/>
        <v>#N/A</v>
      </c>
      <c r="J18">
        <f t="shared" si="4"/>
        <v>64</v>
      </c>
    </row>
    <row r="19" spans="1:10">
      <c r="A19" s="3" t="s">
        <v>194</v>
      </c>
      <c r="B19" s="3">
        <v>45</v>
      </c>
      <c r="C19" s="3" t="s">
        <v>272</v>
      </c>
      <c r="D19" s="3">
        <v>506.62118530273438</v>
      </c>
      <c r="F19" s="3">
        <f t="shared" si="0"/>
        <v>45</v>
      </c>
      <c r="G19" t="e">
        <f t="shared" si="1"/>
        <v>#N/A</v>
      </c>
      <c r="H19" t="e">
        <f t="shared" si="2"/>
        <v>#N/A</v>
      </c>
      <c r="I19" t="e">
        <f t="shared" si="3"/>
        <v>#N/A</v>
      </c>
      <c r="J19">
        <f t="shared" si="4"/>
        <v>45</v>
      </c>
    </row>
    <row r="20" spans="1:10">
      <c r="A20" s="3" t="s">
        <v>195</v>
      </c>
      <c r="B20" s="3">
        <v>46</v>
      </c>
      <c r="C20" s="3" t="s">
        <v>272</v>
      </c>
      <c r="D20" s="3">
        <v>543.2060546875</v>
      </c>
      <c r="F20" s="3">
        <f t="shared" si="0"/>
        <v>46</v>
      </c>
      <c r="G20" t="e">
        <f t="shared" si="1"/>
        <v>#N/A</v>
      </c>
      <c r="H20" t="e">
        <f t="shared" si="2"/>
        <v>#N/A</v>
      </c>
      <c r="I20" t="e">
        <f t="shared" si="3"/>
        <v>#N/A</v>
      </c>
      <c r="J20">
        <f t="shared" si="4"/>
        <v>46</v>
      </c>
    </row>
    <row r="21" spans="1:10">
      <c r="A21" s="3" t="s">
        <v>196</v>
      </c>
      <c r="B21" s="3">
        <v>50</v>
      </c>
      <c r="C21" s="3" t="s">
        <v>272</v>
      </c>
      <c r="D21" s="3">
        <v>533.7076416015625</v>
      </c>
      <c r="F21" s="3">
        <f t="shared" si="0"/>
        <v>50</v>
      </c>
      <c r="G21" t="e">
        <f t="shared" si="1"/>
        <v>#N/A</v>
      </c>
      <c r="H21" t="e">
        <f t="shared" si="2"/>
        <v>#N/A</v>
      </c>
      <c r="I21" t="e">
        <f t="shared" si="3"/>
        <v>#N/A</v>
      </c>
      <c r="J21">
        <f t="shared" si="4"/>
        <v>50</v>
      </c>
    </row>
    <row r="22" spans="1:10">
      <c r="A22" s="3" t="s">
        <v>197</v>
      </c>
      <c r="B22" s="3">
        <v>90</v>
      </c>
      <c r="C22" s="3" t="s">
        <v>273</v>
      </c>
      <c r="D22" s="3">
        <v>383.33596801757813</v>
      </c>
      <c r="F22" s="3">
        <f t="shared" si="0"/>
        <v>90</v>
      </c>
      <c r="G22" t="e">
        <f t="shared" si="1"/>
        <v>#N/A</v>
      </c>
      <c r="H22" t="e">
        <f t="shared" si="2"/>
        <v>#N/A</v>
      </c>
      <c r="I22">
        <f t="shared" si="3"/>
        <v>90</v>
      </c>
      <c r="J22" t="e">
        <f t="shared" si="4"/>
        <v>#N/A</v>
      </c>
    </row>
    <row r="23" spans="1:10">
      <c r="A23" s="3" t="s">
        <v>198</v>
      </c>
      <c r="B23" s="3">
        <v>39</v>
      </c>
      <c r="C23" s="3" t="s">
        <v>274</v>
      </c>
      <c r="D23" s="3">
        <v>510.26058959960938</v>
      </c>
      <c r="F23" s="3">
        <f t="shared" si="0"/>
        <v>39</v>
      </c>
      <c r="G23" t="e">
        <f t="shared" si="1"/>
        <v>#N/A</v>
      </c>
      <c r="H23" t="e">
        <f t="shared" si="2"/>
        <v>#N/A</v>
      </c>
      <c r="I23" t="e">
        <f t="shared" si="3"/>
        <v>#N/A</v>
      </c>
      <c r="J23">
        <f t="shared" si="4"/>
        <v>39</v>
      </c>
    </row>
    <row r="24" spans="1:10">
      <c r="A24" s="3" t="s">
        <v>199</v>
      </c>
      <c r="B24" s="3">
        <v>44</v>
      </c>
      <c r="C24" s="3" t="s">
        <v>274</v>
      </c>
      <c r="D24" s="3">
        <v>520.3564453125</v>
      </c>
      <c r="F24" s="3">
        <f t="shared" si="0"/>
        <v>44</v>
      </c>
      <c r="G24" t="e">
        <f t="shared" si="1"/>
        <v>#N/A</v>
      </c>
      <c r="H24" t="e">
        <f t="shared" si="2"/>
        <v>#N/A</v>
      </c>
      <c r="I24" t="e">
        <f t="shared" si="3"/>
        <v>#N/A</v>
      </c>
      <c r="J24">
        <f t="shared" si="4"/>
        <v>44</v>
      </c>
    </row>
    <row r="25" spans="1:10">
      <c r="A25" s="3" t="s">
        <v>200</v>
      </c>
      <c r="B25" s="3">
        <v>124</v>
      </c>
      <c r="C25" s="3" t="s">
        <v>275</v>
      </c>
      <c r="D25" s="3">
        <v>399.76629638671875</v>
      </c>
      <c r="F25" s="3">
        <f t="shared" si="0"/>
        <v>124</v>
      </c>
      <c r="G25" t="e">
        <f t="shared" si="1"/>
        <v>#N/A</v>
      </c>
      <c r="H25" t="e">
        <f t="shared" si="2"/>
        <v>#N/A</v>
      </c>
      <c r="I25">
        <f t="shared" si="3"/>
        <v>124</v>
      </c>
      <c r="J25" t="e">
        <f t="shared" si="4"/>
        <v>#N/A</v>
      </c>
    </row>
    <row r="26" spans="1:10">
      <c r="A26" s="3" t="s">
        <v>201</v>
      </c>
      <c r="B26" s="3">
        <v>154</v>
      </c>
      <c r="C26" s="3" t="s">
        <v>276</v>
      </c>
      <c r="D26" s="3">
        <v>307.27578735351563</v>
      </c>
      <c r="F26" s="3">
        <f t="shared" si="0"/>
        <v>154</v>
      </c>
      <c r="G26" t="e">
        <f t="shared" si="1"/>
        <v>#N/A</v>
      </c>
      <c r="H26">
        <f t="shared" si="2"/>
        <v>154</v>
      </c>
      <c r="I26" t="e">
        <f t="shared" si="3"/>
        <v>#N/A</v>
      </c>
      <c r="J26" t="e">
        <f t="shared" si="4"/>
        <v>#N/A</v>
      </c>
    </row>
    <row r="27" spans="1:10">
      <c r="A27" s="3" t="s">
        <v>202</v>
      </c>
      <c r="B27" s="3">
        <v>110</v>
      </c>
      <c r="C27" s="3" t="s">
        <v>277</v>
      </c>
      <c r="D27" s="3">
        <v>352.89962768554688</v>
      </c>
      <c r="F27" s="3">
        <f t="shared" si="0"/>
        <v>110</v>
      </c>
      <c r="G27">
        <f t="shared" si="1"/>
        <v>110</v>
      </c>
      <c r="H27" t="e">
        <f t="shared" si="2"/>
        <v>#N/A</v>
      </c>
      <c r="I27" t="e">
        <f t="shared" si="3"/>
        <v>#N/A</v>
      </c>
      <c r="J27" t="e">
        <f t="shared" si="4"/>
        <v>#N/A</v>
      </c>
    </row>
    <row r="28" spans="1:10">
      <c r="A28" s="3" t="s">
        <v>203</v>
      </c>
      <c r="B28" s="3">
        <v>171</v>
      </c>
      <c r="C28" s="3" t="s">
        <v>278</v>
      </c>
      <c r="D28" s="3">
        <v>405.257568359375</v>
      </c>
      <c r="F28" s="3">
        <f t="shared" si="0"/>
        <v>171</v>
      </c>
      <c r="G28" t="e">
        <f t="shared" si="1"/>
        <v>#N/A</v>
      </c>
      <c r="H28" t="e">
        <f t="shared" si="2"/>
        <v>#N/A</v>
      </c>
      <c r="I28">
        <f t="shared" si="3"/>
        <v>171</v>
      </c>
      <c r="J28" t="e">
        <f t="shared" si="4"/>
        <v>#N/A</v>
      </c>
    </row>
    <row r="29" spans="1:10">
      <c r="A29" s="3" t="s">
        <v>204</v>
      </c>
      <c r="B29" s="3">
        <v>143</v>
      </c>
      <c r="C29" s="3" t="s">
        <v>278</v>
      </c>
      <c r="D29" s="3">
        <v>346.36590576171875</v>
      </c>
      <c r="F29" s="3">
        <f t="shared" si="0"/>
        <v>143</v>
      </c>
      <c r="G29" t="e">
        <f t="shared" si="1"/>
        <v>#N/A</v>
      </c>
      <c r="H29" t="e">
        <f t="shared" si="2"/>
        <v>#N/A</v>
      </c>
      <c r="I29">
        <f t="shared" si="3"/>
        <v>143</v>
      </c>
      <c r="J29" t="e">
        <f t="shared" si="4"/>
        <v>#N/A</v>
      </c>
    </row>
    <row r="30" spans="1:10">
      <c r="A30" s="3" t="s">
        <v>205</v>
      </c>
      <c r="B30" s="3">
        <v>170</v>
      </c>
      <c r="C30" s="3" t="s">
        <v>279</v>
      </c>
      <c r="D30" s="3">
        <v>399.75079345703125</v>
      </c>
      <c r="F30" s="3">
        <f t="shared" si="0"/>
        <v>170</v>
      </c>
      <c r="G30" t="e">
        <f t="shared" si="1"/>
        <v>#N/A</v>
      </c>
      <c r="H30">
        <f t="shared" si="2"/>
        <v>170</v>
      </c>
      <c r="I30" t="e">
        <f t="shared" si="3"/>
        <v>#N/A</v>
      </c>
      <c r="J30" t="e">
        <f t="shared" si="4"/>
        <v>#N/A</v>
      </c>
    </row>
    <row r="31" spans="1:10">
      <c r="A31" s="3" t="s">
        <v>206</v>
      </c>
      <c r="B31" s="3">
        <v>79</v>
      </c>
      <c r="C31" s="3" t="s">
        <v>280</v>
      </c>
      <c r="D31" s="3">
        <v>495.48123168945313</v>
      </c>
      <c r="F31" s="3">
        <f t="shared" si="0"/>
        <v>79</v>
      </c>
      <c r="G31" t="e">
        <f t="shared" si="1"/>
        <v>#N/A</v>
      </c>
      <c r="H31" t="e">
        <f t="shared" si="2"/>
        <v>#N/A</v>
      </c>
      <c r="I31" t="e">
        <f t="shared" si="3"/>
        <v>#N/A</v>
      </c>
      <c r="J31">
        <f t="shared" si="4"/>
        <v>79</v>
      </c>
    </row>
    <row r="32" spans="1:10">
      <c r="A32" s="3" t="s">
        <v>207</v>
      </c>
      <c r="B32" s="3">
        <v>42</v>
      </c>
      <c r="C32" s="3" t="s">
        <v>280</v>
      </c>
      <c r="D32" s="3">
        <v>521.32855224609375</v>
      </c>
      <c r="F32" s="3">
        <f t="shared" si="0"/>
        <v>42</v>
      </c>
      <c r="G32" t="e">
        <f t="shared" si="1"/>
        <v>#N/A</v>
      </c>
      <c r="H32" t="e">
        <f t="shared" si="2"/>
        <v>#N/A</v>
      </c>
      <c r="I32" t="e">
        <f t="shared" si="3"/>
        <v>#N/A</v>
      </c>
      <c r="J32">
        <f t="shared" si="4"/>
        <v>42</v>
      </c>
    </row>
    <row r="33" spans="1:10">
      <c r="A33" s="3" t="s">
        <v>208</v>
      </c>
      <c r="B33" s="3">
        <v>76</v>
      </c>
      <c r="C33" s="3" t="s">
        <v>280</v>
      </c>
      <c r="D33" s="3">
        <v>480.752197265625</v>
      </c>
      <c r="F33" s="3">
        <f t="shared" si="0"/>
        <v>76</v>
      </c>
      <c r="G33" t="e">
        <f t="shared" si="1"/>
        <v>#N/A</v>
      </c>
      <c r="H33" t="e">
        <f t="shared" si="2"/>
        <v>#N/A</v>
      </c>
      <c r="I33" t="e">
        <f t="shared" si="3"/>
        <v>#N/A</v>
      </c>
      <c r="J33">
        <f t="shared" si="4"/>
        <v>76</v>
      </c>
    </row>
    <row r="34" spans="1:10">
      <c r="A34" s="3" t="s">
        <v>209</v>
      </c>
      <c r="B34" s="3">
        <v>77</v>
      </c>
      <c r="C34" s="3" t="s">
        <v>281</v>
      </c>
      <c r="D34" s="3">
        <v>429.95407104492188</v>
      </c>
      <c r="F34" s="3">
        <f t="shared" si="0"/>
        <v>77</v>
      </c>
      <c r="G34" t="e">
        <f t="shared" si="1"/>
        <v>#N/A</v>
      </c>
      <c r="H34" t="e">
        <f t="shared" si="2"/>
        <v>#N/A</v>
      </c>
      <c r="I34">
        <f t="shared" si="3"/>
        <v>77</v>
      </c>
      <c r="J34" t="e">
        <f t="shared" si="4"/>
        <v>#N/A</v>
      </c>
    </row>
    <row r="35" spans="1:10">
      <c r="A35" s="3" t="s">
        <v>210</v>
      </c>
      <c r="B35" s="3">
        <v>145</v>
      </c>
      <c r="C35" s="3" t="s">
        <v>282</v>
      </c>
      <c r="D35" s="3">
        <v>454.95840454101563</v>
      </c>
      <c r="F35" s="3">
        <f t="shared" ref="F35:F66" si="5">B35</f>
        <v>145</v>
      </c>
      <c r="G35" t="e">
        <f t="shared" ref="G35:G66" si="6">IF(C35="Low income", B35, NA())</f>
        <v>#N/A</v>
      </c>
      <c r="H35">
        <f t="shared" ref="H35:H66" si="7">IF($C35="Lower middle income", $B35, NA())</f>
        <v>145</v>
      </c>
      <c r="I35" t="e">
        <f t="shared" ref="I35:I66" si="8">IF($C35="Upper middle income", $B35, NA())</f>
        <v>#N/A</v>
      </c>
      <c r="J35" t="e">
        <f t="shared" ref="J35:J66" si="9">IF($C35="High income", $B35, NA())</f>
        <v>#N/A</v>
      </c>
    </row>
    <row r="36" spans="1:10">
      <c r="A36" s="3" t="s">
        <v>211</v>
      </c>
      <c r="B36" s="3">
        <v>170</v>
      </c>
      <c r="C36" s="3" t="s">
        <v>282</v>
      </c>
      <c r="D36" s="3">
        <v>451.88958740234375</v>
      </c>
      <c r="F36" s="3">
        <f t="shared" si="5"/>
        <v>170</v>
      </c>
      <c r="G36" t="e">
        <f t="shared" si="6"/>
        <v>#N/A</v>
      </c>
      <c r="H36">
        <f t="shared" si="7"/>
        <v>170</v>
      </c>
      <c r="I36" t="e">
        <f t="shared" si="8"/>
        <v>#N/A</v>
      </c>
      <c r="J36" t="e">
        <f t="shared" si="9"/>
        <v>#N/A</v>
      </c>
    </row>
    <row r="37" spans="1:10">
      <c r="A37" s="3" t="s">
        <v>212</v>
      </c>
      <c r="B37" s="3">
        <v>62</v>
      </c>
      <c r="C37" s="3" t="s">
        <v>283</v>
      </c>
      <c r="D37" s="3">
        <v>409.074462890625</v>
      </c>
      <c r="F37" s="3">
        <f t="shared" si="5"/>
        <v>62</v>
      </c>
      <c r="G37" t="e">
        <f t="shared" si="6"/>
        <v>#N/A</v>
      </c>
      <c r="H37" t="e">
        <f t="shared" si="7"/>
        <v>#N/A</v>
      </c>
      <c r="I37" t="e">
        <f t="shared" si="8"/>
        <v>#N/A</v>
      </c>
      <c r="J37">
        <f t="shared" si="9"/>
        <v>62</v>
      </c>
    </row>
    <row r="38" spans="1:10">
      <c r="A38" s="3" t="s">
        <v>213</v>
      </c>
      <c r="B38" s="3">
        <v>54</v>
      </c>
      <c r="C38" s="3" t="s">
        <v>283</v>
      </c>
      <c r="D38" s="3">
        <v>537.209716796875</v>
      </c>
      <c r="F38" s="3">
        <f t="shared" si="5"/>
        <v>54</v>
      </c>
      <c r="G38" t="e">
        <f t="shared" si="6"/>
        <v>#N/A</v>
      </c>
      <c r="H38" t="e">
        <f t="shared" si="7"/>
        <v>#N/A</v>
      </c>
      <c r="I38" t="e">
        <f t="shared" si="8"/>
        <v>#N/A</v>
      </c>
      <c r="J38">
        <f t="shared" si="9"/>
        <v>54</v>
      </c>
    </row>
    <row r="39" spans="1:10">
      <c r="A39" s="3" t="s">
        <v>214</v>
      </c>
      <c r="B39" s="3">
        <v>83</v>
      </c>
      <c r="C39" s="3" t="s">
        <v>284</v>
      </c>
      <c r="D39" s="3">
        <v>331.74594116210938</v>
      </c>
      <c r="F39" s="3">
        <f t="shared" si="5"/>
        <v>83</v>
      </c>
      <c r="G39">
        <f t="shared" si="6"/>
        <v>83</v>
      </c>
      <c r="H39" t="e">
        <f t="shared" si="7"/>
        <v>#N/A</v>
      </c>
      <c r="I39" t="e">
        <f t="shared" si="8"/>
        <v>#N/A</v>
      </c>
      <c r="J39" t="e">
        <f t="shared" si="9"/>
        <v>#N/A</v>
      </c>
    </row>
    <row r="40" spans="1:10">
      <c r="A40" s="3" t="s">
        <v>215</v>
      </c>
      <c r="B40" s="3">
        <v>111</v>
      </c>
      <c r="C40" s="3" t="s">
        <v>285</v>
      </c>
      <c r="D40" s="3">
        <v>417.76065063476563</v>
      </c>
      <c r="F40" s="3">
        <f t="shared" si="5"/>
        <v>111</v>
      </c>
      <c r="G40" t="e">
        <f t="shared" si="6"/>
        <v>#N/A</v>
      </c>
      <c r="H40" t="e">
        <f t="shared" si="7"/>
        <v>#N/A</v>
      </c>
      <c r="I40">
        <f t="shared" si="8"/>
        <v>111</v>
      </c>
      <c r="J40" t="e">
        <f t="shared" si="9"/>
        <v>#N/A</v>
      </c>
    </row>
    <row r="41" spans="1:10">
      <c r="A41" s="3" t="s">
        <v>216</v>
      </c>
      <c r="B41" s="3">
        <v>48</v>
      </c>
      <c r="C41" s="3" t="s">
        <v>286</v>
      </c>
      <c r="D41" s="3">
        <v>400</v>
      </c>
      <c r="F41" s="3">
        <f t="shared" si="5"/>
        <v>48</v>
      </c>
      <c r="G41" t="e">
        <f t="shared" si="6"/>
        <v>#N/A</v>
      </c>
      <c r="H41">
        <f t="shared" si="7"/>
        <v>48</v>
      </c>
      <c r="I41" t="e">
        <f t="shared" si="8"/>
        <v>#N/A</v>
      </c>
      <c r="J41" t="e">
        <f t="shared" si="9"/>
        <v>#N/A</v>
      </c>
    </row>
    <row r="42" spans="1:10">
      <c r="A42" s="3" t="s">
        <v>217</v>
      </c>
      <c r="B42" s="3">
        <v>60</v>
      </c>
      <c r="C42" s="3" t="s">
        <v>286</v>
      </c>
      <c r="D42" s="3">
        <v>392.9119873046875</v>
      </c>
      <c r="F42" s="3">
        <f t="shared" si="5"/>
        <v>60</v>
      </c>
      <c r="G42" t="e">
        <f t="shared" si="6"/>
        <v>#N/A</v>
      </c>
      <c r="H42">
        <f t="shared" si="7"/>
        <v>60</v>
      </c>
      <c r="I42" t="e">
        <f t="shared" si="8"/>
        <v>#N/A</v>
      </c>
      <c r="J42" t="e">
        <f t="shared" si="9"/>
        <v>#N/A</v>
      </c>
    </row>
    <row r="43" spans="1:10">
      <c r="A43" s="3" t="s">
        <v>218</v>
      </c>
      <c r="B43" s="3">
        <v>60</v>
      </c>
      <c r="C43" s="3" t="s">
        <v>287</v>
      </c>
      <c r="D43" s="3">
        <v>495.88629150390625</v>
      </c>
      <c r="F43" s="3">
        <f t="shared" si="5"/>
        <v>60</v>
      </c>
      <c r="G43" t="e">
        <f t="shared" si="6"/>
        <v>#N/A</v>
      </c>
      <c r="H43" t="e">
        <f t="shared" si="7"/>
        <v>#N/A</v>
      </c>
      <c r="I43" t="e">
        <f t="shared" si="8"/>
        <v>#N/A</v>
      </c>
      <c r="J43">
        <f t="shared" si="9"/>
        <v>60</v>
      </c>
    </row>
    <row r="44" spans="1:10">
      <c r="A44" s="3" t="s">
        <v>219</v>
      </c>
      <c r="B44" s="3">
        <v>29</v>
      </c>
      <c r="C44" s="3" t="s">
        <v>287</v>
      </c>
      <c r="D44" s="3">
        <v>492.84783935546875</v>
      </c>
      <c r="F44" s="3">
        <f t="shared" si="5"/>
        <v>29</v>
      </c>
      <c r="G44" t="e">
        <f t="shared" si="6"/>
        <v>#N/A</v>
      </c>
      <c r="H44" t="e">
        <f t="shared" si="7"/>
        <v>#N/A</v>
      </c>
      <c r="I44" t="e">
        <f t="shared" si="8"/>
        <v>#N/A</v>
      </c>
      <c r="J44">
        <f t="shared" si="9"/>
        <v>29</v>
      </c>
    </row>
    <row r="45" spans="1:10">
      <c r="A45" s="3" t="s">
        <v>220</v>
      </c>
      <c r="B45" s="3">
        <v>86</v>
      </c>
      <c r="C45" s="3" t="s">
        <v>287</v>
      </c>
      <c r="D45" s="3">
        <v>503.86978149414063</v>
      </c>
      <c r="F45" s="3">
        <f t="shared" si="5"/>
        <v>86</v>
      </c>
      <c r="G45" t="e">
        <f t="shared" si="6"/>
        <v>#N/A</v>
      </c>
      <c r="H45" t="e">
        <f t="shared" si="7"/>
        <v>#N/A</v>
      </c>
      <c r="I45" t="e">
        <f t="shared" si="8"/>
        <v>#N/A</v>
      </c>
      <c r="J45">
        <f t="shared" si="9"/>
        <v>86</v>
      </c>
    </row>
    <row r="46" spans="1:10">
      <c r="A46" s="3" t="s">
        <v>221</v>
      </c>
      <c r="B46" s="3">
        <v>54</v>
      </c>
      <c r="C46" s="3" t="s">
        <v>287</v>
      </c>
      <c r="D46" s="3">
        <v>560.613525390625</v>
      </c>
      <c r="F46" s="3">
        <f t="shared" si="5"/>
        <v>54</v>
      </c>
      <c r="G46" t="e">
        <f t="shared" si="6"/>
        <v>#N/A</v>
      </c>
      <c r="H46" t="e">
        <f t="shared" si="7"/>
        <v>#N/A</v>
      </c>
      <c r="I46" t="e">
        <f t="shared" si="8"/>
        <v>#N/A</v>
      </c>
      <c r="J46">
        <f t="shared" si="9"/>
        <v>54</v>
      </c>
    </row>
    <row r="47" spans="1:10">
      <c r="A47" s="3" t="s">
        <v>222</v>
      </c>
      <c r="B47" s="3">
        <v>70</v>
      </c>
      <c r="C47" s="3" t="s">
        <v>288</v>
      </c>
      <c r="D47" s="3">
        <v>350.7733154296875</v>
      </c>
      <c r="F47" s="3">
        <f t="shared" si="5"/>
        <v>70</v>
      </c>
      <c r="G47">
        <f t="shared" si="6"/>
        <v>70</v>
      </c>
      <c r="H47" t="e">
        <f t="shared" si="7"/>
        <v>#N/A</v>
      </c>
      <c r="I47" t="e">
        <f t="shared" si="8"/>
        <v>#N/A</v>
      </c>
      <c r="J47" t="e">
        <f t="shared" si="9"/>
        <v>#N/A</v>
      </c>
    </row>
    <row r="48" spans="1:10">
      <c r="A48" s="3" t="s">
        <v>223</v>
      </c>
      <c r="B48" s="3">
        <v>185</v>
      </c>
      <c r="C48" s="3" t="s">
        <v>289</v>
      </c>
      <c r="D48" s="3">
        <v>430.06512451171875</v>
      </c>
      <c r="F48" s="3">
        <f t="shared" si="5"/>
        <v>185</v>
      </c>
      <c r="G48" t="e">
        <f t="shared" si="6"/>
        <v>#N/A</v>
      </c>
      <c r="H48" t="e">
        <f t="shared" si="7"/>
        <v>#N/A</v>
      </c>
      <c r="I48">
        <f t="shared" si="8"/>
        <v>185</v>
      </c>
      <c r="J48" t="e">
        <f t="shared" si="9"/>
        <v>#N/A</v>
      </c>
    </row>
    <row r="49" spans="1:10">
      <c r="A49" s="3" t="s">
        <v>224</v>
      </c>
      <c r="B49" s="3">
        <v>63</v>
      </c>
      <c r="C49" s="3" t="s">
        <v>289</v>
      </c>
      <c r="D49" s="3">
        <v>413.6173095703125</v>
      </c>
      <c r="F49" s="3">
        <f t="shared" si="5"/>
        <v>63</v>
      </c>
      <c r="G49" t="e">
        <f t="shared" si="6"/>
        <v>#N/A</v>
      </c>
      <c r="H49" t="e">
        <f t="shared" si="7"/>
        <v>#N/A</v>
      </c>
      <c r="I49">
        <f t="shared" si="8"/>
        <v>63</v>
      </c>
      <c r="J49" t="e">
        <f t="shared" si="9"/>
        <v>#N/A</v>
      </c>
    </row>
    <row r="50" spans="1:10">
      <c r="A50" s="3" t="s">
        <v>225</v>
      </c>
      <c r="B50" s="3">
        <v>67</v>
      </c>
      <c r="C50" s="3" t="s">
        <v>290</v>
      </c>
      <c r="D50" s="3">
        <v>474.43499755859375</v>
      </c>
      <c r="F50" s="3">
        <f t="shared" si="5"/>
        <v>67</v>
      </c>
      <c r="G50" t="e">
        <f t="shared" si="6"/>
        <v>#N/A</v>
      </c>
      <c r="H50" t="e">
        <f t="shared" si="7"/>
        <v>#N/A</v>
      </c>
      <c r="I50" t="e">
        <f t="shared" si="8"/>
        <v>#N/A</v>
      </c>
      <c r="J50">
        <f t="shared" si="9"/>
        <v>67</v>
      </c>
    </row>
    <row r="51" spans="1:10">
      <c r="A51" s="3" t="s">
        <v>226</v>
      </c>
      <c r="B51" s="3">
        <v>56</v>
      </c>
      <c r="C51" s="3" t="s">
        <v>291</v>
      </c>
      <c r="D51" s="3">
        <v>436.12973022460938</v>
      </c>
      <c r="F51" s="3">
        <f t="shared" si="5"/>
        <v>56</v>
      </c>
      <c r="G51" t="e">
        <f t="shared" si="6"/>
        <v>#N/A</v>
      </c>
      <c r="H51" t="e">
        <f t="shared" si="7"/>
        <v>#N/A</v>
      </c>
      <c r="I51">
        <f t="shared" si="8"/>
        <v>56</v>
      </c>
      <c r="J51" t="e">
        <f t="shared" si="9"/>
        <v>#N/A</v>
      </c>
    </row>
    <row r="52" spans="1:10">
      <c r="A52" s="3" t="s">
        <v>227</v>
      </c>
      <c r="B52" s="3">
        <v>106</v>
      </c>
      <c r="C52" s="3" t="s">
        <v>292</v>
      </c>
      <c r="D52" s="3">
        <v>434.61868286132813</v>
      </c>
      <c r="F52" s="3">
        <f t="shared" si="5"/>
        <v>106</v>
      </c>
      <c r="G52" t="e">
        <f t="shared" si="6"/>
        <v>#N/A</v>
      </c>
      <c r="H52">
        <f t="shared" si="7"/>
        <v>106</v>
      </c>
      <c r="I52" t="e">
        <f t="shared" si="8"/>
        <v>#N/A</v>
      </c>
      <c r="J52" t="e">
        <f t="shared" si="9"/>
        <v>#N/A</v>
      </c>
    </row>
    <row r="53" spans="1:10">
      <c r="A53" s="3" t="s">
        <v>228</v>
      </c>
      <c r="B53" s="3">
        <v>118</v>
      </c>
      <c r="C53" s="3" t="s">
        <v>293</v>
      </c>
      <c r="D53" s="3">
        <v>368.24359130859375</v>
      </c>
      <c r="F53" s="3">
        <f t="shared" si="5"/>
        <v>118</v>
      </c>
      <c r="G53">
        <f t="shared" si="6"/>
        <v>118</v>
      </c>
      <c r="H53" t="e">
        <f t="shared" si="7"/>
        <v>#N/A</v>
      </c>
      <c r="I53" t="e">
        <f t="shared" si="8"/>
        <v>#N/A</v>
      </c>
      <c r="J53" t="e">
        <f t="shared" si="9"/>
        <v>#N/A</v>
      </c>
    </row>
    <row r="54" spans="1:10">
      <c r="A54" s="3" t="s">
        <v>229</v>
      </c>
      <c r="B54" s="3">
        <v>95</v>
      </c>
      <c r="C54" s="3" t="s">
        <v>294</v>
      </c>
      <c r="D54" s="3">
        <v>342.09356689453125</v>
      </c>
      <c r="F54" s="3">
        <f t="shared" si="5"/>
        <v>95</v>
      </c>
      <c r="G54" t="e">
        <f t="shared" si="6"/>
        <v>#N/A</v>
      </c>
      <c r="H54">
        <f t="shared" si="7"/>
        <v>95</v>
      </c>
      <c r="I54" t="e">
        <f t="shared" si="8"/>
        <v>#N/A</v>
      </c>
      <c r="J54" t="e">
        <f t="shared" si="9"/>
        <v>#N/A</v>
      </c>
    </row>
    <row r="55" spans="1:10">
      <c r="A55" s="3" t="s">
        <v>230</v>
      </c>
      <c r="B55" s="3">
        <v>114</v>
      </c>
      <c r="C55" s="3" t="s">
        <v>295</v>
      </c>
      <c r="D55" s="3">
        <v>359.48406982421875</v>
      </c>
      <c r="F55" s="3">
        <f t="shared" si="5"/>
        <v>114</v>
      </c>
      <c r="G55">
        <f t="shared" si="6"/>
        <v>114</v>
      </c>
      <c r="H55" t="e">
        <f t="shared" si="7"/>
        <v>#N/A</v>
      </c>
      <c r="I55" t="e">
        <f t="shared" si="8"/>
        <v>#N/A</v>
      </c>
      <c r="J55" t="e">
        <f t="shared" si="9"/>
        <v>#N/A</v>
      </c>
    </row>
    <row r="56" spans="1:10">
      <c r="A56" s="3" t="s">
        <v>231</v>
      </c>
      <c r="B56" s="3">
        <v>56</v>
      </c>
      <c r="C56" s="3" t="s">
        <v>296</v>
      </c>
      <c r="D56" s="3">
        <v>445.67532348632813</v>
      </c>
      <c r="F56" s="3">
        <f t="shared" si="5"/>
        <v>56</v>
      </c>
      <c r="G56" t="e">
        <f t="shared" si="6"/>
        <v>#N/A</v>
      </c>
      <c r="H56" t="e">
        <f t="shared" si="7"/>
        <v>#N/A</v>
      </c>
      <c r="I56">
        <f t="shared" si="8"/>
        <v>56</v>
      </c>
      <c r="J56" t="e">
        <f t="shared" si="9"/>
        <v>#N/A</v>
      </c>
    </row>
    <row r="57" spans="1:10">
      <c r="A57" s="3" t="s">
        <v>232</v>
      </c>
      <c r="B57" s="3">
        <v>10</v>
      </c>
      <c r="C57" s="3" t="s">
        <v>296</v>
      </c>
      <c r="D57" s="3">
        <v>406.661865234375</v>
      </c>
      <c r="F57" s="3">
        <f t="shared" si="5"/>
        <v>10</v>
      </c>
      <c r="G57" t="e">
        <f t="shared" si="6"/>
        <v>#N/A</v>
      </c>
      <c r="H57" t="e">
        <f t="shared" si="7"/>
        <v>#N/A</v>
      </c>
      <c r="I57">
        <f t="shared" si="8"/>
        <v>10</v>
      </c>
      <c r="J57" t="e">
        <f t="shared" si="9"/>
        <v>#N/A</v>
      </c>
    </row>
    <row r="58" spans="1:10">
      <c r="A58" s="3" t="s">
        <v>233</v>
      </c>
      <c r="B58" s="3">
        <v>70</v>
      </c>
      <c r="C58" s="3" t="s">
        <v>297</v>
      </c>
      <c r="D58" s="3">
        <v>304.9222412109375</v>
      </c>
      <c r="F58" s="3">
        <f t="shared" si="5"/>
        <v>70</v>
      </c>
      <c r="G58">
        <f t="shared" si="6"/>
        <v>70</v>
      </c>
      <c r="H58" t="e">
        <f t="shared" si="7"/>
        <v>#N/A</v>
      </c>
      <c r="I58" t="e">
        <f t="shared" si="8"/>
        <v>#N/A</v>
      </c>
      <c r="J58" t="e">
        <f t="shared" si="9"/>
        <v>#N/A</v>
      </c>
    </row>
    <row r="59" spans="1:10">
      <c r="A59" s="3" t="s">
        <v>234</v>
      </c>
      <c r="B59" s="3">
        <v>81</v>
      </c>
      <c r="C59" s="3" t="s">
        <v>298</v>
      </c>
      <c r="D59" s="3">
        <v>309.02496337890625</v>
      </c>
      <c r="F59" s="3">
        <f t="shared" si="5"/>
        <v>81</v>
      </c>
      <c r="G59" t="e">
        <f t="shared" si="6"/>
        <v>#N/A</v>
      </c>
      <c r="H59">
        <f t="shared" si="7"/>
        <v>81</v>
      </c>
      <c r="I59" t="e">
        <f t="shared" si="8"/>
        <v>#N/A</v>
      </c>
      <c r="J59" t="e">
        <f t="shared" si="9"/>
        <v>#N/A</v>
      </c>
    </row>
    <row r="60" spans="1:10">
      <c r="A60" s="3" t="s">
        <v>235</v>
      </c>
      <c r="B60" s="3">
        <v>43</v>
      </c>
      <c r="C60" s="3" t="s">
        <v>299</v>
      </c>
      <c r="D60" s="3">
        <v>519.6346435546875</v>
      </c>
      <c r="F60" s="3">
        <f t="shared" si="5"/>
        <v>43</v>
      </c>
      <c r="G60" t="e">
        <f t="shared" si="6"/>
        <v>#N/A</v>
      </c>
      <c r="H60" t="e">
        <f t="shared" si="7"/>
        <v>#N/A</v>
      </c>
      <c r="I60" t="e">
        <f t="shared" si="8"/>
        <v>#N/A</v>
      </c>
      <c r="J60">
        <f t="shared" si="9"/>
        <v>43</v>
      </c>
    </row>
    <row r="61" spans="1:10">
      <c r="A61" s="3" t="s">
        <v>236</v>
      </c>
      <c r="B61" s="3">
        <v>38</v>
      </c>
      <c r="C61" s="3" t="s">
        <v>299</v>
      </c>
      <c r="D61" s="3">
        <v>513.58782958984375</v>
      </c>
      <c r="F61" s="3">
        <f t="shared" si="5"/>
        <v>38</v>
      </c>
      <c r="G61" t="e">
        <f t="shared" si="6"/>
        <v>#N/A</v>
      </c>
      <c r="H61" t="e">
        <f t="shared" si="7"/>
        <v>#N/A</v>
      </c>
      <c r="I61" t="e">
        <f t="shared" si="8"/>
        <v>#N/A</v>
      </c>
      <c r="J61">
        <f t="shared" si="9"/>
        <v>38</v>
      </c>
    </row>
    <row r="62" spans="1:10">
      <c r="A62" s="3" t="s">
        <v>237</v>
      </c>
      <c r="B62" s="3">
        <v>90</v>
      </c>
      <c r="C62" s="3" t="s">
        <v>299</v>
      </c>
      <c r="D62" s="3">
        <v>376.86468505859375</v>
      </c>
      <c r="F62" s="3">
        <f t="shared" si="5"/>
        <v>90</v>
      </c>
      <c r="G62" t="e">
        <f t="shared" si="6"/>
        <v>#N/A</v>
      </c>
      <c r="H62" t="e">
        <f t="shared" si="7"/>
        <v>#N/A</v>
      </c>
      <c r="I62" t="e">
        <f t="shared" si="8"/>
        <v>#N/A</v>
      </c>
      <c r="J62">
        <f t="shared" si="9"/>
        <v>90</v>
      </c>
    </row>
    <row r="63" spans="1:10">
      <c r="A63" s="3" t="s">
        <v>238</v>
      </c>
      <c r="B63" s="3">
        <v>84</v>
      </c>
      <c r="C63" s="3" t="s">
        <v>300</v>
      </c>
      <c r="D63" s="3">
        <v>361.64599609375</v>
      </c>
      <c r="F63" s="3">
        <f t="shared" si="5"/>
        <v>84</v>
      </c>
      <c r="G63" t="e">
        <f t="shared" si="6"/>
        <v>#N/A</v>
      </c>
      <c r="H63">
        <f t="shared" si="7"/>
        <v>84</v>
      </c>
      <c r="I63" t="e">
        <f t="shared" si="8"/>
        <v>#N/A</v>
      </c>
      <c r="J63" t="e">
        <f t="shared" si="9"/>
        <v>#N/A</v>
      </c>
    </row>
    <row r="64" spans="1:10">
      <c r="A64" s="3" t="s">
        <v>239</v>
      </c>
      <c r="B64" s="3">
        <v>110</v>
      </c>
      <c r="C64" s="3" t="s">
        <v>301</v>
      </c>
      <c r="D64" s="3">
        <v>530.0858154296875</v>
      </c>
      <c r="F64" s="3">
        <f t="shared" si="5"/>
        <v>110</v>
      </c>
      <c r="G64" t="e">
        <f t="shared" si="6"/>
        <v>#N/A</v>
      </c>
      <c r="H64" t="e">
        <f t="shared" si="7"/>
        <v>#N/A</v>
      </c>
      <c r="I64" t="e">
        <f t="shared" si="8"/>
        <v>#N/A</v>
      </c>
      <c r="J64">
        <f t="shared" si="9"/>
        <v>110</v>
      </c>
    </row>
    <row r="65" spans="1:10">
      <c r="A65" s="3" t="s">
        <v>240</v>
      </c>
      <c r="B65" s="3">
        <v>47</v>
      </c>
      <c r="C65" s="3" t="s">
        <v>301</v>
      </c>
      <c r="D65" s="3">
        <v>508.514892578125</v>
      </c>
      <c r="F65" s="3">
        <f t="shared" si="5"/>
        <v>47</v>
      </c>
      <c r="G65" t="e">
        <f t="shared" si="6"/>
        <v>#N/A</v>
      </c>
      <c r="H65" t="e">
        <f t="shared" si="7"/>
        <v>#N/A</v>
      </c>
      <c r="I65" t="e">
        <f t="shared" si="8"/>
        <v>#N/A</v>
      </c>
      <c r="J65">
        <f t="shared" si="9"/>
        <v>47</v>
      </c>
    </row>
    <row r="66" spans="1:10">
      <c r="A66" s="3" t="s">
        <v>241</v>
      </c>
      <c r="B66" s="3">
        <v>51</v>
      </c>
      <c r="C66" s="3" t="s">
        <v>302</v>
      </c>
      <c r="D66" s="3">
        <v>412.3177490234375</v>
      </c>
      <c r="F66" s="3">
        <f t="shared" si="5"/>
        <v>51</v>
      </c>
      <c r="G66" t="e">
        <f t="shared" si="6"/>
        <v>#N/A</v>
      </c>
      <c r="H66">
        <f t="shared" si="7"/>
        <v>51</v>
      </c>
      <c r="I66" t="e">
        <f t="shared" si="8"/>
        <v>#N/A</v>
      </c>
      <c r="J66" t="e">
        <f t="shared" si="9"/>
        <v>#N/A</v>
      </c>
    </row>
    <row r="67" spans="1:10">
      <c r="A67" s="3" t="s">
        <v>242</v>
      </c>
      <c r="B67" s="3">
        <v>35</v>
      </c>
      <c r="C67" s="3" t="s">
        <v>303</v>
      </c>
      <c r="D67" s="3">
        <v>427.47784423828125</v>
      </c>
      <c r="F67" s="3">
        <f t="shared" ref="F67:F83" si="10">B67</f>
        <v>35</v>
      </c>
      <c r="G67" t="e">
        <f t="shared" ref="G67:G83" si="11">IF(C67="Low income", B67, NA())</f>
        <v>#N/A</v>
      </c>
      <c r="H67" t="e">
        <f t="shared" ref="H67:H83" si="12">IF($C67="Lower middle income", $B67, NA())</f>
        <v>#N/A</v>
      </c>
      <c r="I67" t="e">
        <f t="shared" ref="I67:I83" si="13">IF($C67="Upper middle income", $B67, NA())</f>
        <v>#N/A</v>
      </c>
      <c r="J67">
        <f t="shared" ref="J67:J83" si="14">IF($C67="High income", $B67, NA())</f>
        <v>35</v>
      </c>
    </row>
    <row r="68" spans="1:10">
      <c r="A68" s="3" t="s">
        <v>243</v>
      </c>
      <c r="B68" s="3">
        <v>83</v>
      </c>
      <c r="C68" s="3" t="s">
        <v>303</v>
      </c>
      <c r="D68" s="3">
        <v>442.1617431640625</v>
      </c>
      <c r="F68" s="3">
        <f t="shared" si="10"/>
        <v>83</v>
      </c>
      <c r="G68" t="e">
        <f t="shared" si="11"/>
        <v>#N/A</v>
      </c>
      <c r="H68" t="e">
        <f t="shared" si="12"/>
        <v>#N/A</v>
      </c>
      <c r="I68" t="e">
        <f t="shared" si="13"/>
        <v>#N/A</v>
      </c>
      <c r="J68">
        <f t="shared" si="14"/>
        <v>83</v>
      </c>
    </row>
    <row r="69" spans="1:10">
      <c r="A69" s="3" t="s">
        <v>244</v>
      </c>
      <c r="B69" s="3">
        <v>66</v>
      </c>
      <c r="C69" s="3" t="s">
        <v>304</v>
      </c>
      <c r="D69" s="3">
        <v>412.453857421875</v>
      </c>
      <c r="F69" s="3">
        <f t="shared" si="10"/>
        <v>66</v>
      </c>
      <c r="G69" t="e">
        <f t="shared" si="11"/>
        <v>#N/A</v>
      </c>
      <c r="H69">
        <f t="shared" si="12"/>
        <v>66</v>
      </c>
      <c r="I69" t="e">
        <f t="shared" si="13"/>
        <v>#N/A</v>
      </c>
      <c r="J69" t="e">
        <f t="shared" si="14"/>
        <v>#N/A</v>
      </c>
    </row>
    <row r="70" spans="1:10">
      <c r="A70" s="3" t="s">
        <v>245</v>
      </c>
      <c r="B70" s="3">
        <v>17</v>
      </c>
      <c r="C70" s="3" t="s">
        <v>305</v>
      </c>
      <c r="D70" s="3">
        <v>575.27215576171875</v>
      </c>
      <c r="F70" s="3">
        <f t="shared" si="10"/>
        <v>17</v>
      </c>
      <c r="G70" t="e">
        <f t="shared" si="11"/>
        <v>#N/A</v>
      </c>
      <c r="H70" t="e">
        <f t="shared" si="12"/>
        <v>#N/A</v>
      </c>
      <c r="I70" t="e">
        <f t="shared" si="13"/>
        <v>#N/A</v>
      </c>
      <c r="J70">
        <f t="shared" si="14"/>
        <v>17</v>
      </c>
    </row>
    <row r="71" spans="1:10">
      <c r="A71" s="3" t="s">
        <v>246</v>
      </c>
      <c r="B71" s="3">
        <v>187</v>
      </c>
      <c r="C71" s="3" t="s">
        <v>306</v>
      </c>
      <c r="D71" s="3">
        <v>435.92276000976563</v>
      </c>
      <c r="F71" s="3">
        <f t="shared" si="10"/>
        <v>187</v>
      </c>
      <c r="G71" t="e">
        <f t="shared" si="11"/>
        <v>#N/A</v>
      </c>
      <c r="H71">
        <f t="shared" si="12"/>
        <v>187</v>
      </c>
      <c r="I71" t="e">
        <f t="shared" si="13"/>
        <v>#N/A</v>
      </c>
      <c r="J71" t="e">
        <f t="shared" si="14"/>
        <v>#N/A</v>
      </c>
    </row>
    <row r="72" spans="1:10">
      <c r="A72" s="3" t="s">
        <v>247</v>
      </c>
      <c r="B72" s="3">
        <v>83</v>
      </c>
      <c r="C72" s="3" t="s">
        <v>307</v>
      </c>
      <c r="D72" s="3">
        <v>520.80902099609375</v>
      </c>
      <c r="F72" s="3">
        <f t="shared" si="10"/>
        <v>83</v>
      </c>
      <c r="G72" t="e">
        <f t="shared" si="11"/>
        <v>#N/A</v>
      </c>
      <c r="H72" t="e">
        <f t="shared" si="12"/>
        <v>#N/A</v>
      </c>
      <c r="I72" t="e">
        <f t="shared" si="13"/>
        <v>#N/A</v>
      </c>
      <c r="J72">
        <f t="shared" si="14"/>
        <v>83</v>
      </c>
    </row>
    <row r="73" spans="1:10">
      <c r="A73" s="3" t="s">
        <v>248</v>
      </c>
      <c r="B73" s="3">
        <v>69</v>
      </c>
      <c r="C73" s="3" t="s">
        <v>307</v>
      </c>
      <c r="D73" s="3">
        <v>519.36175537109375</v>
      </c>
      <c r="F73" s="3">
        <f t="shared" si="10"/>
        <v>69</v>
      </c>
      <c r="G73" t="e">
        <f t="shared" si="11"/>
        <v>#N/A</v>
      </c>
      <c r="H73" t="e">
        <f t="shared" si="12"/>
        <v>#N/A</v>
      </c>
      <c r="I73" t="e">
        <f t="shared" si="13"/>
        <v>#N/A</v>
      </c>
      <c r="J73">
        <f t="shared" si="14"/>
        <v>69</v>
      </c>
    </row>
    <row r="74" spans="1:10">
      <c r="A74" s="3" t="s">
        <v>249</v>
      </c>
      <c r="B74" s="3">
        <v>17</v>
      </c>
      <c r="C74" s="3" t="s">
        <v>307</v>
      </c>
      <c r="D74" s="3">
        <v>463.37933349609375</v>
      </c>
      <c r="F74" s="3">
        <f t="shared" si="10"/>
        <v>17</v>
      </c>
      <c r="G74" t="e">
        <f t="shared" si="11"/>
        <v>#N/A</v>
      </c>
      <c r="H74" t="e">
        <f t="shared" si="12"/>
        <v>#N/A</v>
      </c>
      <c r="I74" t="e">
        <f t="shared" si="13"/>
        <v>#N/A</v>
      </c>
      <c r="J74">
        <f t="shared" si="14"/>
        <v>17</v>
      </c>
    </row>
    <row r="75" spans="1:10">
      <c r="A75" s="3" t="s">
        <v>250</v>
      </c>
      <c r="B75" s="3">
        <v>72</v>
      </c>
      <c r="C75" s="3" t="s">
        <v>308</v>
      </c>
      <c r="D75" s="3">
        <v>333.111328125</v>
      </c>
      <c r="F75" s="3">
        <f t="shared" si="10"/>
        <v>72</v>
      </c>
      <c r="G75">
        <f t="shared" si="11"/>
        <v>72</v>
      </c>
      <c r="H75" t="e">
        <f t="shared" si="12"/>
        <v>#N/A</v>
      </c>
      <c r="I75" t="e">
        <f t="shared" si="13"/>
        <v>#N/A</v>
      </c>
      <c r="J75" t="e">
        <f t="shared" si="14"/>
        <v>#N/A</v>
      </c>
    </row>
    <row r="76" spans="1:10">
      <c r="A76" s="3" t="s">
        <v>251</v>
      </c>
      <c r="B76" s="3">
        <v>73</v>
      </c>
      <c r="C76" s="3" t="s">
        <v>308</v>
      </c>
      <c r="D76" s="3">
        <v>383.71780395507813</v>
      </c>
      <c r="F76" s="3">
        <f t="shared" si="10"/>
        <v>73</v>
      </c>
      <c r="G76">
        <f t="shared" si="11"/>
        <v>73</v>
      </c>
      <c r="H76" t="e">
        <f t="shared" si="12"/>
        <v>#N/A</v>
      </c>
      <c r="I76" t="e">
        <f t="shared" si="13"/>
        <v>#N/A</v>
      </c>
      <c r="J76" t="e">
        <f t="shared" si="14"/>
        <v>#N/A</v>
      </c>
    </row>
    <row r="77" spans="1:10">
      <c r="A77" s="3" t="s">
        <v>252</v>
      </c>
      <c r="B77" s="3">
        <v>31</v>
      </c>
      <c r="C77" s="3" t="s">
        <v>309</v>
      </c>
      <c r="D77" s="3">
        <v>426.5999755859375</v>
      </c>
      <c r="F77" s="3">
        <f t="shared" si="10"/>
        <v>31</v>
      </c>
      <c r="G77" t="e">
        <f t="shared" si="11"/>
        <v>#N/A</v>
      </c>
      <c r="H77" t="e">
        <f t="shared" si="12"/>
        <v>#N/A</v>
      </c>
      <c r="I77">
        <f t="shared" si="13"/>
        <v>31</v>
      </c>
      <c r="J77" t="e">
        <f t="shared" si="14"/>
        <v>#N/A</v>
      </c>
    </row>
    <row r="78" spans="1:10">
      <c r="A78" s="3" t="s">
        <v>253</v>
      </c>
      <c r="B78" s="3">
        <v>209</v>
      </c>
      <c r="C78" s="3" t="s">
        <v>310</v>
      </c>
      <c r="D78" s="3">
        <v>371.44125366210938</v>
      </c>
      <c r="F78" s="3">
        <f t="shared" si="10"/>
        <v>209</v>
      </c>
      <c r="G78" t="e">
        <f t="shared" si="11"/>
        <v>#N/A</v>
      </c>
      <c r="H78">
        <f t="shared" si="12"/>
        <v>209</v>
      </c>
      <c r="I78" t="e">
        <f t="shared" si="13"/>
        <v>#N/A</v>
      </c>
      <c r="J78" t="e">
        <f t="shared" si="14"/>
        <v>#N/A</v>
      </c>
    </row>
    <row r="79" spans="1:10">
      <c r="A79" s="3" t="s">
        <v>254</v>
      </c>
      <c r="B79" s="3">
        <v>140</v>
      </c>
      <c r="C79" s="3" t="s">
        <v>311</v>
      </c>
      <c r="D79" s="3">
        <v>458.2889404296875</v>
      </c>
      <c r="F79" s="3">
        <f t="shared" si="10"/>
        <v>140</v>
      </c>
      <c r="G79" t="e">
        <f t="shared" si="11"/>
        <v>#N/A</v>
      </c>
      <c r="H79" t="e">
        <f t="shared" si="12"/>
        <v>#N/A</v>
      </c>
      <c r="I79" t="e">
        <f t="shared" si="13"/>
        <v>#N/A</v>
      </c>
      <c r="J79">
        <f t="shared" si="14"/>
        <v>140</v>
      </c>
    </row>
    <row r="80" spans="1:10">
      <c r="A80" s="3" t="s">
        <v>255</v>
      </c>
      <c r="B80" s="3">
        <v>113</v>
      </c>
      <c r="C80" s="3" t="s">
        <v>312</v>
      </c>
      <c r="D80" s="3">
        <v>477.962646484375</v>
      </c>
      <c r="F80" s="3">
        <f t="shared" si="10"/>
        <v>113</v>
      </c>
      <c r="G80" t="e">
        <f t="shared" si="11"/>
        <v>#N/A</v>
      </c>
      <c r="H80" t="e">
        <f t="shared" si="12"/>
        <v>#N/A</v>
      </c>
      <c r="I80">
        <f t="shared" si="13"/>
        <v>113</v>
      </c>
      <c r="J80" t="e">
        <f t="shared" si="14"/>
        <v>#N/A</v>
      </c>
    </row>
    <row r="81" spans="1:10">
      <c r="A81" s="3" t="s">
        <v>256</v>
      </c>
      <c r="B81" s="3">
        <v>55</v>
      </c>
      <c r="C81" s="3" t="s">
        <v>313</v>
      </c>
      <c r="D81" s="3">
        <v>478.17333984375</v>
      </c>
      <c r="F81" s="3">
        <f t="shared" si="10"/>
        <v>55</v>
      </c>
      <c r="G81" t="e">
        <f t="shared" si="11"/>
        <v>#N/A</v>
      </c>
      <c r="H81">
        <f t="shared" si="12"/>
        <v>55</v>
      </c>
      <c r="I81" t="e">
        <f t="shared" si="13"/>
        <v>#N/A</v>
      </c>
      <c r="J81" t="e">
        <f t="shared" si="14"/>
        <v>#N/A</v>
      </c>
    </row>
    <row r="82" spans="1:10">
      <c r="A82" s="3" t="s">
        <v>257</v>
      </c>
      <c r="B82" s="3">
        <v>67</v>
      </c>
      <c r="C82" s="3" t="s">
        <v>314</v>
      </c>
      <c r="D82" s="3">
        <v>437.69662475585938</v>
      </c>
      <c r="F82" s="3">
        <f t="shared" si="10"/>
        <v>67</v>
      </c>
      <c r="G82" t="e">
        <f t="shared" si="11"/>
        <v>#N/A</v>
      </c>
      <c r="H82" t="e">
        <f t="shared" si="12"/>
        <v>#N/A</v>
      </c>
      <c r="I82" t="e">
        <f t="shared" si="13"/>
        <v>#N/A</v>
      </c>
      <c r="J82">
        <f t="shared" si="14"/>
        <v>67</v>
      </c>
    </row>
    <row r="83" spans="1:10">
      <c r="A83" s="3" t="s">
        <v>258</v>
      </c>
      <c r="B83" s="3">
        <v>130</v>
      </c>
      <c r="C83" s="3" t="s">
        <v>315</v>
      </c>
      <c r="D83" s="3">
        <v>474.07513427734375</v>
      </c>
      <c r="F83" s="3">
        <f t="shared" si="10"/>
        <v>130</v>
      </c>
      <c r="G83" t="e">
        <f t="shared" si="11"/>
        <v>#N/A</v>
      </c>
      <c r="H83">
        <f t="shared" si="12"/>
        <v>130</v>
      </c>
      <c r="I83" t="e">
        <f t="shared" si="13"/>
        <v>#N/A</v>
      </c>
      <c r="J83" t="e">
        <f t="shared" si="14"/>
        <v>#N/A</v>
      </c>
    </row>
    <row r="84" spans="1:10">
      <c r="A84" s="3"/>
      <c r="B84" s="3"/>
      <c r="C84" s="3"/>
      <c r="D84" s="3"/>
    </row>
  </sheetData>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9CABD-E945-0642-91B8-1BB3ED170621}">
  <dimension ref="A1:K22"/>
  <sheetViews>
    <sheetView zoomScale="125" workbookViewId="0">
      <selection sqref="A1:K2"/>
    </sheetView>
  </sheetViews>
  <sheetFormatPr defaultColWidth="8.81640625" defaultRowHeight="14.5"/>
  <cols>
    <col min="3" max="4" width="21.453125" customWidth="1"/>
  </cols>
  <sheetData>
    <row r="1" spans="1:11">
      <c r="A1" s="17"/>
      <c r="B1" s="18" t="s">
        <v>5</v>
      </c>
      <c r="C1" s="17"/>
      <c r="D1" s="17"/>
      <c r="E1" s="17"/>
      <c r="F1" s="17"/>
      <c r="G1" s="17"/>
      <c r="H1" s="17"/>
      <c r="I1" s="17"/>
      <c r="J1" s="17"/>
      <c r="K1" s="17"/>
    </row>
    <row r="2" spans="1:11">
      <c r="A2" s="17"/>
      <c r="B2" s="19"/>
      <c r="C2" s="19"/>
      <c r="D2" s="19"/>
      <c r="E2" s="19"/>
      <c r="F2" s="19"/>
      <c r="G2" s="19"/>
      <c r="H2" s="19"/>
      <c r="I2" s="19"/>
      <c r="J2" s="17"/>
      <c r="K2" s="17"/>
    </row>
    <row r="3" spans="1:11">
      <c r="A3" t="s">
        <v>1145</v>
      </c>
      <c r="B3" t="s">
        <v>1148</v>
      </c>
      <c r="C3" t="s">
        <v>1151</v>
      </c>
      <c r="D3" t="s">
        <v>1171</v>
      </c>
    </row>
    <row r="4" spans="1:11">
      <c r="A4" t="s">
        <v>1146</v>
      </c>
      <c r="B4" t="s">
        <v>1149</v>
      </c>
      <c r="C4" t="s">
        <v>1152</v>
      </c>
      <c r="D4" s="3">
        <v>1.8518518209457397</v>
      </c>
    </row>
    <row r="5" spans="1:11">
      <c r="A5" t="s">
        <v>1146</v>
      </c>
      <c r="B5" t="s">
        <v>1149</v>
      </c>
      <c r="C5" t="s">
        <v>1153</v>
      </c>
      <c r="D5" s="3">
        <v>57.40740966796875</v>
      </c>
    </row>
    <row r="6" spans="1:11">
      <c r="A6" t="s">
        <v>1146</v>
      </c>
      <c r="B6" t="s">
        <v>1149</v>
      </c>
      <c r="C6" t="s">
        <v>1154</v>
      </c>
      <c r="D6" s="3">
        <v>1.8518518209457397</v>
      </c>
    </row>
    <row r="7" spans="1:11">
      <c r="A7" t="s">
        <v>1146</v>
      </c>
      <c r="B7" t="s">
        <v>1149</v>
      </c>
      <c r="C7" t="s">
        <v>1155</v>
      </c>
      <c r="D7" s="3">
        <v>20.370370864868164</v>
      </c>
    </row>
    <row r="8" spans="1:11">
      <c r="A8" t="s">
        <v>1146</v>
      </c>
      <c r="B8" t="s">
        <v>1149</v>
      </c>
      <c r="C8" t="s">
        <v>1156</v>
      </c>
      <c r="D8" s="3">
        <v>1.8518518209457397</v>
      </c>
    </row>
    <row r="9" spans="1:11">
      <c r="A9" t="s">
        <v>1146</v>
      </c>
      <c r="B9" t="s">
        <v>1149</v>
      </c>
      <c r="C9" t="s">
        <v>1157</v>
      </c>
      <c r="D9" s="3">
        <v>3.7037036418914795</v>
      </c>
    </row>
    <row r="10" spans="1:11">
      <c r="A10" t="s">
        <v>1146</v>
      </c>
      <c r="B10" t="s">
        <v>1149</v>
      </c>
      <c r="C10" t="s">
        <v>1158</v>
      </c>
      <c r="D10" s="3">
        <v>5.5555558204650879</v>
      </c>
    </row>
    <row r="11" spans="1:11">
      <c r="A11" t="s">
        <v>1146</v>
      </c>
      <c r="B11" t="s">
        <v>1149</v>
      </c>
      <c r="C11" t="s">
        <v>1159</v>
      </c>
      <c r="D11" s="3">
        <v>3.7037036418914795</v>
      </c>
    </row>
    <row r="12" spans="1:11">
      <c r="A12" t="s">
        <v>1146</v>
      </c>
      <c r="B12" t="s">
        <v>1149</v>
      </c>
      <c r="C12" t="s">
        <v>1160</v>
      </c>
      <c r="D12" s="3">
        <v>1.8518518209457397</v>
      </c>
    </row>
    <row r="13" spans="1:11">
      <c r="A13" t="s">
        <v>1146</v>
      </c>
      <c r="B13" t="s">
        <v>1149</v>
      </c>
      <c r="C13" t="s">
        <v>1161</v>
      </c>
      <c r="D13" s="3">
        <v>1.8518518209457397</v>
      </c>
    </row>
    <row r="14" spans="1:11">
      <c r="A14" t="s">
        <v>1147</v>
      </c>
      <c r="B14" t="s">
        <v>1150</v>
      </c>
      <c r="C14" t="s">
        <v>1162</v>
      </c>
      <c r="D14" s="3">
        <v>20</v>
      </c>
    </row>
    <row r="15" spans="1:11">
      <c r="A15" t="s">
        <v>1147</v>
      </c>
      <c r="B15" t="s">
        <v>1150</v>
      </c>
      <c r="C15" t="s">
        <v>1163</v>
      </c>
      <c r="D15" s="3">
        <v>10</v>
      </c>
    </row>
    <row r="16" spans="1:11">
      <c r="A16" t="s">
        <v>1147</v>
      </c>
      <c r="B16" t="s">
        <v>1150</v>
      </c>
      <c r="C16" t="s">
        <v>1164</v>
      </c>
      <c r="D16" s="3">
        <v>3.3333334922790527</v>
      </c>
    </row>
    <row r="17" spans="1:4">
      <c r="A17" t="s">
        <v>1147</v>
      </c>
      <c r="B17" t="s">
        <v>1150</v>
      </c>
      <c r="C17" t="s">
        <v>1165</v>
      </c>
      <c r="D17" s="3">
        <v>3.3333334922790527</v>
      </c>
    </row>
    <row r="18" spans="1:4">
      <c r="A18" t="s">
        <v>1147</v>
      </c>
      <c r="B18" t="s">
        <v>1150</v>
      </c>
      <c r="C18" t="s">
        <v>1166</v>
      </c>
      <c r="D18" s="3">
        <v>3.3333334922790527</v>
      </c>
    </row>
    <row r="19" spans="1:4">
      <c r="A19" t="s">
        <v>1147</v>
      </c>
      <c r="B19" t="s">
        <v>1150</v>
      </c>
      <c r="C19" t="s">
        <v>1167</v>
      </c>
      <c r="D19" s="3">
        <v>3.3333334922790527</v>
      </c>
    </row>
    <row r="20" spans="1:4">
      <c r="A20" t="s">
        <v>1147</v>
      </c>
      <c r="B20" t="s">
        <v>1150</v>
      </c>
      <c r="C20" t="s">
        <v>1168</v>
      </c>
      <c r="D20" s="3">
        <v>10</v>
      </c>
    </row>
    <row r="21" spans="1:4">
      <c r="A21" t="s">
        <v>1147</v>
      </c>
      <c r="B21" t="s">
        <v>1150</v>
      </c>
      <c r="C21" t="s">
        <v>1169</v>
      </c>
      <c r="D21" s="3">
        <v>3.3333334922790527</v>
      </c>
    </row>
    <row r="22" spans="1:4">
      <c r="A22" t="s">
        <v>1147</v>
      </c>
      <c r="B22" t="s">
        <v>1150</v>
      </c>
      <c r="C22" t="s">
        <v>1170</v>
      </c>
      <c r="D22" s="3">
        <v>43.333332061767578</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6B16B-0C44-9949-9434-3FFC9C604E19}">
  <dimension ref="A1:K13"/>
  <sheetViews>
    <sheetView zoomScale="89" workbookViewId="0">
      <selection sqref="A1:K2"/>
    </sheetView>
  </sheetViews>
  <sheetFormatPr defaultColWidth="8.81640625" defaultRowHeight="14.5"/>
  <sheetData>
    <row r="1" spans="1:11">
      <c r="A1" s="17"/>
      <c r="B1" s="18" t="s">
        <v>5</v>
      </c>
      <c r="C1" s="17"/>
      <c r="D1" s="17"/>
      <c r="E1" s="17"/>
      <c r="F1" s="17"/>
      <c r="G1" s="17"/>
      <c r="H1" s="17"/>
      <c r="I1" s="17"/>
      <c r="J1" s="17"/>
      <c r="K1" s="17"/>
    </row>
    <row r="2" spans="1:11">
      <c r="A2" s="17"/>
      <c r="B2" s="19"/>
      <c r="C2" s="19"/>
      <c r="D2" s="19"/>
      <c r="E2" s="19"/>
      <c r="F2" s="19"/>
      <c r="G2" s="19"/>
      <c r="H2" s="19"/>
      <c r="I2" s="19"/>
      <c r="J2" s="17"/>
      <c r="K2" s="17"/>
    </row>
    <row r="3" spans="1:11">
      <c r="A3" t="s">
        <v>1125</v>
      </c>
      <c r="B3" t="s">
        <v>1136</v>
      </c>
      <c r="C3" t="s">
        <v>1139</v>
      </c>
      <c r="D3" t="s">
        <v>1140</v>
      </c>
      <c r="E3" t="s">
        <v>1141</v>
      </c>
      <c r="F3" t="s">
        <v>1142</v>
      </c>
      <c r="G3" t="s">
        <v>1143</v>
      </c>
      <c r="H3" t="s">
        <v>1144</v>
      </c>
    </row>
    <row r="4" spans="1:11">
      <c r="A4" t="s">
        <v>1126</v>
      </c>
      <c r="B4" t="s">
        <v>1137</v>
      </c>
      <c r="C4" s="3">
        <v>62.5</v>
      </c>
      <c r="D4" s="3">
        <v>0</v>
      </c>
      <c r="E4" s="3">
        <v>0</v>
      </c>
      <c r="F4" s="3">
        <v>0</v>
      </c>
      <c r="G4" s="3">
        <v>0</v>
      </c>
      <c r="H4" s="3">
        <v>37.5</v>
      </c>
    </row>
    <row r="5" spans="1:11">
      <c r="A5" t="s">
        <v>1127</v>
      </c>
      <c r="B5" t="s">
        <v>1137</v>
      </c>
      <c r="C5" s="3">
        <v>65.517242431640625</v>
      </c>
      <c r="D5" s="3">
        <v>3.4482758045196533</v>
      </c>
      <c r="E5" s="3">
        <v>0</v>
      </c>
      <c r="F5" s="3">
        <v>3.4482758045196533</v>
      </c>
      <c r="G5" s="3">
        <v>0</v>
      </c>
      <c r="H5" s="3">
        <v>27.586206436157227</v>
      </c>
    </row>
    <row r="6" spans="1:11">
      <c r="A6" t="s">
        <v>1128</v>
      </c>
      <c r="B6" t="s">
        <v>1137</v>
      </c>
      <c r="C6" s="3">
        <v>67.5</v>
      </c>
      <c r="D6" s="3">
        <v>7.5000004768371582</v>
      </c>
      <c r="E6" s="3">
        <v>0</v>
      </c>
      <c r="F6" s="3">
        <v>0</v>
      </c>
      <c r="G6" s="3">
        <v>0</v>
      </c>
      <c r="H6" s="3">
        <v>25</v>
      </c>
    </row>
    <row r="7" spans="1:11">
      <c r="A7" t="s">
        <v>1129</v>
      </c>
      <c r="B7" t="s">
        <v>1137</v>
      </c>
      <c r="C7" s="3">
        <v>72.413787841796875</v>
      </c>
      <c r="D7" s="3">
        <v>12.068964958190918</v>
      </c>
      <c r="E7" s="3">
        <v>0</v>
      </c>
      <c r="F7" s="3">
        <v>3.4482758045196533</v>
      </c>
      <c r="G7" s="3">
        <v>1.7241379022598267</v>
      </c>
      <c r="H7" s="3">
        <v>10.344827651977539</v>
      </c>
    </row>
    <row r="8" spans="1:11">
      <c r="A8" t="s">
        <v>1130</v>
      </c>
      <c r="B8" t="s">
        <v>1137</v>
      </c>
      <c r="C8" s="3">
        <v>68.531471252441406</v>
      </c>
      <c r="D8" s="3">
        <v>7.6923079490661621</v>
      </c>
      <c r="E8" s="3">
        <v>0</v>
      </c>
      <c r="F8" s="3">
        <v>2.0979020595550537</v>
      </c>
      <c r="G8" s="3">
        <v>0.69930070638656616</v>
      </c>
      <c r="H8" s="3">
        <v>20.979021072387695</v>
      </c>
    </row>
    <row r="9" spans="1:11">
      <c r="A9" t="s">
        <v>1131</v>
      </c>
      <c r="B9" t="s">
        <v>1138</v>
      </c>
      <c r="C9" s="3">
        <v>31.25</v>
      </c>
      <c r="D9" s="3">
        <v>0</v>
      </c>
      <c r="E9" s="3">
        <v>0</v>
      </c>
      <c r="F9" s="3">
        <v>0</v>
      </c>
      <c r="G9" s="3">
        <v>6.25</v>
      </c>
      <c r="H9" s="3">
        <v>62.5</v>
      </c>
    </row>
    <row r="10" spans="1:11">
      <c r="A10" t="s">
        <v>1132</v>
      </c>
      <c r="B10" t="s">
        <v>1138</v>
      </c>
      <c r="C10" s="3">
        <v>34.482757568359375</v>
      </c>
      <c r="D10" s="3">
        <v>3.4482758045196533</v>
      </c>
      <c r="E10" s="3">
        <v>0</v>
      </c>
      <c r="F10" s="3">
        <v>3.4482758045196533</v>
      </c>
      <c r="G10" s="3">
        <v>6.8965516090393066</v>
      </c>
      <c r="H10" s="3">
        <v>51.724136352539063</v>
      </c>
    </row>
    <row r="11" spans="1:11">
      <c r="A11" t="s">
        <v>1133</v>
      </c>
      <c r="B11" t="s">
        <v>1138</v>
      </c>
      <c r="C11" s="3">
        <v>42.5</v>
      </c>
      <c r="D11" s="3">
        <v>5</v>
      </c>
      <c r="E11" s="3">
        <v>2.5</v>
      </c>
      <c r="F11" s="3">
        <v>0</v>
      </c>
      <c r="G11" s="3">
        <v>10</v>
      </c>
      <c r="H11" s="3">
        <v>40</v>
      </c>
    </row>
    <row r="12" spans="1:11">
      <c r="A12" t="s">
        <v>1134</v>
      </c>
      <c r="B12" t="s">
        <v>1138</v>
      </c>
      <c r="C12" s="3">
        <v>39.285713195800781</v>
      </c>
      <c r="D12" s="3">
        <v>12.5</v>
      </c>
      <c r="E12" s="3">
        <v>0</v>
      </c>
      <c r="F12" s="3">
        <v>1.7857143878936768</v>
      </c>
      <c r="G12" s="3">
        <v>26.785713195800781</v>
      </c>
      <c r="H12" s="3">
        <v>19.642856597900391</v>
      </c>
    </row>
    <row r="13" spans="1:11">
      <c r="A13" t="s">
        <v>1135</v>
      </c>
      <c r="B13" t="s">
        <v>1138</v>
      </c>
      <c r="C13" s="3">
        <v>38.297874450683594</v>
      </c>
      <c r="D13" s="3">
        <v>7.0921988487243652</v>
      </c>
      <c r="E13" s="3">
        <v>0.70921981334686279</v>
      </c>
      <c r="F13" s="3">
        <v>1.4184396266937256</v>
      </c>
      <c r="G13" s="3">
        <v>15.602837562561035</v>
      </c>
      <c r="H13" s="3">
        <v>36.879432678222656</v>
      </c>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65E65-9199-624C-8C4C-905331B4E276}">
  <dimension ref="A4:D9"/>
  <sheetViews>
    <sheetView workbookViewId="0">
      <selection activeCell="A9" sqref="A9"/>
    </sheetView>
  </sheetViews>
  <sheetFormatPr defaultColWidth="8.81640625" defaultRowHeight="14.5"/>
  <sheetData>
    <row r="4" spans="1:4">
      <c r="A4" t="s">
        <v>1172</v>
      </c>
      <c r="B4" t="s">
        <v>1178</v>
      </c>
      <c r="C4" t="s">
        <v>1179</v>
      </c>
      <c r="D4" t="s">
        <v>1180</v>
      </c>
    </row>
    <row r="5" spans="1:4">
      <c r="A5" t="s">
        <v>1173</v>
      </c>
      <c r="B5" s="3">
        <v>16</v>
      </c>
      <c r="C5" s="3">
        <v>144549528.375</v>
      </c>
      <c r="D5" s="3">
        <v>72878072</v>
      </c>
    </row>
    <row r="6" spans="1:4">
      <c r="A6" t="s">
        <v>1174</v>
      </c>
      <c r="B6" s="3">
        <v>29</v>
      </c>
      <c r="C6" s="3">
        <v>331605569.0703125</v>
      </c>
      <c r="D6" s="3">
        <v>232379596</v>
      </c>
    </row>
    <row r="7" spans="1:4">
      <c r="A7" t="s">
        <v>1175</v>
      </c>
      <c r="B7" s="3">
        <v>40</v>
      </c>
      <c r="C7" s="3">
        <v>446469336.37304688</v>
      </c>
      <c r="D7" s="3">
        <v>439022496</v>
      </c>
    </row>
    <row r="8" spans="1:4">
      <c r="A8" t="s">
        <v>1176</v>
      </c>
      <c r="B8" s="3">
        <v>58</v>
      </c>
      <c r="C8" s="3">
        <v>113906804.87304688</v>
      </c>
      <c r="D8" s="3">
        <v>127557339.3125</v>
      </c>
    </row>
    <row r="9" spans="1:4">
      <c r="A9" t="s">
        <v>1177</v>
      </c>
      <c r="B9" s="3">
        <v>143</v>
      </c>
      <c r="C9" s="3">
        <v>1036531238.6914063</v>
      </c>
      <c r="D9" s="3">
        <v>871837503.3125</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3B028-A80B-C948-A45F-45018530EEE1}">
  <dimension ref="A1:F134"/>
  <sheetViews>
    <sheetView workbookViewId="0">
      <pane ySplit="3" topLeftCell="A4" activePane="bottomLeft" state="frozen"/>
      <selection pane="bottomLeft" activeCell="E138" sqref="E138"/>
    </sheetView>
  </sheetViews>
  <sheetFormatPr defaultColWidth="8.81640625" defaultRowHeight="14.5"/>
  <cols>
    <col min="1" max="1" width="21.36328125" customWidth="1"/>
    <col min="2" max="2" width="40.1796875" customWidth="1"/>
    <col min="3" max="3" width="26.6328125" customWidth="1"/>
    <col min="4" max="4" width="12.6328125" customWidth="1"/>
    <col min="5" max="5" width="15.36328125" customWidth="1"/>
  </cols>
  <sheetData>
    <row r="1" spans="1:6" s="6" customFormat="1">
      <c r="A1" s="4" t="s">
        <v>4</v>
      </c>
      <c r="B1" s="5" t="s">
        <v>5</v>
      </c>
    </row>
    <row r="2" spans="1:6">
      <c r="A2" t="s">
        <v>22</v>
      </c>
    </row>
    <row r="3" spans="1:6">
      <c r="A3" t="s">
        <v>14</v>
      </c>
      <c r="B3" t="s">
        <v>17</v>
      </c>
      <c r="C3" t="s">
        <v>18</v>
      </c>
      <c r="D3" t="s">
        <v>19</v>
      </c>
      <c r="E3" t="s">
        <v>20</v>
      </c>
      <c r="F3" t="s">
        <v>21</v>
      </c>
    </row>
    <row r="4" spans="1:6">
      <c r="A4" t="s">
        <v>1181</v>
      </c>
      <c r="B4" t="s">
        <v>1203</v>
      </c>
      <c r="C4" t="s">
        <v>1270</v>
      </c>
      <c r="D4" s="3">
        <v>12</v>
      </c>
      <c r="E4" s="3">
        <v>45</v>
      </c>
      <c r="F4" s="3">
        <v>42</v>
      </c>
    </row>
    <row r="5" spans="1:6">
      <c r="A5" t="s">
        <v>1181</v>
      </c>
      <c r="B5" t="s">
        <v>1203</v>
      </c>
      <c r="C5" t="s">
        <v>1271</v>
      </c>
      <c r="D5" s="3">
        <v>22</v>
      </c>
      <c r="E5" s="3">
        <v>30</v>
      </c>
      <c r="F5" s="3">
        <v>27</v>
      </c>
    </row>
    <row r="6" spans="1:6">
      <c r="A6" t="s">
        <v>1181</v>
      </c>
      <c r="B6" t="s">
        <v>1203</v>
      </c>
      <c r="C6" t="s">
        <v>1272</v>
      </c>
      <c r="D6" s="3">
        <v>24</v>
      </c>
      <c r="E6" s="3">
        <v>17</v>
      </c>
      <c r="F6" s="3">
        <v>17</v>
      </c>
    </row>
    <row r="7" spans="1:6">
      <c r="A7" t="s">
        <v>1181</v>
      </c>
      <c r="B7" t="s">
        <v>1203</v>
      </c>
      <c r="C7" t="s">
        <v>1273</v>
      </c>
      <c r="D7" s="3">
        <v>48</v>
      </c>
      <c r="E7" s="3">
        <v>45</v>
      </c>
      <c r="F7" s="3">
        <v>47</v>
      </c>
    </row>
    <row r="8" spans="1:6">
      <c r="A8" t="s">
        <v>1181</v>
      </c>
      <c r="B8" t="s">
        <v>1203</v>
      </c>
      <c r="C8" t="s">
        <v>1274</v>
      </c>
      <c r="D8" s="3">
        <v>106</v>
      </c>
      <c r="E8" s="3">
        <v>30</v>
      </c>
      <c r="F8" s="3">
        <v>28</v>
      </c>
    </row>
    <row r="9" spans="1:6">
      <c r="A9" t="s">
        <v>1182</v>
      </c>
      <c r="B9" t="s">
        <v>1204</v>
      </c>
      <c r="C9" t="s">
        <v>1275</v>
      </c>
      <c r="D9" s="3">
        <v>16</v>
      </c>
      <c r="E9" s="3">
        <v>60</v>
      </c>
      <c r="F9" s="3">
        <v>59</v>
      </c>
    </row>
    <row r="10" spans="1:6">
      <c r="A10" t="s">
        <v>1182</v>
      </c>
      <c r="B10" t="s">
        <v>1204</v>
      </c>
      <c r="C10" t="s">
        <v>1276</v>
      </c>
      <c r="D10" s="3">
        <v>29</v>
      </c>
      <c r="E10" s="3">
        <v>41</v>
      </c>
      <c r="F10" s="3">
        <v>38</v>
      </c>
    </row>
    <row r="11" spans="1:6">
      <c r="A11" t="s">
        <v>1182</v>
      </c>
      <c r="B11" t="s">
        <v>1204</v>
      </c>
      <c r="C11" t="s">
        <v>1277</v>
      </c>
      <c r="D11" s="3">
        <v>40</v>
      </c>
      <c r="E11" s="3">
        <v>80</v>
      </c>
      <c r="F11" s="3">
        <v>82</v>
      </c>
    </row>
    <row r="12" spans="1:6">
      <c r="A12" t="s">
        <v>1182</v>
      </c>
      <c r="B12" t="s">
        <v>1204</v>
      </c>
      <c r="C12" t="s">
        <v>1278</v>
      </c>
      <c r="D12" s="3">
        <v>58</v>
      </c>
      <c r="E12" s="3">
        <v>60</v>
      </c>
      <c r="F12" s="3">
        <v>63</v>
      </c>
    </row>
    <row r="13" spans="1:6">
      <c r="A13" t="s">
        <v>1182</v>
      </c>
      <c r="B13" t="s">
        <v>1204</v>
      </c>
      <c r="C13" t="s">
        <v>1279</v>
      </c>
      <c r="D13" s="3">
        <v>143</v>
      </c>
      <c r="E13" s="3">
        <v>58</v>
      </c>
      <c r="F13" s="3">
        <v>59</v>
      </c>
    </row>
    <row r="14" spans="1:6">
      <c r="A14" t="s">
        <v>1183</v>
      </c>
      <c r="B14" t="s">
        <v>1205</v>
      </c>
      <c r="C14" t="s">
        <v>1280</v>
      </c>
      <c r="D14" s="3">
        <v>16</v>
      </c>
      <c r="E14" s="3">
        <v>60</v>
      </c>
      <c r="F14" s="3">
        <v>59</v>
      </c>
    </row>
    <row r="15" spans="1:6">
      <c r="A15" t="s">
        <v>1183</v>
      </c>
      <c r="B15" t="s">
        <v>1205</v>
      </c>
      <c r="C15" t="s">
        <v>1281</v>
      </c>
      <c r="D15" s="3">
        <v>29</v>
      </c>
      <c r="E15" s="3">
        <v>41</v>
      </c>
      <c r="F15" s="3">
        <v>38</v>
      </c>
    </row>
    <row r="16" spans="1:6">
      <c r="A16" t="s">
        <v>1183</v>
      </c>
      <c r="B16" t="s">
        <v>1205</v>
      </c>
      <c r="C16" t="s">
        <v>1282</v>
      </c>
      <c r="D16" s="3">
        <v>40</v>
      </c>
      <c r="E16" s="3">
        <v>80</v>
      </c>
      <c r="F16" s="3">
        <v>82</v>
      </c>
    </row>
    <row r="17" spans="1:6">
      <c r="A17" t="s">
        <v>1183</v>
      </c>
      <c r="B17" t="s">
        <v>1205</v>
      </c>
      <c r="C17" t="s">
        <v>1283</v>
      </c>
      <c r="D17" s="3">
        <v>58</v>
      </c>
      <c r="E17" s="3">
        <v>60</v>
      </c>
      <c r="F17" s="3">
        <v>63</v>
      </c>
    </row>
    <row r="18" spans="1:6">
      <c r="A18" t="s">
        <v>1183</v>
      </c>
      <c r="B18" t="s">
        <v>1205</v>
      </c>
      <c r="C18" t="s">
        <v>1284</v>
      </c>
      <c r="D18" s="3">
        <v>143</v>
      </c>
      <c r="E18" s="3">
        <v>58</v>
      </c>
      <c r="F18" s="3">
        <v>59</v>
      </c>
    </row>
    <row r="19" spans="1:6">
      <c r="A19" t="s">
        <v>1184</v>
      </c>
      <c r="B19" t="s">
        <v>1206</v>
      </c>
      <c r="C19" t="s">
        <v>1284</v>
      </c>
      <c r="D19" s="3">
        <v>119</v>
      </c>
      <c r="E19" s="3">
        <v>50</v>
      </c>
      <c r="F19" s="3">
        <v>51</v>
      </c>
    </row>
    <row r="20" spans="1:6">
      <c r="A20" t="s">
        <v>1185</v>
      </c>
      <c r="B20" t="s">
        <v>1207</v>
      </c>
      <c r="C20" t="s">
        <v>1285</v>
      </c>
      <c r="D20" s="3">
        <v>14</v>
      </c>
      <c r="E20" s="3">
        <v>55</v>
      </c>
      <c r="F20" s="3">
        <v>53</v>
      </c>
    </row>
    <row r="21" spans="1:6">
      <c r="A21" t="s">
        <v>1185</v>
      </c>
      <c r="B21" t="s">
        <v>1207</v>
      </c>
      <c r="C21" t="s">
        <v>1286</v>
      </c>
      <c r="D21" s="3">
        <v>27</v>
      </c>
      <c r="E21" s="3">
        <v>41</v>
      </c>
      <c r="F21" s="3">
        <v>38</v>
      </c>
    </row>
    <row r="22" spans="1:6">
      <c r="A22" t="s">
        <v>1185</v>
      </c>
      <c r="B22" t="s">
        <v>1207</v>
      </c>
      <c r="C22" t="s">
        <v>1287</v>
      </c>
      <c r="D22" s="3">
        <v>40</v>
      </c>
      <c r="E22" s="3">
        <v>80</v>
      </c>
      <c r="F22" s="3">
        <v>82</v>
      </c>
    </row>
    <row r="23" spans="1:6">
      <c r="A23" t="s">
        <v>1185</v>
      </c>
      <c r="B23" t="s">
        <v>1207</v>
      </c>
      <c r="C23" t="s">
        <v>1288</v>
      </c>
      <c r="D23" s="3">
        <v>57</v>
      </c>
      <c r="E23" s="3">
        <v>60</v>
      </c>
      <c r="F23" s="3">
        <v>62</v>
      </c>
    </row>
    <row r="24" spans="1:6">
      <c r="A24" t="s">
        <v>1185</v>
      </c>
      <c r="B24" t="s">
        <v>1207</v>
      </c>
      <c r="C24" t="s">
        <v>1289</v>
      </c>
      <c r="D24" s="3">
        <v>138</v>
      </c>
      <c r="E24" s="3">
        <v>57</v>
      </c>
      <c r="F24" s="3">
        <v>58</v>
      </c>
    </row>
    <row r="25" spans="1:6">
      <c r="A25" t="s">
        <v>1186</v>
      </c>
      <c r="B25" t="s">
        <v>1208</v>
      </c>
      <c r="C25" t="s">
        <v>1290</v>
      </c>
      <c r="D25" s="3">
        <v>8</v>
      </c>
      <c r="E25" s="3">
        <v>34</v>
      </c>
      <c r="F25" s="3">
        <v>38</v>
      </c>
    </row>
    <row r="26" spans="1:6">
      <c r="A26" t="s">
        <v>1186</v>
      </c>
      <c r="B26" t="s">
        <v>1208</v>
      </c>
      <c r="C26" t="s">
        <v>1291</v>
      </c>
      <c r="D26" s="3">
        <v>21</v>
      </c>
      <c r="E26" s="3">
        <v>35</v>
      </c>
      <c r="F26" s="3">
        <v>31</v>
      </c>
    </row>
    <row r="27" spans="1:6">
      <c r="A27" t="s">
        <v>1186</v>
      </c>
      <c r="B27" t="s">
        <v>1208</v>
      </c>
      <c r="C27" t="s">
        <v>1292</v>
      </c>
      <c r="D27" s="3">
        <v>32</v>
      </c>
      <c r="E27" s="3">
        <v>69</v>
      </c>
      <c r="F27" s="3">
        <v>70</v>
      </c>
    </row>
    <row r="28" spans="1:6">
      <c r="A28" t="s">
        <v>1186</v>
      </c>
      <c r="B28" t="s">
        <v>1208</v>
      </c>
      <c r="C28" t="s">
        <v>1293</v>
      </c>
      <c r="D28" s="3">
        <v>26</v>
      </c>
      <c r="E28" s="3">
        <v>5</v>
      </c>
      <c r="F28" s="3">
        <v>4</v>
      </c>
    </row>
    <row r="29" spans="1:6">
      <c r="A29" t="s">
        <v>1186</v>
      </c>
      <c r="B29" t="s">
        <v>1208</v>
      </c>
      <c r="C29" t="s">
        <v>1294</v>
      </c>
      <c r="D29" s="3">
        <v>87</v>
      </c>
      <c r="E29" s="3">
        <v>42</v>
      </c>
      <c r="F29" s="3">
        <v>42</v>
      </c>
    </row>
    <row r="30" spans="1:6">
      <c r="A30" t="s">
        <v>1187</v>
      </c>
      <c r="B30" t="s">
        <v>1209</v>
      </c>
      <c r="C30" t="s">
        <v>1295</v>
      </c>
      <c r="D30" s="3">
        <v>12</v>
      </c>
      <c r="E30" s="3">
        <v>46</v>
      </c>
      <c r="F30" s="3">
        <v>44</v>
      </c>
    </row>
    <row r="31" spans="1:6">
      <c r="A31" t="s">
        <v>1187</v>
      </c>
      <c r="B31" t="s">
        <v>1209</v>
      </c>
      <c r="C31" t="s">
        <v>1296</v>
      </c>
      <c r="D31" s="3">
        <v>21</v>
      </c>
      <c r="E31" s="3">
        <v>32</v>
      </c>
      <c r="F31" s="3">
        <v>28</v>
      </c>
    </row>
    <row r="32" spans="1:6">
      <c r="A32" t="s">
        <v>1187</v>
      </c>
      <c r="B32" t="s">
        <v>1209</v>
      </c>
      <c r="C32" t="s">
        <v>1297</v>
      </c>
      <c r="D32" s="3">
        <v>24</v>
      </c>
      <c r="E32" s="3">
        <v>55</v>
      </c>
      <c r="F32" s="3">
        <v>54</v>
      </c>
    </row>
    <row r="33" spans="1:6">
      <c r="A33" t="s">
        <v>1187</v>
      </c>
      <c r="B33" t="s">
        <v>1209</v>
      </c>
      <c r="C33" t="s">
        <v>1298</v>
      </c>
      <c r="D33" s="3">
        <v>25</v>
      </c>
      <c r="E33" s="3">
        <v>7</v>
      </c>
      <c r="F33" s="3">
        <v>6</v>
      </c>
    </row>
    <row r="34" spans="1:6">
      <c r="A34" t="s">
        <v>1187</v>
      </c>
      <c r="B34" t="s">
        <v>1209</v>
      </c>
      <c r="C34" t="s">
        <v>1299</v>
      </c>
      <c r="D34" s="3">
        <v>82</v>
      </c>
      <c r="E34" s="3">
        <v>38</v>
      </c>
      <c r="F34" s="3">
        <v>36</v>
      </c>
    </row>
    <row r="35" spans="1:6">
      <c r="A35" t="s">
        <v>1188</v>
      </c>
      <c r="B35" t="s">
        <v>1210</v>
      </c>
      <c r="C35" t="s">
        <v>1300</v>
      </c>
      <c r="D35" s="3">
        <v>5</v>
      </c>
      <c r="E35" s="3">
        <v>21</v>
      </c>
      <c r="F35" s="3">
        <v>24</v>
      </c>
    </row>
    <row r="36" spans="1:6">
      <c r="A36" t="s">
        <v>1188</v>
      </c>
      <c r="B36" t="s">
        <v>1210</v>
      </c>
      <c r="C36" t="s">
        <v>1301</v>
      </c>
      <c r="D36" s="3">
        <v>22</v>
      </c>
      <c r="E36" s="3">
        <v>34</v>
      </c>
      <c r="F36" s="3">
        <v>30</v>
      </c>
    </row>
    <row r="37" spans="1:6">
      <c r="A37" t="s">
        <v>1188</v>
      </c>
      <c r="B37" t="s">
        <v>1210</v>
      </c>
      <c r="C37" t="s">
        <v>1302</v>
      </c>
      <c r="D37" s="3">
        <v>32</v>
      </c>
      <c r="E37" s="3">
        <v>34</v>
      </c>
      <c r="F37" s="3">
        <v>34</v>
      </c>
    </row>
    <row r="38" spans="1:6">
      <c r="A38" t="s">
        <v>1188</v>
      </c>
      <c r="B38" t="s">
        <v>1210</v>
      </c>
      <c r="C38" t="s">
        <v>1303</v>
      </c>
      <c r="D38" s="3">
        <v>55</v>
      </c>
      <c r="E38" s="3">
        <v>59</v>
      </c>
      <c r="F38" s="3">
        <v>61</v>
      </c>
    </row>
    <row r="39" spans="1:6">
      <c r="A39" t="s">
        <v>1188</v>
      </c>
      <c r="B39" t="s">
        <v>1210</v>
      </c>
      <c r="C39" t="s">
        <v>1304</v>
      </c>
      <c r="D39" s="3">
        <v>114</v>
      </c>
      <c r="E39" s="3">
        <v>35</v>
      </c>
      <c r="F39" s="3">
        <v>35</v>
      </c>
    </row>
    <row r="40" spans="1:6">
      <c r="A40" t="s">
        <v>1189</v>
      </c>
      <c r="B40" t="s">
        <v>1211</v>
      </c>
      <c r="C40" t="s">
        <v>1305</v>
      </c>
      <c r="D40" s="3">
        <v>8</v>
      </c>
      <c r="E40" s="3">
        <v>27</v>
      </c>
      <c r="F40" s="3">
        <v>29</v>
      </c>
    </row>
    <row r="41" spans="1:6">
      <c r="A41" t="s">
        <v>1189</v>
      </c>
      <c r="B41" t="s">
        <v>1212</v>
      </c>
      <c r="C41" t="s">
        <v>1305</v>
      </c>
      <c r="D41" s="3">
        <v>8</v>
      </c>
      <c r="E41" s="3">
        <v>26</v>
      </c>
      <c r="F41" s="3">
        <v>27</v>
      </c>
    </row>
    <row r="42" spans="1:6">
      <c r="A42" t="s">
        <v>1189</v>
      </c>
      <c r="B42" t="s">
        <v>1213</v>
      </c>
      <c r="C42" t="s">
        <v>1305</v>
      </c>
      <c r="D42" s="3">
        <v>8</v>
      </c>
      <c r="E42" s="3">
        <v>32</v>
      </c>
      <c r="F42" s="3">
        <v>35</v>
      </c>
    </row>
    <row r="43" spans="1:6">
      <c r="A43" t="s">
        <v>1189</v>
      </c>
      <c r="B43" t="s">
        <v>1214</v>
      </c>
      <c r="C43" t="s">
        <v>1306</v>
      </c>
      <c r="D43" s="3">
        <v>25</v>
      </c>
      <c r="E43" s="3">
        <v>41</v>
      </c>
      <c r="F43" s="3">
        <v>37</v>
      </c>
    </row>
    <row r="44" spans="1:6">
      <c r="A44" t="s">
        <v>1189</v>
      </c>
      <c r="B44" t="s">
        <v>1215</v>
      </c>
      <c r="C44" t="s">
        <v>1306</v>
      </c>
      <c r="D44" s="3">
        <v>24</v>
      </c>
      <c r="E44" s="3">
        <v>40</v>
      </c>
      <c r="F44" s="3">
        <v>37</v>
      </c>
    </row>
    <row r="45" spans="1:6">
      <c r="A45" t="s">
        <v>1189</v>
      </c>
      <c r="B45" t="s">
        <v>1216</v>
      </c>
      <c r="C45" t="s">
        <v>1306</v>
      </c>
      <c r="D45" s="3">
        <v>20</v>
      </c>
      <c r="E45" s="3">
        <v>21</v>
      </c>
      <c r="F45" s="3">
        <v>23</v>
      </c>
    </row>
    <row r="46" spans="1:6">
      <c r="A46" t="s">
        <v>1189</v>
      </c>
      <c r="B46" t="s">
        <v>1217</v>
      </c>
      <c r="C46" t="s">
        <v>1307</v>
      </c>
      <c r="D46" s="3">
        <v>35</v>
      </c>
      <c r="E46" s="3">
        <v>76</v>
      </c>
      <c r="F46" s="3">
        <v>78</v>
      </c>
    </row>
    <row r="47" spans="1:6">
      <c r="A47" t="s">
        <v>1189</v>
      </c>
      <c r="B47" t="s">
        <v>1218</v>
      </c>
      <c r="C47" t="s">
        <v>1307</v>
      </c>
      <c r="D47" s="3">
        <v>32</v>
      </c>
      <c r="E47" s="3">
        <v>76</v>
      </c>
      <c r="F47" s="3">
        <v>77</v>
      </c>
    </row>
    <row r="48" spans="1:6">
      <c r="A48" t="s">
        <v>1189</v>
      </c>
      <c r="B48" t="s">
        <v>1219</v>
      </c>
      <c r="C48" t="s">
        <v>1307</v>
      </c>
      <c r="D48" s="3">
        <v>28</v>
      </c>
      <c r="E48" s="3">
        <v>14</v>
      </c>
      <c r="F48" s="3">
        <v>13</v>
      </c>
    </row>
    <row r="49" spans="1:6">
      <c r="A49" t="s">
        <v>1189</v>
      </c>
      <c r="B49" t="s">
        <v>1220</v>
      </c>
      <c r="C49" t="s">
        <v>1308</v>
      </c>
      <c r="D49" s="3">
        <v>55</v>
      </c>
      <c r="E49" s="3">
        <v>60</v>
      </c>
      <c r="F49" s="3">
        <v>62</v>
      </c>
    </row>
    <row r="50" spans="1:6">
      <c r="A50" t="s">
        <v>1189</v>
      </c>
      <c r="B50" t="s">
        <v>1221</v>
      </c>
      <c r="C50" t="s">
        <v>1308</v>
      </c>
      <c r="D50" s="3">
        <v>51</v>
      </c>
      <c r="E50" s="3">
        <v>56</v>
      </c>
      <c r="F50" s="3">
        <v>59</v>
      </c>
    </row>
    <row r="51" spans="1:6">
      <c r="A51" t="s">
        <v>1189</v>
      </c>
      <c r="B51" t="s">
        <v>1222</v>
      </c>
      <c r="C51" t="s">
        <v>1308</v>
      </c>
      <c r="D51" s="3">
        <v>17</v>
      </c>
      <c r="E51" s="3">
        <v>2</v>
      </c>
      <c r="F51" s="3">
        <v>1</v>
      </c>
    </row>
    <row r="52" spans="1:6">
      <c r="A52" t="s">
        <v>1189</v>
      </c>
      <c r="B52" t="s">
        <v>1223</v>
      </c>
      <c r="C52" t="s">
        <v>1309</v>
      </c>
      <c r="D52" s="3">
        <v>123</v>
      </c>
      <c r="E52" s="3">
        <v>52</v>
      </c>
      <c r="F52" s="3">
        <v>55</v>
      </c>
    </row>
    <row r="53" spans="1:6">
      <c r="A53" t="s">
        <v>1189</v>
      </c>
      <c r="B53" t="s">
        <v>1224</v>
      </c>
      <c r="C53" t="s">
        <v>1309</v>
      </c>
      <c r="D53" s="3">
        <v>115</v>
      </c>
      <c r="E53" s="3">
        <v>51</v>
      </c>
      <c r="F53" s="3">
        <v>54</v>
      </c>
    </row>
    <row r="54" spans="1:6">
      <c r="A54" t="s">
        <v>1189</v>
      </c>
      <c r="B54" t="s">
        <v>1225</v>
      </c>
      <c r="C54" t="s">
        <v>1309</v>
      </c>
      <c r="D54" s="3">
        <v>73</v>
      </c>
      <c r="E54" s="3">
        <v>18</v>
      </c>
      <c r="F54" s="3">
        <v>17</v>
      </c>
    </row>
    <row r="55" spans="1:6">
      <c r="A55" t="s">
        <v>1190</v>
      </c>
      <c r="B55" t="s">
        <v>1226</v>
      </c>
      <c r="C55" t="s">
        <v>1310</v>
      </c>
      <c r="D55" s="3">
        <v>12</v>
      </c>
      <c r="E55" s="3">
        <v>38</v>
      </c>
      <c r="F55" s="3">
        <v>35</v>
      </c>
    </row>
    <row r="56" spans="1:6">
      <c r="A56" t="s">
        <v>1190</v>
      </c>
      <c r="B56" t="s">
        <v>1226</v>
      </c>
      <c r="C56" t="s">
        <v>1311</v>
      </c>
      <c r="D56" s="3">
        <v>24</v>
      </c>
      <c r="E56" s="3">
        <v>31</v>
      </c>
      <c r="F56" s="3">
        <v>32</v>
      </c>
    </row>
    <row r="57" spans="1:6">
      <c r="A57" t="s">
        <v>1190</v>
      </c>
      <c r="B57" t="s">
        <v>1226</v>
      </c>
      <c r="C57" t="s">
        <v>1312</v>
      </c>
      <c r="D57" s="3">
        <v>37</v>
      </c>
      <c r="E57" s="3">
        <v>36</v>
      </c>
      <c r="F57" s="3">
        <v>36</v>
      </c>
    </row>
    <row r="58" spans="1:6">
      <c r="A58" t="s">
        <v>1190</v>
      </c>
      <c r="B58" t="s">
        <v>1226</v>
      </c>
      <c r="C58" t="s">
        <v>1313</v>
      </c>
      <c r="D58" s="3">
        <v>54</v>
      </c>
      <c r="E58" s="3">
        <v>55</v>
      </c>
      <c r="F58" s="3">
        <v>56</v>
      </c>
    </row>
    <row r="59" spans="1:6">
      <c r="A59" t="s">
        <v>1190</v>
      </c>
      <c r="B59" t="s">
        <v>1226</v>
      </c>
      <c r="C59" t="s">
        <v>1314</v>
      </c>
      <c r="D59" s="3">
        <v>127</v>
      </c>
      <c r="E59" s="3">
        <v>36</v>
      </c>
      <c r="F59" s="3">
        <v>37</v>
      </c>
    </row>
    <row r="60" spans="1:6">
      <c r="A60" t="s">
        <v>1191</v>
      </c>
      <c r="B60" t="s">
        <v>1227</v>
      </c>
      <c r="C60" t="s">
        <v>1315</v>
      </c>
      <c r="D60" s="3">
        <v>13</v>
      </c>
      <c r="E60" s="3">
        <v>42</v>
      </c>
      <c r="F60" s="3">
        <v>38</v>
      </c>
    </row>
    <row r="61" spans="1:6">
      <c r="A61" t="s">
        <v>1191</v>
      </c>
      <c r="B61" t="s">
        <v>1227</v>
      </c>
      <c r="C61" t="s">
        <v>1316</v>
      </c>
      <c r="D61" s="3">
        <v>25</v>
      </c>
      <c r="E61" s="3">
        <v>41</v>
      </c>
      <c r="F61" s="3">
        <v>37</v>
      </c>
    </row>
    <row r="62" spans="1:6">
      <c r="A62" t="s">
        <v>1191</v>
      </c>
      <c r="B62" t="s">
        <v>1227</v>
      </c>
      <c r="C62" t="s">
        <v>1317</v>
      </c>
      <c r="D62" s="3">
        <v>36</v>
      </c>
      <c r="E62" s="3">
        <v>77</v>
      </c>
      <c r="F62" s="3">
        <v>79</v>
      </c>
    </row>
    <row r="63" spans="1:6">
      <c r="A63" t="s">
        <v>1191</v>
      </c>
      <c r="B63" t="s">
        <v>1227</v>
      </c>
      <c r="C63" t="s">
        <v>1318</v>
      </c>
      <c r="D63" s="3">
        <v>54</v>
      </c>
      <c r="E63" s="3">
        <v>57</v>
      </c>
      <c r="F63" s="3">
        <v>60</v>
      </c>
    </row>
    <row r="64" spans="1:6">
      <c r="A64" t="s">
        <v>1191</v>
      </c>
      <c r="B64" t="s">
        <v>1227</v>
      </c>
      <c r="C64" t="s">
        <v>1319</v>
      </c>
      <c r="D64" s="3">
        <v>128</v>
      </c>
      <c r="E64" s="3">
        <v>54</v>
      </c>
      <c r="F64" s="3">
        <v>56</v>
      </c>
    </row>
    <row r="65" spans="1:6">
      <c r="A65" t="s">
        <v>1192</v>
      </c>
      <c r="B65" t="s">
        <v>1228</v>
      </c>
      <c r="C65" t="s">
        <v>1320</v>
      </c>
      <c r="D65" s="3">
        <v>14</v>
      </c>
      <c r="E65" s="3">
        <v>51</v>
      </c>
      <c r="F65" s="3">
        <v>52</v>
      </c>
    </row>
    <row r="66" spans="1:6">
      <c r="A66" t="s">
        <v>1192</v>
      </c>
      <c r="B66" t="s">
        <v>1229</v>
      </c>
      <c r="C66" t="s">
        <v>1320</v>
      </c>
      <c r="D66" s="3">
        <v>11</v>
      </c>
      <c r="E66" s="3">
        <v>43</v>
      </c>
      <c r="F66" s="3">
        <v>42</v>
      </c>
    </row>
    <row r="67" spans="1:6">
      <c r="A67" t="s">
        <v>1192</v>
      </c>
      <c r="B67" t="s">
        <v>1230</v>
      </c>
      <c r="C67" t="s">
        <v>1320</v>
      </c>
      <c r="D67" s="3">
        <v>14</v>
      </c>
      <c r="E67" s="3">
        <v>54</v>
      </c>
      <c r="F67" s="3">
        <v>52</v>
      </c>
    </row>
    <row r="68" spans="1:6">
      <c r="A68" t="s">
        <v>1192</v>
      </c>
      <c r="B68" t="s">
        <v>1231</v>
      </c>
      <c r="C68" t="s">
        <v>1321</v>
      </c>
      <c r="D68" s="3">
        <v>23</v>
      </c>
      <c r="E68" s="3">
        <v>36</v>
      </c>
      <c r="F68" s="3">
        <v>32</v>
      </c>
    </row>
    <row r="69" spans="1:6">
      <c r="A69" t="s">
        <v>1192</v>
      </c>
      <c r="B69" t="s">
        <v>1232</v>
      </c>
      <c r="C69" t="s">
        <v>1321</v>
      </c>
      <c r="D69" s="3">
        <v>19</v>
      </c>
      <c r="E69" s="3">
        <v>34</v>
      </c>
      <c r="F69" s="3">
        <v>30</v>
      </c>
    </row>
    <row r="70" spans="1:6">
      <c r="A70" t="s">
        <v>1192</v>
      </c>
      <c r="B70" t="s">
        <v>1233</v>
      </c>
      <c r="C70" t="s">
        <v>1321</v>
      </c>
      <c r="D70" s="3">
        <v>25</v>
      </c>
      <c r="E70" s="3">
        <v>36</v>
      </c>
      <c r="F70" s="3">
        <v>33</v>
      </c>
    </row>
    <row r="71" spans="1:6">
      <c r="A71" t="s">
        <v>1192</v>
      </c>
      <c r="B71" t="s">
        <v>1234</v>
      </c>
      <c r="C71" t="s">
        <v>1322</v>
      </c>
      <c r="D71" s="3">
        <v>34</v>
      </c>
      <c r="E71" s="3">
        <v>30</v>
      </c>
      <c r="F71" s="3">
        <v>29</v>
      </c>
    </row>
    <row r="72" spans="1:6">
      <c r="A72" t="s">
        <v>1192</v>
      </c>
      <c r="B72" t="s">
        <v>1235</v>
      </c>
      <c r="C72" t="s">
        <v>1322</v>
      </c>
      <c r="D72" s="3">
        <v>31</v>
      </c>
      <c r="E72" s="3">
        <v>29</v>
      </c>
      <c r="F72" s="3">
        <v>29</v>
      </c>
    </row>
    <row r="73" spans="1:6">
      <c r="A73" t="s">
        <v>1192</v>
      </c>
      <c r="B73" t="s">
        <v>1236</v>
      </c>
      <c r="C73" t="s">
        <v>1322</v>
      </c>
      <c r="D73" s="3">
        <v>37</v>
      </c>
      <c r="E73" s="3">
        <v>72</v>
      </c>
      <c r="F73" s="3">
        <v>73</v>
      </c>
    </row>
    <row r="74" spans="1:6">
      <c r="A74" t="s">
        <v>1192</v>
      </c>
      <c r="B74" t="s">
        <v>1237</v>
      </c>
      <c r="C74" t="s">
        <v>1323</v>
      </c>
      <c r="D74" s="3">
        <v>27</v>
      </c>
      <c r="E74" s="3">
        <v>7</v>
      </c>
      <c r="F74" s="3">
        <v>7</v>
      </c>
    </row>
    <row r="75" spans="1:6">
      <c r="A75" t="s">
        <v>1192</v>
      </c>
      <c r="B75" t="s">
        <v>1238</v>
      </c>
      <c r="C75" t="s">
        <v>1323</v>
      </c>
      <c r="D75" s="3">
        <v>24</v>
      </c>
      <c r="E75" s="3">
        <v>6</v>
      </c>
      <c r="F75" s="3">
        <v>6</v>
      </c>
    </row>
    <row r="76" spans="1:6">
      <c r="A76" t="s">
        <v>1192</v>
      </c>
      <c r="B76" t="s">
        <v>1239</v>
      </c>
      <c r="C76" t="s">
        <v>1323</v>
      </c>
      <c r="D76" s="3">
        <v>27</v>
      </c>
      <c r="E76" s="3">
        <v>7</v>
      </c>
      <c r="F76" s="3">
        <v>7</v>
      </c>
    </row>
    <row r="77" spans="1:6">
      <c r="A77" t="s">
        <v>1192</v>
      </c>
      <c r="B77" t="s">
        <v>1240</v>
      </c>
      <c r="C77" t="s">
        <v>1324</v>
      </c>
      <c r="D77" s="3">
        <v>98</v>
      </c>
      <c r="E77" s="3">
        <v>33</v>
      </c>
      <c r="F77" s="3">
        <v>29</v>
      </c>
    </row>
    <row r="78" spans="1:6">
      <c r="A78" t="s">
        <v>1192</v>
      </c>
      <c r="B78" t="s">
        <v>1241</v>
      </c>
      <c r="C78" t="s">
        <v>1324</v>
      </c>
      <c r="D78" s="3">
        <v>85</v>
      </c>
      <c r="E78" s="3">
        <v>31</v>
      </c>
      <c r="F78" s="3">
        <v>27</v>
      </c>
    </row>
    <row r="79" spans="1:6">
      <c r="A79" t="s">
        <v>1192</v>
      </c>
      <c r="B79" t="s">
        <v>1242</v>
      </c>
      <c r="C79" t="s">
        <v>1324</v>
      </c>
      <c r="D79" s="3">
        <v>103</v>
      </c>
      <c r="E79" s="3">
        <v>47</v>
      </c>
      <c r="F79" s="3">
        <v>45</v>
      </c>
    </row>
    <row r="80" spans="1:6">
      <c r="A80" t="s">
        <v>1193</v>
      </c>
      <c r="B80" t="s">
        <v>1243</v>
      </c>
      <c r="C80" t="s">
        <v>1325</v>
      </c>
      <c r="D80" s="3">
        <v>11</v>
      </c>
      <c r="E80" s="3">
        <v>43</v>
      </c>
      <c r="F80" s="3">
        <v>42</v>
      </c>
    </row>
    <row r="81" spans="1:6">
      <c r="A81" t="s">
        <v>1193</v>
      </c>
      <c r="B81" t="s">
        <v>1243</v>
      </c>
      <c r="C81" t="s">
        <v>1326</v>
      </c>
      <c r="D81" s="3">
        <v>19</v>
      </c>
      <c r="E81" s="3">
        <v>34</v>
      </c>
      <c r="F81" s="3">
        <v>30</v>
      </c>
    </row>
    <row r="82" spans="1:6">
      <c r="A82" t="s">
        <v>1193</v>
      </c>
      <c r="B82" t="s">
        <v>1243</v>
      </c>
      <c r="C82" t="s">
        <v>1327</v>
      </c>
      <c r="D82" s="3">
        <v>31</v>
      </c>
      <c r="E82" s="3">
        <v>29</v>
      </c>
      <c r="F82" s="3">
        <v>29</v>
      </c>
    </row>
    <row r="83" spans="1:6">
      <c r="A83" t="s">
        <v>1193</v>
      </c>
      <c r="B83" t="s">
        <v>1243</v>
      </c>
      <c r="C83" t="s">
        <v>1328</v>
      </c>
      <c r="D83" s="3">
        <v>24</v>
      </c>
      <c r="E83" s="3">
        <v>6</v>
      </c>
      <c r="F83" s="3">
        <v>6</v>
      </c>
    </row>
    <row r="84" spans="1:6">
      <c r="A84" t="s">
        <v>1193</v>
      </c>
      <c r="B84" t="s">
        <v>1243</v>
      </c>
      <c r="C84" t="s">
        <v>1329</v>
      </c>
      <c r="D84" s="3">
        <v>85</v>
      </c>
      <c r="E84" s="3">
        <v>31</v>
      </c>
      <c r="F84" s="3">
        <v>27</v>
      </c>
    </row>
    <row r="85" spans="1:6">
      <c r="A85" t="s">
        <v>1194</v>
      </c>
      <c r="B85" t="s">
        <v>1244</v>
      </c>
      <c r="C85" t="s">
        <v>1330</v>
      </c>
      <c r="D85" s="3">
        <v>14</v>
      </c>
      <c r="E85" s="3">
        <v>51</v>
      </c>
      <c r="F85" s="3">
        <v>52</v>
      </c>
    </row>
    <row r="86" spans="1:6">
      <c r="A86" t="s">
        <v>1194</v>
      </c>
      <c r="B86" t="s">
        <v>1244</v>
      </c>
      <c r="C86" t="s">
        <v>1331</v>
      </c>
      <c r="D86" s="3">
        <v>20</v>
      </c>
      <c r="E86" s="3">
        <v>32</v>
      </c>
      <c r="F86" s="3">
        <v>28</v>
      </c>
    </row>
    <row r="87" spans="1:6">
      <c r="A87" t="s">
        <v>1194</v>
      </c>
      <c r="B87" t="s">
        <v>1244</v>
      </c>
      <c r="C87" t="s">
        <v>1332</v>
      </c>
      <c r="D87" s="3">
        <v>26</v>
      </c>
      <c r="E87" s="3">
        <v>23</v>
      </c>
      <c r="F87" s="3">
        <v>22</v>
      </c>
    </row>
    <row r="88" spans="1:6">
      <c r="A88" t="s">
        <v>1194</v>
      </c>
      <c r="B88" t="s">
        <v>1244</v>
      </c>
      <c r="C88" t="s">
        <v>1333</v>
      </c>
      <c r="D88" s="3">
        <v>22</v>
      </c>
      <c r="E88" s="3">
        <v>7</v>
      </c>
      <c r="F88" s="3">
        <v>7</v>
      </c>
    </row>
    <row r="89" spans="1:6">
      <c r="A89" t="s">
        <v>1194</v>
      </c>
      <c r="B89" t="s">
        <v>1244</v>
      </c>
      <c r="C89" t="s">
        <v>1334</v>
      </c>
      <c r="D89" s="3">
        <v>82</v>
      </c>
      <c r="E89" s="3">
        <v>29</v>
      </c>
      <c r="F89" s="3">
        <v>25</v>
      </c>
    </row>
    <row r="90" spans="1:6">
      <c r="A90" t="s">
        <v>1195</v>
      </c>
      <c r="B90" t="s">
        <v>1245</v>
      </c>
      <c r="C90" t="s">
        <v>1335</v>
      </c>
      <c r="D90" s="3">
        <v>12</v>
      </c>
      <c r="E90" s="3">
        <v>45</v>
      </c>
      <c r="F90" s="3">
        <v>43</v>
      </c>
    </row>
    <row r="91" spans="1:6">
      <c r="A91" t="s">
        <v>1195</v>
      </c>
      <c r="B91" t="s">
        <v>1245</v>
      </c>
      <c r="C91" t="s">
        <v>1336</v>
      </c>
      <c r="D91" s="3">
        <v>24</v>
      </c>
      <c r="E91" s="3">
        <v>37</v>
      </c>
      <c r="F91" s="3">
        <v>33</v>
      </c>
    </row>
    <row r="92" spans="1:6">
      <c r="A92" t="s">
        <v>1195</v>
      </c>
      <c r="B92" t="s">
        <v>1245</v>
      </c>
      <c r="C92" t="s">
        <v>1337</v>
      </c>
      <c r="D92" s="3">
        <v>30</v>
      </c>
      <c r="E92" s="3">
        <v>34</v>
      </c>
      <c r="F92" s="3">
        <v>34</v>
      </c>
    </row>
    <row r="93" spans="1:6">
      <c r="A93" t="s">
        <v>1195</v>
      </c>
      <c r="B93" t="s">
        <v>1245</v>
      </c>
      <c r="C93" t="s">
        <v>1338</v>
      </c>
      <c r="D93" s="3">
        <v>41</v>
      </c>
      <c r="E93" s="3">
        <v>33</v>
      </c>
      <c r="F93" s="3">
        <v>35</v>
      </c>
    </row>
    <row r="94" spans="1:6">
      <c r="A94" t="s">
        <v>1195</v>
      </c>
      <c r="B94" t="s">
        <v>1245</v>
      </c>
      <c r="C94" t="s">
        <v>1339</v>
      </c>
      <c r="D94" s="3">
        <v>107</v>
      </c>
      <c r="E94" s="3">
        <v>37</v>
      </c>
      <c r="F94" s="3">
        <v>35</v>
      </c>
    </row>
    <row r="95" spans="1:6">
      <c r="A95" t="s">
        <v>1196</v>
      </c>
      <c r="B95" t="s">
        <v>1246</v>
      </c>
      <c r="C95" t="s">
        <v>1340</v>
      </c>
      <c r="D95" s="3">
        <v>10</v>
      </c>
      <c r="E95" s="3">
        <v>40</v>
      </c>
      <c r="F95" s="3">
        <v>40</v>
      </c>
    </row>
    <row r="96" spans="1:6">
      <c r="A96" t="s">
        <v>1196</v>
      </c>
      <c r="B96" t="s">
        <v>1246</v>
      </c>
      <c r="C96" t="s">
        <v>1341</v>
      </c>
      <c r="D96" s="3">
        <v>25</v>
      </c>
      <c r="E96" s="3">
        <v>31</v>
      </c>
      <c r="F96" s="3">
        <v>29</v>
      </c>
    </row>
    <row r="97" spans="1:6">
      <c r="A97" t="s">
        <v>1196</v>
      </c>
      <c r="B97" t="s">
        <v>1246</v>
      </c>
      <c r="C97" t="s">
        <v>1342</v>
      </c>
      <c r="D97" s="3">
        <v>33</v>
      </c>
      <c r="E97" s="3">
        <v>36</v>
      </c>
      <c r="F97" s="3">
        <v>36</v>
      </c>
    </row>
    <row r="98" spans="1:6">
      <c r="A98" t="s">
        <v>1196</v>
      </c>
      <c r="B98" t="s">
        <v>1246</v>
      </c>
      <c r="C98" t="s">
        <v>1343</v>
      </c>
      <c r="D98" s="3">
        <v>50</v>
      </c>
      <c r="E98" s="3">
        <v>59</v>
      </c>
      <c r="F98" s="3">
        <v>61</v>
      </c>
    </row>
    <row r="99" spans="1:6">
      <c r="A99" t="s">
        <v>1196</v>
      </c>
      <c r="B99" t="s">
        <v>1246</v>
      </c>
      <c r="C99" t="s">
        <v>1344</v>
      </c>
      <c r="D99" s="3">
        <v>118</v>
      </c>
      <c r="E99" s="3">
        <v>36</v>
      </c>
      <c r="F99" s="3">
        <v>37</v>
      </c>
    </row>
    <row r="100" spans="1:6">
      <c r="A100" t="s">
        <v>1197</v>
      </c>
      <c r="B100" t="s">
        <v>1247</v>
      </c>
      <c r="C100" t="s">
        <v>1345</v>
      </c>
      <c r="D100" s="3">
        <v>10</v>
      </c>
      <c r="E100" s="3">
        <v>40</v>
      </c>
      <c r="F100" s="3">
        <v>40</v>
      </c>
    </row>
    <row r="101" spans="1:6">
      <c r="A101" t="s">
        <v>1197</v>
      </c>
      <c r="B101" t="s">
        <v>1247</v>
      </c>
      <c r="C101" t="s">
        <v>1346</v>
      </c>
      <c r="D101" s="3">
        <v>24</v>
      </c>
      <c r="E101" s="3">
        <v>30</v>
      </c>
      <c r="F101" s="3">
        <v>28</v>
      </c>
    </row>
    <row r="102" spans="1:6">
      <c r="A102" t="s">
        <v>1197</v>
      </c>
      <c r="B102" t="s">
        <v>1247</v>
      </c>
      <c r="C102" t="s">
        <v>1347</v>
      </c>
      <c r="D102" s="3">
        <v>32</v>
      </c>
      <c r="E102" s="3">
        <v>36</v>
      </c>
      <c r="F102" s="3">
        <v>35</v>
      </c>
    </row>
    <row r="103" spans="1:6">
      <c r="A103" t="s">
        <v>1197</v>
      </c>
      <c r="B103" t="s">
        <v>1247</v>
      </c>
      <c r="C103" t="s">
        <v>1348</v>
      </c>
      <c r="D103" s="3">
        <v>50</v>
      </c>
      <c r="E103" s="3">
        <v>57</v>
      </c>
      <c r="F103" s="3">
        <v>60</v>
      </c>
    </row>
    <row r="104" spans="1:6">
      <c r="A104" t="s">
        <v>1197</v>
      </c>
      <c r="B104" t="s">
        <v>1247</v>
      </c>
      <c r="C104" t="s">
        <v>1349</v>
      </c>
      <c r="D104" s="3">
        <v>116</v>
      </c>
      <c r="E104" s="3">
        <v>36</v>
      </c>
      <c r="F104" s="3">
        <v>36</v>
      </c>
    </row>
    <row r="105" spans="1:6">
      <c r="A105" t="s">
        <v>1198</v>
      </c>
      <c r="B105" t="s">
        <v>1248</v>
      </c>
      <c r="C105" t="s">
        <v>1350</v>
      </c>
      <c r="D105" s="3">
        <v>6</v>
      </c>
      <c r="E105" s="3">
        <v>31</v>
      </c>
      <c r="F105" s="3">
        <v>25</v>
      </c>
    </row>
    <row r="106" spans="1:6">
      <c r="A106" t="s">
        <v>1198</v>
      </c>
      <c r="B106" t="s">
        <v>1248</v>
      </c>
      <c r="C106" t="s">
        <v>1351</v>
      </c>
      <c r="D106" s="3">
        <v>12</v>
      </c>
      <c r="E106" s="3">
        <v>19</v>
      </c>
      <c r="F106" s="3">
        <v>16</v>
      </c>
    </row>
    <row r="107" spans="1:6">
      <c r="A107" t="s">
        <v>1198</v>
      </c>
      <c r="B107" t="s">
        <v>1248</v>
      </c>
      <c r="C107" t="s">
        <v>1352</v>
      </c>
      <c r="D107" s="3">
        <v>20</v>
      </c>
      <c r="E107" s="3">
        <v>26</v>
      </c>
      <c r="F107" s="3">
        <v>27</v>
      </c>
    </row>
    <row r="108" spans="1:6">
      <c r="A108" t="s">
        <v>1198</v>
      </c>
      <c r="B108" t="s">
        <v>1248</v>
      </c>
      <c r="C108" t="s">
        <v>1353</v>
      </c>
      <c r="D108" s="3">
        <v>37</v>
      </c>
      <c r="E108" s="3">
        <v>45</v>
      </c>
      <c r="F108" s="3">
        <v>47</v>
      </c>
    </row>
    <row r="109" spans="1:6">
      <c r="A109" t="s">
        <v>1198</v>
      </c>
      <c r="B109" t="s">
        <v>1248</v>
      </c>
      <c r="C109" t="s">
        <v>1354</v>
      </c>
      <c r="D109" s="3">
        <v>75</v>
      </c>
      <c r="E109" s="3">
        <v>26</v>
      </c>
      <c r="F109" s="3">
        <v>25</v>
      </c>
    </row>
    <row r="110" spans="1:6">
      <c r="A110" t="s">
        <v>1199</v>
      </c>
      <c r="B110" t="s">
        <v>1249</v>
      </c>
      <c r="C110" t="s">
        <v>1355</v>
      </c>
      <c r="D110" s="3">
        <v>9</v>
      </c>
      <c r="E110" s="3">
        <v>37</v>
      </c>
      <c r="F110" s="3">
        <v>35</v>
      </c>
    </row>
    <row r="111" spans="1:6">
      <c r="A111" t="s">
        <v>1199</v>
      </c>
      <c r="B111" t="s">
        <v>1249</v>
      </c>
      <c r="C111" t="s">
        <v>1356</v>
      </c>
      <c r="D111" s="3">
        <v>17</v>
      </c>
      <c r="E111" s="3">
        <v>20</v>
      </c>
      <c r="F111" s="3">
        <v>17</v>
      </c>
    </row>
    <row r="112" spans="1:6">
      <c r="A112" t="s">
        <v>1199</v>
      </c>
      <c r="B112" t="s">
        <v>1249</v>
      </c>
      <c r="C112" t="s">
        <v>1357</v>
      </c>
      <c r="D112" s="3">
        <v>20</v>
      </c>
      <c r="E112" s="3">
        <v>32</v>
      </c>
      <c r="F112" s="3">
        <v>32</v>
      </c>
    </row>
    <row r="113" spans="1:6">
      <c r="A113" t="s">
        <v>1199</v>
      </c>
      <c r="B113" t="s">
        <v>1249</v>
      </c>
      <c r="C113" t="s">
        <v>1358</v>
      </c>
      <c r="D113" s="3">
        <v>45</v>
      </c>
      <c r="E113" s="3">
        <v>55</v>
      </c>
      <c r="F113" s="3">
        <v>58</v>
      </c>
    </row>
    <row r="114" spans="1:6">
      <c r="A114" t="s">
        <v>1199</v>
      </c>
      <c r="B114" t="s">
        <v>1249</v>
      </c>
      <c r="C114" t="s">
        <v>1359</v>
      </c>
      <c r="D114" s="3">
        <v>91</v>
      </c>
      <c r="E114" s="3">
        <v>30</v>
      </c>
      <c r="F114" s="3">
        <v>30</v>
      </c>
    </row>
    <row r="115" spans="1:6" ht="12" customHeight="1">
      <c r="A115" t="s">
        <v>1200</v>
      </c>
      <c r="B115" t="s">
        <v>1250</v>
      </c>
      <c r="C115" t="s">
        <v>1359</v>
      </c>
      <c r="D115" s="3">
        <v>131</v>
      </c>
      <c r="E115" s="3">
        <v>58</v>
      </c>
      <c r="F115" s="3">
        <v>59</v>
      </c>
    </row>
    <row r="116" spans="1:6">
      <c r="A116" t="s">
        <v>1200</v>
      </c>
      <c r="B116" t="s">
        <v>1251</v>
      </c>
      <c r="C116" t="s">
        <v>1359</v>
      </c>
      <c r="D116" s="3">
        <v>132</v>
      </c>
      <c r="E116" s="3">
        <v>58</v>
      </c>
      <c r="F116" s="3">
        <v>59</v>
      </c>
    </row>
    <row r="117" spans="1:6">
      <c r="A117" t="s">
        <v>1200</v>
      </c>
      <c r="B117" t="s">
        <v>1252</v>
      </c>
      <c r="C117" t="s">
        <v>1359</v>
      </c>
      <c r="D117" s="3">
        <v>131</v>
      </c>
      <c r="E117" s="3">
        <v>58</v>
      </c>
      <c r="F117" s="3">
        <v>59</v>
      </c>
    </row>
    <row r="118" spans="1:6">
      <c r="A118" t="s">
        <v>1200</v>
      </c>
      <c r="B118" t="s">
        <v>1253</v>
      </c>
      <c r="C118" t="s">
        <v>1359</v>
      </c>
      <c r="D118" s="3">
        <v>121</v>
      </c>
      <c r="E118" s="3">
        <v>58</v>
      </c>
      <c r="F118" s="3">
        <v>59</v>
      </c>
    </row>
    <row r="119" spans="1:6">
      <c r="A119" t="s">
        <v>1200</v>
      </c>
      <c r="B119" t="s">
        <v>1254</v>
      </c>
      <c r="C119" t="s">
        <v>1359</v>
      </c>
      <c r="D119" s="3">
        <v>143</v>
      </c>
      <c r="E119" s="3">
        <v>58</v>
      </c>
      <c r="F119" s="3">
        <v>59</v>
      </c>
    </row>
    <row r="120" spans="1:6">
      <c r="A120" t="s">
        <v>1200</v>
      </c>
      <c r="B120" t="s">
        <v>1255</v>
      </c>
      <c r="C120" t="s">
        <v>1359</v>
      </c>
      <c r="D120" s="3">
        <v>132</v>
      </c>
      <c r="E120" s="3">
        <v>58</v>
      </c>
      <c r="F120" s="3">
        <v>59</v>
      </c>
    </row>
    <row r="121" spans="1:6">
      <c r="A121" t="s">
        <v>1200</v>
      </c>
      <c r="B121" t="s">
        <v>1256</v>
      </c>
      <c r="C121" t="s">
        <v>1359</v>
      </c>
      <c r="D121" s="3">
        <v>143</v>
      </c>
      <c r="E121" s="3">
        <v>58</v>
      </c>
      <c r="F121" s="3">
        <v>59</v>
      </c>
    </row>
    <row r="122" spans="1:6">
      <c r="A122" t="s">
        <v>1200</v>
      </c>
      <c r="B122" t="s">
        <v>1257</v>
      </c>
      <c r="C122" t="s">
        <v>1359</v>
      </c>
      <c r="D122" s="3">
        <v>141</v>
      </c>
      <c r="E122" s="3">
        <v>58</v>
      </c>
      <c r="F122" s="3">
        <v>59</v>
      </c>
    </row>
    <row r="123" spans="1:6">
      <c r="A123" t="s">
        <v>1201</v>
      </c>
      <c r="B123" t="s">
        <v>1258</v>
      </c>
      <c r="C123" t="s">
        <v>1359</v>
      </c>
      <c r="D123" s="3">
        <v>30</v>
      </c>
      <c r="E123" s="3">
        <v>28</v>
      </c>
      <c r="F123" s="3">
        <v>30</v>
      </c>
    </row>
    <row r="124" spans="1:6">
      <c r="A124" t="s">
        <v>1201</v>
      </c>
      <c r="B124" t="s">
        <v>1259</v>
      </c>
      <c r="C124" t="s">
        <v>1359</v>
      </c>
      <c r="D124" s="3">
        <v>54</v>
      </c>
      <c r="E124" s="3">
        <v>38</v>
      </c>
      <c r="F124" s="3">
        <v>37</v>
      </c>
    </row>
    <row r="125" spans="1:6">
      <c r="A125" t="s">
        <v>1202</v>
      </c>
      <c r="B125" t="s">
        <v>1260</v>
      </c>
      <c r="C125" t="s">
        <v>1360</v>
      </c>
      <c r="D125" s="3">
        <v>16</v>
      </c>
      <c r="E125" s="3">
        <v>60</v>
      </c>
      <c r="F125" s="3">
        <v>59</v>
      </c>
    </row>
    <row r="126" spans="1:6">
      <c r="A126" t="s">
        <v>1202</v>
      </c>
      <c r="B126" t="s">
        <v>1261</v>
      </c>
      <c r="C126" t="s">
        <v>1360</v>
      </c>
      <c r="D126" s="3">
        <v>16</v>
      </c>
      <c r="E126" s="3">
        <v>60</v>
      </c>
      <c r="F126" s="3">
        <v>59</v>
      </c>
    </row>
    <row r="127" spans="1:6">
      <c r="A127" t="s">
        <v>1202</v>
      </c>
      <c r="B127" t="s">
        <v>1262</v>
      </c>
      <c r="C127" t="s">
        <v>1361</v>
      </c>
      <c r="D127" s="3">
        <v>29</v>
      </c>
      <c r="E127" s="3">
        <v>41</v>
      </c>
      <c r="F127" s="3">
        <v>38</v>
      </c>
    </row>
    <row r="128" spans="1:6">
      <c r="A128" t="s">
        <v>1202</v>
      </c>
      <c r="B128" t="s">
        <v>1263</v>
      </c>
      <c r="C128" t="s">
        <v>1361</v>
      </c>
      <c r="D128" s="3">
        <v>29</v>
      </c>
      <c r="E128" s="3">
        <v>41</v>
      </c>
      <c r="F128" s="3">
        <v>38</v>
      </c>
    </row>
    <row r="129" spans="1:6">
      <c r="A129" t="s">
        <v>1202</v>
      </c>
      <c r="B129" t="s">
        <v>1264</v>
      </c>
      <c r="C129" t="s">
        <v>1362</v>
      </c>
      <c r="D129" s="3">
        <v>40</v>
      </c>
      <c r="E129" s="3">
        <v>80</v>
      </c>
      <c r="F129" s="3">
        <v>82</v>
      </c>
    </row>
    <row r="130" spans="1:6">
      <c r="A130" t="s">
        <v>1202</v>
      </c>
      <c r="B130" t="s">
        <v>1265</v>
      </c>
      <c r="C130" t="s">
        <v>1362</v>
      </c>
      <c r="D130" s="3">
        <v>40</v>
      </c>
      <c r="E130" s="3">
        <v>80</v>
      </c>
      <c r="F130" s="3">
        <v>82</v>
      </c>
    </row>
    <row r="131" spans="1:6">
      <c r="A131" t="s">
        <v>1202</v>
      </c>
      <c r="B131" t="s">
        <v>1266</v>
      </c>
      <c r="C131" t="s">
        <v>1363</v>
      </c>
      <c r="D131" s="3">
        <v>58</v>
      </c>
      <c r="E131" s="3">
        <v>60</v>
      </c>
      <c r="F131" s="3">
        <v>63</v>
      </c>
    </row>
    <row r="132" spans="1:6">
      <c r="A132" t="s">
        <v>1202</v>
      </c>
      <c r="B132" t="s">
        <v>1267</v>
      </c>
      <c r="C132" t="s">
        <v>1363</v>
      </c>
      <c r="D132" s="3">
        <v>56</v>
      </c>
      <c r="E132" s="3">
        <v>60</v>
      </c>
      <c r="F132" s="3">
        <v>63</v>
      </c>
    </row>
    <row r="133" spans="1:6">
      <c r="A133" t="s">
        <v>1202</v>
      </c>
      <c r="B133" t="s">
        <v>1268</v>
      </c>
      <c r="C133" t="s">
        <v>1364</v>
      </c>
      <c r="D133" s="3">
        <v>143</v>
      </c>
      <c r="E133" s="3">
        <v>58</v>
      </c>
      <c r="F133" s="3">
        <v>59</v>
      </c>
    </row>
    <row r="134" spans="1:6">
      <c r="A134" t="s">
        <v>1202</v>
      </c>
      <c r="B134" t="s">
        <v>1269</v>
      </c>
      <c r="C134" t="s">
        <v>1364</v>
      </c>
      <c r="D134" s="3">
        <v>141</v>
      </c>
      <c r="E134" s="3">
        <v>58</v>
      </c>
      <c r="F134" s="3">
        <v>59</v>
      </c>
    </row>
  </sheetData>
  <autoFilter ref="A3:F134" xr:uid="{DF1D85B1-16D5-C140-AE7B-FA8117D11B0E}">
    <sortState xmlns:xlrd2="http://schemas.microsoft.com/office/spreadsheetml/2017/richdata2" ref="A4:F114">
      <sortCondition ref="A3:A114"/>
    </sortState>
  </autoFilter>
  <hyperlinks>
    <hyperlink ref="A1" location="Index!A1" display="back to Index" xr:uid="{00000000-0004-0000-2000-000000000000}"/>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29974-62A8-4C41-87AD-DC03C581885B}">
  <dimension ref="A4:G29"/>
  <sheetViews>
    <sheetView workbookViewId="0"/>
  </sheetViews>
  <sheetFormatPr defaultColWidth="8.81640625" defaultRowHeight="14.5"/>
  <sheetData>
    <row r="4" spans="1:7">
      <c r="A4" t="s">
        <v>1365</v>
      </c>
      <c r="B4" t="s">
        <v>1371</v>
      </c>
      <c r="C4" t="s">
        <v>1376</v>
      </c>
      <c r="D4" t="s">
        <v>1402</v>
      </c>
      <c r="E4" t="s">
        <v>1403</v>
      </c>
      <c r="F4" t="s">
        <v>1404</v>
      </c>
      <c r="G4" t="s">
        <v>1405</v>
      </c>
    </row>
    <row r="5" spans="1:7">
      <c r="A5" t="s">
        <v>1366</v>
      </c>
      <c r="B5" t="s">
        <v>1372</v>
      </c>
      <c r="C5" t="s">
        <v>1377</v>
      </c>
      <c r="D5" s="3"/>
      <c r="E5" s="3">
        <v>12</v>
      </c>
      <c r="F5" s="3">
        <v>11</v>
      </c>
      <c r="G5" s="3">
        <v>13</v>
      </c>
    </row>
    <row r="6" spans="1:7">
      <c r="A6" t="s">
        <v>1366</v>
      </c>
      <c r="B6" t="s">
        <v>1372</v>
      </c>
      <c r="C6" t="s">
        <v>1378</v>
      </c>
      <c r="D6" s="3"/>
      <c r="E6" s="3">
        <v>22</v>
      </c>
      <c r="F6" s="3">
        <v>24</v>
      </c>
      <c r="G6" s="3">
        <v>25</v>
      </c>
    </row>
    <row r="7" spans="1:7">
      <c r="A7" t="s">
        <v>1366</v>
      </c>
      <c r="B7" t="s">
        <v>1372</v>
      </c>
      <c r="C7" t="s">
        <v>1379</v>
      </c>
      <c r="D7" s="3"/>
      <c r="E7" s="3">
        <v>32</v>
      </c>
      <c r="F7" s="3">
        <v>32</v>
      </c>
      <c r="G7" s="3">
        <v>36</v>
      </c>
    </row>
    <row r="8" spans="1:7">
      <c r="A8" t="s">
        <v>1366</v>
      </c>
      <c r="B8" t="s">
        <v>1372</v>
      </c>
      <c r="C8" t="s">
        <v>1380</v>
      </c>
      <c r="D8" s="3"/>
      <c r="E8" s="3">
        <v>25</v>
      </c>
      <c r="F8" s="3">
        <v>38</v>
      </c>
      <c r="G8" s="3">
        <v>51</v>
      </c>
    </row>
    <row r="9" spans="1:7">
      <c r="A9" t="s">
        <v>1366</v>
      </c>
      <c r="B9" t="s">
        <v>1372</v>
      </c>
      <c r="C9" t="s">
        <v>1381</v>
      </c>
      <c r="D9" s="3"/>
      <c r="E9" s="3">
        <v>91</v>
      </c>
      <c r="F9" s="3">
        <v>105</v>
      </c>
      <c r="G9" s="3">
        <v>125</v>
      </c>
    </row>
    <row r="10" spans="1:7">
      <c r="A10" t="s">
        <v>1367</v>
      </c>
      <c r="B10" t="s">
        <v>1372</v>
      </c>
      <c r="C10" t="s">
        <v>1382</v>
      </c>
      <c r="D10" s="3"/>
      <c r="E10" s="3">
        <v>12</v>
      </c>
      <c r="F10" s="3">
        <v>11</v>
      </c>
      <c r="G10" s="3">
        <v>13</v>
      </c>
    </row>
    <row r="11" spans="1:7">
      <c r="A11" t="s">
        <v>1367</v>
      </c>
      <c r="B11" t="s">
        <v>1372</v>
      </c>
      <c r="C11" t="s">
        <v>1383</v>
      </c>
      <c r="D11" s="3"/>
      <c r="E11" s="3">
        <v>22</v>
      </c>
      <c r="F11" s="3">
        <v>24</v>
      </c>
      <c r="G11" s="3">
        <v>25</v>
      </c>
    </row>
    <row r="12" spans="1:7">
      <c r="A12" t="s">
        <v>1367</v>
      </c>
      <c r="B12" t="s">
        <v>1372</v>
      </c>
      <c r="C12" t="s">
        <v>1384</v>
      </c>
      <c r="D12" s="3"/>
      <c r="E12" s="3">
        <v>32</v>
      </c>
      <c r="F12" s="3">
        <v>32</v>
      </c>
      <c r="G12" s="3">
        <v>36</v>
      </c>
    </row>
    <row r="13" spans="1:7">
      <c r="A13" t="s">
        <v>1367</v>
      </c>
      <c r="B13" t="s">
        <v>1372</v>
      </c>
      <c r="C13" t="s">
        <v>1385</v>
      </c>
      <c r="D13" s="3"/>
      <c r="E13" s="3">
        <v>25</v>
      </c>
      <c r="F13" s="3">
        <v>37</v>
      </c>
      <c r="G13" s="3">
        <v>50</v>
      </c>
    </row>
    <row r="14" spans="1:7">
      <c r="A14" t="s">
        <v>1367</v>
      </c>
      <c r="B14" t="s">
        <v>1372</v>
      </c>
      <c r="C14" t="s">
        <v>1386</v>
      </c>
      <c r="D14" s="3"/>
      <c r="E14" s="3">
        <v>91</v>
      </c>
      <c r="F14" s="3">
        <v>104</v>
      </c>
      <c r="G14" s="3">
        <v>124</v>
      </c>
    </row>
    <row r="15" spans="1:7">
      <c r="A15" t="s">
        <v>1368</v>
      </c>
      <c r="B15" t="s">
        <v>1373</v>
      </c>
      <c r="C15" t="s">
        <v>1387</v>
      </c>
      <c r="D15" s="3"/>
      <c r="E15" s="3">
        <v>10</v>
      </c>
      <c r="F15" s="3">
        <v>10</v>
      </c>
      <c r="G15" s="3">
        <v>10</v>
      </c>
    </row>
    <row r="16" spans="1:7">
      <c r="A16" t="s">
        <v>1368</v>
      </c>
      <c r="B16" t="s">
        <v>1373</v>
      </c>
      <c r="C16" t="s">
        <v>1388</v>
      </c>
      <c r="D16" s="3"/>
      <c r="E16" s="3">
        <v>22</v>
      </c>
      <c r="F16" s="3">
        <v>22</v>
      </c>
      <c r="G16" s="3">
        <v>22</v>
      </c>
    </row>
    <row r="17" spans="1:7">
      <c r="A17" t="s">
        <v>1368</v>
      </c>
      <c r="B17" t="s">
        <v>1373</v>
      </c>
      <c r="C17" t="s">
        <v>1389</v>
      </c>
      <c r="D17" s="3"/>
      <c r="E17" s="3">
        <v>24</v>
      </c>
      <c r="F17" s="3">
        <v>24</v>
      </c>
      <c r="G17" s="3">
        <v>31</v>
      </c>
    </row>
    <row r="18" spans="1:7">
      <c r="A18" t="s">
        <v>1368</v>
      </c>
      <c r="B18" t="s">
        <v>1373</v>
      </c>
      <c r="C18" t="s">
        <v>1390</v>
      </c>
      <c r="D18" s="3"/>
      <c r="E18" s="3">
        <v>41</v>
      </c>
      <c r="F18" s="3">
        <v>45</v>
      </c>
      <c r="G18" s="3">
        <v>53</v>
      </c>
    </row>
    <row r="19" spans="1:7">
      <c r="A19" t="s">
        <v>1368</v>
      </c>
      <c r="B19" t="s">
        <v>1373</v>
      </c>
      <c r="C19" t="s">
        <v>1391</v>
      </c>
      <c r="D19" s="3"/>
      <c r="E19" s="3">
        <v>97</v>
      </c>
      <c r="F19" s="3">
        <v>101</v>
      </c>
      <c r="G19" s="3">
        <v>116</v>
      </c>
    </row>
    <row r="20" spans="1:7">
      <c r="A20" t="s">
        <v>1369</v>
      </c>
      <c r="B20" t="s">
        <v>1374</v>
      </c>
      <c r="C20" t="s">
        <v>1392</v>
      </c>
      <c r="D20" s="3">
        <v>7</v>
      </c>
      <c r="E20" s="3">
        <v>11</v>
      </c>
      <c r="F20" s="3">
        <v>14</v>
      </c>
      <c r="G20" s="3">
        <v>14</v>
      </c>
    </row>
    <row r="21" spans="1:7">
      <c r="A21" t="s">
        <v>1369</v>
      </c>
      <c r="B21" t="s">
        <v>1374</v>
      </c>
      <c r="C21" t="s">
        <v>1393</v>
      </c>
      <c r="D21" s="3">
        <v>17</v>
      </c>
      <c r="E21" s="3">
        <v>20</v>
      </c>
      <c r="F21" s="3">
        <v>21</v>
      </c>
      <c r="G21" s="3">
        <v>21</v>
      </c>
    </row>
    <row r="22" spans="1:7">
      <c r="A22" t="s">
        <v>1369</v>
      </c>
      <c r="B22" t="s">
        <v>1374</v>
      </c>
      <c r="C22" t="s">
        <v>1394</v>
      </c>
      <c r="D22" s="3">
        <v>22</v>
      </c>
      <c r="E22" s="3">
        <v>26</v>
      </c>
      <c r="F22" s="3">
        <v>26</v>
      </c>
      <c r="G22" s="3">
        <v>27</v>
      </c>
    </row>
    <row r="23" spans="1:7">
      <c r="A23" t="s">
        <v>1369</v>
      </c>
      <c r="B23" t="s">
        <v>1374</v>
      </c>
      <c r="C23" t="s">
        <v>1395</v>
      </c>
      <c r="D23" s="3">
        <v>56</v>
      </c>
      <c r="E23" s="3">
        <v>56</v>
      </c>
      <c r="F23" s="3">
        <v>56</v>
      </c>
      <c r="G23" s="3">
        <v>56</v>
      </c>
    </row>
    <row r="24" spans="1:7">
      <c r="A24" t="s">
        <v>1369</v>
      </c>
      <c r="B24" t="s">
        <v>1374</v>
      </c>
      <c r="C24" t="s">
        <v>1396</v>
      </c>
      <c r="D24" s="3">
        <v>102</v>
      </c>
      <c r="E24" s="3">
        <v>113</v>
      </c>
      <c r="F24" s="3">
        <v>117</v>
      </c>
      <c r="G24" s="3">
        <v>118</v>
      </c>
    </row>
    <row r="25" spans="1:7">
      <c r="A25" t="s">
        <v>1370</v>
      </c>
      <c r="B25" t="s">
        <v>1375</v>
      </c>
      <c r="C25" t="s">
        <v>1397</v>
      </c>
      <c r="D25" s="3">
        <v>7</v>
      </c>
      <c r="E25" s="3">
        <v>10</v>
      </c>
      <c r="F25" s="3">
        <v>10</v>
      </c>
      <c r="G25" s="3">
        <v>10</v>
      </c>
    </row>
    <row r="26" spans="1:7">
      <c r="A26" t="s">
        <v>1370</v>
      </c>
      <c r="B26" t="s">
        <v>1375</v>
      </c>
      <c r="C26" t="s">
        <v>1398</v>
      </c>
      <c r="D26" s="3">
        <v>14</v>
      </c>
      <c r="E26" s="3">
        <v>21</v>
      </c>
      <c r="F26" s="3">
        <v>21</v>
      </c>
      <c r="G26" s="3">
        <v>20</v>
      </c>
    </row>
    <row r="27" spans="1:7">
      <c r="A27" t="s">
        <v>1370</v>
      </c>
      <c r="B27" t="s">
        <v>1375</v>
      </c>
      <c r="C27" t="s">
        <v>1399</v>
      </c>
      <c r="D27" s="3">
        <v>23</v>
      </c>
      <c r="E27" s="3">
        <v>33</v>
      </c>
      <c r="F27" s="3">
        <v>33</v>
      </c>
      <c r="G27" s="3">
        <v>34</v>
      </c>
    </row>
    <row r="28" spans="1:7">
      <c r="A28" t="s">
        <v>1370</v>
      </c>
      <c r="B28" t="s">
        <v>1375</v>
      </c>
      <c r="C28" t="s">
        <v>1400</v>
      </c>
      <c r="D28" s="3">
        <v>43</v>
      </c>
      <c r="E28" s="3">
        <v>52</v>
      </c>
      <c r="F28" s="3">
        <v>53</v>
      </c>
      <c r="G28" s="3">
        <v>54</v>
      </c>
    </row>
    <row r="29" spans="1:7">
      <c r="A29" t="s">
        <v>1370</v>
      </c>
      <c r="B29" t="s">
        <v>1375</v>
      </c>
      <c r="C29" t="s">
        <v>1401</v>
      </c>
      <c r="D29" s="3">
        <v>87</v>
      </c>
      <c r="E29" s="3">
        <v>116</v>
      </c>
      <c r="F29" s="3">
        <v>117</v>
      </c>
      <c r="G29" s="3">
        <v>118</v>
      </c>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FECC3-4690-7E4A-9E02-3C68C1B4B739}">
  <dimension ref="A3:F25"/>
  <sheetViews>
    <sheetView workbookViewId="0"/>
  </sheetViews>
  <sheetFormatPr defaultColWidth="8.81640625" defaultRowHeight="14.5"/>
  <sheetData>
    <row r="3" spans="1:6">
      <c r="A3" t="s">
        <v>30</v>
      </c>
      <c r="B3" t="s">
        <v>36</v>
      </c>
      <c r="C3" t="s">
        <v>37</v>
      </c>
      <c r="D3" t="s">
        <v>38</v>
      </c>
      <c r="E3" t="s">
        <v>39</v>
      </c>
      <c r="F3" t="s">
        <v>40</v>
      </c>
    </row>
    <row r="4" spans="1:6">
      <c r="A4" t="s">
        <v>31</v>
      </c>
      <c r="B4" s="3">
        <v>92.307693481445313</v>
      </c>
      <c r="C4" s="3">
        <v>75</v>
      </c>
      <c r="D4" s="3">
        <v>90.909088134765625</v>
      </c>
      <c r="E4" s="3">
        <v>91.666664123535156</v>
      </c>
      <c r="F4" s="3">
        <v>90.909088134765625</v>
      </c>
    </row>
    <row r="5" spans="1:6">
      <c r="A5" t="s">
        <v>32</v>
      </c>
      <c r="B5" s="3">
        <v>100</v>
      </c>
      <c r="C5" s="3">
        <v>89.473686218261719</v>
      </c>
      <c r="D5" s="3">
        <v>100</v>
      </c>
      <c r="E5" s="3">
        <v>100</v>
      </c>
      <c r="F5" s="3">
        <v>100</v>
      </c>
    </row>
    <row r="6" spans="1:6">
      <c r="A6" t="s">
        <v>33</v>
      </c>
      <c r="B6" s="3">
        <v>97.5</v>
      </c>
      <c r="C6" s="3">
        <v>90.909088134765625</v>
      </c>
      <c r="D6" s="3">
        <v>97.5</v>
      </c>
      <c r="E6" s="3">
        <v>97.435897827148438</v>
      </c>
      <c r="F6" s="3">
        <v>97.5</v>
      </c>
    </row>
    <row r="7" spans="1:6">
      <c r="A7" t="s">
        <v>34</v>
      </c>
      <c r="B7" s="3">
        <v>100</v>
      </c>
      <c r="C7" s="3">
        <v>97.674415588378906</v>
      </c>
      <c r="D7" s="3">
        <v>100</v>
      </c>
      <c r="E7" s="3">
        <v>100</v>
      </c>
      <c r="F7" s="3">
        <v>100</v>
      </c>
    </row>
    <row r="8" spans="1:6">
      <c r="A8" t="s">
        <v>35</v>
      </c>
      <c r="B8" s="3">
        <v>98.540145874023438</v>
      </c>
      <c r="C8" s="3">
        <v>92.233009338378906</v>
      </c>
      <c r="D8" s="3">
        <v>98.461540222167969</v>
      </c>
      <c r="E8" s="3">
        <v>98.496238708496094</v>
      </c>
      <c r="F8" s="3">
        <v>98.473281860351563</v>
      </c>
    </row>
    <row r="20" spans="1:6">
      <c r="A20" t="s">
        <v>462</v>
      </c>
      <c r="B20" t="s">
        <v>468</v>
      </c>
      <c r="C20" t="s">
        <v>469</v>
      </c>
      <c r="D20" t="s">
        <v>470</v>
      </c>
      <c r="E20" t="s">
        <v>471</v>
      </c>
      <c r="F20" t="s">
        <v>472</v>
      </c>
    </row>
    <row r="21" spans="1:6">
      <c r="A21" t="s">
        <v>463</v>
      </c>
      <c r="B21" s="3">
        <v>92.857139587402344</v>
      </c>
      <c r="C21" s="3">
        <v>77.777778625488281</v>
      </c>
      <c r="D21" s="3">
        <v>91.666664123535156</v>
      </c>
      <c r="E21" s="3">
        <v>92.307693481445313</v>
      </c>
      <c r="F21" s="3">
        <v>91.666664123535156</v>
      </c>
    </row>
    <row r="22" spans="1:6">
      <c r="A22" t="s">
        <v>464</v>
      </c>
      <c r="B22" s="3">
        <v>100</v>
      </c>
      <c r="C22" s="3">
        <v>89.473686218261719</v>
      </c>
      <c r="D22" s="3">
        <v>100</v>
      </c>
      <c r="E22" s="3">
        <v>100</v>
      </c>
      <c r="F22" s="3">
        <v>100</v>
      </c>
    </row>
    <row r="23" spans="1:6">
      <c r="A23" t="s">
        <v>465</v>
      </c>
      <c r="B23" s="3">
        <v>97.5</v>
      </c>
      <c r="C23" s="3">
        <v>90.909088134765625</v>
      </c>
      <c r="D23" s="3">
        <v>97.5</v>
      </c>
      <c r="E23" s="3">
        <v>97.435897827148438</v>
      </c>
      <c r="F23" s="3">
        <v>97.5</v>
      </c>
    </row>
    <row r="24" spans="1:6">
      <c r="A24" t="s">
        <v>466</v>
      </c>
      <c r="B24" s="3">
        <v>100</v>
      </c>
      <c r="C24" s="3">
        <v>97.674415588378906</v>
      </c>
      <c r="D24" s="3">
        <v>100</v>
      </c>
      <c r="E24" s="3">
        <v>100</v>
      </c>
      <c r="F24" s="3">
        <v>100</v>
      </c>
    </row>
    <row r="25" spans="1:6">
      <c r="A25" t="s">
        <v>467</v>
      </c>
      <c r="B25" s="3">
        <v>98.550727844238281</v>
      </c>
      <c r="C25" s="3">
        <v>92.307693481445313</v>
      </c>
      <c r="D25" s="3">
        <v>98.473281860351563</v>
      </c>
      <c r="E25" s="3">
        <v>98.507461547851563</v>
      </c>
      <c r="F25" s="3">
        <v>98.484848022460938</v>
      </c>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ABB6-0A20-8243-80D8-06ABBB00F397}">
  <dimension ref="A3:F8"/>
  <sheetViews>
    <sheetView workbookViewId="0"/>
  </sheetViews>
  <sheetFormatPr defaultColWidth="8.81640625" defaultRowHeight="14.5"/>
  <sheetData>
    <row r="3" spans="1:6">
      <c r="A3" t="s">
        <v>350</v>
      </c>
      <c r="B3" t="s">
        <v>356</v>
      </c>
      <c r="C3" t="s">
        <v>357</v>
      </c>
      <c r="D3" t="s">
        <v>358</v>
      </c>
      <c r="E3" t="s">
        <v>359</v>
      </c>
      <c r="F3" t="s">
        <v>360</v>
      </c>
    </row>
    <row r="4" spans="1:6">
      <c r="A4" t="s">
        <v>351</v>
      </c>
      <c r="B4" s="3">
        <v>50</v>
      </c>
      <c r="C4" s="3">
        <v>43.75</v>
      </c>
      <c r="D4" s="3">
        <v>75</v>
      </c>
      <c r="E4" s="3">
        <v>56.25</v>
      </c>
      <c r="F4" s="3">
        <v>62.5</v>
      </c>
    </row>
    <row r="5" spans="1:6">
      <c r="A5" t="s">
        <v>352</v>
      </c>
      <c r="B5" s="3">
        <v>55.172412872314453</v>
      </c>
      <c r="C5" s="3">
        <v>41.379310607910156</v>
      </c>
      <c r="D5" s="3">
        <v>62.068965911865234</v>
      </c>
      <c r="E5" s="3">
        <v>41.379310607910156</v>
      </c>
      <c r="F5" s="3">
        <v>68.96551513671875</v>
      </c>
    </row>
    <row r="6" spans="1:6">
      <c r="A6" t="s">
        <v>353</v>
      </c>
      <c r="B6" s="3">
        <v>55</v>
      </c>
      <c r="C6" s="3">
        <v>32.5</v>
      </c>
      <c r="D6" s="3">
        <v>47.5</v>
      </c>
      <c r="E6" s="3">
        <v>50</v>
      </c>
      <c r="F6" s="3">
        <v>52.5</v>
      </c>
    </row>
    <row r="7" spans="1:6">
      <c r="A7" t="s">
        <v>354</v>
      </c>
      <c r="B7" s="3">
        <v>24.137931823730469</v>
      </c>
      <c r="C7" s="3">
        <v>13.793103218078613</v>
      </c>
      <c r="D7" s="3">
        <v>15.517241477966309</v>
      </c>
      <c r="E7" s="3">
        <v>62.068965911865234</v>
      </c>
      <c r="F7" s="3">
        <v>37.931034088134766</v>
      </c>
    </row>
    <row r="8" spans="1:6">
      <c r="A8" t="s">
        <v>355</v>
      </c>
      <c r="B8" s="3">
        <v>41.958042144775391</v>
      </c>
      <c r="C8" s="3">
        <v>27.972028732299805</v>
      </c>
      <c r="D8" s="3">
        <v>40.559440612792969</v>
      </c>
      <c r="E8" s="3">
        <v>53.846153259277344</v>
      </c>
      <c r="F8" s="3">
        <v>51.0489501953125</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A30F1-5C04-4749-9D83-8A60D3397367}">
  <dimension ref="A3:B8"/>
  <sheetViews>
    <sheetView workbookViewId="0"/>
  </sheetViews>
  <sheetFormatPr defaultColWidth="8.81640625" defaultRowHeight="14.5"/>
  <sheetData>
    <row r="3" spans="1:2">
      <c r="A3" t="s">
        <v>361</v>
      </c>
      <c r="B3" t="s">
        <v>367</v>
      </c>
    </row>
    <row r="4" spans="1:2">
      <c r="A4" t="s">
        <v>362</v>
      </c>
      <c r="B4" s="3">
        <v>40</v>
      </c>
    </row>
    <row r="5" spans="1:2">
      <c r="A5" t="s">
        <v>363</v>
      </c>
      <c r="B5" s="3">
        <v>50</v>
      </c>
    </row>
    <row r="6" spans="1:2">
      <c r="A6" t="s">
        <v>364</v>
      </c>
      <c r="B6" s="3">
        <v>46.428569793701172</v>
      </c>
    </row>
    <row r="7" spans="1:2">
      <c r="A7" t="s">
        <v>365</v>
      </c>
      <c r="B7" s="3">
        <v>19.148935317993164</v>
      </c>
    </row>
    <row r="8" spans="1:2">
      <c r="A8" t="s">
        <v>366</v>
      </c>
      <c r="B8" s="3">
        <v>33.980583190917969</v>
      </c>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EC594-D65D-6A42-894F-A1DE67E1CADC}">
  <dimension ref="A3:Y8"/>
  <sheetViews>
    <sheetView workbookViewId="0"/>
  </sheetViews>
  <sheetFormatPr defaultColWidth="8.81640625" defaultRowHeight="14.5"/>
  <sheetData>
    <row r="3" spans="1:25">
      <c r="A3" t="s">
        <v>473</v>
      </c>
      <c r="B3" t="s">
        <v>479</v>
      </c>
      <c r="C3" t="s">
        <v>480</v>
      </c>
      <c r="D3" t="s">
        <v>481</v>
      </c>
      <c r="E3" t="s">
        <v>482</v>
      </c>
      <c r="F3" t="s">
        <v>483</v>
      </c>
      <c r="G3" t="s">
        <v>484</v>
      </c>
      <c r="H3" t="s">
        <v>485</v>
      </c>
      <c r="I3" t="s">
        <v>486</v>
      </c>
      <c r="J3" t="s">
        <v>487</v>
      </c>
      <c r="K3" t="s">
        <v>488</v>
      </c>
      <c r="L3" t="s">
        <v>489</v>
      </c>
      <c r="M3" t="s">
        <v>490</v>
      </c>
      <c r="N3" t="s">
        <v>491</v>
      </c>
      <c r="O3" t="s">
        <v>492</v>
      </c>
      <c r="P3" t="s">
        <v>493</v>
      </c>
      <c r="Q3" t="s">
        <v>494</v>
      </c>
      <c r="R3" t="s">
        <v>495</v>
      </c>
      <c r="S3" t="s">
        <v>496</v>
      </c>
      <c r="T3" t="s">
        <v>497</v>
      </c>
      <c r="U3" t="s">
        <v>498</v>
      </c>
      <c r="V3" t="s">
        <v>499</v>
      </c>
      <c r="W3" t="s">
        <v>500</v>
      </c>
      <c r="X3" t="s">
        <v>501</v>
      </c>
      <c r="Y3" t="s">
        <v>502</v>
      </c>
    </row>
    <row r="4" spans="1:25">
      <c r="A4" t="s">
        <v>474</v>
      </c>
      <c r="B4" s="3">
        <v>12.5</v>
      </c>
      <c r="C4" s="3">
        <v>12.5</v>
      </c>
      <c r="D4" s="3">
        <v>0</v>
      </c>
      <c r="E4" s="3">
        <v>12.5</v>
      </c>
      <c r="F4" s="3">
        <v>25</v>
      </c>
      <c r="G4" s="3">
        <v>12.5</v>
      </c>
      <c r="H4" s="3">
        <v>18.181818008422852</v>
      </c>
      <c r="I4" s="3">
        <v>27.272727966308594</v>
      </c>
      <c r="J4" s="3">
        <v>0</v>
      </c>
      <c r="K4" s="3">
        <v>9.0909090042114258</v>
      </c>
      <c r="L4" s="3">
        <v>18.181818008422852</v>
      </c>
      <c r="M4" s="3">
        <v>9.0909090042114258</v>
      </c>
      <c r="N4" s="3">
        <v>16.666666030883789</v>
      </c>
      <c r="O4" s="3">
        <v>16.666666030883789</v>
      </c>
      <c r="P4" s="3">
        <v>16.666666030883789</v>
      </c>
      <c r="Q4" s="3">
        <v>8.3333330154418945</v>
      </c>
      <c r="R4" s="3">
        <v>16.666666030883789</v>
      </c>
      <c r="S4" s="3">
        <v>8.3333330154418945</v>
      </c>
      <c r="T4" s="3">
        <v>18.181818008422852</v>
      </c>
      <c r="U4" s="3">
        <v>9.0909090042114258</v>
      </c>
      <c r="V4" s="3">
        <v>18.181818008422852</v>
      </c>
      <c r="W4" s="3">
        <v>9.0909090042114258</v>
      </c>
      <c r="X4" s="3">
        <v>18.181818008422852</v>
      </c>
      <c r="Y4" s="3">
        <v>9.0909090042114258</v>
      </c>
    </row>
    <row r="5" spans="1:25">
      <c r="A5" t="s">
        <v>475</v>
      </c>
      <c r="B5" s="3">
        <v>21.052631378173828</v>
      </c>
      <c r="C5" s="3">
        <v>5.263157844543457</v>
      </c>
      <c r="D5" s="3">
        <v>0</v>
      </c>
      <c r="E5" s="3">
        <v>31.578947067260742</v>
      </c>
      <c r="F5" s="3">
        <v>10.526315689086914</v>
      </c>
      <c r="G5" s="3">
        <v>10.526315689086914</v>
      </c>
      <c r="H5" s="3">
        <v>20</v>
      </c>
      <c r="I5" s="3">
        <v>12</v>
      </c>
      <c r="J5" s="3">
        <v>0</v>
      </c>
      <c r="K5" s="3">
        <v>24</v>
      </c>
      <c r="L5" s="3">
        <v>20</v>
      </c>
      <c r="M5" s="3">
        <v>8</v>
      </c>
      <c r="N5" s="3">
        <v>15.384614944458008</v>
      </c>
      <c r="O5" s="3">
        <v>7.6923074722290039</v>
      </c>
      <c r="P5" s="3">
        <v>0</v>
      </c>
      <c r="Q5" s="3">
        <v>26.923076629638672</v>
      </c>
      <c r="R5" s="3">
        <v>23.076923370361328</v>
      </c>
      <c r="S5" s="3">
        <v>7.6923074722290039</v>
      </c>
      <c r="T5" s="3">
        <v>11.111110687255859</v>
      </c>
      <c r="U5" s="3">
        <v>7.407407283782959</v>
      </c>
      <c r="V5" s="3">
        <v>0</v>
      </c>
      <c r="W5" s="3">
        <v>22.222221374511719</v>
      </c>
      <c r="X5" s="3">
        <v>29.629629135131836</v>
      </c>
      <c r="Y5" s="3">
        <v>7.407407283782959</v>
      </c>
    </row>
    <row r="6" spans="1:25">
      <c r="A6" t="s">
        <v>476</v>
      </c>
      <c r="B6" s="3">
        <v>6.8965516090393066</v>
      </c>
      <c r="C6" s="3">
        <v>6.8965516090393066</v>
      </c>
      <c r="D6" s="3">
        <v>0</v>
      </c>
      <c r="E6" s="3">
        <v>3.4482758045196533</v>
      </c>
      <c r="F6" s="3">
        <v>34.482757568359375</v>
      </c>
      <c r="G6" s="3">
        <v>24.137931823730469</v>
      </c>
      <c r="H6" s="3">
        <v>6.0606060028076172</v>
      </c>
      <c r="I6" s="3">
        <v>3.0303030014038086</v>
      </c>
      <c r="J6" s="3">
        <v>0</v>
      </c>
      <c r="K6" s="3">
        <v>3.0303030014038086</v>
      </c>
      <c r="L6" s="3">
        <v>42.424243927001953</v>
      </c>
      <c r="M6" s="3">
        <v>24.242424011230469</v>
      </c>
      <c r="N6" s="3">
        <v>6.25</v>
      </c>
      <c r="O6" s="3">
        <v>0</v>
      </c>
      <c r="P6" s="3">
        <v>6.25</v>
      </c>
      <c r="Q6" s="3">
        <v>3.125</v>
      </c>
      <c r="R6" s="3">
        <v>40.625</v>
      </c>
      <c r="S6" s="3">
        <v>21.875</v>
      </c>
      <c r="T6" s="3">
        <v>3.3333332538604736</v>
      </c>
      <c r="U6" s="3">
        <v>0</v>
      </c>
      <c r="V6" s="3">
        <v>3.3333332538604736</v>
      </c>
      <c r="W6" s="3">
        <v>6.6666665077209473</v>
      </c>
      <c r="X6" s="3">
        <v>40</v>
      </c>
      <c r="Y6" s="3">
        <v>26.666666030883789</v>
      </c>
    </row>
    <row r="7" spans="1:25">
      <c r="A7" t="s">
        <v>477</v>
      </c>
      <c r="B7" s="3">
        <v>7.6923074722290039</v>
      </c>
      <c r="C7" s="3">
        <v>7.6923074722290039</v>
      </c>
      <c r="D7" s="3">
        <v>0</v>
      </c>
      <c r="E7" s="3">
        <v>0</v>
      </c>
      <c r="F7" s="3">
        <v>30.769229888916016</v>
      </c>
      <c r="G7" s="3">
        <v>53.846153259277344</v>
      </c>
      <c r="H7" s="3">
        <v>7.1428570747375488</v>
      </c>
      <c r="I7" s="3">
        <v>0</v>
      </c>
      <c r="J7" s="3">
        <v>0</v>
      </c>
      <c r="K7" s="3">
        <v>0</v>
      </c>
      <c r="L7" s="3">
        <v>35.714286804199219</v>
      </c>
      <c r="M7" s="3">
        <v>57.142856597900391</v>
      </c>
      <c r="N7" s="3">
        <v>8.3333330154418945</v>
      </c>
      <c r="O7" s="3">
        <v>0</v>
      </c>
      <c r="P7" s="3">
        <v>0</v>
      </c>
      <c r="Q7" s="3">
        <v>0</v>
      </c>
      <c r="R7" s="3">
        <v>41.666667938232422</v>
      </c>
      <c r="S7" s="3">
        <v>50</v>
      </c>
      <c r="T7" s="3">
        <v>7.6923074722290039</v>
      </c>
      <c r="U7" s="3">
        <v>0</v>
      </c>
      <c r="V7" s="3">
        <v>0</v>
      </c>
      <c r="W7" s="3">
        <v>0</v>
      </c>
      <c r="X7" s="3">
        <v>46.153846740722656</v>
      </c>
      <c r="Y7" s="3">
        <v>46.153846740722656</v>
      </c>
    </row>
    <row r="8" spans="1:25">
      <c r="A8" t="s">
        <v>478</v>
      </c>
      <c r="B8" s="3">
        <v>11.594202995300293</v>
      </c>
      <c r="C8" s="3">
        <v>7.2463769912719727</v>
      </c>
      <c r="D8" s="3">
        <v>0</v>
      </c>
      <c r="E8" s="3">
        <v>11.594202995300293</v>
      </c>
      <c r="F8" s="3">
        <v>26.086956024169922</v>
      </c>
      <c r="G8" s="3">
        <v>24.63768196105957</v>
      </c>
      <c r="H8" s="3">
        <v>12.048192977905273</v>
      </c>
      <c r="I8" s="3">
        <v>8.4337348937988281</v>
      </c>
      <c r="J8" s="3">
        <v>0</v>
      </c>
      <c r="K8" s="3">
        <v>9.638554573059082</v>
      </c>
      <c r="L8" s="3">
        <v>31.325302124023438</v>
      </c>
      <c r="M8" s="3">
        <v>22.891565322875977</v>
      </c>
      <c r="N8" s="3">
        <v>10.97560977935791</v>
      </c>
      <c r="O8" s="3">
        <v>4.8780488967895508</v>
      </c>
      <c r="P8" s="3">
        <v>4.8780488967895508</v>
      </c>
      <c r="Q8" s="3">
        <v>10.97560977935791</v>
      </c>
      <c r="R8" s="3">
        <v>31.707317352294922</v>
      </c>
      <c r="S8" s="3">
        <v>19.512195587158203</v>
      </c>
      <c r="T8" s="3">
        <v>8.6419754028320313</v>
      </c>
      <c r="U8" s="3">
        <v>3.7037036418914795</v>
      </c>
      <c r="V8" s="3">
        <v>3.7037036418914795</v>
      </c>
      <c r="W8" s="3">
        <v>11.111110687255859</v>
      </c>
      <c r="X8" s="3">
        <v>34.567901611328125</v>
      </c>
      <c r="Y8" s="3">
        <v>20.987653732299805</v>
      </c>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35980-0FAB-DB48-9C68-A49B1EAB9899}">
  <dimension ref="A3:H8"/>
  <sheetViews>
    <sheetView workbookViewId="0"/>
  </sheetViews>
  <sheetFormatPr defaultColWidth="8.81640625" defaultRowHeight="14.5"/>
  <sheetData>
    <row r="3" spans="1:8">
      <c r="A3" t="s">
        <v>503</v>
      </c>
      <c r="B3" t="s">
        <v>509</v>
      </c>
      <c r="C3" t="s">
        <v>510</v>
      </c>
      <c r="D3" t="s">
        <v>511</v>
      </c>
      <c r="E3" t="s">
        <v>512</v>
      </c>
      <c r="F3" t="s">
        <v>513</v>
      </c>
      <c r="G3" t="s">
        <v>514</v>
      </c>
      <c r="H3" t="s">
        <v>515</v>
      </c>
    </row>
    <row r="4" spans="1:8">
      <c r="A4" t="s">
        <v>504</v>
      </c>
      <c r="B4" s="3">
        <v>0.1428571492433548</v>
      </c>
      <c r="C4" s="3">
        <v>0.25</v>
      </c>
      <c r="D4" s="3">
        <v>0.1428571492433548</v>
      </c>
      <c r="E4" s="3">
        <v>0.36363637447357178</v>
      </c>
      <c r="F4" s="3">
        <v>0.1428571492433548</v>
      </c>
      <c r="G4" s="3">
        <v>0</v>
      </c>
      <c r="H4" s="3">
        <v>0.55555558204650879</v>
      </c>
    </row>
    <row r="5" spans="1:8">
      <c r="A5" t="s">
        <v>505</v>
      </c>
      <c r="B5" s="3">
        <v>0.4761904776096344</v>
      </c>
      <c r="C5" s="3">
        <v>0.52380955219268799</v>
      </c>
      <c r="D5" s="3">
        <v>0.5</v>
      </c>
      <c r="E5" s="3">
        <v>0.35294118523597717</v>
      </c>
      <c r="F5" s="3">
        <v>0.4444444477558136</v>
      </c>
      <c r="G5" s="3">
        <v>0</v>
      </c>
      <c r="H5" s="3">
        <v>0.64999997615814209</v>
      </c>
    </row>
    <row r="6" spans="1:8">
      <c r="A6" t="s">
        <v>506</v>
      </c>
      <c r="B6" s="3">
        <v>0.6071428656578064</v>
      </c>
      <c r="C6" s="3">
        <v>0.48275861144065857</v>
      </c>
      <c r="D6" s="3">
        <v>0.43999999761581421</v>
      </c>
      <c r="E6" s="3">
        <v>0.2222222238779068</v>
      </c>
      <c r="F6" s="3">
        <v>0.36000001430511475</v>
      </c>
      <c r="G6" s="3">
        <v>0.38461539149284363</v>
      </c>
      <c r="H6" s="3">
        <v>0.76923078298568726</v>
      </c>
    </row>
    <row r="7" spans="1:8">
      <c r="A7" t="s">
        <v>507</v>
      </c>
      <c r="B7" s="3">
        <v>0.6538461446762085</v>
      </c>
      <c r="C7" s="3">
        <v>0.28571429848670959</v>
      </c>
      <c r="D7" s="3">
        <v>0.3333333432674408</v>
      </c>
      <c r="E7" s="3">
        <v>0.10000000149011612</v>
      </c>
      <c r="F7" s="3">
        <v>0.31578946113586426</v>
      </c>
      <c r="G7" s="3">
        <v>0.2222222238779068</v>
      </c>
      <c r="H7" s="3">
        <v>0.85000002384185791</v>
      </c>
    </row>
    <row r="8" spans="1:8">
      <c r="A8" t="s">
        <v>508</v>
      </c>
      <c r="B8" s="3">
        <v>0.54878050088882446</v>
      </c>
      <c r="C8" s="3">
        <v>0.4305555522441864</v>
      </c>
      <c r="D8" s="3">
        <v>0.40000000596046448</v>
      </c>
      <c r="E8" s="3">
        <v>0.2678571343421936</v>
      </c>
      <c r="F8" s="3">
        <v>0.34782609343528748</v>
      </c>
      <c r="G8" s="3">
        <v>0.20000000298023224</v>
      </c>
      <c r="H8" s="3">
        <v>0.73333334922790527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0E949-C0B1-6F47-8C21-9729B82093F5}">
  <dimension ref="A1:G8"/>
  <sheetViews>
    <sheetView workbookViewId="0">
      <selection activeCell="B8" sqref="A3:B8"/>
    </sheetView>
  </sheetViews>
  <sheetFormatPr defaultColWidth="8.81640625" defaultRowHeight="14.5"/>
  <sheetData>
    <row r="1" spans="1:7">
      <c r="A1" s="9"/>
      <c r="B1" s="10" t="s">
        <v>5</v>
      </c>
      <c r="C1" s="9"/>
      <c r="D1" s="9"/>
      <c r="E1" s="9"/>
      <c r="F1" s="9"/>
      <c r="G1" s="9"/>
    </row>
    <row r="2" spans="1:7">
      <c r="A2" s="9"/>
      <c r="B2" s="9"/>
      <c r="C2" s="9"/>
      <c r="D2" s="9"/>
      <c r="E2" s="9"/>
      <c r="F2" s="9"/>
      <c r="G2" s="9"/>
    </row>
    <row r="3" spans="1:7">
      <c r="A3" t="s">
        <v>317</v>
      </c>
      <c r="B3" s="3" t="s">
        <v>323</v>
      </c>
    </row>
    <row r="4" spans="1:7">
      <c r="A4" t="s">
        <v>318</v>
      </c>
      <c r="B4" s="3">
        <v>0</v>
      </c>
    </row>
    <row r="5" spans="1:7">
      <c r="A5" t="s">
        <v>319</v>
      </c>
      <c r="B5" s="3">
        <v>27.586206436157227</v>
      </c>
    </row>
    <row r="6" spans="1:7">
      <c r="A6" t="s">
        <v>320</v>
      </c>
      <c r="B6" s="3">
        <v>15</v>
      </c>
    </row>
    <row r="7" spans="1:7">
      <c r="A7" t="s">
        <v>321</v>
      </c>
      <c r="B7" s="3">
        <v>27.586206436157227</v>
      </c>
    </row>
    <row r="8" spans="1:7">
      <c r="A8" t="s">
        <v>322</v>
      </c>
      <c r="B8" s="3">
        <v>20.979021072387695</v>
      </c>
    </row>
  </sheetData>
  <pageMargins left="0.7" right="0.7" top="0.75" bottom="0.75" header="0.3" footer="0.3"/>
  <pageSetup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134F7-D64B-5947-B520-C6A1452BF56C}">
  <dimension ref="A3:J8"/>
  <sheetViews>
    <sheetView workbookViewId="0"/>
  </sheetViews>
  <sheetFormatPr defaultColWidth="8.81640625" defaultRowHeight="14.5"/>
  <sheetData>
    <row r="3" spans="1:10">
      <c r="A3" t="s">
        <v>516</v>
      </c>
      <c r="B3" t="s">
        <v>522</v>
      </c>
      <c r="C3" t="s">
        <v>523</v>
      </c>
      <c r="D3" t="s">
        <v>524</v>
      </c>
      <c r="E3" t="s">
        <v>525</v>
      </c>
      <c r="F3" t="s">
        <v>526</v>
      </c>
      <c r="G3" t="s">
        <v>527</v>
      </c>
      <c r="H3" t="s">
        <v>528</v>
      </c>
      <c r="I3" t="s">
        <v>529</v>
      </c>
      <c r="J3" t="s">
        <v>530</v>
      </c>
    </row>
    <row r="4" spans="1:10">
      <c r="A4" t="s">
        <v>517</v>
      </c>
      <c r="B4" s="3">
        <v>22.222221374511719</v>
      </c>
      <c r="C4" s="3">
        <v>44.444442749023438</v>
      </c>
      <c r="D4" s="3">
        <v>50</v>
      </c>
      <c r="E4" s="3">
        <v>10</v>
      </c>
      <c r="F4" s="3">
        <v>27.272727966308594</v>
      </c>
      <c r="G4" s="3">
        <v>30</v>
      </c>
      <c r="H4" s="3">
        <v>10</v>
      </c>
      <c r="I4" s="3">
        <v>66.666664123535156</v>
      </c>
      <c r="J4" s="3">
        <v>16.666666030883789</v>
      </c>
    </row>
    <row r="5" spans="1:10">
      <c r="A5" t="s">
        <v>518</v>
      </c>
      <c r="B5" s="3">
        <v>70.588233947753906</v>
      </c>
      <c r="C5" s="3">
        <v>95.652175903320313</v>
      </c>
      <c r="D5" s="3">
        <v>88.888885498046875</v>
      </c>
      <c r="E5" s="3">
        <v>68.75</v>
      </c>
      <c r="F5" s="3">
        <v>82.352943420410156</v>
      </c>
      <c r="G5" s="3">
        <v>94.117645263671875</v>
      </c>
      <c r="H5" s="3">
        <v>53.333332061767578</v>
      </c>
      <c r="I5" s="3">
        <v>25</v>
      </c>
      <c r="J5" s="3">
        <v>7.6923074722290039</v>
      </c>
    </row>
    <row r="6" spans="1:10">
      <c r="A6" t="s">
        <v>519</v>
      </c>
      <c r="B6" s="3">
        <v>76.470588684082031</v>
      </c>
      <c r="C6" s="3">
        <v>93.93939208984375</v>
      </c>
      <c r="D6" s="3">
        <v>87.096771240234375</v>
      </c>
      <c r="E6" s="3">
        <v>62.962963104248047</v>
      </c>
      <c r="F6" s="3">
        <v>90.909088134765625</v>
      </c>
      <c r="G6" s="3">
        <v>78.125</v>
      </c>
      <c r="H6" s="3">
        <v>58.064517974853516</v>
      </c>
      <c r="I6" s="3">
        <v>33.333332061767578</v>
      </c>
      <c r="J6" s="3">
        <v>0</v>
      </c>
    </row>
    <row r="7" spans="1:10">
      <c r="A7" t="s">
        <v>520</v>
      </c>
      <c r="B7" s="3">
        <v>79.245285034179688</v>
      </c>
      <c r="C7" s="3">
        <v>90.740737915039063</v>
      </c>
      <c r="D7" s="3">
        <v>75</v>
      </c>
      <c r="E7" s="3">
        <v>53.191490173339844</v>
      </c>
      <c r="F7" s="3">
        <v>80</v>
      </c>
      <c r="G7" s="3">
        <v>86.792449951171875</v>
      </c>
      <c r="H7" s="3">
        <v>70.588233947753906</v>
      </c>
      <c r="I7" s="3">
        <v>20.689655303955078</v>
      </c>
      <c r="J7" s="3">
        <v>0</v>
      </c>
    </row>
    <row r="8" spans="1:10">
      <c r="A8" t="s">
        <v>521</v>
      </c>
      <c r="B8" s="3">
        <v>72.566368103027344</v>
      </c>
      <c r="C8" s="3">
        <v>89.075630187988281</v>
      </c>
      <c r="D8" s="3">
        <v>78.378379821777344</v>
      </c>
      <c r="E8" s="3">
        <v>54</v>
      </c>
      <c r="F8" s="3">
        <v>78.378379821777344</v>
      </c>
      <c r="G8" s="3">
        <v>80.357139587402344</v>
      </c>
      <c r="H8" s="3">
        <v>58.878505706787109</v>
      </c>
      <c r="I8" s="3">
        <v>26.190475463867188</v>
      </c>
      <c r="J8" s="3">
        <v>3.1496062278747559</v>
      </c>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9507F-E463-C147-A2BC-63EF3E4031CE}">
  <dimension ref="A3:G8"/>
  <sheetViews>
    <sheetView workbookViewId="0"/>
  </sheetViews>
  <sheetFormatPr defaultColWidth="8.81640625" defaultRowHeight="14.5"/>
  <sheetData>
    <row r="3" spans="1:7">
      <c r="A3" t="s">
        <v>531</v>
      </c>
      <c r="B3" t="s">
        <v>537</v>
      </c>
      <c r="C3" t="s">
        <v>538</v>
      </c>
      <c r="D3" t="s">
        <v>539</v>
      </c>
      <c r="E3" t="s">
        <v>540</v>
      </c>
      <c r="F3" t="s">
        <v>541</v>
      </c>
      <c r="G3" t="s">
        <v>542</v>
      </c>
    </row>
    <row r="4" spans="1:7">
      <c r="A4" t="s">
        <v>532</v>
      </c>
      <c r="B4" s="3">
        <v>36.363636016845703</v>
      </c>
      <c r="C4" s="3">
        <v>33.333332061767578</v>
      </c>
      <c r="D4" s="3">
        <v>44.444442749023438</v>
      </c>
      <c r="E4" s="3">
        <v>33.333332061767578</v>
      </c>
      <c r="F4" s="3">
        <v>33.333332061767578</v>
      </c>
      <c r="G4" s="3">
        <v>54.545455932617188</v>
      </c>
    </row>
    <row r="5" spans="1:7">
      <c r="A5" t="s">
        <v>533</v>
      </c>
      <c r="B5" s="3">
        <v>76.190475463867188</v>
      </c>
      <c r="C5" s="3">
        <v>66.666664123535156</v>
      </c>
      <c r="D5" s="3">
        <v>80</v>
      </c>
      <c r="E5" s="3">
        <v>70.588233947753906</v>
      </c>
      <c r="F5" s="3">
        <v>72.222221374511719</v>
      </c>
      <c r="G5" s="3">
        <v>25</v>
      </c>
    </row>
    <row r="6" spans="1:7">
      <c r="A6" t="s">
        <v>534</v>
      </c>
      <c r="B6" s="3">
        <v>88.888885498046875</v>
      </c>
      <c r="C6" s="3">
        <v>81.25</v>
      </c>
      <c r="D6" s="3">
        <v>83.333335876464844</v>
      </c>
      <c r="E6" s="3">
        <v>55.555557250976563</v>
      </c>
      <c r="F6" s="3">
        <v>92.307693481445313</v>
      </c>
      <c r="G6" s="3">
        <v>28.571428298950195</v>
      </c>
    </row>
    <row r="7" spans="1:7">
      <c r="A7" t="s">
        <v>535</v>
      </c>
      <c r="B7" s="3">
        <v>90.243904113769531</v>
      </c>
      <c r="C7" s="3">
        <v>65.517242431640625</v>
      </c>
      <c r="D7" s="3">
        <v>61.290321350097656</v>
      </c>
      <c r="E7" s="3">
        <v>34.615383148193359</v>
      </c>
      <c r="F7" s="3">
        <v>85</v>
      </c>
      <c r="G7" s="3">
        <v>51.515151977539063</v>
      </c>
    </row>
    <row r="8" spans="1:7">
      <c r="A8" t="s">
        <v>536</v>
      </c>
      <c r="B8" s="3">
        <v>81</v>
      </c>
      <c r="C8" s="3">
        <v>65.217391967773438</v>
      </c>
      <c r="D8" s="3">
        <v>68.493148803710938</v>
      </c>
      <c r="E8" s="3">
        <v>47.540985107421875</v>
      </c>
      <c r="F8" s="3">
        <v>79.569892883300781</v>
      </c>
      <c r="G8" s="3">
        <v>41.025642395019531</v>
      </c>
    </row>
  </sheetData>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3F8DE-2C8A-664B-B0DD-6BFC8C575A6E}">
  <dimension ref="A3:Q8"/>
  <sheetViews>
    <sheetView workbookViewId="0"/>
  </sheetViews>
  <sheetFormatPr defaultColWidth="8.81640625" defaultRowHeight="14.5"/>
  <sheetData>
    <row r="3" spans="1:17">
      <c r="A3" t="s">
        <v>543</v>
      </c>
      <c r="B3" t="s">
        <v>549</v>
      </c>
      <c r="C3" t="s">
        <v>550</v>
      </c>
      <c r="D3" t="s">
        <v>551</v>
      </c>
      <c r="E3" t="s">
        <v>552</v>
      </c>
      <c r="F3" t="s">
        <v>553</v>
      </c>
      <c r="G3" t="s">
        <v>554</v>
      </c>
      <c r="H3" t="s">
        <v>555</v>
      </c>
      <c r="I3" t="s">
        <v>556</v>
      </c>
      <c r="J3" t="s">
        <v>557</v>
      </c>
      <c r="K3" t="s">
        <v>558</v>
      </c>
      <c r="L3" t="s">
        <v>559</v>
      </c>
      <c r="M3" t="s">
        <v>560</v>
      </c>
      <c r="N3" t="s">
        <v>561</v>
      </c>
      <c r="O3" t="s">
        <v>562</v>
      </c>
      <c r="P3" t="s">
        <v>563</v>
      </c>
      <c r="Q3" t="s">
        <v>564</v>
      </c>
    </row>
    <row r="4" spans="1:17">
      <c r="A4" t="s">
        <v>544</v>
      </c>
      <c r="B4" s="3">
        <v>15.384614944458008</v>
      </c>
      <c r="C4" s="3">
        <v>61.538459777832031</v>
      </c>
      <c r="D4" s="3">
        <v>15.384614944458008</v>
      </c>
      <c r="E4" s="3">
        <v>7.6923074722290039</v>
      </c>
      <c r="F4" s="3">
        <v>33.333332061767578</v>
      </c>
      <c r="G4" s="3">
        <v>41.666667938232422</v>
      </c>
      <c r="H4" s="3">
        <v>25</v>
      </c>
      <c r="I4" s="3">
        <v>0</v>
      </c>
      <c r="J4" s="3">
        <v>25</v>
      </c>
      <c r="K4" s="3">
        <v>50</v>
      </c>
      <c r="L4" s="3">
        <v>16.666666030883789</v>
      </c>
      <c r="M4" s="3">
        <v>8.3333330154418945</v>
      </c>
      <c r="N4" s="3">
        <v>50</v>
      </c>
      <c r="O4" s="3">
        <v>50</v>
      </c>
      <c r="P4" s="3">
        <v>0</v>
      </c>
      <c r="Q4" s="3">
        <v>0</v>
      </c>
    </row>
    <row r="5" spans="1:17">
      <c r="A5" t="s">
        <v>545</v>
      </c>
      <c r="B5" s="3">
        <v>8</v>
      </c>
      <c r="C5" s="3">
        <v>40</v>
      </c>
      <c r="D5" s="3">
        <v>16</v>
      </c>
      <c r="E5" s="3">
        <v>36</v>
      </c>
      <c r="F5" s="3">
        <v>8</v>
      </c>
      <c r="G5" s="3">
        <v>24</v>
      </c>
      <c r="H5" s="3">
        <v>52</v>
      </c>
      <c r="I5" s="3">
        <v>16</v>
      </c>
      <c r="J5" s="3">
        <v>16</v>
      </c>
      <c r="K5" s="3">
        <v>44</v>
      </c>
      <c r="L5" s="3">
        <v>16</v>
      </c>
      <c r="M5" s="3">
        <v>24</v>
      </c>
      <c r="N5" s="3">
        <v>30.434782028198242</v>
      </c>
      <c r="O5" s="3">
        <v>34.782608032226563</v>
      </c>
      <c r="P5" s="3">
        <v>26.086956024169922</v>
      </c>
      <c r="Q5" s="3">
        <v>8.6956520080566406</v>
      </c>
    </row>
    <row r="6" spans="1:17">
      <c r="A6" t="s">
        <v>546</v>
      </c>
      <c r="B6" s="3">
        <v>12.121212005615234</v>
      </c>
      <c r="C6" s="3">
        <v>42.424243927001953</v>
      </c>
      <c r="D6" s="3">
        <v>18.181818008422852</v>
      </c>
      <c r="E6" s="3">
        <v>27.272727966308594</v>
      </c>
      <c r="F6" s="3">
        <v>6.0606060028076172</v>
      </c>
      <c r="G6" s="3">
        <v>30.303030014038086</v>
      </c>
      <c r="H6" s="3">
        <v>42.424243927001953</v>
      </c>
      <c r="I6" s="3">
        <v>21.212121963500977</v>
      </c>
      <c r="J6" s="3">
        <v>6.25</v>
      </c>
      <c r="K6" s="3">
        <v>56.25</v>
      </c>
      <c r="L6" s="3">
        <v>15.625</v>
      </c>
      <c r="M6" s="3">
        <v>21.875</v>
      </c>
      <c r="N6" s="3">
        <v>43.333332061767578</v>
      </c>
      <c r="O6" s="3">
        <v>30</v>
      </c>
      <c r="P6" s="3">
        <v>26.666666030883789</v>
      </c>
      <c r="Q6" s="3">
        <v>0</v>
      </c>
    </row>
    <row r="7" spans="1:17">
      <c r="A7" t="s">
        <v>547</v>
      </c>
      <c r="B7" s="3">
        <v>3.846153736114502</v>
      </c>
      <c r="C7" s="3">
        <v>38.461540222167969</v>
      </c>
      <c r="D7" s="3">
        <v>7.6923074722290039</v>
      </c>
      <c r="E7" s="3">
        <v>50</v>
      </c>
      <c r="F7" s="3">
        <v>4</v>
      </c>
      <c r="G7" s="3">
        <v>0</v>
      </c>
      <c r="H7" s="3">
        <v>60</v>
      </c>
      <c r="I7" s="3">
        <v>36</v>
      </c>
      <c r="J7" s="3">
        <v>28</v>
      </c>
      <c r="K7" s="3">
        <v>32</v>
      </c>
      <c r="L7" s="3">
        <v>12</v>
      </c>
      <c r="M7" s="3">
        <v>28</v>
      </c>
      <c r="N7" s="3">
        <v>18.518518447875977</v>
      </c>
      <c r="O7" s="3">
        <v>29.629629135131836</v>
      </c>
      <c r="P7" s="3">
        <v>48.148147583007813</v>
      </c>
      <c r="Q7" s="3">
        <v>3.7037036418914795</v>
      </c>
    </row>
    <row r="8" spans="1:17">
      <c r="A8" t="s">
        <v>548</v>
      </c>
      <c r="B8" s="3">
        <v>9.278350830078125</v>
      </c>
      <c r="C8" s="3">
        <v>43.298969268798828</v>
      </c>
      <c r="D8" s="3">
        <v>14.432990074157715</v>
      </c>
      <c r="E8" s="3">
        <v>32.989688873291016</v>
      </c>
      <c r="F8" s="3">
        <v>9.4736843109130859</v>
      </c>
      <c r="G8" s="3">
        <v>22.105262756347656</v>
      </c>
      <c r="H8" s="3">
        <v>47.368419647216797</v>
      </c>
      <c r="I8" s="3">
        <v>21.052631378173828</v>
      </c>
      <c r="J8" s="3">
        <v>17.021276473999023</v>
      </c>
      <c r="K8" s="3">
        <v>45.744682312011719</v>
      </c>
      <c r="L8" s="3">
        <v>14.893616676330566</v>
      </c>
      <c r="M8" s="3">
        <v>22.340425491333008</v>
      </c>
      <c r="N8" s="3">
        <v>33.695652008056641</v>
      </c>
      <c r="O8" s="3">
        <v>33.695652008056641</v>
      </c>
      <c r="P8" s="3">
        <v>29.34782600402832</v>
      </c>
      <c r="Q8" s="3">
        <v>3.2608695030212402</v>
      </c>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8BACF-0545-2F46-9DAD-8811130DC015}">
  <dimension ref="A3:E38"/>
  <sheetViews>
    <sheetView workbookViewId="0"/>
  </sheetViews>
  <sheetFormatPr defaultColWidth="8.81640625" defaultRowHeight="14.5"/>
  <sheetData>
    <row r="3" spans="1:5">
      <c r="A3" t="s">
        <v>620</v>
      </c>
      <c r="B3" t="s">
        <v>656</v>
      </c>
      <c r="C3" t="s">
        <v>664</v>
      </c>
      <c r="D3" t="s">
        <v>665</v>
      </c>
      <c r="E3" t="s">
        <v>666</v>
      </c>
    </row>
    <row r="4" spans="1:5">
      <c r="A4" t="s">
        <v>621</v>
      </c>
      <c r="B4" t="s">
        <v>657</v>
      </c>
      <c r="C4" s="3">
        <v>10</v>
      </c>
      <c r="D4" s="3">
        <v>5</v>
      </c>
      <c r="E4" s="3">
        <v>5</v>
      </c>
    </row>
    <row r="5" spans="1:5">
      <c r="A5" t="s">
        <v>622</v>
      </c>
      <c r="B5" t="s">
        <v>657</v>
      </c>
      <c r="C5" s="3">
        <v>16</v>
      </c>
      <c r="D5" s="3">
        <v>10</v>
      </c>
      <c r="E5" s="3">
        <v>10</v>
      </c>
    </row>
    <row r="6" spans="1:5">
      <c r="A6" t="s">
        <v>623</v>
      </c>
      <c r="B6" t="s">
        <v>657</v>
      </c>
      <c r="C6" s="3">
        <v>27</v>
      </c>
      <c r="D6" s="3">
        <v>15</v>
      </c>
      <c r="E6" s="3">
        <v>16</v>
      </c>
    </row>
    <row r="7" spans="1:5">
      <c r="A7" t="s">
        <v>624</v>
      </c>
      <c r="B7" t="s">
        <v>657</v>
      </c>
      <c r="C7" s="3">
        <v>47</v>
      </c>
      <c r="D7" s="3">
        <v>21</v>
      </c>
      <c r="E7" s="3">
        <v>21</v>
      </c>
    </row>
    <row r="8" spans="1:5">
      <c r="A8" t="s">
        <v>625</v>
      </c>
      <c r="B8" t="s">
        <v>657</v>
      </c>
      <c r="C8" s="3">
        <v>100</v>
      </c>
      <c r="D8" s="3">
        <v>51</v>
      </c>
      <c r="E8" s="3">
        <v>52</v>
      </c>
    </row>
    <row r="9" spans="1:5">
      <c r="A9" t="s">
        <v>626</v>
      </c>
      <c r="B9" t="s">
        <v>658</v>
      </c>
      <c r="C9" s="3">
        <v>10</v>
      </c>
      <c r="D9" s="3">
        <v>5</v>
      </c>
      <c r="E9" s="3">
        <v>7</v>
      </c>
    </row>
    <row r="10" spans="1:5">
      <c r="A10" t="s">
        <v>627</v>
      </c>
      <c r="B10" t="s">
        <v>658</v>
      </c>
      <c r="C10" s="3">
        <v>15</v>
      </c>
      <c r="D10" s="3">
        <v>14</v>
      </c>
      <c r="E10" s="3">
        <v>8</v>
      </c>
    </row>
    <row r="11" spans="1:5">
      <c r="A11" t="s">
        <v>628</v>
      </c>
      <c r="B11" t="s">
        <v>658</v>
      </c>
      <c r="C11" s="3">
        <v>31</v>
      </c>
      <c r="D11" s="3">
        <v>17</v>
      </c>
      <c r="E11" s="3">
        <v>21</v>
      </c>
    </row>
    <row r="12" spans="1:5">
      <c r="A12" t="s">
        <v>629</v>
      </c>
      <c r="B12" t="s">
        <v>658</v>
      </c>
      <c r="C12" s="3">
        <v>51</v>
      </c>
      <c r="D12" s="3">
        <v>24</v>
      </c>
      <c r="E12" s="3">
        <v>24</v>
      </c>
    </row>
    <row r="13" spans="1:5">
      <c r="A13" t="s">
        <v>630</v>
      </c>
      <c r="B13" t="s">
        <v>658</v>
      </c>
      <c r="C13" s="3">
        <v>107</v>
      </c>
      <c r="D13" s="3">
        <v>60</v>
      </c>
      <c r="E13" s="3">
        <v>60</v>
      </c>
    </row>
    <row r="14" spans="1:5">
      <c r="A14" t="s">
        <v>631</v>
      </c>
      <c r="B14" t="s">
        <v>659</v>
      </c>
      <c r="C14" s="3">
        <v>9</v>
      </c>
      <c r="D14" s="3">
        <v>5</v>
      </c>
      <c r="E14" s="3">
        <v>8</v>
      </c>
    </row>
    <row r="15" spans="1:5">
      <c r="A15" t="s">
        <v>632</v>
      </c>
      <c r="B15" t="s">
        <v>659</v>
      </c>
      <c r="C15" s="3">
        <v>23</v>
      </c>
      <c r="D15" s="3">
        <v>14</v>
      </c>
      <c r="E15" s="3">
        <v>16</v>
      </c>
    </row>
    <row r="16" spans="1:5">
      <c r="A16" t="s">
        <v>633</v>
      </c>
      <c r="B16" t="s">
        <v>659</v>
      </c>
      <c r="C16" s="3">
        <v>33</v>
      </c>
      <c r="D16" s="3">
        <v>18</v>
      </c>
      <c r="E16" s="3">
        <v>24</v>
      </c>
    </row>
    <row r="17" spans="1:5">
      <c r="A17" t="s">
        <v>634</v>
      </c>
      <c r="B17" t="s">
        <v>659</v>
      </c>
      <c r="C17" s="3">
        <v>54</v>
      </c>
      <c r="D17" s="3">
        <v>24</v>
      </c>
      <c r="E17" s="3">
        <v>21</v>
      </c>
    </row>
    <row r="18" spans="1:5">
      <c r="A18" t="s">
        <v>635</v>
      </c>
      <c r="B18" t="s">
        <v>659</v>
      </c>
      <c r="C18" s="3">
        <v>119</v>
      </c>
      <c r="D18" s="3">
        <v>61</v>
      </c>
      <c r="E18" s="3">
        <v>69</v>
      </c>
    </row>
    <row r="19" spans="1:5">
      <c r="A19" t="s">
        <v>636</v>
      </c>
      <c r="B19" t="s">
        <v>660</v>
      </c>
      <c r="C19" s="3">
        <v>9</v>
      </c>
      <c r="D19" s="3">
        <v>5</v>
      </c>
      <c r="E19" s="3">
        <v>6</v>
      </c>
    </row>
    <row r="20" spans="1:5">
      <c r="A20" t="s">
        <v>637</v>
      </c>
      <c r="B20" t="s">
        <v>660</v>
      </c>
      <c r="C20" s="3">
        <v>17</v>
      </c>
      <c r="D20" s="3">
        <v>14</v>
      </c>
      <c r="E20" s="3">
        <v>13</v>
      </c>
    </row>
    <row r="21" spans="1:5">
      <c r="A21" t="s">
        <v>638</v>
      </c>
      <c r="B21" t="s">
        <v>660</v>
      </c>
      <c r="C21" s="3">
        <v>34</v>
      </c>
      <c r="D21" s="3">
        <v>18</v>
      </c>
      <c r="E21" s="3">
        <v>22</v>
      </c>
    </row>
    <row r="22" spans="1:5">
      <c r="A22" t="s">
        <v>639</v>
      </c>
      <c r="B22" t="s">
        <v>660</v>
      </c>
      <c r="C22" s="3">
        <v>53</v>
      </c>
      <c r="D22" s="3">
        <v>26</v>
      </c>
      <c r="E22" s="3">
        <v>21</v>
      </c>
    </row>
    <row r="23" spans="1:5">
      <c r="A23" t="s">
        <v>640</v>
      </c>
      <c r="B23" t="s">
        <v>660</v>
      </c>
      <c r="C23" s="3">
        <v>113</v>
      </c>
      <c r="D23" s="3">
        <v>63</v>
      </c>
      <c r="E23" s="3">
        <v>62</v>
      </c>
    </row>
    <row r="24" spans="1:5">
      <c r="A24" t="s">
        <v>641</v>
      </c>
      <c r="B24" t="s">
        <v>661</v>
      </c>
      <c r="C24" s="3">
        <v>10</v>
      </c>
      <c r="D24" s="3">
        <v>5</v>
      </c>
      <c r="E24" s="3">
        <v>8</v>
      </c>
    </row>
    <row r="25" spans="1:5">
      <c r="A25" t="s">
        <v>642</v>
      </c>
      <c r="B25" t="s">
        <v>661</v>
      </c>
      <c r="C25" s="3">
        <v>18</v>
      </c>
      <c r="D25" s="3">
        <v>13</v>
      </c>
      <c r="E25" s="3">
        <v>12</v>
      </c>
    </row>
    <row r="26" spans="1:5">
      <c r="A26" t="s">
        <v>643</v>
      </c>
      <c r="B26" t="s">
        <v>661</v>
      </c>
      <c r="C26" s="3">
        <v>31</v>
      </c>
      <c r="D26" s="3">
        <v>15</v>
      </c>
      <c r="E26" s="3">
        <v>23</v>
      </c>
    </row>
    <row r="27" spans="1:5">
      <c r="A27" t="s">
        <v>644</v>
      </c>
      <c r="B27" t="s">
        <v>661</v>
      </c>
      <c r="C27" s="3">
        <v>52</v>
      </c>
      <c r="D27" s="3">
        <v>22</v>
      </c>
      <c r="E27" s="3">
        <v>20</v>
      </c>
    </row>
    <row r="28" spans="1:5">
      <c r="A28" t="s">
        <v>645</v>
      </c>
      <c r="B28" t="s">
        <v>661</v>
      </c>
      <c r="C28" s="3">
        <v>111</v>
      </c>
      <c r="D28" s="3">
        <v>55</v>
      </c>
      <c r="E28" s="3">
        <v>63</v>
      </c>
    </row>
    <row r="29" spans="1:5">
      <c r="A29" t="s">
        <v>646</v>
      </c>
      <c r="B29" t="s">
        <v>662</v>
      </c>
      <c r="C29" s="3">
        <v>11</v>
      </c>
      <c r="D29" s="3">
        <v>5</v>
      </c>
      <c r="E29" s="3">
        <v>7</v>
      </c>
    </row>
    <row r="30" spans="1:5">
      <c r="A30" t="s">
        <v>647</v>
      </c>
      <c r="B30" t="s">
        <v>662</v>
      </c>
      <c r="C30" s="3">
        <v>17</v>
      </c>
      <c r="D30" s="3">
        <v>13</v>
      </c>
      <c r="E30" s="3">
        <v>10</v>
      </c>
    </row>
    <row r="31" spans="1:5">
      <c r="A31" t="s">
        <v>648</v>
      </c>
      <c r="B31" t="s">
        <v>662</v>
      </c>
      <c r="C31" s="3">
        <v>33</v>
      </c>
      <c r="D31" s="3">
        <v>17</v>
      </c>
      <c r="E31" s="3">
        <v>22</v>
      </c>
    </row>
    <row r="32" spans="1:5">
      <c r="A32" t="s">
        <v>649</v>
      </c>
      <c r="B32" t="s">
        <v>662</v>
      </c>
      <c r="C32" s="3">
        <v>50</v>
      </c>
      <c r="D32" s="3">
        <v>24</v>
      </c>
      <c r="E32" s="3">
        <v>19</v>
      </c>
    </row>
    <row r="33" spans="1:5">
      <c r="A33" t="s">
        <v>650</v>
      </c>
      <c r="B33" t="s">
        <v>662</v>
      </c>
      <c r="C33" s="3">
        <v>111</v>
      </c>
      <c r="D33" s="3">
        <v>59</v>
      </c>
      <c r="E33" s="3">
        <v>58</v>
      </c>
    </row>
    <row r="34" spans="1:5">
      <c r="A34" t="s">
        <v>651</v>
      </c>
      <c r="B34" t="s">
        <v>663</v>
      </c>
      <c r="C34" s="3">
        <v>10</v>
      </c>
      <c r="D34" s="3">
        <v>5</v>
      </c>
      <c r="E34" s="3">
        <v>6</v>
      </c>
    </row>
    <row r="35" spans="1:5">
      <c r="A35" t="s">
        <v>652</v>
      </c>
      <c r="B35" t="s">
        <v>663</v>
      </c>
      <c r="C35" s="3">
        <v>17</v>
      </c>
      <c r="D35" s="3">
        <v>14</v>
      </c>
      <c r="E35" s="3">
        <v>10</v>
      </c>
    </row>
    <row r="36" spans="1:5">
      <c r="A36" t="s">
        <v>653</v>
      </c>
      <c r="B36" t="s">
        <v>663</v>
      </c>
      <c r="C36" s="3">
        <v>32</v>
      </c>
      <c r="D36" s="3">
        <v>17</v>
      </c>
      <c r="E36" s="3">
        <v>22</v>
      </c>
    </row>
    <row r="37" spans="1:5">
      <c r="A37" t="s">
        <v>654</v>
      </c>
      <c r="B37" t="s">
        <v>663</v>
      </c>
      <c r="C37" s="3">
        <v>53</v>
      </c>
      <c r="D37" s="3">
        <v>25</v>
      </c>
      <c r="E37" s="3">
        <v>21</v>
      </c>
    </row>
    <row r="38" spans="1:5">
      <c r="A38" t="s">
        <v>655</v>
      </c>
      <c r="B38" t="s">
        <v>663</v>
      </c>
      <c r="C38" s="3">
        <v>112</v>
      </c>
      <c r="D38" s="3">
        <v>61</v>
      </c>
      <c r="E38" s="3">
        <v>59</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3C916-3976-1E41-8F08-A9B7B1628D4E}">
  <dimension ref="A3:E38"/>
  <sheetViews>
    <sheetView workbookViewId="0"/>
  </sheetViews>
  <sheetFormatPr defaultColWidth="8.81640625" defaultRowHeight="14.5"/>
  <sheetData>
    <row r="3" spans="1:5">
      <c r="A3" t="s">
        <v>667</v>
      </c>
      <c r="B3" t="s">
        <v>703</v>
      </c>
      <c r="C3" t="s">
        <v>711</v>
      </c>
      <c r="D3" t="s">
        <v>712</v>
      </c>
      <c r="E3" t="s">
        <v>713</v>
      </c>
    </row>
    <row r="4" spans="1:5">
      <c r="A4" t="s">
        <v>668</v>
      </c>
      <c r="B4" t="s">
        <v>704</v>
      </c>
      <c r="C4" s="3">
        <v>1</v>
      </c>
      <c r="D4" s="3">
        <v>0</v>
      </c>
      <c r="E4" s="3">
        <v>0</v>
      </c>
    </row>
    <row r="5" spans="1:5">
      <c r="A5" t="s">
        <v>669</v>
      </c>
      <c r="B5" t="s">
        <v>704</v>
      </c>
      <c r="C5" s="3">
        <v>11</v>
      </c>
      <c r="D5" s="3">
        <v>7</v>
      </c>
      <c r="E5" s="3">
        <v>7</v>
      </c>
    </row>
    <row r="6" spans="1:5">
      <c r="A6" t="s">
        <v>670</v>
      </c>
      <c r="B6" t="s">
        <v>704</v>
      </c>
      <c r="C6" s="3">
        <v>17</v>
      </c>
      <c r="D6" s="3">
        <v>12</v>
      </c>
      <c r="E6" s="3">
        <v>12</v>
      </c>
    </row>
    <row r="7" spans="1:5">
      <c r="A7" t="s">
        <v>671</v>
      </c>
      <c r="B7" t="s">
        <v>704</v>
      </c>
      <c r="C7" s="3">
        <v>25</v>
      </c>
      <c r="D7" s="3">
        <v>11</v>
      </c>
      <c r="E7" s="3">
        <v>10</v>
      </c>
    </row>
    <row r="8" spans="1:5">
      <c r="A8" t="s">
        <v>672</v>
      </c>
      <c r="B8" t="s">
        <v>704</v>
      </c>
      <c r="C8" s="3">
        <v>54</v>
      </c>
      <c r="D8" s="3">
        <v>30</v>
      </c>
      <c r="E8" s="3">
        <v>29</v>
      </c>
    </row>
    <row r="9" spans="1:5">
      <c r="A9" t="s">
        <v>673</v>
      </c>
      <c r="B9" t="s">
        <v>705</v>
      </c>
      <c r="C9" s="3">
        <v>1</v>
      </c>
      <c r="D9" s="3">
        <v>0</v>
      </c>
      <c r="E9" s="3">
        <v>1</v>
      </c>
    </row>
    <row r="10" spans="1:5">
      <c r="A10" t="s">
        <v>674</v>
      </c>
      <c r="B10" t="s">
        <v>705</v>
      </c>
      <c r="C10" s="3">
        <v>8</v>
      </c>
      <c r="D10" s="3">
        <v>9</v>
      </c>
      <c r="E10" s="3">
        <v>4</v>
      </c>
    </row>
    <row r="11" spans="1:5">
      <c r="A11" t="s">
        <v>675</v>
      </c>
      <c r="B11" t="s">
        <v>705</v>
      </c>
      <c r="C11" s="3">
        <v>18</v>
      </c>
      <c r="D11" s="3">
        <v>12</v>
      </c>
      <c r="E11" s="3">
        <v>13</v>
      </c>
    </row>
    <row r="12" spans="1:5">
      <c r="A12" t="s">
        <v>676</v>
      </c>
      <c r="B12" t="s">
        <v>705</v>
      </c>
      <c r="C12" s="3">
        <v>36</v>
      </c>
      <c r="D12" s="3">
        <v>21</v>
      </c>
      <c r="E12" s="3">
        <v>16</v>
      </c>
    </row>
    <row r="13" spans="1:5">
      <c r="A13" t="s">
        <v>677</v>
      </c>
      <c r="B13" t="s">
        <v>705</v>
      </c>
      <c r="C13" s="3">
        <v>63</v>
      </c>
      <c r="D13" s="3">
        <v>42</v>
      </c>
      <c r="E13" s="3">
        <v>34</v>
      </c>
    </row>
    <row r="14" spans="1:5">
      <c r="A14" t="s">
        <v>678</v>
      </c>
      <c r="B14" t="s">
        <v>706</v>
      </c>
      <c r="C14" s="3">
        <v>4</v>
      </c>
      <c r="D14" s="3">
        <v>1</v>
      </c>
      <c r="E14" s="3">
        <v>4</v>
      </c>
    </row>
    <row r="15" spans="1:5">
      <c r="A15" t="s">
        <v>679</v>
      </c>
      <c r="B15" t="s">
        <v>706</v>
      </c>
      <c r="C15" s="3">
        <v>22</v>
      </c>
      <c r="D15" s="3">
        <v>12</v>
      </c>
      <c r="E15" s="3">
        <v>14</v>
      </c>
    </row>
    <row r="16" spans="1:5">
      <c r="A16" t="s">
        <v>680</v>
      </c>
      <c r="B16" t="s">
        <v>706</v>
      </c>
      <c r="C16" s="3">
        <v>31</v>
      </c>
      <c r="D16" s="3">
        <v>17</v>
      </c>
      <c r="E16" s="3">
        <v>23</v>
      </c>
    </row>
    <row r="17" spans="1:5">
      <c r="A17" t="s">
        <v>681</v>
      </c>
      <c r="B17" t="s">
        <v>706</v>
      </c>
      <c r="C17" s="3">
        <v>49</v>
      </c>
      <c r="D17" s="3">
        <v>20</v>
      </c>
      <c r="E17" s="3">
        <v>17</v>
      </c>
    </row>
    <row r="18" spans="1:5">
      <c r="A18" t="s">
        <v>682</v>
      </c>
      <c r="B18" t="s">
        <v>706</v>
      </c>
      <c r="C18" s="3">
        <v>106</v>
      </c>
      <c r="D18" s="3">
        <v>50</v>
      </c>
      <c r="E18" s="3">
        <v>58</v>
      </c>
    </row>
    <row r="19" spans="1:5">
      <c r="A19" t="s">
        <v>683</v>
      </c>
      <c r="B19" t="s">
        <v>707</v>
      </c>
      <c r="C19" s="3">
        <v>2</v>
      </c>
      <c r="D19" s="3">
        <v>1</v>
      </c>
      <c r="E19" s="3">
        <v>3</v>
      </c>
    </row>
    <row r="20" spans="1:5">
      <c r="A20" t="s">
        <v>684</v>
      </c>
      <c r="B20" t="s">
        <v>707</v>
      </c>
      <c r="C20" s="3">
        <v>12</v>
      </c>
      <c r="D20" s="3">
        <v>11</v>
      </c>
      <c r="E20" s="3">
        <v>10</v>
      </c>
    </row>
    <row r="21" spans="1:5">
      <c r="A21" t="s">
        <v>685</v>
      </c>
      <c r="B21" t="s">
        <v>707</v>
      </c>
      <c r="C21" s="3">
        <v>26</v>
      </c>
      <c r="D21" s="3">
        <v>16</v>
      </c>
      <c r="E21" s="3">
        <v>17</v>
      </c>
    </row>
    <row r="22" spans="1:5">
      <c r="A22" t="s">
        <v>686</v>
      </c>
      <c r="B22" t="s">
        <v>707</v>
      </c>
      <c r="C22" s="3">
        <v>42</v>
      </c>
      <c r="D22" s="3">
        <v>23</v>
      </c>
      <c r="E22" s="3">
        <v>17</v>
      </c>
    </row>
    <row r="23" spans="1:5">
      <c r="A23" t="s">
        <v>687</v>
      </c>
      <c r="B23" t="s">
        <v>707</v>
      </c>
      <c r="C23" s="3">
        <v>82</v>
      </c>
      <c r="D23" s="3">
        <v>51</v>
      </c>
      <c r="E23" s="3">
        <v>47</v>
      </c>
    </row>
    <row r="24" spans="1:5">
      <c r="A24" t="s">
        <v>688</v>
      </c>
      <c r="B24" t="s">
        <v>708</v>
      </c>
      <c r="C24" s="3">
        <v>5</v>
      </c>
      <c r="D24" s="3">
        <v>1</v>
      </c>
      <c r="E24" s="3">
        <v>4</v>
      </c>
    </row>
    <row r="25" spans="1:5">
      <c r="A25" t="s">
        <v>689</v>
      </c>
      <c r="B25" t="s">
        <v>708</v>
      </c>
      <c r="C25" s="3">
        <v>16</v>
      </c>
      <c r="D25" s="3">
        <v>11</v>
      </c>
      <c r="E25" s="3">
        <v>10</v>
      </c>
    </row>
    <row r="26" spans="1:5">
      <c r="A26" t="s">
        <v>690</v>
      </c>
      <c r="B26" t="s">
        <v>708</v>
      </c>
      <c r="C26" s="3">
        <v>27</v>
      </c>
      <c r="D26" s="3">
        <v>14</v>
      </c>
      <c r="E26" s="3">
        <v>21</v>
      </c>
    </row>
    <row r="27" spans="1:5">
      <c r="A27" t="s">
        <v>691</v>
      </c>
      <c r="B27" t="s">
        <v>708</v>
      </c>
      <c r="C27" s="3">
        <v>39</v>
      </c>
      <c r="D27" s="3">
        <v>20</v>
      </c>
      <c r="E27" s="3">
        <v>15</v>
      </c>
    </row>
    <row r="28" spans="1:5">
      <c r="A28" t="s">
        <v>692</v>
      </c>
      <c r="B28" t="s">
        <v>708</v>
      </c>
      <c r="C28" s="3">
        <v>87</v>
      </c>
      <c r="D28" s="3">
        <v>46</v>
      </c>
      <c r="E28" s="3">
        <v>50</v>
      </c>
    </row>
    <row r="29" spans="1:5">
      <c r="A29" t="s">
        <v>693</v>
      </c>
      <c r="B29" t="s">
        <v>709</v>
      </c>
      <c r="C29" s="3">
        <v>3</v>
      </c>
      <c r="D29" s="3">
        <v>1</v>
      </c>
      <c r="E29" s="3">
        <v>3</v>
      </c>
    </row>
    <row r="30" spans="1:5">
      <c r="A30" t="s">
        <v>694</v>
      </c>
      <c r="B30" t="s">
        <v>709</v>
      </c>
      <c r="C30" s="3">
        <v>14</v>
      </c>
      <c r="D30" s="3">
        <v>10</v>
      </c>
      <c r="E30" s="3">
        <v>9</v>
      </c>
    </row>
    <row r="31" spans="1:5">
      <c r="A31" t="s">
        <v>695</v>
      </c>
      <c r="B31" t="s">
        <v>709</v>
      </c>
      <c r="C31" s="3">
        <v>30</v>
      </c>
      <c r="D31" s="3">
        <v>15</v>
      </c>
      <c r="E31" s="3">
        <v>20</v>
      </c>
    </row>
    <row r="32" spans="1:5">
      <c r="A32" t="s">
        <v>696</v>
      </c>
      <c r="B32" t="s">
        <v>709</v>
      </c>
      <c r="C32" s="3">
        <v>40</v>
      </c>
      <c r="D32" s="3">
        <v>21</v>
      </c>
      <c r="E32" s="3">
        <v>16</v>
      </c>
    </row>
    <row r="33" spans="1:5">
      <c r="A33" t="s">
        <v>697</v>
      </c>
      <c r="B33" t="s">
        <v>709</v>
      </c>
      <c r="C33" s="3">
        <v>87</v>
      </c>
      <c r="D33" s="3">
        <v>47</v>
      </c>
      <c r="E33" s="3">
        <v>48</v>
      </c>
    </row>
    <row r="34" spans="1:5">
      <c r="A34" t="s">
        <v>698</v>
      </c>
      <c r="B34" t="s">
        <v>710</v>
      </c>
      <c r="C34" s="3">
        <v>3</v>
      </c>
      <c r="D34" s="3">
        <v>0</v>
      </c>
      <c r="E34" s="3">
        <v>1</v>
      </c>
    </row>
    <row r="35" spans="1:5">
      <c r="A35" t="s">
        <v>699</v>
      </c>
      <c r="B35" t="s">
        <v>710</v>
      </c>
      <c r="C35" s="3">
        <v>16</v>
      </c>
      <c r="D35" s="3">
        <v>11</v>
      </c>
      <c r="E35" s="3">
        <v>9</v>
      </c>
    </row>
    <row r="36" spans="1:5">
      <c r="A36" t="s">
        <v>700</v>
      </c>
      <c r="B36" t="s">
        <v>710</v>
      </c>
      <c r="C36" s="3">
        <v>25</v>
      </c>
      <c r="D36" s="3">
        <v>14</v>
      </c>
      <c r="E36" s="3">
        <v>18</v>
      </c>
    </row>
    <row r="37" spans="1:5">
      <c r="A37" t="s">
        <v>701</v>
      </c>
      <c r="B37" t="s">
        <v>710</v>
      </c>
      <c r="C37" s="3">
        <v>46</v>
      </c>
      <c r="D37" s="3">
        <v>22</v>
      </c>
      <c r="E37" s="3">
        <v>17</v>
      </c>
    </row>
    <row r="38" spans="1:5">
      <c r="A38" t="s">
        <v>702</v>
      </c>
      <c r="B38" t="s">
        <v>710</v>
      </c>
      <c r="C38" s="3">
        <v>90</v>
      </c>
      <c r="D38" s="3">
        <v>47</v>
      </c>
      <c r="E38" s="3">
        <v>45</v>
      </c>
    </row>
  </sheetData>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F109-1595-1342-8F35-95142866AB73}">
  <dimension ref="A3:E38"/>
  <sheetViews>
    <sheetView workbookViewId="0"/>
  </sheetViews>
  <sheetFormatPr defaultColWidth="8.81640625" defaultRowHeight="14.5"/>
  <sheetData>
    <row r="3" spans="1:5">
      <c r="A3" t="s">
        <v>714</v>
      </c>
      <c r="B3" t="s">
        <v>750</v>
      </c>
      <c r="C3" t="s">
        <v>758</v>
      </c>
      <c r="D3" t="s">
        <v>759</v>
      </c>
      <c r="E3" t="s">
        <v>760</v>
      </c>
    </row>
    <row r="4" spans="1:5">
      <c r="A4" t="s">
        <v>715</v>
      </c>
      <c r="B4" t="s">
        <v>751</v>
      </c>
      <c r="C4" s="3">
        <v>10</v>
      </c>
      <c r="D4" s="3">
        <v>0</v>
      </c>
      <c r="E4" s="3">
        <v>0</v>
      </c>
    </row>
    <row r="5" spans="1:5">
      <c r="A5" t="s">
        <v>716</v>
      </c>
      <c r="B5" t="s">
        <v>751</v>
      </c>
      <c r="C5" s="3">
        <v>68.75</v>
      </c>
      <c r="D5" s="3">
        <v>70</v>
      </c>
      <c r="E5" s="3">
        <v>70</v>
      </c>
    </row>
    <row r="6" spans="1:5">
      <c r="A6" t="s">
        <v>717</v>
      </c>
      <c r="B6" t="s">
        <v>751</v>
      </c>
      <c r="C6" s="3">
        <v>62.962959289550781</v>
      </c>
      <c r="D6" s="3">
        <v>75</v>
      </c>
      <c r="E6" s="3">
        <v>80</v>
      </c>
    </row>
    <row r="7" spans="1:5">
      <c r="A7" t="s">
        <v>718</v>
      </c>
      <c r="B7" t="s">
        <v>751</v>
      </c>
      <c r="C7" s="3">
        <v>53.191490173339844</v>
      </c>
      <c r="D7" s="3">
        <v>47.619049072265625</v>
      </c>
      <c r="E7" s="3">
        <v>52.380954742431641</v>
      </c>
    </row>
    <row r="8" spans="1:5">
      <c r="A8" t="s">
        <v>719</v>
      </c>
      <c r="B8" t="s">
        <v>751</v>
      </c>
      <c r="C8" s="3">
        <v>54.000003814697266</v>
      </c>
      <c r="D8" s="3">
        <v>55.769229888916016</v>
      </c>
      <c r="E8" s="3">
        <v>58.823532104492188</v>
      </c>
    </row>
    <row r="9" spans="1:5">
      <c r="A9" t="s">
        <v>720</v>
      </c>
      <c r="B9" t="s">
        <v>752</v>
      </c>
      <c r="C9" s="3">
        <v>10</v>
      </c>
      <c r="D9" s="3">
        <v>14.285715103149414</v>
      </c>
      <c r="E9" s="3">
        <v>0</v>
      </c>
    </row>
    <row r="10" spans="1:5">
      <c r="A10" t="s">
        <v>721</v>
      </c>
      <c r="B10" t="s">
        <v>752</v>
      </c>
      <c r="C10" s="3">
        <v>53.333335876464844</v>
      </c>
      <c r="D10" s="3">
        <v>50</v>
      </c>
      <c r="E10" s="3">
        <v>64.285713195800781</v>
      </c>
    </row>
    <row r="11" spans="1:5">
      <c r="A11" t="s">
        <v>722</v>
      </c>
      <c r="B11" t="s">
        <v>752</v>
      </c>
      <c r="C11" s="3">
        <v>58.06451416015625</v>
      </c>
      <c r="D11" s="3">
        <v>61.904762268066406</v>
      </c>
      <c r="E11" s="3">
        <v>70.588233947753906</v>
      </c>
    </row>
    <row r="12" spans="1:5">
      <c r="A12" t="s">
        <v>723</v>
      </c>
      <c r="B12" t="s">
        <v>752</v>
      </c>
      <c r="C12" s="3">
        <v>70.588233947753906</v>
      </c>
      <c r="D12" s="3">
        <v>66.666671752929688</v>
      </c>
      <c r="E12" s="3">
        <v>87.5</v>
      </c>
    </row>
    <row r="13" spans="1:5">
      <c r="A13" t="s">
        <v>724</v>
      </c>
      <c r="B13" t="s">
        <v>752</v>
      </c>
      <c r="C13" s="3">
        <v>58.878505706787109</v>
      </c>
      <c r="D13" s="3">
        <v>56.666667938232422</v>
      </c>
      <c r="E13" s="3">
        <v>70</v>
      </c>
    </row>
    <row r="14" spans="1:5">
      <c r="A14" t="s">
        <v>725</v>
      </c>
      <c r="B14" t="s">
        <v>753</v>
      </c>
      <c r="C14" s="3">
        <v>44.444446563720703</v>
      </c>
      <c r="D14" s="3">
        <v>50</v>
      </c>
      <c r="E14" s="3">
        <v>20</v>
      </c>
    </row>
    <row r="15" spans="1:5">
      <c r="A15" t="s">
        <v>726</v>
      </c>
      <c r="B15" t="s">
        <v>753</v>
      </c>
      <c r="C15" s="3">
        <v>95.652175903320313</v>
      </c>
      <c r="D15" s="3">
        <v>87.5</v>
      </c>
      <c r="E15" s="3">
        <v>85.714286804199219</v>
      </c>
    </row>
    <row r="16" spans="1:5">
      <c r="A16" t="s">
        <v>727</v>
      </c>
      <c r="B16" t="s">
        <v>753</v>
      </c>
      <c r="C16" s="3">
        <v>93.93939208984375</v>
      </c>
      <c r="D16" s="3">
        <v>95.833328247070313</v>
      </c>
      <c r="E16" s="3">
        <v>94.444442749023438</v>
      </c>
    </row>
    <row r="17" spans="1:5">
      <c r="A17" t="s">
        <v>728</v>
      </c>
      <c r="B17" t="s">
        <v>753</v>
      </c>
      <c r="C17" s="3">
        <v>90.740737915039063</v>
      </c>
      <c r="D17" s="3">
        <v>80.952384948730469</v>
      </c>
      <c r="E17" s="3">
        <v>83.333328247070313</v>
      </c>
    </row>
    <row r="18" spans="1:5">
      <c r="A18" t="s">
        <v>729</v>
      </c>
      <c r="B18" t="s">
        <v>753</v>
      </c>
      <c r="C18" s="3">
        <v>89.075630187988281</v>
      </c>
      <c r="D18" s="3">
        <v>84.057968139648438</v>
      </c>
      <c r="E18" s="3">
        <v>81.967208862304688</v>
      </c>
    </row>
    <row r="19" spans="1:5">
      <c r="A19" t="s">
        <v>730</v>
      </c>
      <c r="B19" t="s">
        <v>754</v>
      </c>
      <c r="C19" s="3">
        <v>22.222223281860352</v>
      </c>
      <c r="D19" s="3">
        <v>50</v>
      </c>
      <c r="E19" s="3">
        <v>20</v>
      </c>
    </row>
    <row r="20" spans="1:5">
      <c r="A20" t="s">
        <v>731</v>
      </c>
      <c r="B20" t="s">
        <v>754</v>
      </c>
      <c r="C20" s="3">
        <v>70.588233947753906</v>
      </c>
      <c r="D20" s="3">
        <v>76.923080444335938</v>
      </c>
      <c r="E20" s="3">
        <v>78.571426391601563</v>
      </c>
    </row>
    <row r="21" spans="1:5">
      <c r="A21" t="s">
        <v>732</v>
      </c>
      <c r="B21" t="s">
        <v>754</v>
      </c>
      <c r="C21" s="3">
        <v>76.470588684082031</v>
      </c>
      <c r="D21" s="3">
        <v>77.272727966308594</v>
      </c>
      <c r="E21" s="3">
        <v>88.888893127441406</v>
      </c>
    </row>
    <row r="22" spans="1:5">
      <c r="A22" t="s">
        <v>733</v>
      </c>
      <c r="B22" t="s">
        <v>754</v>
      </c>
      <c r="C22" s="3">
        <v>79.245285034179688</v>
      </c>
      <c r="D22" s="3">
        <v>80.952384948730469</v>
      </c>
      <c r="E22" s="3">
        <v>88.461532592773438</v>
      </c>
    </row>
    <row r="23" spans="1:5">
      <c r="A23" t="s">
        <v>734</v>
      </c>
      <c r="B23" t="s">
        <v>754</v>
      </c>
      <c r="C23" s="3">
        <v>72.566375732421875</v>
      </c>
      <c r="D23" s="3">
        <v>75.806449890136719</v>
      </c>
      <c r="E23" s="3">
        <v>80.952384948730469</v>
      </c>
    </row>
    <row r="24" spans="1:5">
      <c r="A24" t="s">
        <v>735</v>
      </c>
      <c r="B24" t="s">
        <v>755</v>
      </c>
      <c r="C24" s="3">
        <v>50</v>
      </c>
      <c r="D24" s="3">
        <v>50</v>
      </c>
      <c r="E24" s="3">
        <v>20</v>
      </c>
    </row>
    <row r="25" spans="1:5">
      <c r="A25" t="s">
        <v>736</v>
      </c>
      <c r="B25" t="s">
        <v>755</v>
      </c>
      <c r="C25" s="3">
        <v>88.888893127441406</v>
      </c>
      <c r="D25" s="3">
        <v>83.333328247070313</v>
      </c>
      <c r="E25" s="3">
        <v>84.615386962890625</v>
      </c>
    </row>
    <row r="26" spans="1:5">
      <c r="A26" t="s">
        <v>737</v>
      </c>
      <c r="B26" t="s">
        <v>755</v>
      </c>
      <c r="C26" s="3">
        <v>87.096771240234375</v>
      </c>
      <c r="D26" s="3">
        <v>91.304351806640625</v>
      </c>
      <c r="E26" s="3">
        <v>93.333335876464844</v>
      </c>
    </row>
    <row r="27" spans="1:5">
      <c r="A27" t="s">
        <v>738</v>
      </c>
      <c r="B27" t="s">
        <v>755</v>
      </c>
      <c r="C27" s="3">
        <v>75</v>
      </c>
      <c r="D27" s="3">
        <v>75</v>
      </c>
      <c r="E27" s="3">
        <v>90.909095764160156</v>
      </c>
    </row>
    <row r="28" spans="1:5">
      <c r="A28" t="s">
        <v>739</v>
      </c>
      <c r="B28" t="s">
        <v>755</v>
      </c>
      <c r="C28" s="3">
        <v>78.378379821777344</v>
      </c>
      <c r="D28" s="3">
        <v>79.365081787109375</v>
      </c>
      <c r="E28" s="3">
        <v>83.636360168457031</v>
      </c>
    </row>
    <row r="29" spans="1:5">
      <c r="A29" t="s">
        <v>740</v>
      </c>
      <c r="B29" t="s">
        <v>756</v>
      </c>
      <c r="C29" s="3">
        <v>27.272727966308594</v>
      </c>
      <c r="D29" s="3">
        <v>42.857143402099609</v>
      </c>
      <c r="E29" s="3">
        <v>20</v>
      </c>
    </row>
    <row r="30" spans="1:5">
      <c r="A30" t="s">
        <v>741</v>
      </c>
      <c r="B30" t="s">
        <v>756</v>
      </c>
      <c r="C30" s="3">
        <v>82.352943420410156</v>
      </c>
      <c r="D30" s="3">
        <v>90</v>
      </c>
      <c r="E30" s="3">
        <v>76.923080444335938</v>
      </c>
    </row>
    <row r="31" spans="1:5">
      <c r="A31" t="s">
        <v>742</v>
      </c>
      <c r="B31" t="s">
        <v>756</v>
      </c>
      <c r="C31" s="3">
        <v>90.909095764160156</v>
      </c>
      <c r="D31" s="3">
        <v>90.909095764160156</v>
      </c>
      <c r="E31" s="3">
        <v>88.235298156738281</v>
      </c>
    </row>
    <row r="32" spans="1:5">
      <c r="A32" t="s">
        <v>743</v>
      </c>
      <c r="B32" t="s">
        <v>756</v>
      </c>
      <c r="C32" s="3">
        <v>80</v>
      </c>
      <c r="D32" s="3">
        <v>84.210525512695313</v>
      </c>
      <c r="E32" s="3">
        <v>87.5</v>
      </c>
    </row>
    <row r="33" spans="1:5">
      <c r="A33" t="s">
        <v>744</v>
      </c>
      <c r="B33" t="s">
        <v>756</v>
      </c>
      <c r="C33" s="3">
        <v>78.378379821777344</v>
      </c>
      <c r="D33" s="3">
        <v>82.758621215820313</v>
      </c>
      <c r="E33" s="3">
        <v>79.661018371582031</v>
      </c>
    </row>
    <row r="34" spans="1:5">
      <c r="A34" t="s">
        <v>745</v>
      </c>
      <c r="B34" t="s">
        <v>757</v>
      </c>
      <c r="C34" s="3">
        <v>30.000001907348633</v>
      </c>
      <c r="D34" s="3">
        <v>16.666667938232422</v>
      </c>
      <c r="E34" s="3">
        <v>0</v>
      </c>
    </row>
    <row r="35" spans="1:5">
      <c r="A35" t="s">
        <v>746</v>
      </c>
      <c r="B35" t="s">
        <v>757</v>
      </c>
      <c r="C35" s="3">
        <v>94.117645263671875</v>
      </c>
      <c r="D35" s="3">
        <v>90</v>
      </c>
      <c r="E35" s="3">
        <v>78.571426391601563</v>
      </c>
    </row>
    <row r="36" spans="1:5">
      <c r="A36" t="s">
        <v>747</v>
      </c>
      <c r="B36" t="s">
        <v>757</v>
      </c>
      <c r="C36" s="3">
        <v>78.125</v>
      </c>
      <c r="D36" s="3">
        <v>81.818183898925781</v>
      </c>
      <c r="E36" s="3">
        <v>82.352943420410156</v>
      </c>
    </row>
    <row r="37" spans="1:5">
      <c r="A37" t="s">
        <v>748</v>
      </c>
      <c r="B37" t="s">
        <v>757</v>
      </c>
      <c r="C37" s="3">
        <v>86.792449951171875</v>
      </c>
      <c r="D37" s="3">
        <v>80.952384948730469</v>
      </c>
      <c r="E37" s="3">
        <v>88</v>
      </c>
    </row>
    <row r="38" spans="1:5">
      <c r="A38" t="s">
        <v>749</v>
      </c>
      <c r="B38" t="s">
        <v>757</v>
      </c>
      <c r="C38" s="3">
        <v>80.357139587402344</v>
      </c>
      <c r="D38" s="3">
        <v>76.271186828613281</v>
      </c>
      <c r="E38" s="3">
        <v>77.049179077148438</v>
      </c>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32542-4B2C-DB4A-90E0-D975FA47D2B7}">
  <dimension ref="A3:E8"/>
  <sheetViews>
    <sheetView workbookViewId="0"/>
  </sheetViews>
  <sheetFormatPr defaultColWidth="8.81640625" defaultRowHeight="14.5"/>
  <sheetData>
    <row r="3" spans="1:5">
      <c r="A3" t="s">
        <v>30</v>
      </c>
      <c r="B3" t="s">
        <v>48</v>
      </c>
      <c r="C3" t="s">
        <v>49</v>
      </c>
      <c r="D3" t="s">
        <v>50</v>
      </c>
      <c r="E3" t="s">
        <v>46</v>
      </c>
    </row>
    <row r="4" spans="1:5">
      <c r="A4" t="s">
        <v>43</v>
      </c>
      <c r="B4" s="3">
        <v>9.0909090042114258</v>
      </c>
      <c r="C4" s="3">
        <v>9.0909090042114258</v>
      </c>
      <c r="D4" s="3">
        <v>72.727272033691406</v>
      </c>
      <c r="E4" s="3">
        <v>9.0909090042114258</v>
      </c>
    </row>
    <row r="5" spans="1:5">
      <c r="A5" t="s">
        <v>42</v>
      </c>
      <c r="B5" s="3">
        <v>3.7037036418914795</v>
      </c>
      <c r="C5" s="3">
        <v>3.7037036418914795</v>
      </c>
      <c r="D5" s="3">
        <v>85.185188293457031</v>
      </c>
      <c r="E5" s="3">
        <v>7.407407283782959</v>
      </c>
    </row>
    <row r="6" spans="1:5">
      <c r="A6" t="s">
        <v>44</v>
      </c>
      <c r="B6" s="3">
        <v>5.5555553436279297</v>
      </c>
      <c r="C6" s="3">
        <v>11.111110687255859</v>
      </c>
      <c r="D6" s="3">
        <v>77.777778625488281</v>
      </c>
      <c r="E6" s="3">
        <v>5.5555553436279297</v>
      </c>
    </row>
    <row r="7" spans="1:5">
      <c r="A7" t="s">
        <v>47</v>
      </c>
      <c r="B7" s="3">
        <v>0</v>
      </c>
      <c r="C7" s="3">
        <v>5.4545454978942871</v>
      </c>
      <c r="D7" s="3">
        <v>90.909088134765625</v>
      </c>
      <c r="E7" s="3">
        <v>3.6363637447357178</v>
      </c>
    </row>
    <row r="8" spans="1:5">
      <c r="A8" t="s">
        <v>45</v>
      </c>
      <c r="B8" s="3">
        <v>3.1007752418518066</v>
      </c>
      <c r="C8" s="3">
        <v>6.9767441749572754</v>
      </c>
      <c r="D8" s="3">
        <v>84.496124267578125</v>
      </c>
      <c r="E8" s="3">
        <v>5.4263567924499512</v>
      </c>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2FDB6-E95C-8140-ADC6-78F74E0A9DE9}">
  <dimension ref="A3:F8"/>
  <sheetViews>
    <sheetView workbookViewId="0"/>
  </sheetViews>
  <sheetFormatPr defaultColWidth="8.81640625" defaultRowHeight="14.5"/>
  <sheetData>
    <row r="3" spans="1:6">
      <c r="A3" t="s">
        <v>30</v>
      </c>
      <c r="B3" t="s">
        <v>55</v>
      </c>
      <c r="C3" t="s">
        <v>56</v>
      </c>
      <c r="D3" t="s">
        <v>57</v>
      </c>
      <c r="E3" t="s">
        <v>58</v>
      </c>
      <c r="F3" t="s">
        <v>59</v>
      </c>
    </row>
    <row r="4" spans="1:6">
      <c r="A4" t="s">
        <v>41</v>
      </c>
      <c r="B4" s="3">
        <v>83.333335876464844</v>
      </c>
      <c r="C4" s="3">
        <v>77.777778625488281</v>
      </c>
      <c r="D4" s="3">
        <v>75</v>
      </c>
      <c r="E4" s="3">
        <v>83.333335876464844</v>
      </c>
      <c r="F4" s="3">
        <v>75</v>
      </c>
    </row>
    <row r="5" spans="1:6">
      <c r="A5" t="s">
        <v>51</v>
      </c>
      <c r="B5" s="3">
        <v>81.818183898925781</v>
      </c>
      <c r="C5" s="3">
        <v>77.777778625488281</v>
      </c>
      <c r="D5" s="3">
        <v>76.470588684082031</v>
      </c>
      <c r="E5" s="3">
        <v>80.952377319335938</v>
      </c>
      <c r="F5" s="3">
        <v>80.952377319335938</v>
      </c>
    </row>
    <row r="6" spans="1:6">
      <c r="A6" t="s">
        <v>52</v>
      </c>
      <c r="B6" s="3">
        <v>92.307693481445313</v>
      </c>
      <c r="C6" s="3">
        <v>88.888885498046875</v>
      </c>
      <c r="D6" s="3">
        <v>90</v>
      </c>
      <c r="E6" s="3">
        <v>89.473686218261719</v>
      </c>
      <c r="F6" s="3">
        <v>96.153846740722656</v>
      </c>
    </row>
    <row r="7" spans="1:6">
      <c r="A7" t="s">
        <v>53</v>
      </c>
      <c r="B7" s="3">
        <v>90</v>
      </c>
      <c r="C7" s="3">
        <v>72.727272033691406</v>
      </c>
      <c r="D7" s="3">
        <v>72.727272033691406</v>
      </c>
      <c r="E7" s="3">
        <v>72.727272033691406</v>
      </c>
      <c r="F7" s="3">
        <v>77.777778625488281</v>
      </c>
    </row>
    <row r="8" spans="1:6">
      <c r="A8" t="s">
        <v>54</v>
      </c>
      <c r="B8" s="3">
        <v>88</v>
      </c>
      <c r="C8" s="3">
        <v>78.205131530761719</v>
      </c>
      <c r="D8" s="3">
        <v>78.205131530761719</v>
      </c>
      <c r="E8" s="3">
        <v>80</v>
      </c>
      <c r="F8" s="3">
        <v>83.516487121582031</v>
      </c>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42DF2-7C1B-CD42-A22C-F04E26212415}">
  <dimension ref="A3:K23"/>
  <sheetViews>
    <sheetView workbookViewId="0"/>
  </sheetViews>
  <sheetFormatPr defaultColWidth="8.81640625" defaultRowHeight="14.5"/>
  <sheetData>
    <row r="3" spans="1:11">
      <c r="A3" t="s">
        <v>30</v>
      </c>
      <c r="B3" t="s">
        <v>63</v>
      </c>
      <c r="C3" t="s">
        <v>68</v>
      </c>
      <c r="D3" t="s">
        <v>69</v>
      </c>
      <c r="E3" t="s">
        <v>70</v>
      </c>
      <c r="F3" t="s">
        <v>71</v>
      </c>
      <c r="G3" t="s">
        <v>72</v>
      </c>
      <c r="H3" t="s">
        <v>73</v>
      </c>
      <c r="I3" t="s">
        <v>74</v>
      </c>
      <c r="J3" t="s">
        <v>75</v>
      </c>
      <c r="K3" t="s">
        <v>76</v>
      </c>
    </row>
    <row r="4" spans="1:11">
      <c r="A4" t="s">
        <v>41</v>
      </c>
      <c r="B4" t="s">
        <v>64</v>
      </c>
      <c r="C4" s="3">
        <v>14.285715103149414</v>
      </c>
      <c r="D4" s="3">
        <v>28.571430206298828</v>
      </c>
      <c r="E4" s="3">
        <v>14.285715103149414</v>
      </c>
      <c r="F4" s="3">
        <v>28.571430206298828</v>
      </c>
      <c r="G4" s="3">
        <v>28.571430206298828</v>
      </c>
      <c r="H4" s="3">
        <v>0</v>
      </c>
      <c r="I4" s="3">
        <v>0</v>
      </c>
      <c r="J4" s="3">
        <v>0</v>
      </c>
      <c r="K4" s="3">
        <v>0</v>
      </c>
    </row>
    <row r="5" spans="1:11">
      <c r="A5" t="s">
        <v>41</v>
      </c>
      <c r="B5" t="s">
        <v>65</v>
      </c>
      <c r="C5" s="3">
        <v>40</v>
      </c>
      <c r="D5" s="3">
        <v>40</v>
      </c>
      <c r="E5" s="3">
        <v>40</v>
      </c>
      <c r="F5" s="3">
        <v>50</v>
      </c>
      <c r="G5" s="3">
        <v>40</v>
      </c>
      <c r="H5" s="3">
        <v>10</v>
      </c>
      <c r="I5" s="3">
        <v>0</v>
      </c>
      <c r="J5" s="3">
        <v>20</v>
      </c>
      <c r="K5" s="3">
        <v>40</v>
      </c>
    </row>
    <row r="6" spans="1:11">
      <c r="A6" t="s">
        <v>41</v>
      </c>
      <c r="B6" t="s">
        <v>66</v>
      </c>
      <c r="C6" s="3">
        <v>10</v>
      </c>
      <c r="D6" s="3">
        <v>40</v>
      </c>
      <c r="E6" s="3">
        <v>10</v>
      </c>
      <c r="F6" s="3">
        <v>40</v>
      </c>
      <c r="G6" s="3">
        <v>20</v>
      </c>
      <c r="H6" s="3">
        <v>10</v>
      </c>
      <c r="I6" s="3">
        <v>10</v>
      </c>
      <c r="J6" s="3">
        <v>40</v>
      </c>
      <c r="K6" s="3">
        <v>60.000003814697266</v>
      </c>
    </row>
    <row r="7" spans="1:11">
      <c r="A7" t="s">
        <v>41</v>
      </c>
      <c r="B7" t="s">
        <v>67</v>
      </c>
      <c r="C7" s="3">
        <v>10</v>
      </c>
      <c r="D7" s="3">
        <v>40</v>
      </c>
      <c r="E7" s="3">
        <v>10</v>
      </c>
      <c r="F7" s="3">
        <v>30.000001907348633</v>
      </c>
      <c r="G7" s="3">
        <v>20</v>
      </c>
      <c r="H7" s="3">
        <v>10</v>
      </c>
      <c r="I7" s="3">
        <v>10</v>
      </c>
      <c r="J7" s="3">
        <v>50</v>
      </c>
      <c r="K7" s="3">
        <v>60.000003814697266</v>
      </c>
    </row>
    <row r="8" spans="1:11">
      <c r="A8" t="s">
        <v>60</v>
      </c>
      <c r="B8" t="s">
        <v>64</v>
      </c>
      <c r="C8" s="3">
        <v>35.714286804199219</v>
      </c>
      <c r="D8" s="3">
        <v>50</v>
      </c>
      <c r="E8" s="3">
        <v>35.714286804199219</v>
      </c>
      <c r="F8" s="3">
        <v>28.571430206298828</v>
      </c>
      <c r="G8" s="3">
        <v>21.428571701049805</v>
      </c>
      <c r="H8" s="3">
        <v>28.571430206298828</v>
      </c>
      <c r="I8" s="3">
        <v>14.285715103149414</v>
      </c>
      <c r="J8" s="3">
        <v>35.714286804199219</v>
      </c>
      <c r="K8" s="3">
        <v>28.571430206298828</v>
      </c>
    </row>
    <row r="9" spans="1:11">
      <c r="A9" t="s">
        <v>60</v>
      </c>
      <c r="B9" t="s">
        <v>65</v>
      </c>
      <c r="C9" s="3">
        <v>52.380954742431641</v>
      </c>
      <c r="D9" s="3">
        <v>61.904762268066406</v>
      </c>
      <c r="E9" s="3">
        <v>33.333335876464844</v>
      </c>
      <c r="F9" s="3">
        <v>42.857143402099609</v>
      </c>
      <c r="G9" s="3">
        <v>23.809524536132813</v>
      </c>
      <c r="H9" s="3">
        <v>23.809524536132813</v>
      </c>
      <c r="I9" s="3">
        <v>9.5238094329833984</v>
      </c>
      <c r="J9" s="3">
        <v>33.333335876464844</v>
      </c>
      <c r="K9" s="3">
        <v>33.333335876464844</v>
      </c>
    </row>
    <row r="10" spans="1:11">
      <c r="A10" t="s">
        <v>60</v>
      </c>
      <c r="B10" t="s">
        <v>66</v>
      </c>
      <c r="C10" s="3">
        <v>47.619049072265625</v>
      </c>
      <c r="D10" s="3">
        <v>52.380954742431641</v>
      </c>
      <c r="E10" s="3">
        <v>33.333335876464844</v>
      </c>
      <c r="F10" s="3">
        <v>42.857143402099609</v>
      </c>
      <c r="G10" s="3">
        <v>23.809524536132813</v>
      </c>
      <c r="H10" s="3">
        <v>19.047618865966797</v>
      </c>
      <c r="I10" s="3">
        <v>14.285715103149414</v>
      </c>
      <c r="J10" s="3">
        <v>38.095237731933594</v>
      </c>
      <c r="K10" s="3">
        <v>38.095237731933594</v>
      </c>
    </row>
    <row r="11" spans="1:11">
      <c r="A11" t="s">
        <v>60</v>
      </c>
      <c r="B11" t="s">
        <v>67</v>
      </c>
      <c r="C11" s="3">
        <v>50</v>
      </c>
      <c r="D11" s="3">
        <v>60.000003814697266</v>
      </c>
      <c r="E11" s="3">
        <v>35</v>
      </c>
      <c r="F11" s="3">
        <v>45</v>
      </c>
      <c r="G11" s="3">
        <v>25</v>
      </c>
      <c r="H11" s="3">
        <v>20</v>
      </c>
      <c r="I11" s="3">
        <v>15.000000953674316</v>
      </c>
      <c r="J11" s="3">
        <v>45</v>
      </c>
      <c r="K11" s="3">
        <v>40</v>
      </c>
    </row>
    <row r="12" spans="1:11">
      <c r="A12" t="s">
        <v>61</v>
      </c>
      <c r="B12" t="s">
        <v>64</v>
      </c>
      <c r="C12" s="3">
        <v>39.130435943603516</v>
      </c>
      <c r="D12" s="3">
        <v>21.739130020141602</v>
      </c>
      <c r="E12" s="3">
        <v>21.739130020141602</v>
      </c>
      <c r="F12" s="3">
        <v>26.086956024169922</v>
      </c>
      <c r="G12" s="3">
        <v>17.391304016113281</v>
      </c>
      <c r="H12" s="3">
        <v>8.6956520080566406</v>
      </c>
      <c r="I12" s="3">
        <v>8.6956520080566406</v>
      </c>
      <c r="J12" s="3">
        <v>13.043478012084961</v>
      </c>
      <c r="K12" s="3">
        <v>13.043478012084961</v>
      </c>
    </row>
    <row r="13" spans="1:11">
      <c r="A13" t="s">
        <v>61</v>
      </c>
      <c r="B13" t="s">
        <v>65</v>
      </c>
      <c r="C13" s="3">
        <v>45.454547882080078</v>
      </c>
      <c r="D13" s="3">
        <v>45.454547882080078</v>
      </c>
      <c r="E13" s="3">
        <v>24.242424011230469</v>
      </c>
      <c r="F13" s="3">
        <v>39.393939971923828</v>
      </c>
      <c r="G13" s="3">
        <v>18.181818008422852</v>
      </c>
      <c r="H13" s="3">
        <v>12.5</v>
      </c>
      <c r="I13" s="3">
        <v>6.4516124725341797</v>
      </c>
      <c r="J13" s="3">
        <v>9.375</v>
      </c>
      <c r="K13" s="3">
        <v>18.181818008422852</v>
      </c>
    </row>
    <row r="14" spans="1:11">
      <c r="A14" t="s">
        <v>61</v>
      </c>
      <c r="B14" t="s">
        <v>66</v>
      </c>
      <c r="C14" s="3">
        <v>45.454547882080078</v>
      </c>
      <c r="D14" s="3">
        <v>42.424243927001953</v>
      </c>
      <c r="E14" s="3">
        <v>24.242424011230469</v>
      </c>
      <c r="F14" s="3">
        <v>42.424243927001953</v>
      </c>
      <c r="G14" s="3">
        <v>18.181818008422852</v>
      </c>
      <c r="H14" s="3">
        <v>12.5</v>
      </c>
      <c r="I14" s="3">
        <v>9.6774187088012695</v>
      </c>
      <c r="J14" s="3">
        <v>12.5</v>
      </c>
      <c r="K14" s="3">
        <v>24.242424011230469</v>
      </c>
    </row>
    <row r="15" spans="1:11">
      <c r="A15" t="s">
        <v>61</v>
      </c>
      <c r="B15" t="s">
        <v>67</v>
      </c>
      <c r="C15" s="3">
        <v>44.117649078369141</v>
      </c>
      <c r="D15" s="3">
        <v>41.176471710205078</v>
      </c>
      <c r="E15" s="3">
        <v>23.529411315917969</v>
      </c>
      <c r="F15" s="3">
        <v>38.235294342041016</v>
      </c>
      <c r="G15" s="3">
        <v>14.705883026123047</v>
      </c>
      <c r="H15" s="3">
        <v>11.764705657958984</v>
      </c>
      <c r="I15" s="3">
        <v>14.705883026123047</v>
      </c>
      <c r="J15" s="3">
        <v>41.176471710205078</v>
      </c>
      <c r="K15" s="3">
        <v>20.588235855102539</v>
      </c>
    </row>
    <row r="16" spans="1:11">
      <c r="A16" t="s">
        <v>47</v>
      </c>
      <c r="B16" t="s">
        <v>64</v>
      </c>
      <c r="C16" s="3">
        <v>41.860466003417969</v>
      </c>
      <c r="D16" s="3">
        <v>44.186046600341797</v>
      </c>
      <c r="E16" s="3">
        <v>25.581396102905273</v>
      </c>
      <c r="F16" s="3">
        <v>30.23255729675293</v>
      </c>
      <c r="G16" s="3">
        <v>26.19047737121582</v>
      </c>
      <c r="H16" s="3">
        <v>18.604650497436523</v>
      </c>
      <c r="I16" s="3">
        <v>9.6774187088012695</v>
      </c>
      <c r="J16" s="3">
        <v>13.333333969116211</v>
      </c>
      <c r="K16" s="3">
        <v>13.953489303588867</v>
      </c>
    </row>
    <row r="17" spans="1:11">
      <c r="A17" t="s">
        <v>47</v>
      </c>
      <c r="B17" t="s">
        <v>65</v>
      </c>
      <c r="C17" s="3">
        <v>55.769229888916016</v>
      </c>
      <c r="D17" s="3">
        <v>69.23077392578125</v>
      </c>
      <c r="E17" s="3">
        <v>42</v>
      </c>
      <c r="F17" s="3">
        <v>50.980396270751953</v>
      </c>
      <c r="G17" s="3">
        <v>45.098037719726563</v>
      </c>
      <c r="H17" s="3">
        <v>26</v>
      </c>
      <c r="I17" s="3">
        <v>9.6774187088012695</v>
      </c>
      <c r="J17" s="3">
        <v>16.666667938232422</v>
      </c>
      <c r="K17" s="3">
        <v>23.529411315917969</v>
      </c>
    </row>
    <row r="18" spans="1:11">
      <c r="A18" t="s">
        <v>47</v>
      </c>
      <c r="B18" t="s">
        <v>66</v>
      </c>
      <c r="C18" s="3">
        <v>54.71697998046875</v>
      </c>
      <c r="D18" s="3">
        <v>62.264148712158203</v>
      </c>
      <c r="E18" s="3">
        <v>39.215686798095703</v>
      </c>
      <c r="F18" s="3">
        <v>48.076923370361328</v>
      </c>
      <c r="G18" s="3">
        <v>46.153846740722656</v>
      </c>
      <c r="H18" s="3">
        <v>27.450981140136719</v>
      </c>
      <c r="I18" s="3">
        <v>9.375</v>
      </c>
      <c r="J18" s="3">
        <v>16.129032135009766</v>
      </c>
      <c r="K18" s="3">
        <v>31.372550964355469</v>
      </c>
    </row>
    <row r="19" spans="1:11">
      <c r="A19" t="s">
        <v>47</v>
      </c>
      <c r="B19" t="s">
        <v>67</v>
      </c>
      <c r="C19" s="3">
        <v>55.555557250976563</v>
      </c>
      <c r="D19" s="3">
        <v>59.259258270263672</v>
      </c>
      <c r="E19" s="3">
        <v>42.307693481445313</v>
      </c>
      <c r="F19" s="3">
        <v>48.076923370361328</v>
      </c>
      <c r="G19" s="3">
        <v>47.169811248779297</v>
      </c>
      <c r="H19" s="3">
        <v>27.450981140136719</v>
      </c>
      <c r="I19" s="3">
        <v>32</v>
      </c>
      <c r="J19" s="3">
        <v>49.019607543945313</v>
      </c>
      <c r="K19" s="3">
        <v>28.846153259277344</v>
      </c>
    </row>
    <row r="20" spans="1:11">
      <c r="A20" t="s">
        <v>62</v>
      </c>
      <c r="B20" t="s">
        <v>64</v>
      </c>
      <c r="C20" s="3">
        <v>37.931034088134766</v>
      </c>
      <c r="D20" s="3">
        <v>37.931034088134766</v>
      </c>
      <c r="E20" s="3">
        <v>25.287357330322266</v>
      </c>
      <c r="F20" s="3">
        <v>28.735631942749023</v>
      </c>
      <c r="G20" s="3">
        <v>23.255815505981445</v>
      </c>
      <c r="H20" s="3">
        <v>16.091955184936523</v>
      </c>
      <c r="I20" s="3">
        <v>9.3333330154418945</v>
      </c>
      <c r="J20" s="3">
        <v>16.216215133666992</v>
      </c>
      <c r="K20" s="3">
        <v>14.94252872467041</v>
      </c>
    </row>
    <row r="21" spans="1:11">
      <c r="A21" t="s">
        <v>62</v>
      </c>
      <c r="B21" t="s">
        <v>65</v>
      </c>
      <c r="C21" s="3">
        <v>50.862068176269531</v>
      </c>
      <c r="D21" s="3">
        <v>58.620689392089844</v>
      </c>
      <c r="E21" s="3">
        <v>35.087718963623047</v>
      </c>
      <c r="F21" s="3">
        <v>46.086956024169922</v>
      </c>
      <c r="G21" s="3">
        <v>33.043476104736328</v>
      </c>
      <c r="H21" s="3">
        <v>20.353981018066406</v>
      </c>
      <c r="I21" s="3">
        <v>7.5268821716308594</v>
      </c>
      <c r="J21" s="3">
        <v>18.279569625854492</v>
      </c>
      <c r="K21" s="3">
        <v>25.217390060424805</v>
      </c>
    </row>
    <row r="22" spans="1:11">
      <c r="A22" t="s">
        <v>62</v>
      </c>
      <c r="B22" t="s">
        <v>66</v>
      </c>
      <c r="C22" s="3">
        <v>47.008548736572266</v>
      </c>
      <c r="D22" s="3">
        <v>52.991455078125</v>
      </c>
      <c r="E22" s="3">
        <v>31.304347991943359</v>
      </c>
      <c r="F22" s="3">
        <v>44.827587127685547</v>
      </c>
      <c r="G22" s="3">
        <v>31.896553039550781</v>
      </c>
      <c r="H22" s="3">
        <v>20.175439834594727</v>
      </c>
      <c r="I22" s="3">
        <v>10.638298034667969</v>
      </c>
      <c r="J22" s="3">
        <v>22.340425491333008</v>
      </c>
      <c r="K22" s="3">
        <v>33.043476104736328</v>
      </c>
    </row>
    <row r="23" spans="1:11">
      <c r="A23" t="s">
        <v>62</v>
      </c>
      <c r="B23" t="s">
        <v>67</v>
      </c>
      <c r="C23" s="3">
        <v>47.457626342773438</v>
      </c>
      <c r="D23" s="3">
        <v>52.542369842529297</v>
      </c>
      <c r="E23" s="3">
        <v>32.758621215820313</v>
      </c>
      <c r="F23" s="3">
        <v>43.103446960449219</v>
      </c>
      <c r="G23" s="3">
        <v>31.623931884765625</v>
      </c>
      <c r="H23" s="3">
        <v>20</v>
      </c>
      <c r="I23" s="3">
        <v>21.929824829101563</v>
      </c>
      <c r="J23" s="3">
        <v>46.086956024169922</v>
      </c>
      <c r="K23" s="3">
        <v>31.034481048583984</v>
      </c>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4F0F7-456A-034C-93EB-D6C70E3683ED}">
  <dimension ref="A3:E8"/>
  <sheetViews>
    <sheetView workbookViewId="0"/>
  </sheetViews>
  <sheetFormatPr defaultColWidth="8.81640625" defaultRowHeight="14.5"/>
  <sheetData>
    <row r="3" spans="1:5">
      <c r="A3" t="s">
        <v>1050</v>
      </c>
      <c r="B3" t="s">
        <v>1056</v>
      </c>
      <c r="C3" t="s">
        <v>1057</v>
      </c>
      <c r="D3" t="s">
        <v>1058</v>
      </c>
      <c r="E3" t="s">
        <v>1059</v>
      </c>
    </row>
    <row r="4" spans="1:5">
      <c r="A4" t="s">
        <v>1051</v>
      </c>
      <c r="B4" s="3">
        <v>25</v>
      </c>
      <c r="C4" s="3">
        <v>66.666664123535156</v>
      </c>
      <c r="D4" s="3">
        <v>66.666664123535156</v>
      </c>
      <c r="E4" s="3">
        <v>66.666664123535156</v>
      </c>
    </row>
    <row r="5" spans="1:5">
      <c r="A5" t="s">
        <v>1052</v>
      </c>
      <c r="B5" s="3">
        <v>38.095237731933594</v>
      </c>
      <c r="C5" s="3">
        <v>71.428573608398438</v>
      </c>
      <c r="D5" s="3">
        <v>76.190475463867188</v>
      </c>
      <c r="E5" s="3">
        <v>76.190475463867188</v>
      </c>
    </row>
    <row r="6" spans="1:5">
      <c r="A6" t="s">
        <v>1053</v>
      </c>
      <c r="B6" s="3">
        <v>23.529411315917969</v>
      </c>
      <c r="C6" s="3">
        <v>58.823528289794922</v>
      </c>
      <c r="D6" s="3">
        <v>58.823528289794922</v>
      </c>
      <c r="E6" s="3">
        <v>64.705879211425781</v>
      </c>
    </row>
    <row r="7" spans="1:5">
      <c r="A7" t="s">
        <v>1054</v>
      </c>
      <c r="B7" s="3">
        <v>43.636363983154297</v>
      </c>
      <c r="C7" s="3">
        <v>70.909088134765625</v>
      </c>
      <c r="D7" s="3">
        <v>72.727272033691406</v>
      </c>
      <c r="E7" s="3">
        <v>76.363639831542969</v>
      </c>
    </row>
    <row r="8" spans="1:5">
      <c r="A8" t="s">
        <v>1055</v>
      </c>
      <c r="B8" s="3">
        <v>35.245903015136719</v>
      </c>
      <c r="C8" s="3">
        <v>67.213111877441406</v>
      </c>
      <c r="D8" s="3">
        <v>68.852462768554688</v>
      </c>
      <c r="E8" s="3">
        <v>72.131149291992188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91CD2-175B-EC43-A5A8-F0B0DBB25FDA}">
  <dimension ref="A1:G8"/>
  <sheetViews>
    <sheetView workbookViewId="0">
      <selection activeCell="D8" sqref="D8"/>
    </sheetView>
  </sheetViews>
  <sheetFormatPr defaultColWidth="8.81640625" defaultRowHeight="14.5"/>
  <sheetData>
    <row r="1" spans="1:7">
      <c r="A1" s="9"/>
      <c r="B1" s="10" t="s">
        <v>5</v>
      </c>
      <c r="C1" s="9"/>
      <c r="D1" s="9"/>
      <c r="E1" s="9"/>
      <c r="F1" s="9"/>
      <c r="G1" s="9"/>
    </row>
    <row r="2" spans="1:7">
      <c r="A2" s="9"/>
      <c r="B2" s="9"/>
      <c r="C2" s="9"/>
      <c r="D2" s="9"/>
      <c r="E2" s="9"/>
      <c r="F2" s="9"/>
      <c r="G2" s="9"/>
    </row>
    <row r="3" spans="1:7">
      <c r="A3" t="s">
        <v>324</v>
      </c>
      <c r="B3" t="s">
        <v>330</v>
      </c>
      <c r="C3" t="s">
        <v>331</v>
      </c>
      <c r="D3" t="s">
        <v>332</v>
      </c>
    </row>
    <row r="4" spans="1:7">
      <c r="A4" t="s">
        <v>325</v>
      </c>
      <c r="B4" s="3">
        <v>6.25</v>
      </c>
      <c r="C4" s="3">
        <v>6.25</v>
      </c>
      <c r="D4" s="3">
        <v>0</v>
      </c>
      <c r="E4" s="3"/>
    </row>
    <row r="5" spans="1:7">
      <c r="A5" t="s">
        <v>326</v>
      </c>
      <c r="B5" s="3">
        <v>31.034481048583984</v>
      </c>
      <c r="C5" s="3">
        <v>31.034481048583984</v>
      </c>
      <c r="D5" s="3">
        <v>31.034481048583984</v>
      </c>
      <c r="E5" s="3"/>
    </row>
    <row r="6" spans="1:7">
      <c r="A6" t="s">
        <v>327</v>
      </c>
      <c r="B6" s="3">
        <v>22.5</v>
      </c>
      <c r="C6" s="3">
        <v>22.5</v>
      </c>
      <c r="D6" s="3">
        <v>20</v>
      </c>
      <c r="E6" s="3"/>
    </row>
    <row r="7" spans="1:7">
      <c r="A7" t="s">
        <v>328</v>
      </c>
      <c r="B7" s="3">
        <v>27.586206436157227</v>
      </c>
      <c r="C7" s="3">
        <v>32.758621215820313</v>
      </c>
      <c r="D7" s="3">
        <v>31.034481048583984</v>
      </c>
      <c r="E7" s="3"/>
    </row>
    <row r="8" spans="1:7">
      <c r="A8" t="s">
        <v>329</v>
      </c>
      <c r="B8" s="3">
        <v>24.475522994995117</v>
      </c>
      <c r="C8" s="3">
        <v>26.57342529296875</v>
      </c>
      <c r="D8" s="3">
        <v>24.475522994995117</v>
      </c>
      <c r="E8" s="3"/>
    </row>
  </sheetData>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E5CAA-C058-B144-A95F-1FC513739865}">
  <dimension ref="A3:E8"/>
  <sheetViews>
    <sheetView workbookViewId="0"/>
  </sheetViews>
  <sheetFormatPr defaultColWidth="8.81640625" defaultRowHeight="14.5"/>
  <sheetData>
    <row r="3" spans="1:5">
      <c r="A3" t="s">
        <v>769</v>
      </c>
      <c r="B3" t="s">
        <v>775</v>
      </c>
      <c r="C3" t="s">
        <v>776</v>
      </c>
      <c r="D3" t="s">
        <v>777</v>
      </c>
      <c r="E3" t="s">
        <v>778</v>
      </c>
    </row>
    <row r="4" spans="1:5">
      <c r="A4" t="s">
        <v>770</v>
      </c>
      <c r="B4" s="3">
        <v>8.3333330154418945</v>
      </c>
      <c r="C4" s="3">
        <v>8.3333330154418945</v>
      </c>
      <c r="D4" s="3">
        <v>75</v>
      </c>
      <c r="E4" s="3">
        <v>8.3333330154418945</v>
      </c>
    </row>
    <row r="5" spans="1:5">
      <c r="A5" t="s">
        <v>771</v>
      </c>
      <c r="B5" s="3">
        <v>3.7037036418914795</v>
      </c>
      <c r="C5" s="3">
        <v>3.7037036418914795</v>
      </c>
      <c r="D5" s="3">
        <v>85.185188293457031</v>
      </c>
      <c r="E5" s="3">
        <v>7.407407283782959</v>
      </c>
    </row>
    <row r="6" spans="1:5">
      <c r="A6" t="s">
        <v>772</v>
      </c>
      <c r="B6" s="3">
        <v>5.5555553436279297</v>
      </c>
      <c r="C6" s="3">
        <v>11.111110687255859</v>
      </c>
      <c r="D6" s="3">
        <v>77.777778625488281</v>
      </c>
      <c r="E6" s="3">
        <v>5.5555553436279297</v>
      </c>
    </row>
    <row r="7" spans="1:5">
      <c r="A7" t="s">
        <v>773</v>
      </c>
      <c r="B7" s="3">
        <v>0</v>
      </c>
      <c r="C7" s="3">
        <v>5.4545454978942871</v>
      </c>
      <c r="D7" s="3">
        <v>90.909088134765625</v>
      </c>
      <c r="E7" s="3">
        <v>3.6363637447357178</v>
      </c>
    </row>
    <row r="8" spans="1:5">
      <c r="A8" t="s">
        <v>774</v>
      </c>
      <c r="B8" s="3">
        <v>3.076923131942749</v>
      </c>
      <c r="C8" s="3">
        <v>6.9230771064758301</v>
      </c>
      <c r="D8" s="3">
        <v>84.615386962890625</v>
      </c>
      <c r="E8" s="3">
        <v>5.384615421295166</v>
      </c>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BDD08-9148-6F47-BF20-452D9C613714}">
  <dimension ref="A3:F8"/>
  <sheetViews>
    <sheetView workbookViewId="0"/>
  </sheetViews>
  <sheetFormatPr defaultColWidth="8.81640625" defaultRowHeight="14.5"/>
  <sheetData>
    <row r="3" spans="1:6">
      <c r="A3" t="s">
        <v>1003</v>
      </c>
      <c r="B3" t="s">
        <v>1009</v>
      </c>
      <c r="C3" t="s">
        <v>1010</v>
      </c>
      <c r="D3" t="s">
        <v>1011</v>
      </c>
      <c r="E3" t="s">
        <v>1012</v>
      </c>
      <c r="F3" t="s">
        <v>1013</v>
      </c>
    </row>
    <row r="4" spans="1:6">
      <c r="A4" t="s">
        <v>1004</v>
      </c>
      <c r="B4" s="3">
        <v>83.333335876464844</v>
      </c>
      <c r="C4" s="3">
        <v>77.777778625488281</v>
      </c>
      <c r="D4" s="3">
        <v>75</v>
      </c>
      <c r="E4" s="3">
        <v>83.333335876464844</v>
      </c>
      <c r="F4" s="3">
        <v>75</v>
      </c>
    </row>
    <row r="5" spans="1:6">
      <c r="A5" t="s">
        <v>1005</v>
      </c>
      <c r="B5" s="3">
        <v>81.818183898925781</v>
      </c>
      <c r="C5" s="3">
        <v>77.777778625488281</v>
      </c>
      <c r="D5" s="3">
        <v>76.470588684082031</v>
      </c>
      <c r="E5" s="3">
        <v>80.952377319335938</v>
      </c>
      <c r="F5" s="3">
        <v>80.952377319335938</v>
      </c>
    </row>
    <row r="6" spans="1:6">
      <c r="A6" t="s">
        <v>1006</v>
      </c>
      <c r="B6" s="3">
        <v>92.307693481445313</v>
      </c>
      <c r="C6" s="3">
        <v>88.888885498046875</v>
      </c>
      <c r="D6" s="3">
        <v>90</v>
      </c>
      <c r="E6" s="3">
        <v>89.473686218261719</v>
      </c>
      <c r="F6" s="3">
        <v>96.153846740722656</v>
      </c>
    </row>
    <row r="7" spans="1:6">
      <c r="A7" t="s">
        <v>1007</v>
      </c>
      <c r="B7" s="3">
        <v>90</v>
      </c>
      <c r="C7" s="3">
        <v>72.727272033691406</v>
      </c>
      <c r="D7" s="3">
        <v>72.727272033691406</v>
      </c>
      <c r="E7" s="3">
        <v>72.727272033691406</v>
      </c>
      <c r="F7" s="3">
        <v>77.777778625488281</v>
      </c>
    </row>
    <row r="8" spans="1:6">
      <c r="A8" t="s">
        <v>1008</v>
      </c>
      <c r="B8" s="3">
        <v>88</v>
      </c>
      <c r="C8" s="3">
        <v>78.205131530761719</v>
      </c>
      <c r="D8" s="3">
        <v>78.205131530761719</v>
      </c>
      <c r="E8" s="3">
        <v>80</v>
      </c>
      <c r="F8" s="3">
        <v>83.516487121582031</v>
      </c>
    </row>
  </sheetData>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DDF21-E309-4F48-B11B-14F7905CAFFB}">
  <dimension ref="A3:K23"/>
  <sheetViews>
    <sheetView workbookViewId="0"/>
  </sheetViews>
  <sheetFormatPr defaultColWidth="8.81640625" defaultRowHeight="14.5"/>
  <sheetData>
    <row r="3" spans="1:11">
      <c r="A3" t="s">
        <v>1014</v>
      </c>
      <c r="B3" t="s">
        <v>1020</v>
      </c>
      <c r="C3" t="s">
        <v>1041</v>
      </c>
      <c r="D3" t="s">
        <v>1042</v>
      </c>
      <c r="E3" t="s">
        <v>1043</v>
      </c>
      <c r="F3" t="s">
        <v>1044</v>
      </c>
      <c r="G3" t="s">
        <v>1045</v>
      </c>
      <c r="H3" t="s">
        <v>1046</v>
      </c>
      <c r="I3" t="s">
        <v>1047</v>
      </c>
      <c r="J3" t="s">
        <v>1048</v>
      </c>
      <c r="K3" t="s">
        <v>1049</v>
      </c>
    </row>
    <row r="4" spans="1:11">
      <c r="A4" t="s">
        <v>1015</v>
      </c>
      <c r="B4" t="s">
        <v>1021</v>
      </c>
      <c r="C4" s="3">
        <v>14.285715103149414</v>
      </c>
      <c r="D4" s="3">
        <v>28.571430206298828</v>
      </c>
      <c r="E4" s="3">
        <v>14.285715103149414</v>
      </c>
      <c r="F4" s="3">
        <v>28.571430206298828</v>
      </c>
      <c r="G4" s="3">
        <v>28.571430206298828</v>
      </c>
      <c r="H4" s="3">
        <v>0</v>
      </c>
      <c r="I4" s="3">
        <v>0</v>
      </c>
      <c r="J4" s="3">
        <v>0</v>
      </c>
      <c r="K4" s="3">
        <v>0</v>
      </c>
    </row>
    <row r="5" spans="1:11">
      <c r="A5" t="s">
        <v>1015</v>
      </c>
      <c r="B5" t="s">
        <v>1022</v>
      </c>
      <c r="C5" s="3">
        <v>40</v>
      </c>
      <c r="D5" s="3">
        <v>40</v>
      </c>
      <c r="E5" s="3">
        <v>40</v>
      </c>
      <c r="F5" s="3">
        <v>50</v>
      </c>
      <c r="G5" s="3">
        <v>40</v>
      </c>
      <c r="H5" s="3">
        <v>10</v>
      </c>
      <c r="I5" s="3">
        <v>0</v>
      </c>
      <c r="J5" s="3">
        <v>20</v>
      </c>
      <c r="K5" s="3">
        <v>40</v>
      </c>
    </row>
    <row r="6" spans="1:11">
      <c r="A6" t="s">
        <v>1015</v>
      </c>
      <c r="B6" t="s">
        <v>1023</v>
      </c>
      <c r="C6" s="3">
        <v>10</v>
      </c>
      <c r="D6" s="3">
        <v>40</v>
      </c>
      <c r="E6" s="3">
        <v>10</v>
      </c>
      <c r="F6" s="3">
        <v>40</v>
      </c>
      <c r="G6" s="3">
        <v>20</v>
      </c>
      <c r="H6" s="3">
        <v>10</v>
      </c>
      <c r="I6" s="3">
        <v>10</v>
      </c>
      <c r="J6" s="3">
        <v>40</v>
      </c>
      <c r="K6" s="3">
        <v>60.000003814697266</v>
      </c>
    </row>
    <row r="7" spans="1:11">
      <c r="A7" t="s">
        <v>1015</v>
      </c>
      <c r="B7" t="s">
        <v>1024</v>
      </c>
      <c r="C7" s="3">
        <v>10</v>
      </c>
      <c r="D7" s="3">
        <v>40</v>
      </c>
      <c r="E7" s="3">
        <v>10</v>
      </c>
      <c r="F7" s="3">
        <v>30.000001907348633</v>
      </c>
      <c r="G7" s="3">
        <v>20</v>
      </c>
      <c r="H7" s="3">
        <v>10</v>
      </c>
      <c r="I7" s="3">
        <v>10</v>
      </c>
      <c r="J7" s="3">
        <v>50</v>
      </c>
      <c r="K7" s="3">
        <v>60.000003814697266</v>
      </c>
    </row>
    <row r="8" spans="1:11">
      <c r="A8" t="s">
        <v>1016</v>
      </c>
      <c r="B8" t="s">
        <v>1025</v>
      </c>
      <c r="C8" s="3">
        <v>35.714286804199219</v>
      </c>
      <c r="D8" s="3">
        <v>50</v>
      </c>
      <c r="E8" s="3">
        <v>35.714286804199219</v>
      </c>
      <c r="F8" s="3">
        <v>28.571430206298828</v>
      </c>
      <c r="G8" s="3">
        <v>21.428571701049805</v>
      </c>
      <c r="H8" s="3">
        <v>28.571430206298828</v>
      </c>
      <c r="I8" s="3">
        <v>14.285715103149414</v>
      </c>
      <c r="J8" s="3">
        <v>35.714286804199219</v>
      </c>
      <c r="K8" s="3">
        <v>28.571430206298828</v>
      </c>
    </row>
    <row r="9" spans="1:11">
      <c r="A9" t="s">
        <v>1016</v>
      </c>
      <c r="B9" t="s">
        <v>1026</v>
      </c>
      <c r="C9" s="3">
        <v>52.380954742431641</v>
      </c>
      <c r="D9" s="3">
        <v>61.904762268066406</v>
      </c>
      <c r="E9" s="3">
        <v>33.333335876464844</v>
      </c>
      <c r="F9" s="3">
        <v>42.857143402099609</v>
      </c>
      <c r="G9" s="3">
        <v>23.809524536132813</v>
      </c>
      <c r="H9" s="3">
        <v>23.809524536132813</v>
      </c>
      <c r="I9" s="3">
        <v>9.5238094329833984</v>
      </c>
      <c r="J9" s="3">
        <v>33.333335876464844</v>
      </c>
      <c r="K9" s="3">
        <v>33.333335876464844</v>
      </c>
    </row>
    <row r="10" spans="1:11">
      <c r="A10" t="s">
        <v>1016</v>
      </c>
      <c r="B10" t="s">
        <v>1027</v>
      </c>
      <c r="C10" s="3">
        <v>47.619049072265625</v>
      </c>
      <c r="D10" s="3">
        <v>52.380954742431641</v>
      </c>
      <c r="E10" s="3">
        <v>33.333335876464844</v>
      </c>
      <c r="F10" s="3">
        <v>42.857143402099609</v>
      </c>
      <c r="G10" s="3">
        <v>23.809524536132813</v>
      </c>
      <c r="H10" s="3">
        <v>19.047618865966797</v>
      </c>
      <c r="I10" s="3">
        <v>14.285715103149414</v>
      </c>
      <c r="J10" s="3">
        <v>38.095237731933594</v>
      </c>
      <c r="K10" s="3">
        <v>38.095237731933594</v>
      </c>
    </row>
    <row r="11" spans="1:11">
      <c r="A11" t="s">
        <v>1016</v>
      </c>
      <c r="B11" t="s">
        <v>1028</v>
      </c>
      <c r="C11" s="3">
        <v>50</v>
      </c>
      <c r="D11" s="3">
        <v>60.000003814697266</v>
      </c>
      <c r="E11" s="3">
        <v>35</v>
      </c>
      <c r="F11" s="3">
        <v>45</v>
      </c>
      <c r="G11" s="3">
        <v>25</v>
      </c>
      <c r="H11" s="3">
        <v>20</v>
      </c>
      <c r="I11" s="3">
        <v>15.000000953674316</v>
      </c>
      <c r="J11" s="3">
        <v>45</v>
      </c>
      <c r="K11" s="3">
        <v>40</v>
      </c>
    </row>
    <row r="12" spans="1:11">
      <c r="A12" t="s">
        <v>1017</v>
      </c>
      <c r="B12" t="s">
        <v>1029</v>
      </c>
      <c r="C12" s="3">
        <v>39.130435943603516</v>
      </c>
      <c r="D12" s="3">
        <v>21.739130020141602</v>
      </c>
      <c r="E12" s="3">
        <v>21.739130020141602</v>
      </c>
      <c r="F12" s="3">
        <v>26.086956024169922</v>
      </c>
      <c r="G12" s="3">
        <v>17.391304016113281</v>
      </c>
      <c r="H12" s="3">
        <v>8.6956520080566406</v>
      </c>
      <c r="I12" s="3">
        <v>8.6956520080566406</v>
      </c>
      <c r="J12" s="3">
        <v>13.043478012084961</v>
      </c>
      <c r="K12" s="3">
        <v>13.043478012084961</v>
      </c>
    </row>
    <row r="13" spans="1:11">
      <c r="A13" t="s">
        <v>1017</v>
      </c>
      <c r="B13" t="s">
        <v>1030</v>
      </c>
      <c r="C13" s="3">
        <v>45.454547882080078</v>
      </c>
      <c r="D13" s="3">
        <v>45.454547882080078</v>
      </c>
      <c r="E13" s="3">
        <v>24.242424011230469</v>
      </c>
      <c r="F13" s="3">
        <v>39.393939971923828</v>
      </c>
      <c r="G13" s="3">
        <v>18.181818008422852</v>
      </c>
      <c r="H13" s="3">
        <v>12.5</v>
      </c>
      <c r="I13" s="3">
        <v>6.4516124725341797</v>
      </c>
      <c r="J13" s="3">
        <v>9.375</v>
      </c>
      <c r="K13" s="3">
        <v>18.181818008422852</v>
      </c>
    </row>
    <row r="14" spans="1:11">
      <c r="A14" t="s">
        <v>1017</v>
      </c>
      <c r="B14" t="s">
        <v>1031</v>
      </c>
      <c r="C14" s="3">
        <v>45.454547882080078</v>
      </c>
      <c r="D14" s="3">
        <v>42.424243927001953</v>
      </c>
      <c r="E14" s="3">
        <v>24.242424011230469</v>
      </c>
      <c r="F14" s="3">
        <v>42.424243927001953</v>
      </c>
      <c r="G14" s="3">
        <v>18.181818008422852</v>
      </c>
      <c r="H14" s="3">
        <v>12.5</v>
      </c>
      <c r="I14" s="3">
        <v>9.6774187088012695</v>
      </c>
      <c r="J14" s="3">
        <v>12.5</v>
      </c>
      <c r="K14" s="3">
        <v>24.242424011230469</v>
      </c>
    </row>
    <row r="15" spans="1:11">
      <c r="A15" t="s">
        <v>1017</v>
      </c>
      <c r="B15" t="s">
        <v>1032</v>
      </c>
      <c r="C15" s="3">
        <v>44.117649078369141</v>
      </c>
      <c r="D15" s="3">
        <v>41.176471710205078</v>
      </c>
      <c r="E15" s="3">
        <v>23.529411315917969</v>
      </c>
      <c r="F15" s="3">
        <v>38.235294342041016</v>
      </c>
      <c r="G15" s="3">
        <v>14.705883026123047</v>
      </c>
      <c r="H15" s="3">
        <v>11.764705657958984</v>
      </c>
      <c r="I15" s="3">
        <v>14.705883026123047</v>
      </c>
      <c r="J15" s="3">
        <v>41.176471710205078</v>
      </c>
      <c r="K15" s="3">
        <v>20.588235855102539</v>
      </c>
    </row>
    <row r="16" spans="1:11">
      <c r="A16" t="s">
        <v>1018</v>
      </c>
      <c r="B16" t="s">
        <v>1033</v>
      </c>
      <c r="C16" s="3">
        <v>41.860466003417969</v>
      </c>
      <c r="D16" s="3">
        <v>44.186046600341797</v>
      </c>
      <c r="E16" s="3">
        <v>25.581396102905273</v>
      </c>
      <c r="F16" s="3">
        <v>30.23255729675293</v>
      </c>
      <c r="G16" s="3">
        <v>26.19047737121582</v>
      </c>
      <c r="H16" s="3">
        <v>18.604650497436523</v>
      </c>
      <c r="I16" s="3">
        <v>9.6774187088012695</v>
      </c>
      <c r="J16" s="3">
        <v>13.333333969116211</v>
      </c>
      <c r="K16" s="3">
        <v>13.953489303588867</v>
      </c>
    </row>
    <row r="17" spans="1:11">
      <c r="A17" t="s">
        <v>1018</v>
      </c>
      <c r="B17" t="s">
        <v>1034</v>
      </c>
      <c r="C17" s="3">
        <v>55.769229888916016</v>
      </c>
      <c r="D17" s="3">
        <v>69.23077392578125</v>
      </c>
      <c r="E17" s="3">
        <v>42</v>
      </c>
      <c r="F17" s="3">
        <v>50.980396270751953</v>
      </c>
      <c r="G17" s="3">
        <v>45.098037719726563</v>
      </c>
      <c r="H17" s="3">
        <v>26</v>
      </c>
      <c r="I17" s="3">
        <v>9.6774187088012695</v>
      </c>
      <c r="J17" s="3">
        <v>16.666667938232422</v>
      </c>
      <c r="K17" s="3">
        <v>23.529411315917969</v>
      </c>
    </row>
    <row r="18" spans="1:11">
      <c r="A18" t="s">
        <v>1018</v>
      </c>
      <c r="B18" t="s">
        <v>1035</v>
      </c>
      <c r="C18" s="3">
        <v>54.71697998046875</v>
      </c>
      <c r="D18" s="3">
        <v>62.264148712158203</v>
      </c>
      <c r="E18" s="3">
        <v>39.215686798095703</v>
      </c>
      <c r="F18" s="3">
        <v>48.076923370361328</v>
      </c>
      <c r="G18" s="3">
        <v>46.153846740722656</v>
      </c>
      <c r="H18" s="3">
        <v>27.450981140136719</v>
      </c>
      <c r="I18" s="3">
        <v>9.375</v>
      </c>
      <c r="J18" s="3">
        <v>16.129032135009766</v>
      </c>
      <c r="K18" s="3">
        <v>31.372550964355469</v>
      </c>
    </row>
    <row r="19" spans="1:11">
      <c r="A19" t="s">
        <v>1018</v>
      </c>
      <c r="B19" t="s">
        <v>1036</v>
      </c>
      <c r="C19" s="3">
        <v>55.555557250976563</v>
      </c>
      <c r="D19" s="3">
        <v>59.259258270263672</v>
      </c>
      <c r="E19" s="3">
        <v>42.307693481445313</v>
      </c>
      <c r="F19" s="3">
        <v>48.076923370361328</v>
      </c>
      <c r="G19" s="3">
        <v>47.169811248779297</v>
      </c>
      <c r="H19" s="3">
        <v>27.450981140136719</v>
      </c>
      <c r="I19" s="3">
        <v>32</v>
      </c>
      <c r="J19" s="3">
        <v>49.019607543945313</v>
      </c>
      <c r="K19" s="3">
        <v>28.846153259277344</v>
      </c>
    </row>
    <row r="20" spans="1:11">
      <c r="A20" t="s">
        <v>1019</v>
      </c>
      <c r="B20" t="s">
        <v>1037</v>
      </c>
      <c r="C20" s="3">
        <v>37.931034088134766</v>
      </c>
      <c r="D20" s="3">
        <v>37.931034088134766</v>
      </c>
      <c r="E20" s="3">
        <v>25.287357330322266</v>
      </c>
      <c r="F20" s="3">
        <v>28.735631942749023</v>
      </c>
      <c r="G20" s="3">
        <v>23.255815505981445</v>
      </c>
      <c r="H20" s="3">
        <v>16.091955184936523</v>
      </c>
      <c r="I20" s="3">
        <v>9.3333330154418945</v>
      </c>
      <c r="J20" s="3">
        <v>16.216215133666992</v>
      </c>
      <c r="K20" s="3">
        <v>14.94252872467041</v>
      </c>
    </row>
    <row r="21" spans="1:11">
      <c r="A21" t="s">
        <v>1019</v>
      </c>
      <c r="B21" t="s">
        <v>1038</v>
      </c>
      <c r="C21" s="3">
        <v>50.862068176269531</v>
      </c>
      <c r="D21" s="3">
        <v>58.620689392089844</v>
      </c>
      <c r="E21" s="3">
        <v>35.087718963623047</v>
      </c>
      <c r="F21" s="3">
        <v>46.086956024169922</v>
      </c>
      <c r="G21" s="3">
        <v>33.043476104736328</v>
      </c>
      <c r="H21" s="3">
        <v>20.353981018066406</v>
      </c>
      <c r="I21" s="3">
        <v>7.5268821716308594</v>
      </c>
      <c r="J21" s="3">
        <v>18.279569625854492</v>
      </c>
      <c r="K21" s="3">
        <v>25.217390060424805</v>
      </c>
    </row>
    <row r="22" spans="1:11">
      <c r="A22" t="s">
        <v>1019</v>
      </c>
      <c r="B22" t="s">
        <v>1039</v>
      </c>
      <c r="C22" s="3">
        <v>47.008548736572266</v>
      </c>
      <c r="D22" s="3">
        <v>52.991455078125</v>
      </c>
      <c r="E22" s="3">
        <v>31.304347991943359</v>
      </c>
      <c r="F22" s="3">
        <v>44.827587127685547</v>
      </c>
      <c r="G22" s="3">
        <v>31.896553039550781</v>
      </c>
      <c r="H22" s="3">
        <v>20.175439834594727</v>
      </c>
      <c r="I22" s="3">
        <v>10.638298034667969</v>
      </c>
      <c r="J22" s="3">
        <v>22.340425491333008</v>
      </c>
      <c r="K22" s="3">
        <v>33.043476104736328</v>
      </c>
    </row>
    <row r="23" spans="1:11">
      <c r="A23" t="s">
        <v>1019</v>
      </c>
      <c r="B23" t="s">
        <v>1040</v>
      </c>
      <c r="C23" s="3">
        <v>47.457626342773438</v>
      </c>
      <c r="D23" s="3">
        <v>52.542369842529297</v>
      </c>
      <c r="E23" s="3">
        <v>32.758621215820313</v>
      </c>
      <c r="F23" s="3">
        <v>43.103446960449219</v>
      </c>
      <c r="G23" s="3">
        <v>31.623931884765625</v>
      </c>
      <c r="H23" s="3">
        <v>20</v>
      </c>
      <c r="I23" s="3">
        <v>21.929824829101563</v>
      </c>
      <c r="J23" s="3">
        <v>46.086956024169922</v>
      </c>
      <c r="K23" s="3">
        <v>31.034481048583984</v>
      </c>
    </row>
  </sheetData>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4B47F-F661-1D41-A5D3-8C543F91C966}">
  <dimension ref="A3:E8"/>
  <sheetViews>
    <sheetView workbookViewId="0"/>
  </sheetViews>
  <sheetFormatPr defaultColWidth="8.81640625" defaultRowHeight="14.5"/>
  <sheetData>
    <row r="3" spans="1:5">
      <c r="A3" t="s">
        <v>844</v>
      </c>
      <c r="B3" t="s">
        <v>850</v>
      </c>
      <c r="C3" t="s">
        <v>851</v>
      </c>
      <c r="D3" t="s">
        <v>852</v>
      </c>
      <c r="E3" t="s">
        <v>853</v>
      </c>
    </row>
    <row r="4" spans="1:5">
      <c r="A4" t="s">
        <v>845</v>
      </c>
      <c r="B4" s="3">
        <v>22.222221374511719</v>
      </c>
      <c r="C4" s="3">
        <v>55.555557250976563</v>
      </c>
      <c r="D4" s="3">
        <v>11.111110687255859</v>
      </c>
      <c r="E4" s="3">
        <v>11.111110687255859</v>
      </c>
    </row>
    <row r="5" spans="1:5">
      <c r="A5" t="s">
        <v>846</v>
      </c>
      <c r="B5" s="3">
        <v>15</v>
      </c>
      <c r="C5" s="3">
        <v>55</v>
      </c>
      <c r="D5" s="3">
        <v>20</v>
      </c>
      <c r="E5" s="3">
        <v>10</v>
      </c>
    </row>
    <row r="6" spans="1:5">
      <c r="A6" t="s">
        <v>847</v>
      </c>
      <c r="B6" s="3">
        <v>19.354839324951172</v>
      </c>
      <c r="C6" s="3">
        <v>48.387096405029297</v>
      </c>
      <c r="D6" s="3">
        <v>6.4516129493713379</v>
      </c>
      <c r="E6" s="3">
        <v>25.806451797485352</v>
      </c>
    </row>
    <row r="7" spans="1:5">
      <c r="A7" t="s">
        <v>848</v>
      </c>
      <c r="B7" s="3">
        <v>27.659574508666992</v>
      </c>
      <c r="C7" s="3">
        <v>68.085105895996094</v>
      </c>
      <c r="D7" s="3">
        <v>0</v>
      </c>
      <c r="E7" s="3">
        <v>4.2553191184997559</v>
      </c>
    </row>
    <row r="8" spans="1:5">
      <c r="A8" t="s">
        <v>849</v>
      </c>
      <c r="B8" s="3">
        <v>22.429906845092773</v>
      </c>
      <c r="C8" s="3">
        <v>58.878505706787109</v>
      </c>
      <c r="D8" s="3">
        <v>6.5420560836791992</v>
      </c>
      <c r="E8" s="3">
        <v>12.149532318115234</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3:C8"/>
  <sheetViews>
    <sheetView workbookViewId="0"/>
  </sheetViews>
  <sheetFormatPr defaultColWidth="8.81640625" defaultRowHeight="14.5"/>
  <sheetData>
    <row r="3" spans="1:3">
      <c r="A3" t="s">
        <v>761</v>
      </c>
      <c r="B3" t="s">
        <v>767</v>
      </c>
      <c r="C3" t="s">
        <v>768</v>
      </c>
    </row>
    <row r="4" spans="1:3">
      <c r="A4" t="s">
        <v>762</v>
      </c>
      <c r="B4" s="3">
        <v>0</v>
      </c>
      <c r="C4" s="3">
        <v>100</v>
      </c>
    </row>
    <row r="5" spans="1:3">
      <c r="A5" t="s">
        <v>763</v>
      </c>
      <c r="B5" s="3">
        <v>75</v>
      </c>
      <c r="C5" s="3">
        <v>25</v>
      </c>
    </row>
    <row r="6" spans="1:3">
      <c r="A6" t="s">
        <v>764</v>
      </c>
      <c r="B6" s="3">
        <v>56.25</v>
      </c>
      <c r="C6" s="3">
        <v>43.75</v>
      </c>
    </row>
    <row r="7" spans="1:3">
      <c r="A7" t="s">
        <v>765</v>
      </c>
      <c r="B7" s="3">
        <v>42.857143402099609</v>
      </c>
      <c r="C7" s="3">
        <v>57.142856597900391</v>
      </c>
    </row>
    <row r="8" spans="1:3">
      <c r="A8" t="s">
        <v>766</v>
      </c>
      <c r="B8" s="3">
        <v>50</v>
      </c>
      <c r="C8" s="3">
        <v>50</v>
      </c>
    </row>
  </sheetData>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3:E58"/>
  <sheetViews>
    <sheetView workbookViewId="0"/>
  </sheetViews>
  <sheetFormatPr defaultColWidth="8.81640625" defaultRowHeight="14.5"/>
  <sheetData>
    <row r="3" spans="1:5">
      <c r="A3" t="s">
        <v>779</v>
      </c>
      <c r="B3" t="s">
        <v>785</v>
      </c>
      <c r="C3" t="s">
        <v>841</v>
      </c>
      <c r="D3" t="s">
        <v>842</v>
      </c>
      <c r="E3" t="s">
        <v>843</v>
      </c>
    </row>
    <row r="4" spans="1:5">
      <c r="A4" t="s">
        <v>780</v>
      </c>
      <c r="B4" t="s">
        <v>786</v>
      </c>
      <c r="C4" s="3">
        <v>30</v>
      </c>
      <c r="D4" s="3">
        <v>50</v>
      </c>
      <c r="E4" s="3">
        <v>20</v>
      </c>
    </row>
    <row r="5" spans="1:5">
      <c r="A5" t="s">
        <v>780</v>
      </c>
      <c r="B5" t="s">
        <v>787</v>
      </c>
      <c r="C5" s="3">
        <v>44.444442749023438</v>
      </c>
      <c r="D5" s="3">
        <v>22.222221374511719</v>
      </c>
      <c r="E5" s="3">
        <v>33.333332061767578</v>
      </c>
    </row>
    <row r="6" spans="1:5">
      <c r="A6" t="s">
        <v>780</v>
      </c>
      <c r="B6" t="s">
        <v>788</v>
      </c>
      <c r="C6" s="3">
        <v>11.111110687255859</v>
      </c>
      <c r="D6" s="3">
        <v>55.555557250976563</v>
      </c>
      <c r="E6" s="3">
        <v>33.333332061767578</v>
      </c>
    </row>
    <row r="7" spans="1:5">
      <c r="A7" t="s">
        <v>780</v>
      </c>
      <c r="B7" t="s">
        <v>789</v>
      </c>
      <c r="C7" s="3">
        <v>71.428573608398438</v>
      </c>
      <c r="D7" s="3">
        <v>14.285714149475098</v>
      </c>
      <c r="E7" s="3">
        <v>14.285714149475098</v>
      </c>
    </row>
    <row r="8" spans="1:5">
      <c r="A8" t="s">
        <v>780</v>
      </c>
      <c r="B8" t="s">
        <v>790</v>
      </c>
      <c r="C8" s="3">
        <v>50</v>
      </c>
      <c r="D8" s="3">
        <v>33.333332061767578</v>
      </c>
      <c r="E8" s="3">
        <v>16.666666030883789</v>
      </c>
    </row>
    <row r="9" spans="1:5">
      <c r="A9" t="s">
        <v>780</v>
      </c>
      <c r="B9" t="s">
        <v>791</v>
      </c>
      <c r="C9" s="3">
        <v>75</v>
      </c>
      <c r="D9" s="3">
        <v>12.5</v>
      </c>
      <c r="E9" s="3">
        <v>12.5</v>
      </c>
    </row>
    <row r="10" spans="1:5">
      <c r="A10" t="s">
        <v>780</v>
      </c>
      <c r="B10" t="s">
        <v>792</v>
      </c>
      <c r="C10" s="3">
        <v>55.555557250976563</v>
      </c>
      <c r="D10" s="3">
        <v>22.222221374511719</v>
      </c>
      <c r="E10" s="3">
        <v>22.222221374511719</v>
      </c>
    </row>
    <row r="11" spans="1:5">
      <c r="A11" t="s">
        <v>780</v>
      </c>
      <c r="B11" t="s">
        <v>793</v>
      </c>
      <c r="C11" s="3">
        <v>87.5</v>
      </c>
      <c r="D11" s="3">
        <v>0</v>
      </c>
      <c r="E11" s="3">
        <v>12.5</v>
      </c>
    </row>
    <row r="12" spans="1:5">
      <c r="A12" t="s">
        <v>780</v>
      </c>
      <c r="B12" t="s">
        <v>794</v>
      </c>
      <c r="C12" s="3">
        <v>71.428573608398438</v>
      </c>
      <c r="D12" s="3">
        <v>14.285714149475098</v>
      </c>
      <c r="E12" s="3">
        <v>14.285714149475098</v>
      </c>
    </row>
    <row r="13" spans="1:5">
      <c r="A13" t="s">
        <v>780</v>
      </c>
      <c r="B13" t="s">
        <v>795</v>
      </c>
      <c r="C13" s="3">
        <v>71.428573608398438</v>
      </c>
      <c r="D13" s="3">
        <v>0</v>
      </c>
      <c r="E13" s="3">
        <v>28.571428298950195</v>
      </c>
    </row>
    <row r="14" spans="1:5">
      <c r="A14" t="s">
        <v>780</v>
      </c>
      <c r="B14" t="s">
        <v>796</v>
      </c>
      <c r="C14" s="3">
        <v>0</v>
      </c>
      <c r="D14" s="3">
        <v>0</v>
      </c>
      <c r="E14" s="3">
        <v>100</v>
      </c>
    </row>
    <row r="15" spans="1:5">
      <c r="A15" t="s">
        <v>781</v>
      </c>
      <c r="B15" t="s">
        <v>797</v>
      </c>
      <c r="C15" s="3">
        <v>10.526315689086914</v>
      </c>
      <c r="D15" s="3">
        <v>63.157894134521484</v>
      </c>
      <c r="E15" s="3">
        <v>26.315790176391602</v>
      </c>
    </row>
    <row r="16" spans="1:5">
      <c r="A16" t="s">
        <v>781</v>
      </c>
      <c r="B16" t="s">
        <v>798</v>
      </c>
      <c r="C16" s="3">
        <v>11.764705657958984</v>
      </c>
      <c r="D16" s="3">
        <v>47.058822631835938</v>
      </c>
      <c r="E16" s="3">
        <v>41.176471710205078</v>
      </c>
    </row>
    <row r="17" spans="1:5">
      <c r="A17" t="s">
        <v>781</v>
      </c>
      <c r="B17" t="s">
        <v>799</v>
      </c>
      <c r="C17" s="3">
        <v>5</v>
      </c>
      <c r="D17" s="3">
        <v>60</v>
      </c>
      <c r="E17" s="3">
        <v>35</v>
      </c>
    </row>
    <row r="18" spans="1:5">
      <c r="A18" t="s">
        <v>781</v>
      </c>
      <c r="B18" t="s">
        <v>800</v>
      </c>
      <c r="C18" s="3">
        <v>5.5555553436279297</v>
      </c>
      <c r="D18" s="3">
        <v>66.666664123535156</v>
      </c>
      <c r="E18" s="3">
        <v>27.777778625488281</v>
      </c>
    </row>
    <row r="19" spans="1:5">
      <c r="A19" t="s">
        <v>781</v>
      </c>
      <c r="B19" t="s">
        <v>801</v>
      </c>
      <c r="C19" s="3">
        <v>9.5238094329833984</v>
      </c>
      <c r="D19" s="3">
        <v>71.428573608398438</v>
      </c>
      <c r="E19" s="3">
        <v>19.047618865966797</v>
      </c>
    </row>
    <row r="20" spans="1:5">
      <c r="A20" t="s">
        <v>781</v>
      </c>
      <c r="B20" t="s">
        <v>802</v>
      </c>
      <c r="C20" s="3">
        <v>33.333332061767578</v>
      </c>
      <c r="D20" s="3">
        <v>26.666666030883789</v>
      </c>
      <c r="E20" s="3">
        <v>40</v>
      </c>
    </row>
    <row r="21" spans="1:5">
      <c r="A21" t="s">
        <v>781</v>
      </c>
      <c r="B21" t="s">
        <v>803</v>
      </c>
      <c r="C21" s="3">
        <v>18.75</v>
      </c>
      <c r="D21" s="3">
        <v>62.5</v>
      </c>
      <c r="E21" s="3">
        <v>18.75</v>
      </c>
    </row>
    <row r="22" spans="1:5">
      <c r="A22" t="s">
        <v>781</v>
      </c>
      <c r="B22" t="s">
        <v>804</v>
      </c>
      <c r="C22" s="3">
        <v>33.333332061767578</v>
      </c>
      <c r="D22" s="3">
        <v>41.666667938232422</v>
      </c>
      <c r="E22" s="3">
        <v>25</v>
      </c>
    </row>
    <row r="23" spans="1:5">
      <c r="A23" t="s">
        <v>781</v>
      </c>
      <c r="B23" t="s">
        <v>805</v>
      </c>
      <c r="C23" s="3">
        <v>17.647058486938477</v>
      </c>
      <c r="D23" s="3">
        <v>35.294116973876953</v>
      </c>
      <c r="E23" s="3">
        <v>47.058822631835938</v>
      </c>
    </row>
    <row r="24" spans="1:5">
      <c r="A24" t="s">
        <v>781</v>
      </c>
      <c r="B24" t="s">
        <v>806</v>
      </c>
      <c r="C24" s="3">
        <v>17.647058486938477</v>
      </c>
      <c r="D24" s="3">
        <v>29.411764144897461</v>
      </c>
      <c r="E24" s="3">
        <v>52.941177368164063</v>
      </c>
    </row>
    <row r="25" spans="1:5">
      <c r="A25" t="s">
        <v>781</v>
      </c>
      <c r="B25" t="s">
        <v>807</v>
      </c>
      <c r="C25" s="3">
        <v>75</v>
      </c>
      <c r="D25" s="3">
        <v>25</v>
      </c>
      <c r="E25" s="3">
        <v>0</v>
      </c>
    </row>
    <row r="26" spans="1:5">
      <c r="A26" t="s">
        <v>782</v>
      </c>
      <c r="B26" t="s">
        <v>808</v>
      </c>
      <c r="C26" s="3">
        <v>0</v>
      </c>
      <c r="D26" s="3">
        <v>81.818183898925781</v>
      </c>
      <c r="E26" s="3">
        <v>18.181818008422852</v>
      </c>
    </row>
    <row r="27" spans="1:5">
      <c r="A27" t="s">
        <v>782</v>
      </c>
      <c r="B27" t="s">
        <v>809</v>
      </c>
      <c r="C27" s="3">
        <v>3.125</v>
      </c>
      <c r="D27" s="3">
        <v>75</v>
      </c>
      <c r="E27" s="3">
        <v>21.875</v>
      </c>
    </row>
    <row r="28" spans="1:5">
      <c r="A28" t="s">
        <v>782</v>
      </c>
      <c r="B28" t="s">
        <v>810</v>
      </c>
      <c r="C28" s="3">
        <v>0</v>
      </c>
      <c r="D28" s="3">
        <v>80</v>
      </c>
      <c r="E28" s="3">
        <v>20</v>
      </c>
    </row>
    <row r="29" spans="1:5">
      <c r="A29" t="s">
        <v>782</v>
      </c>
      <c r="B29" t="s">
        <v>811</v>
      </c>
      <c r="C29" s="3">
        <v>2.8571429252624512</v>
      </c>
      <c r="D29" s="3">
        <v>82.857139587402344</v>
      </c>
      <c r="E29" s="3">
        <v>14.285714149475098</v>
      </c>
    </row>
    <row r="30" spans="1:5">
      <c r="A30" t="s">
        <v>782</v>
      </c>
      <c r="B30" t="s">
        <v>812</v>
      </c>
      <c r="C30" s="3">
        <v>2.7777776718139648</v>
      </c>
      <c r="D30" s="3">
        <v>83.333335876464844</v>
      </c>
      <c r="E30" s="3">
        <v>13.888889312744141</v>
      </c>
    </row>
    <row r="31" spans="1:5">
      <c r="A31" t="s">
        <v>782</v>
      </c>
      <c r="B31" t="s">
        <v>813</v>
      </c>
      <c r="C31" s="3">
        <v>38.709678649902344</v>
      </c>
      <c r="D31" s="3">
        <v>38.709678649902344</v>
      </c>
      <c r="E31" s="3">
        <v>22.580644607543945</v>
      </c>
    </row>
    <row r="32" spans="1:5">
      <c r="A32" t="s">
        <v>782</v>
      </c>
      <c r="B32" t="s">
        <v>814</v>
      </c>
      <c r="C32" s="3">
        <v>2.8571429252624512</v>
      </c>
      <c r="D32" s="3">
        <v>68.571426391601563</v>
      </c>
      <c r="E32" s="3">
        <v>28.571428298950195</v>
      </c>
    </row>
    <row r="33" spans="1:5">
      <c r="A33" t="s">
        <v>782</v>
      </c>
      <c r="B33" t="s">
        <v>815</v>
      </c>
      <c r="C33" s="3">
        <v>9.0909090042114258</v>
      </c>
      <c r="D33" s="3">
        <v>72.727272033691406</v>
      </c>
      <c r="E33" s="3">
        <v>18.181818008422852</v>
      </c>
    </row>
    <row r="34" spans="1:5">
      <c r="A34" t="s">
        <v>782</v>
      </c>
      <c r="B34" t="s">
        <v>816</v>
      </c>
      <c r="C34" s="3">
        <v>3.5714285373687744</v>
      </c>
      <c r="D34" s="3">
        <v>67.857139587402344</v>
      </c>
      <c r="E34" s="3">
        <v>28.571428298950195</v>
      </c>
    </row>
    <row r="35" spans="1:5">
      <c r="A35" t="s">
        <v>782</v>
      </c>
      <c r="B35" t="s">
        <v>817</v>
      </c>
      <c r="C35" s="3">
        <v>41.379310607910156</v>
      </c>
      <c r="D35" s="3">
        <v>44.827587127685547</v>
      </c>
      <c r="E35" s="3">
        <v>13.793103218078613</v>
      </c>
    </row>
    <row r="36" spans="1:5">
      <c r="A36" t="s">
        <v>782</v>
      </c>
      <c r="B36" t="s">
        <v>818</v>
      </c>
      <c r="C36" s="3">
        <v>77.777778625488281</v>
      </c>
      <c r="D36" s="3">
        <v>11.111110687255859</v>
      </c>
      <c r="E36" s="3">
        <v>11.111110687255859</v>
      </c>
    </row>
    <row r="37" spans="1:5">
      <c r="A37" t="s">
        <v>783</v>
      </c>
      <c r="B37" t="s">
        <v>819</v>
      </c>
      <c r="C37" s="3">
        <v>1.923076868057251</v>
      </c>
      <c r="D37" s="3">
        <v>71.153846740722656</v>
      </c>
      <c r="E37" s="3">
        <v>26.923076629638672</v>
      </c>
    </row>
    <row r="38" spans="1:5">
      <c r="A38" t="s">
        <v>783</v>
      </c>
      <c r="B38" t="s">
        <v>820</v>
      </c>
      <c r="C38" s="3">
        <v>7.5471696853637695</v>
      </c>
      <c r="D38" s="3">
        <v>66.037734985351563</v>
      </c>
      <c r="E38" s="3">
        <v>26.415094375610352</v>
      </c>
    </row>
    <row r="39" spans="1:5">
      <c r="A39" t="s">
        <v>783</v>
      </c>
      <c r="B39" t="s">
        <v>821</v>
      </c>
      <c r="C39" s="3">
        <v>6</v>
      </c>
      <c r="D39" s="3">
        <v>68</v>
      </c>
      <c r="E39" s="3">
        <v>26</v>
      </c>
    </row>
    <row r="40" spans="1:5">
      <c r="A40" t="s">
        <v>783</v>
      </c>
      <c r="B40" t="s">
        <v>822</v>
      </c>
      <c r="C40" s="3">
        <v>1.9607843160629272</v>
      </c>
      <c r="D40" s="3">
        <v>70.588233947753906</v>
      </c>
      <c r="E40" s="3">
        <v>27.450981140136719</v>
      </c>
    </row>
    <row r="41" spans="1:5">
      <c r="A41" t="s">
        <v>783</v>
      </c>
      <c r="B41" t="s">
        <v>823</v>
      </c>
      <c r="C41" s="3">
        <v>3.7735848426818848</v>
      </c>
      <c r="D41" s="3">
        <v>73.584907531738281</v>
      </c>
      <c r="E41" s="3">
        <v>22.641510009765625</v>
      </c>
    </row>
    <row r="42" spans="1:5">
      <c r="A42" t="s">
        <v>783</v>
      </c>
      <c r="B42" t="s">
        <v>824</v>
      </c>
      <c r="C42" s="3">
        <v>57.142856597900391</v>
      </c>
      <c r="D42" s="3">
        <v>16.326530456542969</v>
      </c>
      <c r="E42" s="3">
        <v>26.530612945556641</v>
      </c>
    </row>
    <row r="43" spans="1:5">
      <c r="A43" t="s">
        <v>783</v>
      </c>
      <c r="B43" t="s">
        <v>825</v>
      </c>
      <c r="C43" s="3">
        <v>6</v>
      </c>
      <c r="D43" s="3">
        <v>74</v>
      </c>
      <c r="E43" s="3">
        <v>20</v>
      </c>
    </row>
    <row r="44" spans="1:5">
      <c r="A44" t="s">
        <v>783</v>
      </c>
      <c r="B44" t="s">
        <v>826</v>
      </c>
      <c r="C44" s="3">
        <v>31.25</v>
      </c>
      <c r="D44" s="3">
        <v>39.583332061767578</v>
      </c>
      <c r="E44" s="3">
        <v>29.166666030883789</v>
      </c>
    </row>
    <row r="45" spans="1:5">
      <c r="A45" t="s">
        <v>783</v>
      </c>
      <c r="B45" t="s">
        <v>827</v>
      </c>
      <c r="C45" s="3">
        <v>10.204081535339355</v>
      </c>
      <c r="D45" s="3">
        <v>63.265304565429688</v>
      </c>
      <c r="E45" s="3">
        <v>26.530612945556641</v>
      </c>
    </row>
    <row r="46" spans="1:5">
      <c r="A46" t="s">
        <v>783</v>
      </c>
      <c r="B46" t="s">
        <v>828</v>
      </c>
      <c r="C46" s="3">
        <v>35.416667938232422</v>
      </c>
      <c r="D46" s="3">
        <v>37.5</v>
      </c>
      <c r="E46" s="3">
        <v>27.083333969116211</v>
      </c>
    </row>
    <row r="47" spans="1:5">
      <c r="A47" t="s">
        <v>783</v>
      </c>
      <c r="B47" t="s">
        <v>829</v>
      </c>
      <c r="C47" s="3">
        <v>70.833335876464844</v>
      </c>
      <c r="D47" s="3">
        <v>12.5</v>
      </c>
      <c r="E47" s="3">
        <v>16.666666030883789</v>
      </c>
    </row>
    <row r="48" spans="1:5">
      <c r="A48" t="s">
        <v>784</v>
      </c>
      <c r="B48" t="s">
        <v>830</v>
      </c>
      <c r="C48" s="3">
        <v>5.263157844543457</v>
      </c>
      <c r="D48" s="3">
        <v>71.052635192871094</v>
      </c>
      <c r="E48" s="3">
        <v>23.684209823608398</v>
      </c>
    </row>
    <row r="49" spans="1:5">
      <c r="A49" t="s">
        <v>784</v>
      </c>
      <c r="B49" t="s">
        <v>831</v>
      </c>
      <c r="C49" s="3">
        <v>9.9099102020263672</v>
      </c>
      <c r="D49" s="3">
        <v>62.162162780761719</v>
      </c>
      <c r="E49" s="3">
        <v>27.927927017211914</v>
      </c>
    </row>
    <row r="50" spans="1:5">
      <c r="A50" t="s">
        <v>784</v>
      </c>
      <c r="B50" t="s">
        <v>832</v>
      </c>
      <c r="C50" s="3">
        <v>4.3859648704528809</v>
      </c>
      <c r="D50" s="3">
        <v>69.298248291015625</v>
      </c>
      <c r="E50" s="3">
        <v>26.315790176391602</v>
      </c>
    </row>
    <row r="51" spans="1:5">
      <c r="A51" t="s">
        <v>784</v>
      </c>
      <c r="B51" t="s">
        <v>833</v>
      </c>
      <c r="C51" s="3">
        <v>7.207207202911377</v>
      </c>
      <c r="D51" s="3">
        <v>70.270271301269531</v>
      </c>
      <c r="E51" s="3">
        <v>22.52252197265625</v>
      </c>
    </row>
    <row r="52" spans="1:5">
      <c r="A52" t="s">
        <v>784</v>
      </c>
      <c r="B52" t="s">
        <v>834</v>
      </c>
      <c r="C52" s="3">
        <v>9.0163936614990234</v>
      </c>
      <c r="D52" s="3">
        <v>72.131149291992188</v>
      </c>
      <c r="E52" s="3">
        <v>18.852458953857422</v>
      </c>
    </row>
    <row r="53" spans="1:5">
      <c r="A53" t="s">
        <v>784</v>
      </c>
      <c r="B53" t="s">
        <v>835</v>
      </c>
      <c r="C53" s="3">
        <v>49.514564514160156</v>
      </c>
      <c r="D53" s="3">
        <v>24.271844863891602</v>
      </c>
      <c r="E53" s="3">
        <v>26.213592529296875</v>
      </c>
    </row>
    <row r="54" spans="1:5">
      <c r="A54" t="s">
        <v>784</v>
      </c>
      <c r="B54" t="s">
        <v>836</v>
      </c>
      <c r="C54" s="3">
        <v>10.909090995788574</v>
      </c>
      <c r="D54" s="3">
        <v>66.363639831542969</v>
      </c>
      <c r="E54" s="3">
        <v>22.727272033691406</v>
      </c>
    </row>
    <row r="55" spans="1:5">
      <c r="A55" t="s">
        <v>784</v>
      </c>
      <c r="B55" t="s">
        <v>837</v>
      </c>
      <c r="C55" s="3">
        <v>31.111110687255859</v>
      </c>
      <c r="D55" s="3">
        <v>44.444442749023438</v>
      </c>
      <c r="E55" s="3">
        <v>24.44444465637207</v>
      </c>
    </row>
    <row r="56" spans="1:5">
      <c r="A56" t="s">
        <v>784</v>
      </c>
      <c r="B56" t="s">
        <v>838</v>
      </c>
      <c r="C56" s="3">
        <v>13.861386299133301</v>
      </c>
      <c r="D56" s="3">
        <v>56.435642242431641</v>
      </c>
      <c r="E56" s="3">
        <v>29.702970504760742</v>
      </c>
    </row>
    <row r="57" spans="1:5">
      <c r="A57" t="s">
        <v>784</v>
      </c>
      <c r="B57" t="s">
        <v>839</v>
      </c>
      <c r="C57" s="3">
        <v>36.633663177490234</v>
      </c>
      <c r="D57" s="3">
        <v>35.643566131591797</v>
      </c>
      <c r="E57" s="3">
        <v>27.722772598266602</v>
      </c>
    </row>
    <row r="58" spans="1:5">
      <c r="A58" t="s">
        <v>784</v>
      </c>
      <c r="B58" t="s">
        <v>840</v>
      </c>
      <c r="C58" s="3">
        <v>69.230766296386719</v>
      </c>
      <c r="D58" s="3">
        <v>12.820512771606445</v>
      </c>
      <c r="E58" s="3">
        <v>17.94871711730957</v>
      </c>
    </row>
  </sheetData>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3:C8"/>
  <sheetViews>
    <sheetView workbookViewId="0"/>
  </sheetViews>
  <sheetFormatPr defaultColWidth="8.81640625" defaultRowHeight="14.5"/>
  <sheetData>
    <row r="3" spans="1:3">
      <c r="A3" t="s">
        <v>964</v>
      </c>
      <c r="B3" t="s">
        <v>970</v>
      </c>
      <c r="C3" t="s">
        <v>971</v>
      </c>
    </row>
    <row r="4" spans="1:3">
      <c r="A4" t="s">
        <v>965</v>
      </c>
      <c r="B4" s="3">
        <v>0</v>
      </c>
      <c r="C4" s="3">
        <v>100</v>
      </c>
    </row>
    <row r="5" spans="1:3">
      <c r="A5" t="s">
        <v>966</v>
      </c>
      <c r="B5" s="3">
        <v>0</v>
      </c>
      <c r="C5" s="3">
        <v>100</v>
      </c>
    </row>
    <row r="6" spans="1:3">
      <c r="A6" t="s">
        <v>967</v>
      </c>
      <c r="B6" s="3">
        <v>2.8571429252624512</v>
      </c>
      <c r="C6" s="3">
        <v>97.142860412597656</v>
      </c>
    </row>
    <row r="7" spans="1:3">
      <c r="A7" t="s">
        <v>968</v>
      </c>
      <c r="B7" s="3">
        <v>0</v>
      </c>
      <c r="C7" s="3">
        <v>100</v>
      </c>
    </row>
    <row r="8" spans="1:3">
      <c r="A8" t="s">
        <v>969</v>
      </c>
      <c r="B8" s="3">
        <v>1.0101009607315063</v>
      </c>
      <c r="C8" s="3">
        <v>98.989898681640625</v>
      </c>
    </row>
  </sheetData>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3:C8"/>
  <sheetViews>
    <sheetView workbookViewId="0"/>
  </sheetViews>
  <sheetFormatPr defaultColWidth="8.81640625" defaultRowHeight="14.5"/>
  <sheetData>
    <row r="3" spans="1:3">
      <c r="A3" t="s">
        <v>972</v>
      </c>
      <c r="B3" t="s">
        <v>978</v>
      </c>
      <c r="C3" t="s">
        <v>979</v>
      </c>
    </row>
    <row r="4" spans="1:3">
      <c r="A4" t="s">
        <v>973</v>
      </c>
      <c r="B4" s="3">
        <v>90.909088134765625</v>
      </c>
      <c r="C4" s="3">
        <v>9.0909090042114258</v>
      </c>
    </row>
    <row r="5" spans="1:3">
      <c r="A5" t="s">
        <v>974</v>
      </c>
      <c r="B5" s="3">
        <v>63.636363983154297</v>
      </c>
      <c r="C5" s="3">
        <v>36.363636016845703</v>
      </c>
    </row>
    <row r="6" spans="1:3">
      <c r="A6" t="s">
        <v>975</v>
      </c>
      <c r="B6" s="3">
        <v>6.6666665077209473</v>
      </c>
      <c r="C6" s="3">
        <v>93.333335876464844</v>
      </c>
    </row>
    <row r="7" spans="1:3">
      <c r="A7" t="s">
        <v>976</v>
      </c>
      <c r="B7" s="3">
        <v>3.7037036418914795</v>
      </c>
      <c r="C7" s="3">
        <v>96.296295166015625</v>
      </c>
    </row>
    <row r="8" spans="1:3">
      <c r="A8" t="s">
        <v>977</v>
      </c>
      <c r="B8" s="3">
        <v>30</v>
      </c>
      <c r="C8" s="3">
        <v>70</v>
      </c>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3:F8"/>
  <sheetViews>
    <sheetView workbookViewId="0"/>
  </sheetViews>
  <sheetFormatPr defaultColWidth="8.81640625" defaultRowHeight="14.5"/>
  <sheetData>
    <row r="3" spans="1:6">
      <c r="A3" t="s">
        <v>980</v>
      </c>
      <c r="B3" t="s">
        <v>986</v>
      </c>
      <c r="C3" t="s">
        <v>987</v>
      </c>
      <c r="D3" t="s">
        <v>988</v>
      </c>
      <c r="E3" t="s">
        <v>989</v>
      </c>
      <c r="F3" t="s">
        <v>990</v>
      </c>
    </row>
    <row r="4" spans="1:6">
      <c r="A4" t="s">
        <v>981</v>
      </c>
      <c r="B4" s="3">
        <v>80</v>
      </c>
      <c r="C4" s="3">
        <v>66.666664123535156</v>
      </c>
      <c r="D4" s="3">
        <v>46.666667938232422</v>
      </c>
      <c r="E4" s="3">
        <v>26.666666030883789</v>
      </c>
      <c r="F4" s="3">
        <v>0</v>
      </c>
    </row>
    <row r="5" spans="1:6">
      <c r="A5" t="s">
        <v>982</v>
      </c>
      <c r="B5" s="3">
        <v>75</v>
      </c>
      <c r="C5" s="3">
        <v>54.166667938232422</v>
      </c>
      <c r="D5" s="3">
        <v>50</v>
      </c>
      <c r="E5" s="3">
        <v>20.833333969116211</v>
      </c>
      <c r="F5" s="3">
        <v>4.1666665077209473</v>
      </c>
    </row>
    <row r="6" spans="1:6">
      <c r="A6" t="s">
        <v>983</v>
      </c>
      <c r="B6" s="3">
        <v>57.894737243652344</v>
      </c>
      <c r="C6" s="3">
        <v>52.631580352783203</v>
      </c>
      <c r="D6" s="3">
        <v>55.263156890869141</v>
      </c>
      <c r="E6" s="3">
        <v>18.421052932739258</v>
      </c>
      <c r="F6" s="3">
        <v>15.789473533630371</v>
      </c>
    </row>
    <row r="7" spans="1:6">
      <c r="A7" t="s">
        <v>984</v>
      </c>
      <c r="B7" s="3">
        <v>22.222221374511719</v>
      </c>
      <c r="C7" s="3">
        <v>51.851852416992188</v>
      </c>
      <c r="D7" s="3">
        <v>55.555557250976563</v>
      </c>
      <c r="E7" s="3">
        <v>22.222221374511719</v>
      </c>
      <c r="F7" s="3">
        <v>14.814814567565918</v>
      </c>
    </row>
    <row r="8" spans="1:6">
      <c r="A8" t="s">
        <v>985</v>
      </c>
      <c r="B8" s="3">
        <v>55.769229888916016</v>
      </c>
      <c r="C8" s="3">
        <v>54.807693481445313</v>
      </c>
      <c r="D8" s="3">
        <v>52.884616851806641</v>
      </c>
      <c r="E8" s="3">
        <v>21.153846740722656</v>
      </c>
      <c r="F8" s="3">
        <v>10.576923370361328</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3:G8"/>
  <sheetViews>
    <sheetView workbookViewId="0"/>
  </sheetViews>
  <sheetFormatPr defaultColWidth="8.81640625" defaultRowHeight="14.5"/>
  <sheetData>
    <row r="3" spans="1:7">
      <c r="A3" t="s">
        <v>991</v>
      </c>
      <c r="B3" t="s">
        <v>997</v>
      </c>
      <c r="C3" t="s">
        <v>998</v>
      </c>
      <c r="D3" t="s">
        <v>999</v>
      </c>
      <c r="E3" t="s">
        <v>1000</v>
      </c>
      <c r="F3" t="s">
        <v>1001</v>
      </c>
      <c r="G3" t="s">
        <v>1002</v>
      </c>
    </row>
    <row r="4" spans="1:7">
      <c r="A4" t="s">
        <v>992</v>
      </c>
      <c r="B4" s="3">
        <v>36.363636016845703</v>
      </c>
      <c r="C4" s="3">
        <v>27.272727966308594</v>
      </c>
      <c r="D4" s="3">
        <v>18.181818008422852</v>
      </c>
      <c r="E4" s="3">
        <v>36.363636016845703</v>
      </c>
      <c r="F4" s="3">
        <v>0</v>
      </c>
      <c r="G4" s="3">
        <v>9.0909090042114258</v>
      </c>
    </row>
    <row r="5" spans="1:7">
      <c r="A5" t="s">
        <v>993</v>
      </c>
      <c r="B5" s="3">
        <v>44.444442749023438</v>
      </c>
      <c r="C5" s="3">
        <v>33.333332061767578</v>
      </c>
      <c r="D5" s="3">
        <v>40.740741729736328</v>
      </c>
      <c r="E5" s="3">
        <v>37.037036895751953</v>
      </c>
      <c r="F5" s="3">
        <v>0</v>
      </c>
      <c r="G5" s="3">
        <v>11.111110687255859</v>
      </c>
    </row>
    <row r="6" spans="1:7">
      <c r="A6" t="s">
        <v>994</v>
      </c>
      <c r="B6" s="3">
        <v>78.378379821777344</v>
      </c>
      <c r="C6" s="3">
        <v>29.729730606079102</v>
      </c>
      <c r="D6" s="3">
        <v>54.054054260253906</v>
      </c>
      <c r="E6" s="3">
        <v>54.054054260253906</v>
      </c>
      <c r="F6" s="3">
        <v>13.513513565063477</v>
      </c>
      <c r="G6" s="3">
        <v>0</v>
      </c>
    </row>
    <row r="7" spans="1:7">
      <c r="A7" t="s">
        <v>995</v>
      </c>
      <c r="B7" s="3">
        <v>74.074073791503906</v>
      </c>
      <c r="C7" s="3">
        <v>44.444442749023438</v>
      </c>
      <c r="D7" s="3">
        <v>44.444442749023438</v>
      </c>
      <c r="E7" s="3">
        <v>59.259258270263672</v>
      </c>
      <c r="F7" s="3">
        <v>18.518518447875977</v>
      </c>
      <c r="G7" s="3">
        <v>0</v>
      </c>
    </row>
    <row r="8" spans="1:7">
      <c r="A8" t="s">
        <v>996</v>
      </c>
      <c r="B8" s="3">
        <v>63.725490570068359</v>
      </c>
      <c r="C8" s="3">
        <v>34.313724517822266</v>
      </c>
      <c r="D8" s="3">
        <v>44.117645263671875</v>
      </c>
      <c r="E8" s="3">
        <v>49.019607543945313</v>
      </c>
      <c r="F8" s="3">
        <v>9.8039216995239258</v>
      </c>
      <c r="G8" s="3">
        <v>3.9215686321258545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ED114-B797-EC47-97F2-630C8B80F005}">
  <dimension ref="A1:H8"/>
  <sheetViews>
    <sheetView tabSelected="1" workbookViewId="0">
      <selection activeCell="D3" sqref="D3:D8"/>
    </sheetView>
  </sheetViews>
  <sheetFormatPr defaultColWidth="8.81640625" defaultRowHeight="14.5"/>
  <sheetData>
    <row r="1" spans="1:8">
      <c r="A1" s="9"/>
      <c r="B1" s="10" t="s">
        <v>5</v>
      </c>
      <c r="C1" s="9"/>
      <c r="D1" s="9"/>
      <c r="E1" s="9"/>
      <c r="F1" s="9"/>
      <c r="G1" s="9"/>
    </row>
    <row r="2" spans="1:8">
      <c r="A2" s="9"/>
      <c r="B2" s="9"/>
      <c r="C2" s="9"/>
      <c r="D2" s="9"/>
      <c r="E2" s="9"/>
      <c r="F2" s="9"/>
      <c r="G2" s="9"/>
    </row>
    <row r="3" spans="1:8">
      <c r="A3" t="s">
        <v>333</v>
      </c>
      <c r="B3" t="s">
        <v>339</v>
      </c>
      <c r="C3" t="s">
        <v>340</v>
      </c>
    </row>
    <row r="4" spans="1:8">
      <c r="A4" t="s">
        <v>334</v>
      </c>
      <c r="B4" s="3">
        <v>43.75</v>
      </c>
      <c r="C4" s="3">
        <v>50</v>
      </c>
      <c r="D4" s="3"/>
      <c r="E4" s="3"/>
      <c r="F4" s="3"/>
      <c r="G4" s="3"/>
      <c r="H4" s="3"/>
    </row>
    <row r="5" spans="1:8">
      <c r="A5" t="s">
        <v>335</v>
      </c>
      <c r="B5" s="3">
        <v>55.172412872314453</v>
      </c>
      <c r="C5" s="3">
        <v>27.586206436157227</v>
      </c>
      <c r="D5" s="3"/>
      <c r="E5" s="3"/>
      <c r="F5" s="3"/>
      <c r="G5" s="3"/>
      <c r="H5" s="3"/>
    </row>
    <row r="6" spans="1:8">
      <c r="A6" t="s">
        <v>336</v>
      </c>
      <c r="B6" s="3">
        <v>50</v>
      </c>
      <c r="C6" s="3">
        <v>37.5</v>
      </c>
      <c r="D6" s="3"/>
      <c r="E6" s="3"/>
      <c r="F6" s="3"/>
      <c r="G6" s="3"/>
      <c r="H6" s="3"/>
    </row>
    <row r="7" spans="1:8">
      <c r="A7" t="s">
        <v>337</v>
      </c>
      <c r="B7" s="3">
        <v>68.96551513671875</v>
      </c>
      <c r="C7" s="3">
        <v>39.655174255371094</v>
      </c>
      <c r="D7" s="3"/>
      <c r="E7" s="3"/>
      <c r="F7" s="3"/>
      <c r="G7" s="3"/>
      <c r="H7" s="3"/>
    </row>
    <row r="8" spans="1:8">
      <c r="A8" t="s">
        <v>338</v>
      </c>
      <c r="B8" s="3">
        <v>58.041957855224609</v>
      </c>
      <c r="C8" s="3">
        <v>37.762237548828125</v>
      </c>
      <c r="D8" s="3"/>
      <c r="E8" s="3"/>
      <c r="F8" s="3"/>
      <c r="G8" s="3"/>
      <c r="H8" s="3"/>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A3B71-4F44-9A42-8253-B580481599FE}">
  <dimension ref="A1:F8"/>
  <sheetViews>
    <sheetView workbookViewId="0">
      <selection activeCell="A3" sqref="A3:D8"/>
    </sheetView>
  </sheetViews>
  <sheetFormatPr defaultColWidth="8.81640625" defaultRowHeight="14.5"/>
  <cols>
    <col min="1" max="1" width="20.6328125" customWidth="1"/>
  </cols>
  <sheetData>
    <row r="1" spans="1:6" s="6" customFormat="1">
      <c r="A1" s="4" t="s">
        <v>4</v>
      </c>
      <c r="B1" s="5" t="s">
        <v>5</v>
      </c>
    </row>
    <row r="3" spans="1:6">
      <c r="A3" t="s">
        <v>341</v>
      </c>
      <c r="B3" s="31" t="s">
        <v>347</v>
      </c>
      <c r="C3" s="30" t="s">
        <v>348</v>
      </c>
      <c r="D3" s="31" t="s">
        <v>349</v>
      </c>
      <c r="E3" s="30"/>
    </row>
    <row r="4" spans="1:6">
      <c r="A4" t="s">
        <v>342</v>
      </c>
      <c r="B4" s="3">
        <v>50</v>
      </c>
      <c r="C4" s="3">
        <v>43.75</v>
      </c>
      <c r="D4" s="3">
        <v>75</v>
      </c>
      <c r="E4" s="3"/>
      <c r="F4" s="3"/>
    </row>
    <row r="5" spans="1:6">
      <c r="A5" t="s">
        <v>343</v>
      </c>
      <c r="B5" s="3">
        <v>55.172412872314453</v>
      </c>
      <c r="C5" s="3">
        <v>41.379310607910156</v>
      </c>
      <c r="D5" s="3">
        <v>62.068965911865234</v>
      </c>
      <c r="E5" s="3"/>
      <c r="F5" s="3"/>
    </row>
    <row r="6" spans="1:6">
      <c r="A6" t="s">
        <v>344</v>
      </c>
      <c r="B6" s="3">
        <v>55</v>
      </c>
      <c r="C6" s="3">
        <v>32.5</v>
      </c>
      <c r="D6" s="3">
        <v>47.5</v>
      </c>
      <c r="E6" s="3"/>
      <c r="F6" s="3"/>
    </row>
    <row r="7" spans="1:6">
      <c r="A7" t="s">
        <v>345</v>
      </c>
      <c r="B7" s="3">
        <v>24.137931823730469</v>
      </c>
      <c r="C7" s="3">
        <v>13.793103218078613</v>
      </c>
      <c r="D7" s="3">
        <v>15.517241477966309</v>
      </c>
      <c r="E7" s="3"/>
      <c r="F7" s="3"/>
    </row>
    <row r="8" spans="1:6">
      <c r="A8" t="s">
        <v>346</v>
      </c>
      <c r="B8" s="3">
        <v>41.958042144775391</v>
      </c>
      <c r="C8" s="3">
        <v>27.972028732299805</v>
      </c>
      <c r="D8" s="3">
        <v>40.559440612792969</v>
      </c>
      <c r="E8" s="3"/>
      <c r="F8" s="3"/>
    </row>
  </sheetData>
  <hyperlinks>
    <hyperlink ref="A1" location="Index!A1" display="back to Index" xr:uid="{00000000-0004-0000-0600-000000000000}"/>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6F5D1-654A-4645-8F1D-3FAE50F6B1B5}">
  <dimension ref="A1:H6"/>
  <sheetViews>
    <sheetView topLeftCell="A3" workbookViewId="0">
      <selection activeCell="E7" sqref="B4:E7"/>
    </sheetView>
  </sheetViews>
  <sheetFormatPr defaultColWidth="8.81640625" defaultRowHeight="14.5"/>
  <cols>
    <col min="1" max="1" width="23.36328125" customWidth="1"/>
  </cols>
  <sheetData>
    <row r="1" spans="1:8">
      <c r="A1" s="9"/>
      <c r="B1" s="10" t="s">
        <v>5</v>
      </c>
      <c r="C1" s="9"/>
      <c r="D1" s="9"/>
      <c r="E1" s="9"/>
      <c r="F1" s="9"/>
      <c r="G1" s="9"/>
      <c r="H1" s="9"/>
    </row>
    <row r="2" spans="1:8">
      <c r="A2" s="9"/>
      <c r="B2" s="9"/>
      <c r="C2" s="9"/>
      <c r="D2" s="9"/>
      <c r="E2" s="9"/>
      <c r="F2" s="9"/>
      <c r="G2" s="9"/>
      <c r="H2" s="9"/>
    </row>
    <row r="3" spans="1:8">
      <c r="A3" t="s">
        <v>368</v>
      </c>
      <c r="B3" t="s">
        <v>372</v>
      </c>
      <c r="C3" t="s">
        <v>373</v>
      </c>
      <c r="D3" t="s">
        <v>374</v>
      </c>
    </row>
    <row r="4" spans="1:8">
      <c r="A4" t="s">
        <v>369</v>
      </c>
      <c r="B4" s="3">
        <v>4.3956046104431152</v>
      </c>
      <c r="C4" s="3">
        <v>32.967033386230469</v>
      </c>
      <c r="D4" s="3">
        <v>62.637363433837891</v>
      </c>
      <c r="E4" s="3"/>
    </row>
    <row r="5" spans="1:8">
      <c r="A5" t="s">
        <v>370</v>
      </c>
      <c r="B5" s="3">
        <v>4.9019608497619629</v>
      </c>
      <c r="C5" s="3">
        <v>36.274509429931641</v>
      </c>
      <c r="D5" s="3">
        <v>58.823528289794922</v>
      </c>
      <c r="E5" s="3"/>
    </row>
    <row r="6" spans="1:8">
      <c r="A6" t="s">
        <v>371</v>
      </c>
      <c r="B6" s="3">
        <v>4.2016806602478027</v>
      </c>
      <c r="C6" s="3">
        <v>21.008403778076172</v>
      </c>
      <c r="D6" s="3">
        <v>74.7899169921875</v>
      </c>
      <c r="E6" s="3"/>
    </row>
  </sheetData>
  <pageMargins left="0.7" right="0.7" top="0.75" bottom="0.75" header="0.3" footer="0.3"/>
  <pageSetup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1DA29-E581-484B-BA74-CFDF2376236B}">
  <dimension ref="A1:H18"/>
  <sheetViews>
    <sheetView topLeftCell="A8" workbookViewId="0">
      <selection activeCell="F18" sqref="A3:F18"/>
    </sheetView>
  </sheetViews>
  <sheetFormatPr defaultColWidth="8.81640625" defaultRowHeight="14.5"/>
  <sheetData>
    <row r="1" spans="1:8">
      <c r="A1" s="9"/>
      <c r="B1" s="10" t="s">
        <v>5</v>
      </c>
      <c r="C1" s="9"/>
      <c r="D1" s="9"/>
      <c r="E1" s="9"/>
      <c r="F1" s="9"/>
      <c r="G1" s="9"/>
      <c r="H1" s="9"/>
    </row>
    <row r="2" spans="1:8">
      <c r="A2" s="9"/>
      <c r="B2" s="9"/>
      <c r="C2" s="9"/>
      <c r="D2" s="9"/>
      <c r="E2" s="9"/>
      <c r="F2" s="9"/>
      <c r="G2" s="9"/>
      <c r="H2" s="9"/>
    </row>
    <row r="3" spans="1:8">
      <c r="A3" t="s">
        <v>375</v>
      </c>
      <c r="B3" t="s">
        <v>379</v>
      </c>
      <c r="C3" t="s">
        <v>395</v>
      </c>
      <c r="D3" t="s">
        <v>396</v>
      </c>
      <c r="E3" t="s">
        <v>397</v>
      </c>
    </row>
    <row r="4" spans="1:8">
      <c r="A4" t="s">
        <v>376</v>
      </c>
      <c r="B4" s="3" t="s">
        <v>380</v>
      </c>
      <c r="C4" s="3">
        <v>66.666664123535156</v>
      </c>
      <c r="D4" s="3">
        <v>16.666666030883789</v>
      </c>
      <c r="E4" s="3">
        <v>8.3333330154418945</v>
      </c>
    </row>
    <row r="5" spans="1:8">
      <c r="A5" t="s">
        <v>376</v>
      </c>
      <c r="B5" s="3" t="s">
        <v>381</v>
      </c>
      <c r="C5" s="3">
        <v>68.181816101074219</v>
      </c>
      <c r="D5" s="3">
        <v>31.818181991577148</v>
      </c>
      <c r="E5" s="3">
        <v>31.818181991577148</v>
      </c>
    </row>
    <row r="6" spans="1:8">
      <c r="A6" t="s">
        <v>376</v>
      </c>
      <c r="B6" s="3" t="s">
        <v>382</v>
      </c>
      <c r="C6" s="3">
        <v>40.625</v>
      </c>
      <c r="D6" s="3">
        <v>28.125</v>
      </c>
      <c r="E6" s="3">
        <v>40.625</v>
      </c>
    </row>
    <row r="7" spans="1:8">
      <c r="A7" t="s">
        <v>376</v>
      </c>
      <c r="B7" s="3" t="s">
        <v>383</v>
      </c>
      <c r="C7" s="3">
        <v>36</v>
      </c>
      <c r="D7" s="3">
        <v>37.5</v>
      </c>
      <c r="E7" s="3">
        <v>32</v>
      </c>
    </row>
    <row r="8" spans="1:8">
      <c r="A8" t="s">
        <v>376</v>
      </c>
      <c r="B8" s="3" t="s">
        <v>384</v>
      </c>
      <c r="C8" s="3">
        <v>49.450550079345703</v>
      </c>
      <c r="D8" s="3">
        <v>30</v>
      </c>
      <c r="E8" s="3">
        <v>31.868131637573242</v>
      </c>
    </row>
    <row r="9" spans="1:8">
      <c r="A9" t="s">
        <v>377</v>
      </c>
      <c r="B9" s="3" t="s">
        <v>385</v>
      </c>
      <c r="C9" s="3">
        <v>72.727272033691406</v>
      </c>
      <c r="D9" s="3">
        <v>0</v>
      </c>
      <c r="E9" s="3">
        <v>9.0909090042114258</v>
      </c>
    </row>
    <row r="10" spans="1:8">
      <c r="A10" t="s">
        <v>377</v>
      </c>
      <c r="B10" s="3" t="s">
        <v>386</v>
      </c>
      <c r="C10" s="3">
        <v>75</v>
      </c>
      <c r="D10" s="3">
        <v>33.333332061767578</v>
      </c>
      <c r="E10" s="3">
        <v>29.166666030883789</v>
      </c>
    </row>
    <row r="11" spans="1:8">
      <c r="A11" t="s">
        <v>377</v>
      </c>
      <c r="B11" s="3" t="s">
        <v>387</v>
      </c>
      <c r="C11" s="3">
        <v>37.5</v>
      </c>
      <c r="D11" s="3">
        <v>21.875</v>
      </c>
      <c r="E11" s="3">
        <v>37.5</v>
      </c>
    </row>
    <row r="12" spans="1:8">
      <c r="A12" t="s">
        <v>377</v>
      </c>
      <c r="B12" s="3" t="s">
        <v>388</v>
      </c>
      <c r="C12" s="3">
        <v>40.540538787841797</v>
      </c>
      <c r="D12" s="3">
        <v>36.842105865478516</v>
      </c>
      <c r="E12" s="3">
        <v>23.684209823608398</v>
      </c>
    </row>
    <row r="13" spans="1:8">
      <c r="A13" t="s">
        <v>377</v>
      </c>
      <c r="B13" s="3" t="s">
        <v>389</v>
      </c>
      <c r="C13" s="3">
        <v>50.961540222167969</v>
      </c>
      <c r="D13" s="3">
        <v>27.619047164916992</v>
      </c>
      <c r="E13" s="3">
        <v>27.619047164916992</v>
      </c>
    </row>
    <row r="14" spans="1:8">
      <c r="A14" t="s">
        <v>378</v>
      </c>
      <c r="B14" s="3" t="s">
        <v>390</v>
      </c>
      <c r="C14" s="3">
        <v>69.230766296386719</v>
      </c>
      <c r="D14" s="3">
        <v>0</v>
      </c>
      <c r="E14" s="3">
        <v>7.6923074722290039</v>
      </c>
    </row>
    <row r="15" spans="1:8">
      <c r="A15" t="s">
        <v>378</v>
      </c>
      <c r="B15" s="3" t="s">
        <v>391</v>
      </c>
      <c r="C15" s="3">
        <v>80</v>
      </c>
      <c r="D15" s="3">
        <v>20</v>
      </c>
      <c r="E15" s="3">
        <v>24</v>
      </c>
    </row>
    <row r="16" spans="1:8">
      <c r="A16" t="s">
        <v>378</v>
      </c>
      <c r="B16" s="3" t="s">
        <v>392</v>
      </c>
      <c r="C16" s="3">
        <v>50</v>
      </c>
      <c r="D16" s="3">
        <v>11.111110687255859</v>
      </c>
      <c r="E16" s="3">
        <v>27.777778625488281</v>
      </c>
    </row>
    <row r="17" spans="1:5">
      <c r="A17" t="s">
        <v>378</v>
      </c>
      <c r="B17" s="3" t="s">
        <v>393</v>
      </c>
      <c r="C17" s="3">
        <v>56</v>
      </c>
      <c r="D17" s="3">
        <v>27.450981140136719</v>
      </c>
      <c r="E17" s="3">
        <v>27.450981140136719</v>
      </c>
    </row>
    <row r="18" spans="1:5">
      <c r="A18" t="s">
        <v>378</v>
      </c>
      <c r="B18" s="3" t="s">
        <v>394</v>
      </c>
      <c r="C18" s="3">
        <v>60.483871459960938</v>
      </c>
      <c r="D18" s="3">
        <v>18.399999618530273</v>
      </c>
      <c r="E18" s="3">
        <v>24.799999237060547</v>
      </c>
    </row>
  </sheetData>
  <pageMargins left="0.7" right="0.7" top="0.75" bottom="0.75" header="0.3" footer="0.3"/>
  <pageSetup orientation="portrait" horizontalDpi="90" verticalDpi="9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Index</vt:lpstr>
      <vt:lpstr>Figure 1-1</vt:lpstr>
      <vt:lpstr>Figure 1-2</vt:lpstr>
      <vt:lpstr>Figure 1-3a</vt:lpstr>
      <vt:lpstr>Figure 1-3b</vt:lpstr>
      <vt:lpstr>Figure 1-4</vt:lpstr>
      <vt:lpstr>Figure 1-5</vt:lpstr>
      <vt:lpstr>Figure 2-1</vt:lpstr>
      <vt:lpstr>Figure 2-2</vt:lpstr>
      <vt:lpstr>Figure 2-3</vt:lpstr>
      <vt:lpstr>Figure 2-4</vt:lpstr>
      <vt:lpstr>Figure 3-1</vt:lpstr>
      <vt:lpstr>Figure 3-2</vt:lpstr>
      <vt:lpstr>Figure 3-3</vt:lpstr>
      <vt:lpstr>Figure 4-1</vt:lpstr>
      <vt:lpstr>Figure 4-2</vt:lpstr>
      <vt:lpstr>Figure 4-3</vt:lpstr>
      <vt:lpstr>Figure 4-4</vt:lpstr>
      <vt:lpstr>Figure 5-1</vt:lpstr>
      <vt:lpstr>Figure 5-2</vt:lpstr>
      <vt:lpstr>Figure 5-3</vt:lpstr>
      <vt:lpstr>Figure 5-4</vt:lpstr>
      <vt:lpstr>Figure 5-5</vt:lpstr>
      <vt:lpstr>Figure 5-6</vt:lpstr>
      <vt:lpstr>Figure 6-1a</vt:lpstr>
      <vt:lpstr>Figure 6-1b</vt:lpstr>
      <vt:lpstr>Figure 6-2</vt:lpstr>
      <vt:lpstr>Figure 6-3</vt:lpstr>
      <vt:lpstr>Figure 7-1</vt:lpstr>
      <vt:lpstr>Figure 7-2</vt:lpstr>
      <vt:lpstr>Figure 7-3</vt:lpstr>
      <vt:lpstr>Annex 0</vt:lpstr>
      <vt:lpstr>Annex 1</vt:lpstr>
      <vt:lpstr>Annex 2</vt:lpstr>
      <vt:lpstr>R. 3.2 DQ1</vt:lpstr>
      <vt:lpstr>R1.BQ1</vt:lpstr>
      <vt:lpstr>R1.BQ2</vt:lpstr>
      <vt:lpstr>R Sec 3 JQ1</vt:lpstr>
      <vt:lpstr>R Sec 3 DQ3</vt:lpstr>
      <vt:lpstr>R Sec 3 EQ4</vt:lpstr>
      <vt:lpstr>R Sec 3 IQ3</vt:lpstr>
      <vt:lpstr>R Sec3 JQ2</vt:lpstr>
      <vt:lpstr>R. EQ4 (V)</vt:lpstr>
      <vt:lpstr>R. EQ4 (Y)</vt:lpstr>
      <vt:lpstr>R. 4.XX</vt:lpstr>
      <vt:lpstr>R. 4. EQ2</vt:lpstr>
      <vt:lpstr>R. IQ4 Measure</vt:lpstr>
      <vt:lpstr>R. CQ1 Measure</vt:lpstr>
      <vt:lpstr>R. CQ1 Any remedy</vt:lpstr>
      <vt:lpstr>R. 4.X</vt:lpstr>
      <vt:lpstr>R. IQ4 Meausre</vt:lpstr>
      <vt:lpstr>R. CQ1 Meausre</vt:lpstr>
      <vt:lpstr>R. EQ6</vt:lpstr>
      <vt:lpstr>R.4.Eq1a</vt:lpstr>
      <vt:lpstr>R.4.Eq5</vt:lpstr>
      <vt:lpstr>R5 kq1</vt:lpstr>
      <vt:lpstr>R5 kq3</vt:lpstr>
      <vt:lpstr>R5 kq3a</vt:lpstr>
      <vt:lpstr>R5 kq5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Goldemberg</dc:creator>
  <cp:lastModifiedBy>Yi Ning Wong</cp:lastModifiedBy>
  <dcterms:created xsi:type="dcterms:W3CDTF">2020-10-16T00:53:31Z</dcterms:created>
  <dcterms:modified xsi:type="dcterms:W3CDTF">2021-06-23T20:21:16Z</dcterms:modified>
</cp:coreProperties>
</file>