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mieses/Downloads/"/>
    </mc:Choice>
  </mc:AlternateContent>
  <xr:revisionPtr revIDLastSave="0" documentId="13_ncr:1_{B8D312D9-8507-A74A-A7B8-60286E91898E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BASS" sheetId="1" r:id="rId1"/>
  </sheets>
  <externalReferences>
    <externalReference r:id="rId2"/>
  </externalReferences>
  <definedNames>
    <definedName name="_xlnm.Print_Area" localSheetId="0">BASS!$A$1:$J$62</definedName>
    <definedName name="_xlnm.Print_Titles" localSheetId="0">BASS!$6:$9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F49" i="1"/>
  <c r="E49" i="1"/>
  <c r="D49" i="1"/>
  <c r="J48" i="1"/>
  <c r="I48" i="1"/>
  <c r="H48" i="1"/>
  <c r="F48" i="1"/>
  <c r="E48" i="1"/>
  <c r="D48" i="1"/>
  <c r="J47" i="1"/>
  <c r="I47" i="1"/>
  <c r="H47" i="1"/>
  <c r="F47" i="1"/>
  <c r="E47" i="1"/>
  <c r="D47" i="1"/>
  <c r="J46" i="1"/>
  <c r="I46" i="1"/>
  <c r="H46" i="1"/>
  <c r="F46" i="1"/>
  <c r="E46" i="1"/>
  <c r="D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A4" i="1"/>
</calcChain>
</file>

<file path=xl/sharedStrings.xml><?xml version="1.0" encoding="utf-8"?>
<sst xmlns="http://schemas.openxmlformats.org/spreadsheetml/2006/main" count="90" uniqueCount="83">
  <si>
    <t>Tabelul nr.2.2</t>
  </si>
  <si>
    <t xml:space="preserve">Raport privind executarea </t>
  </si>
  <si>
    <t>bugetului asigurărilor sociale de stat în anul 2020</t>
  </si>
  <si>
    <t>mil. lei</t>
  </si>
  <si>
    <t>Indicator</t>
  </si>
  <si>
    <t>Cod</t>
  </si>
  <si>
    <t>Aprobat</t>
  </si>
  <si>
    <t>Precizat pe an</t>
  </si>
  <si>
    <t>Executat anul     curent</t>
  </si>
  <si>
    <t>Executat față de precizat</t>
  </si>
  <si>
    <t>Executat anul precedent</t>
  </si>
  <si>
    <t>Executat anul curent faţă de anul precedent</t>
  </si>
  <si>
    <t>devieri           (+,-)</t>
  </si>
  <si>
    <t>în %</t>
  </si>
  <si>
    <t>devieri      (+,-)</t>
  </si>
  <si>
    <t>Venituri</t>
  </si>
  <si>
    <t>Contribuții și prime de asigurări obligatorii</t>
  </si>
  <si>
    <t xml:space="preserve">Contribuţii de asigurări sociale de stat obligatorii  </t>
  </si>
  <si>
    <t>Alte venituri</t>
  </si>
  <si>
    <t>Venituri din proprietate</t>
  </si>
  <si>
    <t xml:space="preserve">inclusiv: </t>
  </si>
  <si>
    <t>Dobînzi încasate</t>
  </si>
  <si>
    <t>Amenzi și sancțiuni</t>
  </si>
  <si>
    <t>Alte venituri și venituri neidentificate</t>
  </si>
  <si>
    <t>Transferuri primite în cadrul bugetului public național</t>
  </si>
  <si>
    <t>Transferuri primite în cadrul bugetului consolidat central</t>
  </si>
  <si>
    <t>Transferuri primite între bugetul de stat si bugetul asigurarilor sociale de stat</t>
  </si>
  <si>
    <t>Cheltuieli și active nefinanciare</t>
  </si>
  <si>
    <t>2+3</t>
  </si>
  <si>
    <t>conform clasificației economice</t>
  </si>
  <si>
    <t>Cheltuieli</t>
  </si>
  <si>
    <t>Cheltuieli de personal</t>
  </si>
  <si>
    <t>Bunuri și servicii</t>
  </si>
  <si>
    <t>Dobânzi</t>
  </si>
  <si>
    <t>Dobânzi achitate la datoria externă</t>
  </si>
  <si>
    <t>Dobânzi achitate la datoria internă</t>
  </si>
  <si>
    <t>Dobânzi la împrumuturile altor nivele ale sistemului bugetar</t>
  </si>
  <si>
    <t>Subsidii</t>
  </si>
  <si>
    <t>Prestații sociale</t>
  </si>
  <si>
    <t>Alte cheltuieli</t>
  </si>
  <si>
    <t>Active nefinanciare</t>
  </si>
  <si>
    <t>Mijloace fixe</t>
  </si>
  <si>
    <t>dintre care:</t>
  </si>
  <si>
    <t>Investiții capitale</t>
  </si>
  <si>
    <t>Stocuri de materiale</t>
  </si>
  <si>
    <t>32+33</t>
  </si>
  <si>
    <t>Alte active nefinanciare</t>
  </si>
  <si>
    <t>34+35+36+37</t>
  </si>
  <si>
    <t>conform clasificației funcționale</t>
  </si>
  <si>
    <t>Protecție socială</t>
  </si>
  <si>
    <t>10</t>
  </si>
  <si>
    <t>Sold bugetar (deficit (-), excedent(+))</t>
  </si>
  <si>
    <t>1-(2+3)</t>
  </si>
  <si>
    <t xml:space="preserve">Surse de finanțare </t>
  </si>
  <si>
    <t>4+5+9</t>
  </si>
  <si>
    <t>Active financiare</t>
  </si>
  <si>
    <t>4</t>
  </si>
  <si>
    <t>Datorii interne</t>
  </si>
  <si>
    <t>51</t>
  </si>
  <si>
    <t>Valori mobiliare de stat  cu excepţia acţiunilor</t>
  </si>
  <si>
    <t>513</t>
  </si>
  <si>
    <t>Garanţii de stat interne</t>
  </si>
  <si>
    <t>514</t>
  </si>
  <si>
    <t>Alte datorii interne ale bugetului</t>
  </si>
  <si>
    <t>518</t>
  </si>
  <si>
    <t xml:space="preserve">Creanțe interne </t>
  </si>
  <si>
    <t>41</t>
  </si>
  <si>
    <t>Alte creanțe interne ale bugetului</t>
  </si>
  <si>
    <t>418</t>
  </si>
  <si>
    <t>Datorii</t>
  </si>
  <si>
    <t>5</t>
  </si>
  <si>
    <t>Împrumuturi în cadrul Bugetului Consolidat Central</t>
  </si>
  <si>
    <t>542</t>
  </si>
  <si>
    <t>Primirea împrumutului între bugetul de stat și bugetul asigurărilor sociale de stat</t>
  </si>
  <si>
    <t>542110</t>
  </si>
  <si>
    <t>Rambursarea împrumutului între bugetul de stat și bugetul asigurărilor sociale de stat</t>
  </si>
  <si>
    <t>542120</t>
  </si>
  <si>
    <t>Modificarea soldului de mijloace bănești</t>
  </si>
  <si>
    <t>9</t>
  </si>
  <si>
    <t>Sold de mijloace bănești la începutul perioadei</t>
  </si>
  <si>
    <t>91</t>
  </si>
  <si>
    <t>Sold de mijloace bănești la sfîrșitul perioadei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</si>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</sst>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"/>
      <family val="2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"/>
      <family val="1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"/>
      <family val="1"/>
    </font>
    <font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i/>
      <sz val="10"/>
      <color theme="1"/>
      <name val="Times"/>
      <family val="1"/>
    </font>
    <font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Times"/>
      <family val="1"/>
    </font>
    <font>
      <b/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i/>
      <sz val="12"/>
      <color theme="1"/>
      <name val="Times"/>
      <charset val="238"/>
    </font>
    <font>
      <i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7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right" vertical="center"/>
    </xf>
    <xf numFmtId="164" fontId="13" fillId="2" borderId="1" xfId="0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right" vertical="center"/>
    </xf>
    <xf numFmtId="164" fontId="14" fillId="4" borderId="1" xfId="0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right" vertical="center"/>
    </xf>
    <xf numFmtId="164" fontId="16" fillId="4" borderId="1" xfId="0" applyNumberFormat="1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 wrapText="1"/>
    </xf>
    <xf numFmtId="164" fontId="13" fillId="4" borderId="1" xfId="0" applyNumberFormat="1" applyFont="1" applyFill="1" applyBorder="1" applyAlignment="1">
      <alignment horizontal="right" vertical="center"/>
    </xf>
    <xf numFmtId="0" fontId="19" fillId="0" borderId="1" xfId="1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 indent="2"/>
    </xf>
    <xf numFmtId="0" fontId="20" fillId="0" borderId="1" xfId="1" applyFont="1" applyFill="1" applyBorder="1" applyAlignment="1">
      <alignment horizontal="center" vertical="center"/>
    </xf>
    <xf numFmtId="164" fontId="21" fillId="0" borderId="1" xfId="0" applyNumberFormat="1" applyFont="1" applyBorder="1" applyAlignment="1">
      <alignment horizontal="right" vertical="center"/>
    </xf>
    <xf numFmtId="0" fontId="18" fillId="3" borderId="1" xfId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1" xfId="1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right" vertical="center"/>
    </xf>
    <xf numFmtId="164" fontId="13" fillId="0" borderId="1" xfId="0" applyNumberFormat="1" applyFont="1" applyFill="1" applyBorder="1" applyAlignment="1">
      <alignment horizontal="right" vertical="center"/>
    </xf>
    <xf numFmtId="0" fontId="0" fillId="0" borderId="0" xfId="0" applyFill="1"/>
    <xf numFmtId="0" fontId="25" fillId="0" borderId="1" xfId="1" applyFont="1" applyFill="1" applyBorder="1" applyAlignment="1">
      <alignment vertical="center" wrapText="1"/>
    </xf>
    <xf numFmtId="0" fontId="26" fillId="0" borderId="4" xfId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vertical="center"/>
    </xf>
    <xf numFmtId="0" fontId="15" fillId="0" borderId="4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 indent="1"/>
    </xf>
    <xf numFmtId="0" fontId="20" fillId="0" borderId="4" xfId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 wrapText="1" indent="1"/>
    </xf>
    <xf numFmtId="0" fontId="26" fillId="0" borderId="1" xfId="1" applyFont="1" applyFill="1" applyBorder="1" applyAlignment="1">
      <alignment vertical="center"/>
    </xf>
    <xf numFmtId="0" fontId="19" fillId="0" borderId="1" xfId="1" applyFont="1" applyFill="1" applyBorder="1" applyAlignment="1">
      <alignment vertical="center"/>
    </xf>
    <xf numFmtId="0" fontId="29" fillId="0" borderId="1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left" vertical="center" indent="1"/>
    </xf>
    <xf numFmtId="0" fontId="30" fillId="0" borderId="1" xfId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right" vertical="center"/>
    </xf>
    <xf numFmtId="0" fontId="31" fillId="0" borderId="1" xfId="1" applyFont="1" applyFill="1" applyBorder="1" applyAlignment="1">
      <alignment vertical="center" wrapText="1"/>
    </xf>
    <xf numFmtId="49" fontId="31" fillId="0" borderId="1" xfId="1" applyNumberFormat="1" applyFont="1" applyFill="1" applyBorder="1" applyAlignment="1">
      <alignment horizontal="center" vertical="center"/>
    </xf>
    <xf numFmtId="164" fontId="23" fillId="0" borderId="1" xfId="0" applyNumberFormat="1" applyFont="1" applyBorder="1" applyAlignment="1">
      <alignment horizontal="right" vertical="center"/>
    </xf>
    <xf numFmtId="49" fontId="11" fillId="2" borderId="1" xfId="1" applyNumberFormat="1" applyFont="1" applyFill="1" applyBorder="1" applyAlignment="1">
      <alignment horizontal="center" vertical="center"/>
    </xf>
    <xf numFmtId="0" fontId="26" fillId="5" borderId="1" xfId="1" applyFont="1" applyFill="1" applyBorder="1" applyAlignment="1">
      <alignment horizontal="left" vertical="center" wrapText="1"/>
    </xf>
    <xf numFmtId="49" fontId="11" fillId="5" borderId="1" xfId="1" applyNumberFormat="1" applyFont="1" applyFill="1" applyBorder="1" applyAlignment="1">
      <alignment horizontal="center" vertical="center" wrapText="1"/>
    </xf>
    <xf numFmtId="164" fontId="27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49" fontId="26" fillId="0" borderId="1" xfId="1" applyNumberFormat="1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right" vertical="center"/>
    </xf>
    <xf numFmtId="164" fontId="32" fillId="0" borderId="1" xfId="0" applyNumberFormat="1" applyFont="1" applyBorder="1" applyAlignment="1">
      <alignment horizontal="right" vertical="center"/>
    </xf>
    <xf numFmtId="0" fontId="33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 wrapText="1"/>
    </xf>
    <xf numFmtId="49" fontId="34" fillId="0" borderId="1" xfId="1" applyNumberFormat="1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left" vertical="center" wrapText="1"/>
    </xf>
    <xf numFmtId="49" fontId="35" fillId="0" borderId="1" xfId="1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 wrapText="1"/>
    </xf>
    <xf numFmtId="49" fontId="30" fillId="0" borderId="1" xfId="1" applyNumberFormat="1" applyFont="1" applyFill="1" applyBorder="1" applyAlignment="1">
      <alignment horizontal="center" vertical="center"/>
    </xf>
    <xf numFmtId="164" fontId="37" fillId="0" borderId="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49" fontId="11" fillId="6" borderId="1" xfId="1" applyNumberFormat="1" applyFont="1" applyFill="1" applyBorder="1" applyAlignment="1">
      <alignment horizontal="left" vertical="center"/>
    </xf>
    <xf numFmtId="49" fontId="11" fillId="6" borderId="1" xfId="1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right" vertical="center"/>
    </xf>
    <xf numFmtId="164" fontId="13" fillId="6" borderId="1" xfId="0" applyNumberFormat="1" applyFont="1" applyFill="1" applyBorder="1" applyAlignment="1">
      <alignment horizontal="right" vertical="center"/>
    </xf>
    <xf numFmtId="165" fontId="26" fillId="2" borderId="1" xfId="1" applyNumberFormat="1" applyFont="1" applyFill="1" applyBorder="1" applyAlignment="1">
      <alignment horizontal="left" vertical="center" wrapText="1"/>
    </xf>
    <xf numFmtId="49" fontId="26" fillId="2" borderId="1" xfId="1" applyNumberFormat="1" applyFont="1" applyFill="1" applyBorder="1" applyAlignment="1">
      <alignment horizontal="center" vertical="center"/>
    </xf>
    <xf numFmtId="164" fontId="12" fillId="7" borderId="1" xfId="0" applyNumberFormat="1" applyFont="1" applyFill="1" applyBorder="1" applyAlignment="1">
      <alignment horizontal="right" vertical="center"/>
    </xf>
    <xf numFmtId="164" fontId="27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165" fontId="25" fillId="2" borderId="1" xfId="1" applyNumberFormat="1" applyFont="1" applyFill="1" applyBorder="1" applyAlignment="1">
      <alignment horizontal="left" vertical="center" wrapText="1"/>
    </xf>
    <xf numFmtId="49" fontId="25" fillId="2" borderId="1" xfId="1" applyNumberFormat="1" applyFont="1" applyFill="1" applyBorder="1" applyAlignment="1">
      <alignment horizontal="center" vertical="center"/>
    </xf>
    <xf numFmtId="4" fontId="0" fillId="0" borderId="0" xfId="0" applyNumberFormat="1"/>
    <xf numFmtId="0" fontId="6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iana.belaia/Desktop/Publicare/2020/BPN%20final/RAPORT%20BPN%2031.12.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val"/>
      <sheetName val="main"/>
      <sheetName val="BPN"/>
      <sheetName val="BCC"/>
      <sheetName val="BS"/>
      <sheetName val="BASS"/>
      <sheetName val="FAOAM"/>
      <sheetName val="BL"/>
      <sheetName val="public"/>
      <sheetName val="central"/>
      <sheetName val="stat"/>
      <sheetName val="cnas"/>
      <sheetName val="cnam"/>
      <sheetName val="locale"/>
      <sheetName val="venituri BPN"/>
      <sheetName val="chelt funct BPN "/>
      <sheetName val="solduri BPN"/>
      <sheetName val="admin venit BS"/>
      <sheetName val="venituri BS"/>
      <sheetName val="chelt funct BS"/>
      <sheetName val="venituri BL"/>
      <sheetName val="chelt funct BL"/>
      <sheetName val="cnas, cnam"/>
    </sheetNames>
    <sheetDataSet>
      <sheetData sheetId="0"/>
      <sheetData sheetId="1">
        <row r="1">
          <cell r="A1" t="str">
            <v>la situația din 31 decembrie 2020</v>
          </cell>
        </row>
        <row r="9">
          <cell r="AG9">
            <v>23491</v>
          </cell>
          <cell r="AH9">
            <v>24572.1</v>
          </cell>
          <cell r="AI9">
            <v>24285.599999999999</v>
          </cell>
          <cell r="AJ9">
            <v>-286.49999999999966</v>
          </cell>
          <cell r="AK9">
            <v>98.834043488346538</v>
          </cell>
          <cell r="AL9">
            <v>21748.300000000003</v>
          </cell>
          <cell r="AM9">
            <v>2537.2999999999984</v>
          </cell>
          <cell r="AN9">
            <v>111.66665900323241</v>
          </cell>
        </row>
        <row r="13">
          <cell r="AN13" t="str">
            <v xml:space="preserve"> </v>
          </cell>
        </row>
        <row r="14">
          <cell r="AN14" t="str">
            <v xml:space="preserve"> </v>
          </cell>
        </row>
        <row r="15">
          <cell r="AN15" t="str">
            <v xml:space="preserve"> </v>
          </cell>
        </row>
        <row r="47">
          <cell r="AG47">
            <v>14779.3</v>
          </cell>
          <cell r="AH47">
            <v>14023.8</v>
          </cell>
          <cell r="AI47">
            <v>14295.4</v>
          </cell>
          <cell r="AJ47">
            <v>271.60000000000036</v>
          </cell>
          <cell r="AK47">
            <v>101.93670759708495</v>
          </cell>
          <cell r="AL47">
            <v>13635.7</v>
          </cell>
          <cell r="AM47">
            <v>659.69999999999891</v>
          </cell>
          <cell r="AN47">
            <v>104.8380354510586</v>
          </cell>
        </row>
        <row r="48">
          <cell r="AG48">
            <v>14779.3</v>
          </cell>
          <cell r="AH48">
            <v>14023.8</v>
          </cell>
          <cell r="AI48">
            <v>14295.4</v>
          </cell>
          <cell r="AJ48">
            <v>271.60000000000036</v>
          </cell>
          <cell r="AK48">
            <v>101.93670759708495</v>
          </cell>
          <cell r="AL48">
            <v>13635.7</v>
          </cell>
          <cell r="AM48">
            <v>659.69999999999891</v>
          </cell>
          <cell r="AN48">
            <v>104.8380354510586</v>
          </cell>
        </row>
        <row r="53">
          <cell r="AG53">
            <v>151.19999999999999</v>
          </cell>
          <cell r="AH53">
            <v>224.4</v>
          </cell>
          <cell r="AI53">
            <v>220.8</v>
          </cell>
          <cell r="AJ53">
            <v>-3.6000000000000059</v>
          </cell>
          <cell r="AK53">
            <v>98.395721925133699</v>
          </cell>
          <cell r="AL53">
            <v>155.60000000000002</v>
          </cell>
          <cell r="AM53">
            <v>65.199999999999989</v>
          </cell>
          <cell r="AN53">
            <v>141.90231362467864</v>
          </cell>
        </row>
        <row r="54">
          <cell r="AG54">
            <v>2</v>
          </cell>
          <cell r="AH54">
            <v>2</v>
          </cell>
          <cell r="AI54">
            <v>3.3</v>
          </cell>
          <cell r="AJ54">
            <v>1.2999999999999998</v>
          </cell>
          <cell r="AK54">
            <v>165</v>
          </cell>
          <cell r="AL54">
            <v>3.2</v>
          </cell>
          <cell r="AM54">
            <v>9.9999999999999645E-2</v>
          </cell>
        </row>
        <row r="55">
          <cell r="AM55">
            <v>0</v>
          </cell>
        </row>
        <row r="56">
          <cell r="AG56">
            <v>2</v>
          </cell>
          <cell r="AH56">
            <v>2</v>
          </cell>
          <cell r="AI56">
            <v>3.3</v>
          </cell>
          <cell r="AJ56">
            <v>1.2999999999999998</v>
          </cell>
          <cell r="AK56">
            <v>165</v>
          </cell>
          <cell r="AL56">
            <v>3.2</v>
          </cell>
          <cell r="AM56">
            <v>9.9999999999999645E-2</v>
          </cell>
        </row>
        <row r="64">
          <cell r="AG64">
            <v>2</v>
          </cell>
          <cell r="AH64">
            <v>2</v>
          </cell>
          <cell r="AI64">
            <v>3</v>
          </cell>
          <cell r="AJ64">
            <v>1</v>
          </cell>
          <cell r="AK64">
            <v>150</v>
          </cell>
          <cell r="AL64">
            <v>2.1</v>
          </cell>
          <cell r="AM64">
            <v>0.89999999999999991</v>
          </cell>
          <cell r="AN64">
            <v>142.85714285714286</v>
          </cell>
        </row>
        <row r="66">
          <cell r="AG66">
            <v>147.19999999999999</v>
          </cell>
          <cell r="AH66">
            <v>220.4</v>
          </cell>
          <cell r="AI66">
            <v>214.5</v>
          </cell>
          <cell r="AJ66">
            <v>-5.9000000000000057</v>
          </cell>
          <cell r="AK66">
            <v>97.32304900181488</v>
          </cell>
          <cell r="AL66">
            <v>150.30000000000001</v>
          </cell>
          <cell r="AM66">
            <v>64.199999999999989</v>
          </cell>
          <cell r="AN66">
            <v>142.71457085828342</v>
          </cell>
        </row>
        <row r="68">
          <cell r="AG68">
            <v>8560.5</v>
          </cell>
          <cell r="AH68">
            <v>10323.9</v>
          </cell>
          <cell r="AI68">
            <v>9769.4</v>
          </cell>
          <cell r="AJ68">
            <v>-554.5</v>
          </cell>
          <cell r="AK68">
            <v>94.628967735061366</v>
          </cell>
          <cell r="AL68">
            <v>7957</v>
          </cell>
          <cell r="AM68">
            <v>1812.3999999999996</v>
          </cell>
          <cell r="AN68">
            <v>122.77742867915042</v>
          </cell>
        </row>
        <row r="70">
          <cell r="AG70">
            <v>8560.5</v>
          </cell>
          <cell r="AH70">
            <v>10323.9</v>
          </cell>
          <cell r="AI70">
            <v>9769.4</v>
          </cell>
          <cell r="AJ70">
            <v>-554.5</v>
          </cell>
          <cell r="AK70">
            <v>94.628967735061366</v>
          </cell>
          <cell r="AL70">
            <v>7957</v>
          </cell>
          <cell r="AM70">
            <v>1812.3999999999996</v>
          </cell>
          <cell r="AN70">
            <v>122.77742867915042</v>
          </cell>
        </row>
        <row r="71">
          <cell r="AG71">
            <v>8560.5</v>
          </cell>
          <cell r="AH71">
            <v>10323.9</v>
          </cell>
          <cell r="AI71">
            <v>9769.4</v>
          </cell>
          <cell r="AJ71">
            <v>-554.5</v>
          </cell>
          <cell r="AK71">
            <v>94.628967735061366</v>
          </cell>
          <cell r="AL71">
            <v>7957</v>
          </cell>
          <cell r="AM71">
            <v>1812.3999999999996</v>
          </cell>
          <cell r="AN71">
            <v>122.77742867915042</v>
          </cell>
        </row>
        <row r="75">
          <cell r="AG75">
            <v>23490.999999999996</v>
          </cell>
          <cell r="AH75">
            <v>24572.1</v>
          </cell>
          <cell r="AI75">
            <v>24244.399999999998</v>
          </cell>
          <cell r="AJ75">
            <v>-327.70000000000073</v>
          </cell>
          <cell r="AK75">
            <v>98.666373651417658</v>
          </cell>
          <cell r="AL75">
            <v>21602.300000000003</v>
          </cell>
          <cell r="AM75">
            <v>2642.0999999999949</v>
          </cell>
          <cell r="AN75">
            <v>112.23064210755334</v>
          </cell>
        </row>
        <row r="77">
          <cell r="AG77">
            <v>23473.899999999998</v>
          </cell>
          <cell r="AH77">
            <v>24549.8</v>
          </cell>
          <cell r="AI77">
            <v>24230.699999999997</v>
          </cell>
          <cell r="AJ77">
            <v>-319.10000000000218</v>
          </cell>
          <cell r="AK77">
            <v>98.700193076929338</v>
          </cell>
          <cell r="AL77">
            <v>21589.800000000003</v>
          </cell>
          <cell r="AM77">
            <v>2640.8999999999942</v>
          </cell>
          <cell r="AN77">
            <v>112.23216518911705</v>
          </cell>
        </row>
        <row r="78">
          <cell r="AG78">
            <v>158.6</v>
          </cell>
          <cell r="AH78">
            <v>158.6</v>
          </cell>
          <cell r="AI78">
            <v>158</v>
          </cell>
          <cell r="AJ78">
            <v>-0.59999999999999432</v>
          </cell>
          <cell r="AK78">
            <v>99.621689785624213</v>
          </cell>
          <cell r="AL78">
            <v>142.9</v>
          </cell>
          <cell r="AM78">
            <v>15.099999999999994</v>
          </cell>
          <cell r="AN78">
            <v>110.5668299510147</v>
          </cell>
        </row>
        <row r="79">
          <cell r="AG79">
            <v>253.9</v>
          </cell>
          <cell r="AH79">
            <v>271.2</v>
          </cell>
          <cell r="AI79">
            <v>230.3</v>
          </cell>
          <cell r="AJ79">
            <v>-40.899999999999977</v>
          </cell>
          <cell r="AK79">
            <v>84.918879056047203</v>
          </cell>
          <cell r="AL79">
            <v>235.8</v>
          </cell>
          <cell r="AM79">
            <v>-5.5</v>
          </cell>
          <cell r="AN79">
            <v>97.667514843087361</v>
          </cell>
        </row>
        <row r="80"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 t="str">
            <v xml:space="preserve"> </v>
          </cell>
          <cell r="AL80">
            <v>0</v>
          </cell>
          <cell r="AM80">
            <v>0</v>
          </cell>
          <cell r="AN80" t="str">
            <v xml:space="preserve"> </v>
          </cell>
        </row>
        <row r="85">
          <cell r="AJ85">
            <v>0</v>
          </cell>
          <cell r="AK85" t="str">
            <v xml:space="preserve"> </v>
          </cell>
          <cell r="AM85">
            <v>0</v>
          </cell>
          <cell r="AN85" t="str">
            <v xml:space="preserve"> </v>
          </cell>
        </row>
        <row r="87">
          <cell r="AG87">
            <v>23056.799999999999</v>
          </cell>
          <cell r="AH87">
            <v>24115</v>
          </cell>
          <cell r="AI87">
            <v>23837.8</v>
          </cell>
          <cell r="AJ87">
            <v>-277.20000000000073</v>
          </cell>
          <cell r="AK87">
            <v>98.850507982583451</v>
          </cell>
          <cell r="AL87">
            <v>21206.2</v>
          </cell>
          <cell r="AM87">
            <v>2631.5999999999985</v>
          </cell>
          <cell r="AN87">
            <v>112.40957833086549</v>
          </cell>
        </row>
        <row r="88">
          <cell r="AG88">
            <v>4.5999999999999996</v>
          </cell>
          <cell r="AH88">
            <v>5</v>
          </cell>
          <cell r="AI88">
            <v>4.5999999999999996</v>
          </cell>
          <cell r="AJ88">
            <v>-0.40000000000000036</v>
          </cell>
          <cell r="AK88">
            <v>92</v>
          </cell>
          <cell r="AL88">
            <v>4.9000000000000004</v>
          </cell>
          <cell r="AM88">
            <v>-0.30000000000000071</v>
          </cell>
          <cell r="AN88">
            <v>93.877551020408148</v>
          </cell>
        </row>
        <row r="94">
          <cell r="AG94">
            <v>17.100000000000001</v>
          </cell>
          <cell r="AH94">
            <v>22.300000000000004</v>
          </cell>
          <cell r="AI94">
            <v>13.700000000000001</v>
          </cell>
          <cell r="AJ94">
            <v>-8.6000000000000032</v>
          </cell>
          <cell r="AK94">
            <v>61.434977578475326</v>
          </cell>
          <cell r="AL94">
            <v>12.5</v>
          </cell>
          <cell r="AM94">
            <v>1.2000000000000011</v>
          </cell>
          <cell r="AN94">
            <v>109.60000000000001</v>
          </cell>
        </row>
        <row r="95">
          <cell r="AG95">
            <v>13.4</v>
          </cell>
          <cell r="AH95">
            <v>16.100000000000001</v>
          </cell>
          <cell r="AI95">
            <v>9.3000000000000007</v>
          </cell>
          <cell r="AJ95">
            <v>-6.8000000000000007</v>
          </cell>
          <cell r="AK95">
            <v>57.763975155279503</v>
          </cell>
          <cell r="AL95">
            <v>8.9</v>
          </cell>
          <cell r="AM95">
            <v>0.40000000000000036</v>
          </cell>
          <cell r="AN95">
            <v>104.49438202247192</v>
          </cell>
        </row>
        <row r="97">
          <cell r="AG97">
            <v>0.5</v>
          </cell>
          <cell r="AH97">
            <v>0.5</v>
          </cell>
          <cell r="AI97">
            <v>0.1</v>
          </cell>
          <cell r="AJ97">
            <v>-0.4</v>
          </cell>
          <cell r="AK97">
            <v>20</v>
          </cell>
          <cell r="AL97">
            <v>0.8</v>
          </cell>
          <cell r="AM97">
            <v>-0.70000000000000007</v>
          </cell>
          <cell r="AN97">
            <v>12.5</v>
          </cell>
        </row>
        <row r="98">
          <cell r="AG98">
            <v>2.9</v>
          </cell>
          <cell r="AH98">
            <v>5.0999999999999996</v>
          </cell>
          <cell r="AI98">
            <v>3.4</v>
          </cell>
          <cell r="AJ98">
            <v>-1.6999999999999997</v>
          </cell>
          <cell r="AK98">
            <v>66.666666666666671</v>
          </cell>
          <cell r="AL98">
            <v>2.1</v>
          </cell>
          <cell r="AM98">
            <v>1.2999999999999998</v>
          </cell>
          <cell r="AN98">
            <v>161.9047619047619</v>
          </cell>
        </row>
        <row r="101">
          <cell r="AG101">
            <v>0.8</v>
          </cell>
          <cell r="AH101">
            <v>1.1000000000000001</v>
          </cell>
          <cell r="AI101">
            <v>1</v>
          </cell>
          <cell r="AJ101">
            <v>-0.10000000000000009</v>
          </cell>
          <cell r="AK101">
            <v>90.909090909090907</v>
          </cell>
          <cell r="AL101">
            <v>1.5</v>
          </cell>
          <cell r="AM101">
            <v>-0.5</v>
          </cell>
          <cell r="AN101">
            <v>66.666666666666657</v>
          </cell>
        </row>
        <row r="126">
          <cell r="AG126">
            <v>23491</v>
          </cell>
          <cell r="AH126">
            <v>24572.1</v>
          </cell>
          <cell r="AI126">
            <v>24244.400000000001</v>
          </cell>
          <cell r="AJ126">
            <v>-327.69999999999709</v>
          </cell>
          <cell r="AK126">
            <v>98.666373651417672</v>
          </cell>
          <cell r="AL126">
            <v>21602.3</v>
          </cell>
          <cell r="AM126">
            <v>2642.1000000000022</v>
          </cell>
          <cell r="AN126">
            <v>112.23064210755338</v>
          </cell>
        </row>
        <row r="129">
          <cell r="AG129">
            <v>0</v>
          </cell>
          <cell r="AH129">
            <v>0</v>
          </cell>
          <cell r="AI129">
            <v>41.200000000000728</v>
          </cell>
          <cell r="AJ129">
            <v>41.200000000000728</v>
          </cell>
          <cell r="AK129" t="str">
            <v xml:space="preserve"> </v>
          </cell>
          <cell r="AL129">
            <v>146</v>
          </cell>
          <cell r="AM129">
            <v>-104.79999999999927</v>
          </cell>
          <cell r="AN129">
            <v>28.219178082192283</v>
          </cell>
        </row>
        <row r="130">
          <cell r="AG130">
            <v>0</v>
          </cell>
          <cell r="AH130">
            <v>0</v>
          </cell>
          <cell r="AI130">
            <v>-41.200000000000728</v>
          </cell>
          <cell r="AJ130">
            <v>-41.200000000000728</v>
          </cell>
          <cell r="AK130" t="str">
            <v xml:space="preserve"> </v>
          </cell>
          <cell r="AL130">
            <v>-146</v>
          </cell>
          <cell r="AM130">
            <v>104.79999999999927</v>
          </cell>
          <cell r="AN130">
            <v>28.219178082192283</v>
          </cell>
        </row>
        <row r="131">
          <cell r="AG131">
            <v>0</v>
          </cell>
          <cell r="AH131">
            <v>-163</v>
          </cell>
          <cell r="AI131">
            <v>-163</v>
          </cell>
          <cell r="AJ131">
            <v>0</v>
          </cell>
          <cell r="AK131">
            <v>100</v>
          </cell>
          <cell r="AL131">
            <v>-346.8</v>
          </cell>
          <cell r="AM131">
            <v>183.8</v>
          </cell>
          <cell r="AN131">
            <v>47.001153402537483</v>
          </cell>
        </row>
        <row r="132">
          <cell r="AH132">
            <v>-163</v>
          </cell>
          <cell r="AI132">
            <v>-163</v>
          </cell>
          <cell r="AJ132">
            <v>0</v>
          </cell>
          <cell r="AK132">
            <v>100</v>
          </cell>
          <cell r="AL132">
            <v>-346.8</v>
          </cell>
          <cell r="AM132">
            <v>183.8</v>
          </cell>
          <cell r="AN132">
            <v>47.001153402537483</v>
          </cell>
        </row>
        <row r="133">
          <cell r="AM133">
            <v>0</v>
          </cell>
          <cell r="AN133" t="str">
            <v xml:space="preserve"> </v>
          </cell>
        </row>
        <row r="134">
          <cell r="AM134">
            <v>0</v>
          </cell>
          <cell r="AN134" t="str">
            <v xml:space="preserve"> </v>
          </cell>
        </row>
        <row r="135">
          <cell r="AM135">
            <v>0</v>
          </cell>
          <cell r="AN135" t="str">
            <v xml:space="preserve"> </v>
          </cell>
        </row>
        <row r="136">
          <cell r="AH136">
            <v>-163</v>
          </cell>
          <cell r="AI136">
            <v>-163</v>
          </cell>
          <cell r="AJ136">
            <v>0</v>
          </cell>
          <cell r="AK136">
            <v>100</v>
          </cell>
          <cell r="AL136">
            <v>-346.8</v>
          </cell>
          <cell r="AM136">
            <v>183.8</v>
          </cell>
          <cell r="AN136">
            <v>47.001153402537483</v>
          </cell>
        </row>
        <row r="144">
          <cell r="AJ144">
            <v>0</v>
          </cell>
        </row>
        <row r="145">
          <cell r="AJ145">
            <v>0</v>
          </cell>
        </row>
        <row r="148">
          <cell r="AJ148">
            <v>0</v>
          </cell>
        </row>
        <row r="149">
          <cell r="AJ149">
            <v>0</v>
          </cell>
        </row>
        <row r="167">
          <cell r="AG167">
            <v>0</v>
          </cell>
          <cell r="AH167">
            <v>0</v>
          </cell>
          <cell r="AI167">
            <v>-0.2</v>
          </cell>
          <cell r="AJ167">
            <v>-0.2</v>
          </cell>
          <cell r="AK167" t="str">
            <v xml:space="preserve"> </v>
          </cell>
          <cell r="AL167">
            <v>0</v>
          </cell>
          <cell r="AM167">
            <v>-0.2</v>
          </cell>
          <cell r="AN167" t="str">
            <v xml:space="preserve"> </v>
          </cell>
        </row>
        <row r="168">
          <cell r="AI168">
            <v>-0.2</v>
          </cell>
          <cell r="AJ168">
            <v>-0.2</v>
          </cell>
          <cell r="AK168" t="str">
            <v xml:space="preserve"> </v>
          </cell>
          <cell r="AL168">
            <v>0</v>
          </cell>
          <cell r="AM168">
            <v>-0.2</v>
          </cell>
          <cell r="AN168" t="str">
            <v xml:space="preserve"> </v>
          </cell>
        </row>
        <row r="171">
          <cell r="AI171">
            <v>-0.2</v>
          </cell>
          <cell r="AJ171">
            <v>-0.2</v>
          </cell>
          <cell r="AK171" t="str">
            <v xml:space="preserve"> </v>
          </cell>
          <cell r="AM171">
            <v>-0.2</v>
          </cell>
          <cell r="AN171" t="str">
            <v xml:space="preserve"> </v>
          </cell>
        </row>
        <row r="174">
          <cell r="AI174">
            <v>0</v>
          </cell>
          <cell r="AJ174">
            <v>0</v>
          </cell>
          <cell r="AL174">
            <v>0</v>
          </cell>
          <cell r="AM174">
            <v>0</v>
          </cell>
          <cell r="AN174" t="str">
            <v xml:space="preserve"> </v>
          </cell>
        </row>
        <row r="175">
          <cell r="AI175">
            <v>600</v>
          </cell>
          <cell r="AJ175">
            <v>600</v>
          </cell>
          <cell r="AK175" t="str">
            <v xml:space="preserve"> </v>
          </cell>
          <cell r="AL175">
            <v>775</v>
          </cell>
          <cell r="AM175">
            <v>-175</v>
          </cell>
          <cell r="AN175">
            <v>77.41935483870968</v>
          </cell>
        </row>
        <row r="176">
          <cell r="AI176">
            <v>-600</v>
          </cell>
          <cell r="AJ176">
            <v>-600</v>
          </cell>
          <cell r="AL176">
            <v>-775</v>
          </cell>
          <cell r="AM176">
            <v>175</v>
          </cell>
          <cell r="AN176">
            <v>77.41935483870968</v>
          </cell>
        </row>
        <row r="199">
          <cell r="AG199">
            <v>0</v>
          </cell>
          <cell r="AH199">
            <v>163</v>
          </cell>
          <cell r="AI199">
            <v>121.99999999999928</v>
          </cell>
          <cell r="AJ199">
            <v>-41.000000000000725</v>
          </cell>
          <cell r="AK199">
            <v>74.846625766870716</v>
          </cell>
          <cell r="AL199">
            <v>200.8</v>
          </cell>
          <cell r="AM199">
            <v>-78.800000000000736</v>
          </cell>
          <cell r="AN199">
            <v>60.756972111553424</v>
          </cell>
        </row>
        <row r="200">
          <cell r="AH200">
            <v>163</v>
          </cell>
          <cell r="AI200">
            <v>163</v>
          </cell>
          <cell r="AJ200">
            <v>0</v>
          </cell>
          <cell r="AK200">
            <v>100</v>
          </cell>
          <cell r="AL200">
            <v>363.8</v>
          </cell>
          <cell r="AM200">
            <v>-200.8</v>
          </cell>
          <cell r="AN200">
            <v>44.804837822979657</v>
          </cell>
        </row>
        <row r="202">
          <cell r="AG202">
            <v>0</v>
          </cell>
          <cell r="AH202">
            <v>0</v>
          </cell>
          <cell r="AI202">
            <v>-41.000000000000725</v>
          </cell>
          <cell r="AJ202">
            <v>-41.000000000000725</v>
          </cell>
          <cell r="AK202" t="str">
            <v xml:space="preserve"> </v>
          </cell>
          <cell r="AL202">
            <v>-163</v>
          </cell>
          <cell r="AM202">
            <v>121.99999999999928</v>
          </cell>
          <cell r="AN202">
            <v>25.153374233129277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2"/>
  <sheetViews>
    <sheetView showZeros="0" tabSelected="1" view="pageBreakPreview" zoomScaleNormal="100" zoomScaleSheetLayoutView="100" workbookViewId="0">
      <selection activeCell="D6" sqref="D6"/>
    </sheetView>
  </sheetViews>
  <sheetFormatPr baseColWidth="10" defaultColWidth="8.83203125" defaultRowHeight="15" x14ac:dyDescent="0.2"/>
  <cols>
    <col min="1" max="1" width="53.33203125" customWidth="1"/>
    <col min="2" max="2" width="10.33203125" customWidth="1"/>
    <col min="3" max="3" width="11.5" customWidth="1"/>
    <col min="4" max="4" width="12" customWidth="1"/>
    <col min="5" max="5" width="10.6640625" customWidth="1"/>
    <col min="6" max="6" width="11.33203125" customWidth="1"/>
    <col min="7" max="7" width="8" customWidth="1"/>
    <col min="8" max="8" width="10.33203125" customWidth="1"/>
    <col min="9" max="9" width="10.5" customWidth="1"/>
    <col min="10" max="10" width="7.83203125" customWidth="1"/>
  </cols>
  <sheetData>
    <row r="1" spans="1:10" ht="24.75" customHeight="1" x14ac:dyDescent="0.2">
      <c r="D1" s="1"/>
      <c r="E1" s="1"/>
      <c r="F1" s="1"/>
      <c r="G1" s="2"/>
      <c r="H1" s="1"/>
      <c r="I1" s="89" t="s">
        <v>0</v>
      </c>
      <c r="J1" s="89"/>
    </row>
    <row r="2" spans="1:10" ht="20" x14ac:dyDescent="0.2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20" x14ac:dyDescent="0.2">
      <c r="A3" s="90" t="s">
        <v>2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ht="18.75" customHeight="1" x14ac:dyDescent="0.2">
      <c r="A4" s="91" t="str">
        <f>[1]main!A1</f>
        <v>la situația din 31 decembrie 2020</v>
      </c>
      <c r="B4" s="91"/>
      <c r="C4" s="91"/>
      <c r="D4" s="91"/>
      <c r="E4" s="91"/>
      <c r="F4" s="91"/>
      <c r="G4" s="91"/>
      <c r="H4" s="91"/>
      <c r="I4" s="91"/>
      <c r="J4" s="91"/>
    </row>
    <row r="5" spans="1:10" ht="15" customHeight="1" x14ac:dyDescent="0.2">
      <c r="A5" s="92"/>
      <c r="B5" s="92"/>
      <c r="C5" s="92"/>
      <c r="D5" s="92"/>
      <c r="E5" s="92"/>
      <c r="F5" s="92"/>
      <c r="G5" s="92"/>
      <c r="H5" s="3"/>
      <c r="I5" s="3"/>
      <c r="J5" s="3"/>
    </row>
    <row r="6" spans="1:10" ht="21.75" customHeight="1" x14ac:dyDescent="0.2">
      <c r="A6" s="1"/>
      <c r="B6" s="1"/>
      <c r="C6" s="1">
        <f>1000000*(C22-C19)</f>
        <v>14930499999.999996</v>
      </c>
      <c r="D6" s="1">
        <f>1000000*(D22-D19)</f>
        <v>14248199999.999998</v>
      </c>
      <c r="E6" s="1">
        <f>1000000*(E22-E19)</f>
        <v>14474999999.999998</v>
      </c>
      <c r="F6" s="1"/>
      <c r="H6" s="1"/>
      <c r="J6" s="4" t="s">
        <v>3</v>
      </c>
    </row>
    <row r="7" spans="1:10" ht="26.25" customHeight="1" x14ac:dyDescent="0.2">
      <c r="A7" s="88" t="s">
        <v>4</v>
      </c>
      <c r="B7" s="93" t="s">
        <v>5</v>
      </c>
      <c r="C7" s="94" t="s">
        <v>6</v>
      </c>
      <c r="D7" s="96" t="s">
        <v>7</v>
      </c>
      <c r="E7" s="88" t="s">
        <v>8</v>
      </c>
      <c r="F7" s="88" t="s">
        <v>9</v>
      </c>
      <c r="G7" s="88"/>
      <c r="H7" s="88" t="s">
        <v>10</v>
      </c>
      <c r="I7" s="88" t="s">
        <v>11</v>
      </c>
      <c r="J7" s="88"/>
    </row>
    <row r="8" spans="1:10" ht="28" x14ac:dyDescent="0.2">
      <c r="A8" s="88"/>
      <c r="B8" s="93"/>
      <c r="C8" s="95"/>
      <c r="D8" s="96"/>
      <c r="E8" s="88"/>
      <c r="F8" s="5" t="s">
        <v>12</v>
      </c>
      <c r="G8" s="5" t="s">
        <v>13</v>
      </c>
      <c r="H8" s="88"/>
      <c r="I8" s="5" t="s">
        <v>14</v>
      </c>
      <c r="J8" s="5" t="s">
        <v>13</v>
      </c>
    </row>
    <row r="9" spans="1:10" x14ac:dyDescent="0.2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7">
        <v>6</v>
      </c>
      <c r="I9" s="7">
        <v>7</v>
      </c>
      <c r="J9" s="7">
        <v>8</v>
      </c>
    </row>
    <row r="10" spans="1:10" ht="20.25" customHeight="1" x14ac:dyDescent="0.2">
      <c r="A10" s="8" t="s">
        <v>15</v>
      </c>
      <c r="B10" s="9">
        <v>1</v>
      </c>
      <c r="C10" s="10">
        <f>[1]main!AG9</f>
        <v>23491</v>
      </c>
      <c r="D10" s="10">
        <f>[1]main!AH9</f>
        <v>24572.1</v>
      </c>
      <c r="E10" s="10">
        <f>[1]main!AI9</f>
        <v>24285.599999999999</v>
      </c>
      <c r="F10" s="10">
        <f>[1]main!AJ9</f>
        <v>-286.49999999999966</v>
      </c>
      <c r="G10" s="10">
        <f>[1]main!AK9</f>
        <v>98.834043488346538</v>
      </c>
      <c r="H10" s="11">
        <f>[1]main!AL9</f>
        <v>21748.300000000003</v>
      </c>
      <c r="I10" s="11">
        <f>[1]main!AM9</f>
        <v>2537.2999999999984</v>
      </c>
      <c r="J10" s="11">
        <f>[1]main!AN9</f>
        <v>111.66665900323241</v>
      </c>
    </row>
    <row r="11" spans="1:10" ht="18" customHeight="1" x14ac:dyDescent="0.2">
      <c r="A11" s="12" t="s">
        <v>16</v>
      </c>
      <c r="B11" s="13">
        <v>12</v>
      </c>
      <c r="C11" s="14">
        <f>[1]main!AG47</f>
        <v>14779.3</v>
      </c>
      <c r="D11" s="14">
        <f>[1]main!AH47</f>
        <v>14023.8</v>
      </c>
      <c r="E11" s="14">
        <f>[1]main!AI47</f>
        <v>14295.4</v>
      </c>
      <c r="F11" s="14">
        <f>[1]main!AJ47</f>
        <v>271.60000000000036</v>
      </c>
      <c r="G11" s="14">
        <f>[1]main!AK47</f>
        <v>101.93670759708495</v>
      </c>
      <c r="H11" s="14">
        <f>[1]main!AL47</f>
        <v>13635.7</v>
      </c>
      <c r="I11" s="14">
        <f>[1]main!AM47</f>
        <v>659.69999999999891</v>
      </c>
      <c r="J11" s="15">
        <f>[1]main!AN47</f>
        <v>104.8380354510586</v>
      </c>
    </row>
    <row r="12" spans="1:10" ht="17.25" customHeight="1" x14ac:dyDescent="0.2">
      <c r="A12" s="16" t="s">
        <v>17</v>
      </c>
      <c r="B12" s="17">
        <v>121</v>
      </c>
      <c r="C12" s="18">
        <f>[1]main!AG48</f>
        <v>14779.3</v>
      </c>
      <c r="D12" s="18">
        <f>[1]main!AH48</f>
        <v>14023.8</v>
      </c>
      <c r="E12" s="18">
        <f>[1]main!AI48</f>
        <v>14295.4</v>
      </c>
      <c r="F12" s="18">
        <f>[1]main!AJ48</f>
        <v>271.60000000000036</v>
      </c>
      <c r="G12" s="18">
        <f>[1]main!AK48</f>
        <v>101.93670759708495</v>
      </c>
      <c r="H12" s="18">
        <f>[1]main!AL48</f>
        <v>13635.7</v>
      </c>
      <c r="I12" s="18">
        <f>[1]main!AM48</f>
        <v>659.69999999999891</v>
      </c>
      <c r="J12" s="19">
        <f>[1]main!AN48</f>
        <v>104.8380354510586</v>
      </c>
    </row>
    <row r="13" spans="1:10" ht="17" x14ac:dyDescent="0.2">
      <c r="A13" s="20" t="s">
        <v>18</v>
      </c>
      <c r="B13" s="21">
        <v>14</v>
      </c>
      <c r="C13" s="14">
        <f>[1]main!AG53</f>
        <v>151.19999999999999</v>
      </c>
      <c r="D13" s="14">
        <f>[1]main!AH53</f>
        <v>224.4</v>
      </c>
      <c r="E13" s="14">
        <f>[1]main!AI53</f>
        <v>220.8</v>
      </c>
      <c r="F13" s="14">
        <f>[1]main!AJ53</f>
        <v>-3.6000000000000059</v>
      </c>
      <c r="G13" s="14">
        <f>[1]main!AK53</f>
        <v>98.395721925133699</v>
      </c>
      <c r="H13" s="14">
        <f>[1]main!AL53</f>
        <v>155.60000000000002</v>
      </c>
      <c r="I13" s="14">
        <f>[1]main!AM53</f>
        <v>65.199999999999989</v>
      </c>
      <c r="J13" s="15">
        <f>[1]main!AN53</f>
        <v>141.90231362467864</v>
      </c>
    </row>
    <row r="14" spans="1:10" ht="17.25" customHeight="1" x14ac:dyDescent="0.2">
      <c r="A14" s="22" t="s">
        <v>19</v>
      </c>
      <c r="B14" s="17">
        <v>141</v>
      </c>
      <c r="C14" s="18">
        <f>[1]main!AG54</f>
        <v>2</v>
      </c>
      <c r="D14" s="18">
        <f>[1]main!AH54</f>
        <v>2</v>
      </c>
      <c r="E14" s="18">
        <f>[1]main!AI54</f>
        <v>3.3</v>
      </c>
      <c r="F14" s="18">
        <f>[1]main!AJ54</f>
        <v>1.2999999999999998</v>
      </c>
      <c r="G14" s="18">
        <f>[1]main!AK54</f>
        <v>165</v>
      </c>
      <c r="H14" s="18">
        <f>[1]main!AL54</f>
        <v>3.2</v>
      </c>
      <c r="I14" s="18">
        <f>[1]main!AM54</f>
        <v>9.9999999999999645E-2</v>
      </c>
      <c r="J14" s="23" t="str">
        <f>[1]main!AN13</f>
        <v xml:space="preserve"> </v>
      </c>
    </row>
    <row r="15" spans="1:10" ht="16" hidden="1" x14ac:dyDescent="0.2">
      <c r="A15" s="24" t="s">
        <v>20</v>
      </c>
      <c r="B15" s="17"/>
      <c r="C15" s="17"/>
      <c r="D15" s="18"/>
      <c r="E15" s="18"/>
      <c r="F15" s="18"/>
      <c r="G15" s="18"/>
      <c r="H15" s="18"/>
      <c r="I15" s="18">
        <f>[1]main!AM55</f>
        <v>0</v>
      </c>
      <c r="J15" s="23" t="str">
        <f>[1]main!AN14</f>
        <v xml:space="preserve"> </v>
      </c>
    </row>
    <row r="16" spans="1:10" ht="16" x14ac:dyDescent="0.2">
      <c r="A16" s="25" t="s">
        <v>21</v>
      </c>
      <c r="B16" s="26">
        <v>1411</v>
      </c>
      <c r="C16" s="27">
        <f>[1]main!AG56</f>
        <v>2</v>
      </c>
      <c r="D16" s="27">
        <f>[1]main!AH56</f>
        <v>2</v>
      </c>
      <c r="E16" s="27">
        <f>[1]main!AI56</f>
        <v>3.3</v>
      </c>
      <c r="F16" s="27">
        <f>[1]main!AJ56</f>
        <v>1.2999999999999998</v>
      </c>
      <c r="G16" s="27">
        <f>[1]main!AK56</f>
        <v>165</v>
      </c>
      <c r="H16" s="27">
        <f>[1]main!AL56</f>
        <v>3.2</v>
      </c>
      <c r="I16" s="27">
        <f>[1]main!AM56</f>
        <v>9.9999999999999645E-2</v>
      </c>
      <c r="J16" s="23" t="str">
        <f>[1]main!AN15</f>
        <v xml:space="preserve"> </v>
      </c>
    </row>
    <row r="17" spans="1:11" ht="18.75" customHeight="1" x14ac:dyDescent="0.2">
      <c r="A17" s="22" t="s">
        <v>22</v>
      </c>
      <c r="B17" s="17">
        <v>143</v>
      </c>
      <c r="C17" s="18">
        <f>[1]main!AG64</f>
        <v>2</v>
      </c>
      <c r="D17" s="18">
        <f>[1]main!AH64</f>
        <v>2</v>
      </c>
      <c r="E17" s="18">
        <f>[1]main!AI64</f>
        <v>3</v>
      </c>
      <c r="F17" s="18">
        <f>[1]main!AJ64</f>
        <v>1</v>
      </c>
      <c r="G17" s="18">
        <f>[1]main!AK64</f>
        <v>150</v>
      </c>
      <c r="H17" s="18">
        <f>[1]main!AL64</f>
        <v>2.1</v>
      </c>
      <c r="I17" s="18">
        <f>[1]main!AM64</f>
        <v>0.89999999999999991</v>
      </c>
      <c r="J17" s="19">
        <f>[1]main!AN64</f>
        <v>142.85714285714286</v>
      </c>
    </row>
    <row r="18" spans="1:11" ht="18" customHeight="1" x14ac:dyDescent="0.2">
      <c r="A18" s="22" t="s">
        <v>23</v>
      </c>
      <c r="B18" s="17">
        <v>145</v>
      </c>
      <c r="C18" s="18">
        <f>[1]main!AG66</f>
        <v>147.19999999999999</v>
      </c>
      <c r="D18" s="18">
        <f>[1]main!AH66</f>
        <v>220.4</v>
      </c>
      <c r="E18" s="18">
        <f>[1]main!AI66</f>
        <v>214.5</v>
      </c>
      <c r="F18" s="18">
        <f>[1]main!AJ66</f>
        <v>-5.9000000000000057</v>
      </c>
      <c r="G18" s="18">
        <f>[1]main!AK66</f>
        <v>97.32304900181488</v>
      </c>
      <c r="H18" s="18">
        <f>[1]main!AL66</f>
        <v>150.30000000000001</v>
      </c>
      <c r="I18" s="18">
        <f>[1]main!AM66</f>
        <v>64.199999999999989</v>
      </c>
      <c r="J18" s="18">
        <f>[1]main!AN66</f>
        <v>142.71457085828342</v>
      </c>
    </row>
    <row r="19" spans="1:11" ht="17" x14ac:dyDescent="0.2">
      <c r="A19" s="28" t="s">
        <v>24</v>
      </c>
      <c r="B19" s="21">
        <v>19</v>
      </c>
      <c r="C19" s="14">
        <f>[1]main!AG68</f>
        <v>8560.5</v>
      </c>
      <c r="D19" s="14">
        <f>[1]main!AH68</f>
        <v>10323.9</v>
      </c>
      <c r="E19" s="14">
        <f>[1]main!AI68</f>
        <v>9769.4</v>
      </c>
      <c r="F19" s="14">
        <f>[1]main!AJ68</f>
        <v>-554.5</v>
      </c>
      <c r="G19" s="14">
        <f>[1]main!AK68</f>
        <v>94.628967735061366</v>
      </c>
      <c r="H19" s="14">
        <f>[1]main!AL68</f>
        <v>7957</v>
      </c>
      <c r="I19" s="14">
        <f>[1]main!AM68</f>
        <v>1812.3999999999996</v>
      </c>
      <c r="J19" s="14">
        <f>[1]main!AN68</f>
        <v>122.77742867915042</v>
      </c>
    </row>
    <row r="20" spans="1:11" ht="22.5" customHeight="1" x14ac:dyDescent="0.2">
      <c r="A20" s="29" t="s">
        <v>25</v>
      </c>
      <c r="B20" s="30">
        <v>192</v>
      </c>
      <c r="C20" s="18">
        <f>[1]main!AG70</f>
        <v>8560.5</v>
      </c>
      <c r="D20" s="18">
        <f>[1]main!AH70</f>
        <v>10323.9</v>
      </c>
      <c r="E20" s="18">
        <f>[1]main!AI70</f>
        <v>9769.4</v>
      </c>
      <c r="F20" s="18">
        <f>[1]main!AJ70</f>
        <v>-554.5</v>
      </c>
      <c r="G20" s="18">
        <f>[1]main!AK70</f>
        <v>94.628967735061366</v>
      </c>
      <c r="H20" s="18">
        <f>[1]main!AL70</f>
        <v>7957</v>
      </c>
      <c r="I20" s="18">
        <f>[1]main!AM70</f>
        <v>1812.3999999999996</v>
      </c>
      <c r="J20" s="18">
        <f>[1]main!AN70</f>
        <v>122.77742867915042</v>
      </c>
    </row>
    <row r="21" spans="1:11" ht="32" x14ac:dyDescent="0.2">
      <c r="A21" s="29" t="s">
        <v>26</v>
      </c>
      <c r="B21" s="30">
        <v>1921</v>
      </c>
      <c r="C21" s="18">
        <f>[1]main!AG71</f>
        <v>8560.5</v>
      </c>
      <c r="D21" s="18">
        <f>[1]main!AH71</f>
        <v>10323.9</v>
      </c>
      <c r="E21" s="18">
        <f>[1]main!AI71</f>
        <v>9769.4</v>
      </c>
      <c r="F21" s="18">
        <f>[1]main!AJ71</f>
        <v>-554.5</v>
      </c>
      <c r="G21" s="18">
        <f>[1]main!AK71</f>
        <v>94.628967735061366</v>
      </c>
      <c r="H21" s="18">
        <f>[1]main!AL71</f>
        <v>7957</v>
      </c>
      <c r="I21" s="18">
        <f>[1]main!AM71</f>
        <v>1812.3999999999996</v>
      </c>
      <c r="J21" s="18">
        <f>[1]main!AN71</f>
        <v>122.77742867915042</v>
      </c>
    </row>
    <row r="22" spans="1:11" ht="21.75" customHeight="1" x14ac:dyDescent="0.2">
      <c r="A22" s="8" t="s">
        <v>27</v>
      </c>
      <c r="B22" s="9" t="s">
        <v>28</v>
      </c>
      <c r="C22" s="10">
        <f>[1]main!AG75</f>
        <v>23490.999999999996</v>
      </c>
      <c r="D22" s="10">
        <f>[1]main!AH75</f>
        <v>24572.1</v>
      </c>
      <c r="E22" s="10">
        <f>[1]main!AI75</f>
        <v>24244.399999999998</v>
      </c>
      <c r="F22" s="10">
        <f>[1]main!AJ75</f>
        <v>-327.70000000000073</v>
      </c>
      <c r="G22" s="10">
        <f>[1]main!AK75</f>
        <v>98.666373651417658</v>
      </c>
      <c r="H22" s="10">
        <f>[1]main!AL75</f>
        <v>21602.300000000003</v>
      </c>
      <c r="I22" s="10">
        <f>[1]main!AM75</f>
        <v>2642.0999999999949</v>
      </c>
      <c r="J22" s="10">
        <f>[1]main!AN75</f>
        <v>112.23064210755334</v>
      </c>
    </row>
    <row r="23" spans="1:11" ht="14.25" customHeight="1" x14ac:dyDescent="0.2">
      <c r="A23" s="31" t="s">
        <v>29</v>
      </c>
      <c r="B23" s="32"/>
      <c r="C23" s="33"/>
      <c r="D23" s="33"/>
      <c r="E23" s="33"/>
      <c r="F23" s="33"/>
      <c r="G23" s="33"/>
      <c r="H23" s="34"/>
      <c r="I23" s="34"/>
      <c r="J23" s="34"/>
      <c r="K23" s="35"/>
    </row>
    <row r="24" spans="1:11" ht="18.75" customHeight="1" x14ac:dyDescent="0.2">
      <c r="A24" s="36" t="s">
        <v>30</v>
      </c>
      <c r="B24" s="37">
        <v>2</v>
      </c>
      <c r="C24" s="38">
        <f>[1]main!AG77</f>
        <v>23473.899999999998</v>
      </c>
      <c r="D24" s="38">
        <f>[1]main!AH77</f>
        <v>24549.8</v>
      </c>
      <c r="E24" s="38">
        <f>[1]main!AI77</f>
        <v>24230.699999999997</v>
      </c>
      <c r="F24" s="38">
        <f>[1]main!AJ77</f>
        <v>-319.10000000000218</v>
      </c>
      <c r="G24" s="38">
        <f>[1]main!AK77</f>
        <v>98.700193076929338</v>
      </c>
      <c r="H24" s="38">
        <f>[1]main!AL77</f>
        <v>21589.800000000003</v>
      </c>
      <c r="I24" s="38">
        <f>[1]main!AM77</f>
        <v>2640.8999999999942</v>
      </c>
      <c r="J24" s="38">
        <f>[1]main!AN77</f>
        <v>112.23216518911705</v>
      </c>
      <c r="K24" s="35"/>
    </row>
    <row r="25" spans="1:11" ht="19.5" customHeight="1" x14ac:dyDescent="0.2">
      <c r="A25" s="39" t="s">
        <v>31</v>
      </c>
      <c r="B25" s="40">
        <v>21</v>
      </c>
      <c r="C25" s="18">
        <f>[1]main!AG78</f>
        <v>158.6</v>
      </c>
      <c r="D25" s="18">
        <f>[1]main!AH78</f>
        <v>158.6</v>
      </c>
      <c r="E25" s="18">
        <f>[1]main!AI78</f>
        <v>158</v>
      </c>
      <c r="F25" s="18">
        <f>[1]main!AJ78</f>
        <v>-0.59999999999999432</v>
      </c>
      <c r="G25" s="18">
        <f>[1]main!AK78</f>
        <v>99.621689785624213</v>
      </c>
      <c r="H25" s="18">
        <f>[1]main!AL78</f>
        <v>142.9</v>
      </c>
      <c r="I25" s="18">
        <f>[1]main!AM78</f>
        <v>15.099999999999994</v>
      </c>
      <c r="J25" s="18">
        <f>[1]main!AN78</f>
        <v>110.5668299510147</v>
      </c>
      <c r="K25" s="35"/>
    </row>
    <row r="26" spans="1:11" ht="19.5" customHeight="1" x14ac:dyDescent="0.2">
      <c r="A26" s="39" t="s">
        <v>32</v>
      </c>
      <c r="B26" s="40">
        <v>22</v>
      </c>
      <c r="C26" s="18">
        <f>[1]main!AG79</f>
        <v>253.9</v>
      </c>
      <c r="D26" s="18">
        <f>[1]main!AH79</f>
        <v>271.2</v>
      </c>
      <c r="E26" s="18">
        <f>[1]main!AI79</f>
        <v>230.3</v>
      </c>
      <c r="F26" s="18">
        <f>[1]main!AJ79</f>
        <v>-40.899999999999977</v>
      </c>
      <c r="G26" s="18">
        <f>[1]main!AK79</f>
        <v>84.918879056047203</v>
      </c>
      <c r="H26" s="18">
        <f>[1]main!AL79</f>
        <v>235.8</v>
      </c>
      <c r="I26" s="18">
        <f>[1]main!AM79</f>
        <v>-5.5</v>
      </c>
      <c r="J26" s="18">
        <f>[1]main!AN79</f>
        <v>97.667514843087361</v>
      </c>
      <c r="K26" s="35"/>
    </row>
    <row r="27" spans="1:11" ht="19.5" hidden="1" customHeight="1" x14ac:dyDescent="0.2">
      <c r="A27" s="39" t="s">
        <v>33</v>
      </c>
      <c r="B27" s="40">
        <v>24</v>
      </c>
      <c r="C27" s="18">
        <f>[1]main!AG80</f>
        <v>0</v>
      </c>
      <c r="D27" s="18">
        <f>[1]main!AH80</f>
        <v>0</v>
      </c>
      <c r="E27" s="18">
        <f>[1]main!AI80</f>
        <v>0</v>
      </c>
      <c r="F27" s="18">
        <f>[1]main!AJ80</f>
        <v>0</v>
      </c>
      <c r="G27" s="18" t="str">
        <f>[1]main!AK80</f>
        <v xml:space="preserve"> </v>
      </c>
      <c r="H27" s="18">
        <f>[1]main!AL80</f>
        <v>0</v>
      </c>
      <c r="I27" s="18">
        <f>[1]main!AM80</f>
        <v>0</v>
      </c>
      <c r="J27" s="18" t="str">
        <f>[1]main!AN80</f>
        <v xml:space="preserve"> </v>
      </c>
      <c r="K27" s="35"/>
    </row>
    <row r="28" spans="1:11" ht="19.5" hidden="1" customHeight="1" x14ac:dyDescent="0.2">
      <c r="A28" s="41" t="s">
        <v>34</v>
      </c>
      <c r="B28" s="42">
        <v>241</v>
      </c>
      <c r="C28" s="27">
        <f>[1]main!AG82</f>
        <v>0</v>
      </c>
      <c r="D28" s="27">
        <f>[1]main!AH82</f>
        <v>0</v>
      </c>
      <c r="E28" s="27">
        <f>[1]main!AI82</f>
        <v>0</v>
      </c>
      <c r="F28" s="27">
        <f>[1]main!AJ82</f>
        <v>0</v>
      </c>
      <c r="G28" s="27">
        <f>[1]main!AK82</f>
        <v>0</v>
      </c>
      <c r="H28" s="27">
        <f>[1]main!AL82</f>
        <v>0</v>
      </c>
      <c r="I28" s="27">
        <f>[1]main!AM82</f>
        <v>0</v>
      </c>
      <c r="J28" s="27">
        <f>[1]main!AN82</f>
        <v>0</v>
      </c>
      <c r="K28" s="35"/>
    </row>
    <row r="29" spans="1:11" ht="19.5" hidden="1" customHeight="1" x14ac:dyDescent="0.2">
      <c r="A29" s="41" t="s">
        <v>35</v>
      </c>
      <c r="B29" s="42">
        <v>242</v>
      </c>
      <c r="C29" s="27">
        <f>[1]main!AG83</f>
        <v>0</v>
      </c>
      <c r="D29" s="27">
        <f>[1]main!AH83</f>
        <v>0</v>
      </c>
      <c r="E29" s="27">
        <f>[1]main!AI83</f>
        <v>0</v>
      </c>
      <c r="F29" s="27">
        <f>[1]main!AJ83</f>
        <v>0</v>
      </c>
      <c r="G29" s="27">
        <f>[1]main!AK83</f>
        <v>0</v>
      </c>
      <c r="H29" s="27">
        <f>[1]main!AL83</f>
        <v>0</v>
      </c>
      <c r="I29" s="27">
        <f>[1]main!AM83</f>
        <v>0</v>
      </c>
      <c r="J29" s="27">
        <f>[1]main!AN83</f>
        <v>0</v>
      </c>
      <c r="K29" s="35"/>
    </row>
    <row r="30" spans="1:11" ht="19.5" hidden="1" customHeight="1" x14ac:dyDescent="0.2">
      <c r="A30" s="43" t="s">
        <v>36</v>
      </c>
      <c r="B30" s="42">
        <v>243</v>
      </c>
      <c r="C30" s="27">
        <f>[1]main!AG84</f>
        <v>0</v>
      </c>
      <c r="D30" s="27">
        <f>[1]main!AH84</f>
        <v>0</v>
      </c>
      <c r="E30" s="27">
        <f>[1]main!AI84</f>
        <v>0</v>
      </c>
      <c r="F30" s="27">
        <f>[1]main!AJ84</f>
        <v>0</v>
      </c>
      <c r="G30" s="27">
        <f>[1]main!AK84</f>
        <v>0</v>
      </c>
      <c r="H30" s="27">
        <f>[1]main!AL84</f>
        <v>0</v>
      </c>
      <c r="I30" s="27">
        <f>[1]main!AM84</f>
        <v>0</v>
      </c>
      <c r="J30" s="27">
        <f>[1]main!AN84</f>
        <v>0</v>
      </c>
      <c r="K30" s="35"/>
    </row>
    <row r="31" spans="1:11" ht="19.5" hidden="1" customHeight="1" x14ac:dyDescent="0.2">
      <c r="A31" s="39" t="s">
        <v>37</v>
      </c>
      <c r="B31" s="40">
        <v>25</v>
      </c>
      <c r="C31" s="18">
        <f>[1]main!AG85</f>
        <v>0</v>
      </c>
      <c r="D31" s="18">
        <f>[1]main!AH85</f>
        <v>0</v>
      </c>
      <c r="E31" s="18">
        <f>[1]main!AI85</f>
        <v>0</v>
      </c>
      <c r="F31" s="18">
        <f>[1]main!AJ85</f>
        <v>0</v>
      </c>
      <c r="G31" s="18" t="str">
        <f>[1]main!AK85</f>
        <v xml:space="preserve"> </v>
      </c>
      <c r="H31" s="18">
        <f>[1]main!AL85</f>
        <v>0</v>
      </c>
      <c r="I31" s="18">
        <f>[1]main!AM85</f>
        <v>0</v>
      </c>
      <c r="J31" s="18" t="str">
        <f>[1]main!AN85</f>
        <v xml:space="preserve"> </v>
      </c>
      <c r="K31" s="35"/>
    </row>
    <row r="32" spans="1:11" ht="19.5" customHeight="1" x14ac:dyDescent="0.2">
      <c r="A32" s="39" t="s">
        <v>38</v>
      </c>
      <c r="B32" s="40">
        <v>27</v>
      </c>
      <c r="C32" s="18">
        <f>[1]main!AG87</f>
        <v>23056.799999999999</v>
      </c>
      <c r="D32" s="18">
        <f>[1]main!AH87</f>
        <v>24115</v>
      </c>
      <c r="E32" s="18">
        <f>[1]main!AI87</f>
        <v>23837.8</v>
      </c>
      <c r="F32" s="18">
        <f>[1]main!AJ87</f>
        <v>-277.20000000000073</v>
      </c>
      <c r="G32" s="18">
        <f>[1]main!AK87</f>
        <v>98.850507982583451</v>
      </c>
      <c r="H32" s="18">
        <f>[1]main!AL87</f>
        <v>21206.2</v>
      </c>
      <c r="I32" s="18">
        <f>[1]main!AM87</f>
        <v>2631.5999999999985</v>
      </c>
      <c r="J32" s="18">
        <f>[1]main!AN87</f>
        <v>112.40957833086549</v>
      </c>
      <c r="K32" s="35"/>
    </row>
    <row r="33" spans="1:11" ht="19.5" customHeight="1" x14ac:dyDescent="0.2">
      <c r="A33" s="39" t="s">
        <v>39</v>
      </c>
      <c r="B33" s="40">
        <v>28</v>
      </c>
      <c r="C33" s="18">
        <f>[1]main!AG88</f>
        <v>4.5999999999999996</v>
      </c>
      <c r="D33" s="18">
        <f>[1]main!AH88</f>
        <v>5</v>
      </c>
      <c r="E33" s="18">
        <f>[1]main!AI88</f>
        <v>4.5999999999999996</v>
      </c>
      <c r="F33" s="18">
        <f>[1]main!AJ88</f>
        <v>-0.40000000000000036</v>
      </c>
      <c r="G33" s="18">
        <f>[1]main!AK88</f>
        <v>92</v>
      </c>
      <c r="H33" s="18">
        <f>[1]main!AL88</f>
        <v>4.9000000000000004</v>
      </c>
      <c r="I33" s="18">
        <f>[1]main!AM88</f>
        <v>-0.30000000000000071</v>
      </c>
      <c r="J33" s="18">
        <f>[1]main!AN88</f>
        <v>93.877551020408148</v>
      </c>
      <c r="K33" s="35"/>
    </row>
    <row r="34" spans="1:11" ht="19.5" customHeight="1" x14ac:dyDescent="0.2">
      <c r="A34" s="44" t="s">
        <v>40</v>
      </c>
      <c r="B34" s="37">
        <v>3</v>
      </c>
      <c r="C34" s="38">
        <f>[1]main!AG94</f>
        <v>17.100000000000001</v>
      </c>
      <c r="D34" s="38">
        <f>[1]main!AH94</f>
        <v>22.300000000000004</v>
      </c>
      <c r="E34" s="38">
        <f>[1]main!AI94</f>
        <v>13.700000000000001</v>
      </c>
      <c r="F34" s="38">
        <f>[1]main!AJ94</f>
        <v>-8.6000000000000032</v>
      </c>
      <c r="G34" s="38">
        <f>[1]main!AK94</f>
        <v>61.434977578475326</v>
      </c>
      <c r="H34" s="38">
        <f>[1]main!AL94</f>
        <v>12.5</v>
      </c>
      <c r="I34" s="38">
        <f>[1]main!AM94</f>
        <v>1.2000000000000011</v>
      </c>
      <c r="J34" s="38">
        <f>[1]main!AN94</f>
        <v>109.60000000000001</v>
      </c>
      <c r="K34" s="35"/>
    </row>
    <row r="35" spans="1:11" ht="19.5" customHeight="1" x14ac:dyDescent="0.2">
      <c r="A35" s="39" t="s">
        <v>41</v>
      </c>
      <c r="B35" s="17">
        <v>31</v>
      </c>
      <c r="C35" s="18">
        <f>[1]main!AG95</f>
        <v>13.4</v>
      </c>
      <c r="D35" s="18">
        <f>[1]main!AH95</f>
        <v>16.100000000000001</v>
      </c>
      <c r="E35" s="18">
        <f>[1]main!AI95</f>
        <v>9.3000000000000007</v>
      </c>
      <c r="F35" s="18">
        <f>[1]main!AJ95</f>
        <v>-6.8000000000000007</v>
      </c>
      <c r="G35" s="18">
        <f>[1]main!AK95</f>
        <v>57.763975155279503</v>
      </c>
      <c r="H35" s="18">
        <f>[1]main!AL95</f>
        <v>8.9</v>
      </c>
      <c r="I35" s="18">
        <f>[1]main!AM95</f>
        <v>0.40000000000000036</v>
      </c>
      <c r="J35" s="18">
        <f>[1]main!AN95</f>
        <v>104.49438202247192</v>
      </c>
      <c r="K35" s="35"/>
    </row>
    <row r="36" spans="1:11" ht="13.5" customHeight="1" x14ac:dyDescent="0.2">
      <c r="A36" s="45" t="s">
        <v>42</v>
      </c>
      <c r="B36" s="46"/>
      <c r="C36" s="33"/>
      <c r="D36" s="33"/>
      <c r="E36" s="33"/>
      <c r="F36" s="33"/>
      <c r="G36" s="33"/>
      <c r="H36" s="34"/>
      <c r="I36" s="34"/>
      <c r="J36" s="34"/>
      <c r="K36" s="35"/>
    </row>
    <row r="37" spans="1:11" ht="19.5" customHeight="1" x14ac:dyDescent="0.2">
      <c r="A37" s="47" t="s">
        <v>43</v>
      </c>
      <c r="B37" s="48">
        <v>3192</v>
      </c>
      <c r="C37" s="27">
        <f>[1]main!AG97</f>
        <v>0.5</v>
      </c>
      <c r="D37" s="27">
        <f>[1]main!AH97</f>
        <v>0.5</v>
      </c>
      <c r="E37" s="27">
        <f>[1]main!AI97</f>
        <v>0.1</v>
      </c>
      <c r="F37" s="27">
        <f>[1]main!AJ97</f>
        <v>-0.4</v>
      </c>
      <c r="G37" s="27">
        <f>[1]main!AK97</f>
        <v>20</v>
      </c>
      <c r="H37" s="27">
        <f>[1]main!AL97</f>
        <v>0.8</v>
      </c>
      <c r="I37" s="27">
        <f>[1]main!AM97</f>
        <v>-0.70000000000000007</v>
      </c>
      <c r="J37" s="27">
        <f>[1]main!AN97</f>
        <v>12.5</v>
      </c>
      <c r="K37" s="35"/>
    </row>
    <row r="38" spans="1:11" ht="19.5" customHeight="1" x14ac:dyDescent="0.2">
      <c r="A38" s="49" t="s">
        <v>44</v>
      </c>
      <c r="B38" s="30" t="s">
        <v>45</v>
      </c>
      <c r="C38" s="18">
        <f>[1]main!AG98</f>
        <v>2.9</v>
      </c>
      <c r="D38" s="18">
        <f>[1]main!AH98</f>
        <v>5.0999999999999996</v>
      </c>
      <c r="E38" s="18">
        <f>[1]main!AI98</f>
        <v>3.4</v>
      </c>
      <c r="F38" s="18">
        <f>[1]main!AJ98</f>
        <v>-1.6999999999999997</v>
      </c>
      <c r="G38" s="18">
        <f>[1]main!AK98</f>
        <v>66.666666666666671</v>
      </c>
      <c r="H38" s="18">
        <f>[1]main!AL98</f>
        <v>2.1</v>
      </c>
      <c r="I38" s="18">
        <f>[1]main!AM98</f>
        <v>1.2999999999999998</v>
      </c>
      <c r="J38" s="18">
        <f>[1]main!AN98</f>
        <v>161.9047619047619</v>
      </c>
      <c r="K38" s="35"/>
    </row>
    <row r="39" spans="1:11" ht="30.75" customHeight="1" x14ac:dyDescent="0.2">
      <c r="A39" s="49" t="s">
        <v>46</v>
      </c>
      <c r="B39" s="50" t="s">
        <v>47</v>
      </c>
      <c r="C39" s="18">
        <f>[1]main!AG101</f>
        <v>0.8</v>
      </c>
      <c r="D39" s="18">
        <f>[1]main!AH101</f>
        <v>1.1000000000000001</v>
      </c>
      <c r="E39" s="18">
        <f>[1]main!AI101</f>
        <v>1</v>
      </c>
      <c r="F39" s="18">
        <f>[1]main!AJ101</f>
        <v>-0.10000000000000009</v>
      </c>
      <c r="G39" s="18">
        <f>[1]main!AK101</f>
        <v>90.909090909090907</v>
      </c>
      <c r="H39" s="18">
        <f>[1]main!AL101</f>
        <v>1.5</v>
      </c>
      <c r="I39" s="18">
        <f>[1]main!AM101</f>
        <v>-0.5</v>
      </c>
      <c r="J39" s="18">
        <f>[1]main!AN101</f>
        <v>66.666666666666657</v>
      </c>
      <c r="K39" s="35"/>
    </row>
    <row r="40" spans="1:11" ht="18" customHeight="1" x14ac:dyDescent="0.2">
      <c r="A40" s="8" t="s">
        <v>27</v>
      </c>
      <c r="B40" s="9" t="s">
        <v>28</v>
      </c>
      <c r="C40" s="10">
        <f>[1]main!AG75</f>
        <v>23490.999999999996</v>
      </c>
      <c r="D40" s="10">
        <f>[1]main!AH75</f>
        <v>24572.1</v>
      </c>
      <c r="E40" s="10">
        <f>[1]main!AI75</f>
        <v>24244.399999999998</v>
      </c>
      <c r="F40" s="10">
        <f>[1]main!AJ75</f>
        <v>-327.70000000000073</v>
      </c>
      <c r="G40" s="10">
        <f>[1]main!AK75</f>
        <v>98.666373651417658</v>
      </c>
      <c r="H40" s="10">
        <f>[1]main!AL75</f>
        <v>21602.300000000003</v>
      </c>
      <c r="I40" s="10">
        <f>[1]main!AM75</f>
        <v>2642.0999999999949</v>
      </c>
      <c r="J40" s="10">
        <f>[1]main!AN75</f>
        <v>112.23064210755334</v>
      </c>
    </row>
    <row r="41" spans="1:11" ht="15.75" customHeight="1" x14ac:dyDescent="0.2">
      <c r="A41" s="31" t="s">
        <v>48</v>
      </c>
      <c r="B41" s="32"/>
      <c r="C41" s="32"/>
      <c r="D41" s="33"/>
      <c r="E41" s="33"/>
      <c r="F41" s="33"/>
      <c r="G41" s="33"/>
      <c r="H41" s="51"/>
      <c r="I41" s="51"/>
      <c r="J41" s="51"/>
    </row>
    <row r="42" spans="1:11" ht="21.75" customHeight="1" x14ac:dyDescent="0.2">
      <c r="A42" s="52" t="s">
        <v>49</v>
      </c>
      <c r="B42" s="53" t="s">
        <v>50</v>
      </c>
      <c r="C42" s="54">
        <f>[1]main!AG126</f>
        <v>23491</v>
      </c>
      <c r="D42" s="54">
        <f>[1]main!AH126</f>
        <v>24572.1</v>
      </c>
      <c r="E42" s="54">
        <f>[1]main!AI126</f>
        <v>24244.400000000001</v>
      </c>
      <c r="F42" s="54">
        <f>[1]main!AJ126</f>
        <v>-327.69999999999709</v>
      </c>
      <c r="G42" s="54">
        <f>[1]main!AK126</f>
        <v>98.666373651417672</v>
      </c>
      <c r="H42" s="18">
        <f>[1]main!AL126</f>
        <v>21602.3</v>
      </c>
      <c r="I42" s="18">
        <f>[1]main!AM126</f>
        <v>2642.1000000000022</v>
      </c>
      <c r="J42" s="18">
        <f>[1]main!AN126</f>
        <v>112.23064210755338</v>
      </c>
    </row>
    <row r="43" spans="1:11" ht="21.75" customHeight="1" x14ac:dyDescent="0.2">
      <c r="A43" s="8" t="s">
        <v>51</v>
      </c>
      <c r="B43" s="55" t="s">
        <v>52</v>
      </c>
      <c r="C43" s="10">
        <f>[1]main!AG129</f>
        <v>0</v>
      </c>
      <c r="D43" s="10">
        <f>[1]main!AH129</f>
        <v>0</v>
      </c>
      <c r="E43" s="10">
        <f>[1]main!AI129</f>
        <v>41.200000000000728</v>
      </c>
      <c r="F43" s="10">
        <f>[1]main!AJ129</f>
        <v>41.200000000000728</v>
      </c>
      <c r="G43" s="10" t="str">
        <f>[1]main!AK129</f>
        <v xml:space="preserve"> </v>
      </c>
      <c r="H43" s="11">
        <f>[1]main!AL129</f>
        <v>146</v>
      </c>
      <c r="I43" s="11">
        <f>[1]main!AM129</f>
        <v>-104.79999999999927</v>
      </c>
      <c r="J43" s="11">
        <f>[1]main!AN129</f>
        <v>28.219178082192283</v>
      </c>
    </row>
    <row r="44" spans="1:11" ht="21.75" customHeight="1" x14ac:dyDescent="0.2">
      <c r="A44" s="56" t="s">
        <v>53</v>
      </c>
      <c r="B44" s="57" t="s">
        <v>54</v>
      </c>
      <c r="C44" s="58">
        <f>[1]main!AG130</f>
        <v>0</v>
      </c>
      <c r="D44" s="58">
        <f>[1]main!AH130</f>
        <v>0</v>
      </c>
      <c r="E44" s="58">
        <f>[1]main!AI130</f>
        <v>-41.200000000000728</v>
      </c>
      <c r="F44" s="58">
        <f>[1]main!AJ130</f>
        <v>-41.200000000000728</v>
      </c>
      <c r="G44" s="58" t="str">
        <f>[1]main!AK130</f>
        <v xml:space="preserve"> </v>
      </c>
      <c r="H44" s="59">
        <f>[1]main!AL130</f>
        <v>-146</v>
      </c>
      <c r="I44" s="59">
        <f>[1]main!AM130</f>
        <v>104.79999999999927</v>
      </c>
      <c r="J44" s="59">
        <f>[1]main!AN130</f>
        <v>28.219178082192283</v>
      </c>
    </row>
    <row r="45" spans="1:11" ht="18" x14ac:dyDescent="0.2">
      <c r="A45" s="8" t="s">
        <v>55</v>
      </c>
      <c r="B45" s="55" t="s">
        <v>56</v>
      </c>
      <c r="C45" s="10">
        <f>[1]main!AG131</f>
        <v>0</v>
      </c>
      <c r="D45" s="10">
        <f>[1]main!AH131</f>
        <v>-163</v>
      </c>
      <c r="E45" s="10">
        <f>[1]main!AI131</f>
        <v>-163</v>
      </c>
      <c r="F45" s="10">
        <f>[1]main!AJ131</f>
        <v>0</v>
      </c>
      <c r="G45" s="10">
        <f>[1]main!AK131</f>
        <v>100</v>
      </c>
      <c r="H45" s="10">
        <f>[1]main!AL131</f>
        <v>-346.8</v>
      </c>
      <c r="I45" s="10">
        <f>[1]main!AM131</f>
        <v>183.8</v>
      </c>
      <c r="J45" s="10">
        <f>[1]main!AN131</f>
        <v>47.001153402537483</v>
      </c>
    </row>
    <row r="46" spans="1:11" ht="18" hidden="1" x14ac:dyDescent="0.2">
      <c r="A46" s="36" t="s">
        <v>57</v>
      </c>
      <c r="B46" s="60" t="s">
        <v>58</v>
      </c>
      <c r="C46" s="60"/>
      <c r="D46" s="61">
        <f>[1]main!AH144</f>
        <v>0</v>
      </c>
      <c r="E46" s="61">
        <f>[1]main!AI144</f>
        <v>0</v>
      </c>
      <c r="F46" s="61">
        <f>[1]main!AJ144</f>
        <v>0</v>
      </c>
      <c r="G46" s="62"/>
      <c r="H46" s="59">
        <f>[1]main!AL132</f>
        <v>-346.8</v>
      </c>
      <c r="I46" s="59">
        <f>[1]main!AM132</f>
        <v>183.8</v>
      </c>
      <c r="J46" s="59">
        <f>[1]main!AN132</f>
        <v>47.001153402537483</v>
      </c>
    </row>
    <row r="47" spans="1:11" ht="18" hidden="1" x14ac:dyDescent="0.2">
      <c r="A47" s="63" t="s">
        <v>59</v>
      </c>
      <c r="B47" s="60" t="s">
        <v>60</v>
      </c>
      <c r="C47" s="60"/>
      <c r="D47" s="61">
        <f>[1]main!AH145</f>
        <v>0</v>
      </c>
      <c r="E47" s="61">
        <f>[1]main!AI145</f>
        <v>0</v>
      </c>
      <c r="F47" s="61">
        <f>[1]main!AJ145</f>
        <v>0</v>
      </c>
      <c r="G47" s="62"/>
      <c r="H47" s="59">
        <f>[1]main!AL133</f>
        <v>0</v>
      </c>
      <c r="I47" s="59">
        <f>[1]main!AM133</f>
        <v>0</v>
      </c>
      <c r="J47" s="59" t="str">
        <f>[1]main!AN133</f>
        <v xml:space="preserve"> </v>
      </c>
    </row>
    <row r="48" spans="1:11" ht="18" hidden="1" x14ac:dyDescent="0.2">
      <c r="A48" s="63" t="s">
        <v>61</v>
      </c>
      <c r="B48" s="60" t="s">
        <v>62</v>
      </c>
      <c r="C48" s="60"/>
      <c r="D48" s="61">
        <f>[1]main!AH148</f>
        <v>0</v>
      </c>
      <c r="E48" s="61">
        <f>[1]main!AI148</f>
        <v>0</v>
      </c>
      <c r="F48" s="61">
        <f>[1]main!AJ148</f>
        <v>0</v>
      </c>
      <c r="G48" s="62"/>
      <c r="H48" s="59">
        <f>[1]main!AL134</f>
        <v>0</v>
      </c>
      <c r="I48" s="59">
        <f>[1]main!AM134</f>
        <v>0</v>
      </c>
      <c r="J48" s="59" t="str">
        <f>[1]main!AN134</f>
        <v xml:space="preserve"> </v>
      </c>
    </row>
    <row r="49" spans="1:10" ht="18" hidden="1" x14ac:dyDescent="0.2">
      <c r="A49" s="63" t="s">
        <v>63</v>
      </c>
      <c r="B49" s="60" t="s">
        <v>64</v>
      </c>
      <c r="C49" s="60"/>
      <c r="D49" s="61">
        <f>[1]main!AH149</f>
        <v>0</v>
      </c>
      <c r="E49" s="61">
        <f>[1]main!AI149</f>
        <v>0</v>
      </c>
      <c r="F49" s="61">
        <f>[1]main!AJ149</f>
        <v>0</v>
      </c>
      <c r="G49" s="62"/>
      <c r="H49" s="59">
        <f>[1]main!AL135</f>
        <v>0</v>
      </c>
      <c r="I49" s="59">
        <f>[1]main!AM135</f>
        <v>0</v>
      </c>
      <c r="J49" s="59" t="str">
        <f>[1]main!AN135</f>
        <v xml:space="preserve"> </v>
      </c>
    </row>
    <row r="50" spans="1:10" ht="18" x14ac:dyDescent="0.2">
      <c r="A50" s="64" t="s">
        <v>65</v>
      </c>
      <c r="B50" s="60" t="s">
        <v>66</v>
      </c>
      <c r="C50" s="61">
        <f>[1]main!AG132</f>
        <v>0</v>
      </c>
      <c r="D50" s="61">
        <f>[1]main!AH132</f>
        <v>-163</v>
      </c>
      <c r="E50" s="61">
        <f>[1]main!AI132</f>
        <v>-163</v>
      </c>
      <c r="F50" s="61">
        <f>[1]main!AJ132</f>
        <v>0</v>
      </c>
      <c r="G50" s="61">
        <f>[1]main!AK132</f>
        <v>100</v>
      </c>
      <c r="H50" s="61">
        <f>[1]main!AL132</f>
        <v>-346.8</v>
      </c>
      <c r="I50" s="61">
        <f>[1]main!AM132</f>
        <v>183.8</v>
      </c>
      <c r="J50" s="61">
        <f>[1]main!AN132</f>
        <v>47.001153402537483</v>
      </c>
    </row>
    <row r="51" spans="1:10" ht="15.75" customHeight="1" x14ac:dyDescent="0.2">
      <c r="A51" s="65" t="s">
        <v>67</v>
      </c>
      <c r="B51" s="66" t="s">
        <v>68</v>
      </c>
      <c r="C51" s="61">
        <f>[1]main!AG136</f>
        <v>0</v>
      </c>
      <c r="D51" s="61">
        <f>[1]main!AH136</f>
        <v>-163</v>
      </c>
      <c r="E51" s="61">
        <f>[1]main!AI136</f>
        <v>-163</v>
      </c>
      <c r="F51" s="61">
        <f>[1]main!AJ136</f>
        <v>0</v>
      </c>
      <c r="G51" s="61">
        <f>[1]main!AK136</f>
        <v>100</v>
      </c>
      <c r="H51" s="61">
        <f>[1]main!AL136</f>
        <v>-346.8</v>
      </c>
      <c r="I51" s="61">
        <f>[1]main!AM136</f>
        <v>183.8</v>
      </c>
      <c r="J51" s="61">
        <f>[1]main!AN136</f>
        <v>47.001153402537483</v>
      </c>
    </row>
    <row r="52" spans="1:10" ht="15.75" customHeight="1" x14ac:dyDescent="0.2">
      <c r="A52" s="8" t="s">
        <v>69</v>
      </c>
      <c r="B52" s="55" t="s">
        <v>70</v>
      </c>
      <c r="C52" s="8">
        <f>[1]main!AG167</f>
        <v>0</v>
      </c>
      <c r="D52" s="8">
        <f>[1]main!AH167</f>
        <v>0</v>
      </c>
      <c r="E52" s="67">
        <f>[1]main!AI167</f>
        <v>-0.2</v>
      </c>
      <c r="F52" s="67">
        <f>[1]main!AJ167</f>
        <v>-0.2</v>
      </c>
      <c r="G52" s="67" t="str">
        <f>[1]main!AK167</f>
        <v xml:space="preserve"> </v>
      </c>
      <c r="H52" s="67">
        <f>[1]main!AL167</f>
        <v>0</v>
      </c>
      <c r="I52" s="67">
        <f>[1]main!AM167</f>
        <v>-0.2</v>
      </c>
      <c r="J52" s="8" t="str">
        <f>[1]main!AN167</f>
        <v xml:space="preserve"> </v>
      </c>
    </row>
    <row r="53" spans="1:10" ht="16.5" customHeight="1" x14ac:dyDescent="0.2">
      <c r="A53" s="68" t="s">
        <v>57</v>
      </c>
      <c r="B53" s="69" t="s">
        <v>58</v>
      </c>
      <c r="C53" s="61">
        <f>[1]main!AG168</f>
        <v>0</v>
      </c>
      <c r="D53" s="61">
        <f>[1]main!AH168</f>
        <v>0</v>
      </c>
      <c r="E53" s="61">
        <f>[1]main!AI168</f>
        <v>-0.2</v>
      </c>
      <c r="F53" s="61">
        <f>[1]main!AJ168</f>
        <v>-0.2</v>
      </c>
      <c r="G53" s="61" t="str">
        <f>[1]main!AK168</f>
        <v xml:space="preserve"> </v>
      </c>
      <c r="H53" s="61">
        <f>[1]main!AL168</f>
        <v>0</v>
      </c>
      <c r="I53" s="61">
        <f>[1]main!AM168</f>
        <v>-0.2</v>
      </c>
      <c r="J53" s="61" t="str">
        <f>[1]main!AN168</f>
        <v xml:space="preserve"> </v>
      </c>
    </row>
    <row r="54" spans="1:10" ht="18.75" customHeight="1" x14ac:dyDescent="0.2">
      <c r="A54" s="65" t="s">
        <v>63</v>
      </c>
      <c r="B54" s="66" t="s">
        <v>64</v>
      </c>
      <c r="C54" s="61">
        <f>[1]main!AG171</f>
        <v>0</v>
      </c>
      <c r="D54" s="61">
        <f>[1]main!AH171</f>
        <v>0</v>
      </c>
      <c r="E54" s="62">
        <f>[1]main!AI171</f>
        <v>-0.2</v>
      </c>
      <c r="F54" s="62">
        <f>[1]main!AJ171</f>
        <v>-0.2</v>
      </c>
      <c r="G54" s="62" t="str">
        <f>[1]main!AK171</f>
        <v xml:space="preserve"> </v>
      </c>
      <c r="H54" s="62">
        <f>[1]main!AL171</f>
        <v>0</v>
      </c>
      <c r="I54" s="62">
        <f>[1]main!AM171</f>
        <v>-0.2</v>
      </c>
      <c r="J54" s="62" t="str">
        <f>[1]main!AN171</f>
        <v xml:space="preserve"> </v>
      </c>
    </row>
    <row r="55" spans="1:10" ht="18" x14ac:dyDescent="0.2">
      <c r="A55" s="70" t="s">
        <v>71</v>
      </c>
      <c r="B55" s="71" t="s">
        <v>72</v>
      </c>
      <c r="C55" s="61">
        <f>[1]main!AG174</f>
        <v>0</v>
      </c>
      <c r="D55" s="61"/>
      <c r="E55" s="62">
        <f>[1]main!AI174</f>
        <v>0</v>
      </c>
      <c r="F55" s="62">
        <f>[1]main!AJ174</f>
        <v>0</v>
      </c>
      <c r="G55" s="62">
        <f>[1]main!AK174</f>
        <v>0</v>
      </c>
      <c r="H55" s="62">
        <f>[1]main!AL174</f>
        <v>0</v>
      </c>
      <c r="I55" s="62">
        <f>[1]main!AM174</f>
        <v>0</v>
      </c>
      <c r="J55" s="62" t="str">
        <f>[1]main!AN174</f>
        <v xml:space="preserve"> </v>
      </c>
    </row>
    <row r="56" spans="1:10" ht="34" x14ac:dyDescent="0.2">
      <c r="A56" s="72" t="s">
        <v>73</v>
      </c>
      <c r="B56" s="73" t="s">
        <v>74</v>
      </c>
      <c r="C56" s="61">
        <f>[1]main!AG175</f>
        <v>0</v>
      </c>
      <c r="D56" s="61">
        <f>[1]main!AH175</f>
        <v>0</v>
      </c>
      <c r="E56" s="74">
        <f>[1]main!AI175</f>
        <v>600</v>
      </c>
      <c r="F56" s="74">
        <f>[1]main!AJ175</f>
        <v>600</v>
      </c>
      <c r="G56" s="75" t="str">
        <f>[1]main!AK175</f>
        <v xml:space="preserve"> </v>
      </c>
      <c r="H56" s="74">
        <f>[1]main!AL175</f>
        <v>775</v>
      </c>
      <c r="I56" s="74">
        <f>[1]main!AM175</f>
        <v>-175</v>
      </c>
      <c r="J56" s="75">
        <f>[1]main!AN175</f>
        <v>77.41935483870968</v>
      </c>
    </row>
    <row r="57" spans="1:10" ht="34" x14ac:dyDescent="0.2">
      <c r="A57" s="72" t="s">
        <v>75</v>
      </c>
      <c r="B57" s="73" t="s">
        <v>76</v>
      </c>
      <c r="C57" s="61">
        <f>[1]main!AG176</f>
        <v>0</v>
      </c>
      <c r="D57" s="61">
        <f>[1]main!AH176</f>
        <v>0</v>
      </c>
      <c r="E57" s="74">
        <f>[1]main!AI176</f>
        <v>-600</v>
      </c>
      <c r="F57" s="74">
        <f>[1]main!AJ176</f>
        <v>-600</v>
      </c>
      <c r="G57" s="75">
        <f>[1]main!AK176</f>
        <v>0</v>
      </c>
      <c r="H57" s="74">
        <f>[1]main!AL176</f>
        <v>-775</v>
      </c>
      <c r="I57" s="74">
        <f>[1]main!AM176</f>
        <v>175</v>
      </c>
      <c r="J57" s="61">
        <f>[1]main!AN176</f>
        <v>77.41935483870968</v>
      </c>
    </row>
    <row r="58" spans="1:10" ht="20.25" customHeight="1" x14ac:dyDescent="0.2">
      <c r="A58" s="76" t="s">
        <v>77</v>
      </c>
      <c r="B58" s="77" t="s">
        <v>78</v>
      </c>
      <c r="C58" s="78">
        <f>[1]main!AG199</f>
        <v>0</v>
      </c>
      <c r="D58" s="78">
        <f>[1]main!AH199</f>
        <v>163</v>
      </c>
      <c r="E58" s="78">
        <f>[1]main!AI199</f>
        <v>121.99999999999928</v>
      </c>
      <c r="F58" s="78">
        <f>[1]main!AJ199</f>
        <v>-41.000000000000725</v>
      </c>
      <c r="G58" s="78">
        <f>[1]main!AK199</f>
        <v>74.846625766870716</v>
      </c>
      <c r="H58" s="79">
        <f>[1]main!AL199</f>
        <v>200.8</v>
      </c>
      <c r="I58" s="79">
        <f>[1]main!AM199</f>
        <v>-78.800000000000736</v>
      </c>
      <c r="J58" s="79">
        <f>[1]main!AN199</f>
        <v>60.756972111553424</v>
      </c>
    </row>
    <row r="59" spans="1:10" ht="20.25" customHeight="1" x14ac:dyDescent="0.2">
      <c r="A59" s="80" t="s">
        <v>79</v>
      </c>
      <c r="B59" s="81" t="s">
        <v>80</v>
      </c>
      <c r="C59" s="82">
        <f>[1]main!AG200</f>
        <v>0</v>
      </c>
      <c r="D59" s="83">
        <f>[1]main!AH200</f>
        <v>163</v>
      </c>
      <c r="E59" s="83">
        <f>[1]main!AI200</f>
        <v>163</v>
      </c>
      <c r="F59" s="83">
        <f>[1]main!AJ200</f>
        <v>0</v>
      </c>
      <c r="G59" s="83">
        <f>[1]main!AK200</f>
        <v>100</v>
      </c>
      <c r="H59" s="84">
        <f>[1]main!AL200</f>
        <v>363.8</v>
      </c>
      <c r="I59" s="84">
        <f>[1]main!AM200</f>
        <v>-200.8</v>
      </c>
      <c r="J59" s="84">
        <f>[1]main!AN200</f>
        <v>44.804837822979657</v>
      </c>
    </row>
    <row r="60" spans="1:10" ht="22.5" customHeight="1" x14ac:dyDescent="0.2">
      <c r="A60" s="85" t="s">
        <v>81</v>
      </c>
      <c r="B60" s="86" t="s">
        <v>82</v>
      </c>
      <c r="C60" s="82">
        <f>[1]main!AG202</f>
        <v>0</v>
      </c>
      <c r="D60" s="83">
        <f>[1]main!AH202</f>
        <v>0</v>
      </c>
      <c r="E60" s="83">
        <f>[1]main!AI202</f>
        <v>-41.000000000000725</v>
      </c>
      <c r="F60" s="83">
        <f>[1]main!AJ202</f>
        <v>-41.000000000000725</v>
      </c>
      <c r="G60" s="83" t="str">
        <f>[1]main!AK202</f>
        <v xml:space="preserve"> </v>
      </c>
      <c r="H60" s="84">
        <f>[1]main!AL202</f>
        <v>-163</v>
      </c>
      <c r="I60" s="84">
        <f>[1]main!AM202</f>
        <v>121.99999999999928</v>
      </c>
      <c r="J60" s="84">
        <f>[1]main!AN202</f>
        <v>25.153374233129277</v>
      </c>
    </row>
    <row r="61" spans="1:10" x14ac:dyDescent="0.2">
      <c r="H61" s="87"/>
      <c r="I61" s="87"/>
      <c r="J61" s="87"/>
    </row>
    <row r="62" spans="1:10" x14ac:dyDescent="0.2">
      <c r="H62" s="87"/>
      <c r="I62" s="87"/>
      <c r="J62" s="87"/>
    </row>
  </sheetData>
  <mergeCells count="13">
    <mergeCell ref="F7:G7"/>
    <mergeCell ref="H7:H8"/>
    <mergeCell ref="I7:J7"/>
    <mergeCell ref="I1:J1"/>
    <mergeCell ref="A2:J2"/>
    <mergeCell ref="A3:J3"/>
    <mergeCell ref="A4:J4"/>
    <mergeCell ref="A5:G5"/>
    <mergeCell ref="A7:A8"/>
    <mergeCell ref="B7:B8"/>
    <mergeCell ref="C7:C8"/>
    <mergeCell ref="D7:D8"/>
    <mergeCell ref="E7:E8"/>
  </mergeCells>
  <printOptions horizontalCentered="1"/>
  <pageMargins left="0" right="0" top="0.39370078740157483" bottom="0.19685039370078741" header="0" footer="0"/>
  <pageSetup paperSize="9" scale="63" fitToHeight="0" orientation="portrait" blackAndWhite="1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8393ED8-825C-4D16-9056-B33EFDE367B5}"/>
</file>

<file path=customXml/itemProps2.xml><?xml version="1.0" encoding="utf-8"?>
<ds:datastoreItem xmlns:ds="http://schemas.openxmlformats.org/officeDocument/2006/customXml" ds:itemID="{E100D3C4-0CA6-4822-B716-D4809CF24430}"/>
</file>

<file path=customXml/itemProps3.xml><?xml version="1.0" encoding="utf-8"?>
<ds:datastoreItem xmlns:ds="http://schemas.openxmlformats.org/officeDocument/2006/customXml" ds:itemID="{F561A25F-AE2B-4D53-A661-7C0124DDEF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BASS</vt:lpstr>
      <vt:lpstr>BASS!Print_Area</vt:lpstr>
      <vt:lpstr>BASS!Print_Titles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Belaia, Diana</dc:creator>
  <cp:lastModifiedBy>Microsoft Office User</cp:lastModifiedBy>
  <dcterms:created xsi:type="dcterms:W3CDTF">2021-06-08T06:12:31Z</dcterms:created>
  <dcterms:modified xsi:type="dcterms:W3CDTF">2022-07-26T20:08:19Z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