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0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TP OGE 2022\VERSOES\STP-OGE2022 V2 20211119 - Aprovado\"/>
    </mc:Choice>
  </mc:AlternateContent>
  <xr:revisionPtr revIDLastSave="4" documentId="13_ncr:1_{691666E1-12BB-470D-9881-5E767EAD7757}" xr6:coauthVersionLast="47" xr6:coauthVersionMax="47" xr10:uidLastSave="{273108B7-A534-49BB-B7BD-C56F98D6B18F}"/>
  <bookViews>
    <workbookView xWindow="-120" yWindow="-120" windowWidth="51840" windowHeight="21120" xr2:uid="{A9DDDBA0-A5A6-471F-8659-6AE52D276B9F}"/>
  </bookViews>
  <sheets>
    <sheet name="STP OGE TOFE 2015-2022" sheetId="1" r:id="rId1"/>
  </sheets>
  <externalReferences>
    <externalReference r:id="rId2"/>
    <externalReference r:id="rId3"/>
  </externalReferences>
  <definedNames>
    <definedName name="AccessDatabase" hidden="1">"C:\Documents and Settings\Wagner Fernandes\Os meus documentos\PIP 2004 2.mdb"</definedName>
    <definedName name="_xlnm.Print_Area" localSheetId="0">'STP OGE TOFE 2015-2022'!$F$3:$R$162</definedName>
    <definedName name="Dados08">[1]Codigo2008!$A$1:$B$1575</definedName>
    <definedName name="Dados2009">[1]Codigo2009!$A$1:$B$1884</definedName>
    <definedName name="ne">[2]Classificador!$AI$1:$AL$420</definedName>
    <definedName name="_xlnm.Print_Titles" localSheetId="0">'STP OGE TOFE 2015-2022'!$A:$A,'STP OGE TOFE 2015-2022'!$1:$2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2" i="1" l="1"/>
  <c r="E52" i="1"/>
  <c r="F52" i="1"/>
  <c r="G52" i="1"/>
  <c r="H52" i="1"/>
  <c r="I52" i="1"/>
  <c r="J52" i="1"/>
  <c r="K52" i="1"/>
  <c r="L52" i="1"/>
  <c r="M5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Fernandes, W</author>
  </authors>
  <commentList>
    <comment ref="L47" authorId="0" shapeId="0" xr:uid="{2F159F73-BAC0-46EA-A3F8-C632F1F67568}">
      <text>
        <r>
          <rPr>
            <b/>
            <sz val="9"/>
            <color indexed="81"/>
            <rFont val="Segoe UI"/>
            <family val="2"/>
          </rPr>
          <t>Fernandes, W:</t>
        </r>
        <r>
          <rPr>
            <sz val="9"/>
            <color indexed="81"/>
            <rFont val="Segoe UI"/>
            <family val="2"/>
          </rPr>
          <t xml:space="preserve">
Banco Mundial = 10.000 USD
União Europeia = 2.000 Euros</t>
        </r>
      </text>
    </comment>
    <comment ref="M47" authorId="0" shapeId="0" xr:uid="{F8BEADFB-52A3-4C9F-8CA0-EC3C45D369EF}">
      <text>
        <r>
          <rPr>
            <b/>
            <sz val="9"/>
            <color indexed="81"/>
            <rFont val="Segoe UI"/>
            <family val="2"/>
          </rPr>
          <t>Fernandes, W:</t>
        </r>
        <r>
          <rPr>
            <sz val="9"/>
            <color indexed="81"/>
            <rFont val="Segoe UI"/>
            <family val="2"/>
          </rPr>
          <t xml:space="preserve">
Banco Mundial = 10.000 USD
EU = 2.500 Euros
BAD = 2.500 Euros*0</t>
        </r>
      </text>
    </comment>
  </commentList>
</comments>
</file>

<file path=xl/sharedStrings.xml><?xml version="1.0" encoding="utf-8"?>
<sst xmlns="http://schemas.openxmlformats.org/spreadsheetml/2006/main" count="282" uniqueCount="159">
  <si>
    <t>DESIGNAÇÃO</t>
  </si>
  <si>
    <t>Real 2015</t>
  </si>
  <si>
    <t>Real 2016</t>
  </si>
  <si>
    <t>Real 2017</t>
  </si>
  <si>
    <t>Real 2018</t>
  </si>
  <si>
    <t>Real 2019</t>
  </si>
  <si>
    <t>OGE 2022</t>
  </si>
  <si>
    <t>Exec. Set 2021</t>
  </si>
  <si>
    <t>VH Set 21/20</t>
  </si>
  <si>
    <t>Exec. Dez 2021</t>
  </si>
  <si>
    <t>VH 21/20</t>
  </si>
  <si>
    <t>Var. 22/21</t>
  </si>
  <si>
    <t>Até Set.</t>
  </si>
  <si>
    <t>Est. Dez.</t>
  </si>
  <si>
    <t>Previsão</t>
  </si>
  <si>
    <t>RECEITAS TOTAIS</t>
  </si>
  <si>
    <t>RECEITAS EFECTIVAS</t>
  </si>
  <si>
    <t>RECEITAS CORRENTES</t>
  </si>
  <si>
    <t>RECEITAS CORRENTES (excl. petróleo)</t>
  </si>
  <si>
    <t>RECEITAS FISCAIS</t>
  </si>
  <si>
    <t>Impostos Directos</t>
  </si>
  <si>
    <t>IRS</t>
  </si>
  <si>
    <t>IRC</t>
  </si>
  <si>
    <t>Imposto s/ patrimonio</t>
  </si>
  <si>
    <t>Impostos Indirectos</t>
  </si>
  <si>
    <t>Imposto sobre Exportação</t>
  </si>
  <si>
    <t>…</t>
  </si>
  <si>
    <t>Imposto s/ Importação</t>
  </si>
  <si>
    <t>Taxas aduaneiras</t>
  </si>
  <si>
    <t>Sobretaxas aduaneiras</t>
  </si>
  <si>
    <t>Sobretaxas Esp. Derivado petróleo</t>
  </si>
  <si>
    <t>Imposto s/ Produção</t>
  </si>
  <si>
    <t>Imposto s/ Consumo</t>
  </si>
  <si>
    <t>Bebidas alcóolicas</t>
  </si>
  <si>
    <t>Serviços</t>
  </si>
  <si>
    <t>Produção local</t>
  </si>
  <si>
    <t>IVA</t>
  </si>
  <si>
    <t>Imposto de Selo</t>
  </si>
  <si>
    <t>TAXAS</t>
  </si>
  <si>
    <t>Contribuições</t>
  </si>
  <si>
    <t>Outras Receitas Fiscais</t>
  </si>
  <si>
    <t>RECEITAS NÃO FISCAIS</t>
  </si>
  <si>
    <t>Receita Patrimonial</t>
  </si>
  <si>
    <t>Rendimento de Participações</t>
  </si>
  <si>
    <t>Empresas Estatais</t>
  </si>
  <si>
    <t>Banco Central</t>
  </si>
  <si>
    <t>Empresas Participadas</t>
  </si>
  <si>
    <t>Rendimento de Recursos Naturais</t>
  </si>
  <si>
    <t>Rendimentos do Petróleo</t>
  </si>
  <si>
    <t>Bonificação e Prémios</t>
  </si>
  <si>
    <t>Renda de Superfície</t>
  </si>
  <si>
    <t xml:space="preserve">Outros </t>
  </si>
  <si>
    <t>Rendimentos das Pescas</t>
  </si>
  <si>
    <t>Partilha da Produção Pesqueira</t>
  </si>
  <si>
    <t>Bonificações e Prêmios das Pescas</t>
  </si>
  <si>
    <t>Outros Rendimentos das Pescas</t>
  </si>
  <si>
    <t>Outras  Receitas Patrimoniais</t>
  </si>
  <si>
    <t>Receita de Serviços</t>
  </si>
  <si>
    <t>Outras Receitas não Fiscais</t>
  </si>
  <si>
    <t>DONATIVOS</t>
  </si>
  <si>
    <t>para Apoio Directo ao Orçamento</t>
  </si>
  <si>
    <t>para Projectos</t>
  </si>
  <si>
    <t>HIPC</t>
  </si>
  <si>
    <t>HIPC correntes e outros</t>
  </si>
  <si>
    <t>HIPC investimento</t>
  </si>
  <si>
    <t>DESPESA TOTAL (Efectiva+Financeira)</t>
  </si>
  <si>
    <t>DESPESAS EFECTIVAS</t>
  </si>
  <si>
    <t>DESPESAS PRIMÁRIAS</t>
  </si>
  <si>
    <t>DESPESAS DE FUNCIONAMENTO</t>
  </si>
  <si>
    <t>Despesas c/ pessoal</t>
  </si>
  <si>
    <t xml:space="preserve">Vencimentos e salários        </t>
  </si>
  <si>
    <t>Pessoal civil</t>
  </si>
  <si>
    <t>Pessoal militar</t>
  </si>
  <si>
    <t>Embaixadas</t>
  </si>
  <si>
    <t>Outras Despesas com Pessoal</t>
  </si>
  <si>
    <t xml:space="preserve">Pessoal civil </t>
  </si>
  <si>
    <t>Segurança Social</t>
  </si>
  <si>
    <t>Bens e Serviços</t>
  </si>
  <si>
    <t>Bens duradouros</t>
  </si>
  <si>
    <t>Bens n/ duradouros</t>
  </si>
  <si>
    <t>Combustíveis e lubrificantes</t>
  </si>
  <si>
    <t>Víveres, géneros alimentícios e alojamento</t>
  </si>
  <si>
    <t xml:space="preserve">Outros bens não duradouros </t>
  </si>
  <si>
    <t>Aquisição de serviços</t>
  </si>
  <si>
    <t xml:space="preserve">Agua e energia </t>
  </si>
  <si>
    <t>Comunicação</t>
  </si>
  <si>
    <t>Encargos com viagem</t>
  </si>
  <si>
    <t>Bilhete de passagem</t>
  </si>
  <si>
    <t>Subsídio de deslocação</t>
  </si>
  <si>
    <t>Outras aquisições de serviços</t>
  </si>
  <si>
    <t>Juros da Dívida</t>
  </si>
  <si>
    <t>Interna</t>
  </si>
  <si>
    <t>Externa</t>
  </si>
  <si>
    <t>Encargos Bancários</t>
  </si>
  <si>
    <t>Subsídios e Transferencias Correntes</t>
  </si>
  <si>
    <t>Subsídio</t>
  </si>
  <si>
    <t>À empresas públicas não financeiras</t>
  </si>
  <si>
    <t>À instituições financeiras</t>
  </si>
  <si>
    <t>Tranferências Correntes</t>
  </si>
  <si>
    <t>Para serviços autónomos</t>
  </si>
  <si>
    <t>Para institutos públicos</t>
  </si>
  <si>
    <t>Para RAP</t>
  </si>
  <si>
    <t>Para Câmaras Distritais</t>
  </si>
  <si>
    <t>Para familias (inclui bolsa de estudo)</t>
  </si>
  <si>
    <t>Para exterior</t>
  </si>
  <si>
    <t>Para Embaixadas</t>
  </si>
  <si>
    <t>Outras transferências correntes</t>
  </si>
  <si>
    <t>Outras Despesa Correntes</t>
  </si>
  <si>
    <t>Fundo de Desemprego</t>
  </si>
  <si>
    <t>Subsídio às autoridades públicas</t>
  </si>
  <si>
    <t>Renda de casa</t>
  </si>
  <si>
    <t>De água e energia</t>
  </si>
  <si>
    <t>De comunicação</t>
  </si>
  <si>
    <t>Carácter Reservado</t>
  </si>
  <si>
    <t>Outras (inc.junta médica)</t>
  </si>
  <si>
    <t>DESPESAS CONSIGNADAS</t>
  </si>
  <si>
    <t>DESPESAS CORR. EXC. FINDO</t>
  </si>
  <si>
    <t>RESTITUIÇÕES</t>
  </si>
  <si>
    <t>DESPESAS DE INVESTIMENTO</t>
  </si>
  <si>
    <t>Financiado com recursos internos</t>
  </si>
  <si>
    <t>Recursos Próprios</t>
  </si>
  <si>
    <t>Recursos de Privatização</t>
  </si>
  <si>
    <t>Fundo de Contrapartida</t>
  </si>
  <si>
    <t>Financiado com recursos externos</t>
  </si>
  <si>
    <t>Donativos</t>
  </si>
  <si>
    <t xml:space="preserve">Créditos </t>
  </si>
  <si>
    <t>DESPESA FINANCEIRA (Amortização)</t>
  </si>
  <si>
    <t>Dívida Corrente</t>
  </si>
  <si>
    <t>Dívida em Atraso</t>
  </si>
  <si>
    <t>Saldo Corrente</t>
  </si>
  <si>
    <t>Saldo Primário (Doméstico)</t>
  </si>
  <si>
    <t xml:space="preserve">em % PIB </t>
  </si>
  <si>
    <t>Saldo Primário (convecional)</t>
  </si>
  <si>
    <t>Saldo Global (base de compromisso)</t>
  </si>
  <si>
    <t>Variação dos atrasados</t>
  </si>
  <si>
    <t>Atrasados internos</t>
  </si>
  <si>
    <t>Atrasados externos</t>
  </si>
  <si>
    <t>Saldo Global (base de caixa)</t>
  </si>
  <si>
    <t xml:space="preserve">FINANCIAMENTO </t>
  </si>
  <si>
    <t>RECEITAS NÃO EFECTIVAS</t>
  </si>
  <si>
    <t>FINANCIAMENTO INTERNO</t>
  </si>
  <si>
    <t>Conta Nacional de Petróleo</t>
  </si>
  <si>
    <t>Alienação de activos</t>
  </si>
  <si>
    <t>Restituição</t>
  </si>
  <si>
    <t>FINANCIAMENTO EXTERNO</t>
  </si>
  <si>
    <t>Desembolsos(+)</t>
  </si>
  <si>
    <t>Desembolsos p/ despesas correntes</t>
  </si>
  <si>
    <t>Desembolsos p/ projectos</t>
  </si>
  <si>
    <t>BADEA</t>
  </si>
  <si>
    <t>BAD</t>
  </si>
  <si>
    <t>FMI - ECF</t>
  </si>
  <si>
    <t>Outros</t>
  </si>
  <si>
    <t>Amortizações (-)</t>
  </si>
  <si>
    <t>∆ DEPÓSITOS DO GOVERNO</t>
  </si>
  <si>
    <t>BCSTP LÍQUIDO</t>
  </si>
  <si>
    <t>REGULARIZAÇÃO DE MOV.ESPECIFICOS DO TESOURO</t>
  </si>
  <si>
    <t>CNP OFFSHORE (-)</t>
  </si>
  <si>
    <t>Discrepância Estatística</t>
  </si>
  <si>
    <t>PIB nominal (milhares de DBS)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</si>
</sst>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_-* #,##0.00\ _€_-;\-* #,##0.00\ _€_-;_-* &quot;-&quot;??\ _€_-;_-@_-"/>
    <numFmt numFmtId="166" formatCode="#,##0.00_ ;[Red]\-#,##0.00\ 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Perpetua"/>
      <family val="2"/>
    </font>
    <font>
      <b/>
      <sz val="9"/>
      <color theme="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i/>
      <sz val="9"/>
      <name val="Arial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auto="1"/>
      </top>
      <bottom style="thin">
        <color theme="0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theme="0"/>
      </bottom>
      <diagonal/>
    </border>
    <border>
      <left/>
      <right/>
      <top style="thin">
        <color theme="0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6" fillId="0" borderId="0"/>
    <xf numFmtId="165" fontId="2" fillId="0" borderId="0" applyFont="0" applyFill="0" applyBorder="0" applyAlignment="0" applyProtection="0"/>
  </cellStyleXfs>
  <cellXfs count="85">
    <xf numFmtId="0" fontId="0" fillId="0" borderId="0" xfId="0"/>
    <xf numFmtId="0" fontId="3" fillId="2" borderId="2" xfId="2" applyFont="1" applyFill="1" applyBorder="1" applyAlignment="1">
      <alignment vertical="center" wrapText="1"/>
    </xf>
    <xf numFmtId="0" fontId="4" fillId="0" borderId="0" xfId="0" applyFont="1"/>
    <xf numFmtId="0" fontId="3" fillId="2" borderId="5" xfId="2" applyFont="1" applyFill="1" applyBorder="1" applyAlignment="1">
      <alignment horizontal="center" vertical="center" wrapText="1"/>
    </xf>
    <xf numFmtId="17" fontId="3" fillId="2" borderId="5" xfId="2" quotePrefix="1" applyNumberFormat="1" applyFont="1" applyFill="1" applyBorder="1" applyAlignment="1">
      <alignment horizontal="center" vertical="center" wrapText="1"/>
    </xf>
    <xf numFmtId="0" fontId="3" fillId="2" borderId="5" xfId="2" applyFont="1" applyFill="1" applyBorder="1" applyAlignment="1">
      <alignment vertical="center" wrapText="1"/>
    </xf>
    <xf numFmtId="0" fontId="5" fillId="0" borderId="0" xfId="2" applyFont="1"/>
    <xf numFmtId="3" fontId="5" fillId="0" borderId="0" xfId="1" applyNumberFormat="1" applyFont="1" applyFill="1" applyBorder="1" applyAlignment="1">
      <alignment horizontal="right" shrinkToFit="1"/>
    </xf>
    <xf numFmtId="164" fontId="5" fillId="0" borderId="0" xfId="1" applyNumberFormat="1" applyFont="1" applyFill="1" applyBorder="1" applyAlignment="1">
      <alignment horizontal="right" shrinkToFit="1"/>
    </xf>
    <xf numFmtId="0" fontId="5" fillId="0" borderId="0" xfId="2" applyFont="1" applyAlignment="1">
      <alignment horizontal="left" indent="1"/>
    </xf>
    <xf numFmtId="0" fontId="5" fillId="0" borderId="0" xfId="2" applyFont="1" applyAlignment="1">
      <alignment horizontal="left" indent="2"/>
    </xf>
    <xf numFmtId="164" fontId="4" fillId="0" borderId="0" xfId="1" applyNumberFormat="1" applyFont="1" applyFill="1" applyBorder="1" applyAlignment="1">
      <alignment horizontal="right" shrinkToFit="1"/>
    </xf>
    <xf numFmtId="3" fontId="4" fillId="0" borderId="0" xfId="1" applyNumberFormat="1" applyFont="1" applyFill="1" applyBorder="1" applyAlignment="1">
      <alignment horizontal="right" shrinkToFit="1"/>
    </xf>
    <xf numFmtId="0" fontId="4" fillId="0" borderId="0" xfId="2" applyFont="1" applyAlignment="1">
      <alignment horizontal="left" indent="3"/>
    </xf>
    <xf numFmtId="0" fontId="4" fillId="0" borderId="0" xfId="2" applyFont="1" applyAlignment="1">
      <alignment horizontal="left" indent="4"/>
    </xf>
    <xf numFmtId="0" fontId="4" fillId="0" borderId="0" xfId="2" applyFont="1" applyAlignment="1">
      <alignment horizontal="left" indent="5"/>
    </xf>
    <xf numFmtId="0" fontId="4" fillId="0" borderId="0" xfId="2" applyFont="1" applyAlignment="1">
      <alignment horizontal="left" indent="6"/>
    </xf>
    <xf numFmtId="0" fontId="4" fillId="0" borderId="0" xfId="2" applyFont="1" applyAlignment="1">
      <alignment horizontal="left" indent="7"/>
    </xf>
    <xf numFmtId="0" fontId="4" fillId="0" borderId="0" xfId="2" applyFont="1" applyAlignment="1">
      <alignment horizontal="left" indent="2"/>
    </xf>
    <xf numFmtId="3" fontId="4" fillId="0" borderId="0" xfId="2" applyNumberFormat="1" applyFont="1"/>
    <xf numFmtId="3" fontId="4" fillId="0" borderId="0" xfId="2" applyNumberFormat="1" applyFont="1" applyAlignment="1">
      <alignment horizontal="left" indent="3"/>
    </xf>
    <xf numFmtId="164" fontId="4" fillId="0" borderId="0" xfId="2" applyNumberFormat="1" applyFont="1" applyAlignment="1">
      <alignment horizontal="left" indent="3"/>
    </xf>
    <xf numFmtId="0" fontId="5" fillId="0" borderId="0" xfId="2" applyFont="1" applyAlignment="1">
      <alignment horizontal="left"/>
    </xf>
    <xf numFmtId="2" fontId="5" fillId="0" borderId="0" xfId="3" applyNumberFormat="1" applyFont="1" applyAlignment="1">
      <alignment horizontal="left" vertical="center" indent="1"/>
    </xf>
    <xf numFmtId="2" fontId="5" fillId="0" borderId="0" xfId="3" applyNumberFormat="1" applyFont="1" applyAlignment="1">
      <alignment horizontal="left" vertical="center" indent="2"/>
    </xf>
    <xf numFmtId="2" fontId="5" fillId="0" borderId="0" xfId="3" applyNumberFormat="1" applyFont="1" applyAlignment="1">
      <alignment horizontal="left" indent="3"/>
    </xf>
    <xf numFmtId="2" fontId="4" fillId="0" borderId="0" xfId="3" applyNumberFormat="1" applyFont="1" applyAlignment="1">
      <alignment horizontal="left" indent="6"/>
    </xf>
    <xf numFmtId="2" fontId="4" fillId="0" borderId="0" xfId="3" applyNumberFormat="1" applyFont="1" applyAlignment="1">
      <alignment horizontal="left" indent="7"/>
    </xf>
    <xf numFmtId="3" fontId="4" fillId="0" borderId="5" xfId="1" applyNumberFormat="1" applyFont="1" applyFill="1" applyBorder="1" applyAlignment="1">
      <alignment horizontal="right" shrinkToFit="1"/>
    </xf>
    <xf numFmtId="2" fontId="4" fillId="0" borderId="0" xfId="3" applyNumberFormat="1" applyFont="1" applyAlignment="1">
      <alignment horizontal="left" indent="5"/>
    </xf>
    <xf numFmtId="0" fontId="4" fillId="0" borderId="5" xfId="2" applyFont="1" applyBorder="1" applyAlignment="1">
      <alignment horizontal="left" indent="4"/>
    </xf>
    <xf numFmtId="164" fontId="4" fillId="0" borderId="5" xfId="1" applyNumberFormat="1" applyFont="1" applyFill="1" applyBorder="1" applyAlignment="1">
      <alignment horizontal="right" shrinkToFit="1"/>
    </xf>
    <xf numFmtId="2" fontId="4" fillId="0" borderId="0" xfId="3" applyNumberFormat="1" applyFont="1" applyAlignment="1">
      <alignment horizontal="left" vertical="center" indent="4"/>
    </xf>
    <xf numFmtId="3" fontId="4" fillId="0" borderId="0" xfId="3" applyNumberFormat="1" applyFont="1" applyAlignment="1">
      <alignment horizontal="left" vertical="center" indent="2"/>
    </xf>
    <xf numFmtId="164" fontId="4" fillId="0" borderId="0" xfId="3" applyNumberFormat="1" applyFont="1" applyAlignment="1">
      <alignment horizontal="left" vertical="center" indent="2"/>
    </xf>
    <xf numFmtId="43" fontId="5" fillId="0" borderId="0" xfId="1" applyFont="1" applyFill="1" applyBorder="1" applyAlignment="1">
      <alignment horizontal="left" vertical="center" indent="1"/>
    </xf>
    <xf numFmtId="3" fontId="5" fillId="0" borderId="0" xfId="3" applyNumberFormat="1" applyFont="1" applyAlignment="1">
      <alignment horizontal="left" vertical="center" indent="1"/>
    </xf>
    <xf numFmtId="164" fontId="5" fillId="0" borderId="0" xfId="3" applyNumberFormat="1" applyFont="1" applyAlignment="1">
      <alignment horizontal="left" vertical="center" indent="1"/>
    </xf>
    <xf numFmtId="3" fontId="5" fillId="0" borderId="0" xfId="1" applyNumberFormat="1" applyFont="1" applyFill="1" applyBorder="1" applyAlignment="1">
      <alignment shrinkToFit="1"/>
    </xf>
    <xf numFmtId="164" fontId="5" fillId="0" borderId="0" xfId="1" applyNumberFormat="1" applyFont="1" applyFill="1" applyBorder="1" applyAlignment="1">
      <alignment shrinkToFit="1"/>
    </xf>
    <xf numFmtId="2" fontId="4" fillId="0" borderId="0" xfId="3" applyNumberFormat="1" applyFont="1" applyAlignment="1">
      <alignment horizontal="left" indent="3"/>
    </xf>
    <xf numFmtId="3" fontId="4" fillId="0" borderId="0" xfId="3" applyNumberFormat="1" applyFont="1" applyAlignment="1">
      <alignment horizontal="left" indent="3"/>
    </xf>
    <xf numFmtId="0" fontId="7" fillId="0" borderId="0" xfId="2" applyFont="1" applyAlignment="1">
      <alignment horizontal="left" indent="4"/>
    </xf>
    <xf numFmtId="0" fontId="7" fillId="0" borderId="0" xfId="2" applyFont="1" applyAlignment="1">
      <alignment horizontal="left" indent="3"/>
    </xf>
    <xf numFmtId="164" fontId="7" fillId="0" borderId="0" xfId="2" applyNumberFormat="1" applyFont="1" applyAlignment="1">
      <alignment horizontal="left" indent="3"/>
    </xf>
    <xf numFmtId="164" fontId="7" fillId="0" borderId="0" xfId="2" applyNumberFormat="1" applyFont="1" applyAlignment="1">
      <alignment horizontal="center"/>
    </xf>
    <xf numFmtId="0" fontId="7" fillId="0" borderId="0" xfId="2" applyFont="1" applyAlignment="1">
      <alignment horizontal="left" indent="1"/>
    </xf>
    <xf numFmtId="3" fontId="7" fillId="0" borderId="0" xfId="2" applyNumberFormat="1" applyFont="1" applyAlignment="1">
      <alignment horizontal="left" indent="1"/>
    </xf>
    <xf numFmtId="164" fontId="7" fillId="0" borderId="0" xfId="2" applyNumberFormat="1" applyFont="1" applyAlignment="1">
      <alignment horizontal="left" indent="1"/>
    </xf>
    <xf numFmtId="3" fontId="4" fillId="0" borderId="0" xfId="1" applyNumberFormat="1" applyFont="1" applyFill="1" applyBorder="1" applyAlignment="1">
      <alignment shrinkToFit="1"/>
    </xf>
    <xf numFmtId="164" fontId="4" fillId="0" borderId="0" xfId="1" applyNumberFormat="1" applyFont="1" applyFill="1" applyBorder="1" applyAlignment="1">
      <alignment shrinkToFit="1"/>
    </xf>
    <xf numFmtId="0" fontId="4" fillId="0" borderId="0" xfId="2" applyFont="1"/>
    <xf numFmtId="164" fontId="4" fillId="0" borderId="0" xfId="2" applyNumberFormat="1" applyFont="1"/>
    <xf numFmtId="0" fontId="5" fillId="0" borderId="0" xfId="0" applyFont="1"/>
    <xf numFmtId="3" fontId="5" fillId="0" borderId="0" xfId="3" applyNumberFormat="1" applyFont="1" applyAlignment="1">
      <alignment horizontal="right" shrinkToFit="1"/>
    </xf>
    <xf numFmtId="0" fontId="5" fillId="0" borderId="0" xfId="0" applyFont="1" applyAlignment="1">
      <alignment horizontal="left" indent="1"/>
    </xf>
    <xf numFmtId="3" fontId="5" fillId="0" borderId="0" xfId="0" applyNumberFormat="1" applyFont="1" applyAlignment="1">
      <alignment shrinkToFit="1"/>
    </xf>
    <xf numFmtId="0" fontId="5" fillId="0" borderId="0" xfId="0" applyFont="1" applyAlignment="1">
      <alignment horizontal="left" indent="2"/>
    </xf>
    <xf numFmtId="0" fontId="4" fillId="0" borderId="0" xfId="0" applyFont="1" applyAlignment="1">
      <alignment horizontal="left" indent="3"/>
    </xf>
    <xf numFmtId="3" fontId="4" fillId="0" borderId="0" xfId="4" applyNumberFormat="1" applyFont="1" applyFill="1" applyBorder="1" applyAlignment="1">
      <alignment shrinkToFit="1"/>
    </xf>
    <xf numFmtId="3" fontId="4" fillId="0" borderId="0" xfId="0" applyNumberFormat="1" applyFont="1" applyAlignment="1">
      <alignment shrinkToFit="1"/>
    </xf>
    <xf numFmtId="166" fontId="4" fillId="0" borderId="0" xfId="0" applyNumberFormat="1" applyFont="1" applyAlignment="1">
      <alignment horizontal="left" indent="3"/>
    </xf>
    <xf numFmtId="166" fontId="4" fillId="0" borderId="0" xfId="0" applyNumberFormat="1" applyFont="1" applyAlignment="1">
      <alignment horizontal="left" indent="4"/>
    </xf>
    <xf numFmtId="166" fontId="4" fillId="0" borderId="0" xfId="0" applyNumberFormat="1" applyFont="1" applyAlignment="1">
      <alignment horizontal="left" indent="5"/>
    </xf>
    <xf numFmtId="164" fontId="4" fillId="0" borderId="0" xfId="0" applyNumberFormat="1" applyFont="1" applyAlignment="1">
      <alignment shrinkToFit="1"/>
    </xf>
    <xf numFmtId="164" fontId="4" fillId="0" borderId="0" xfId="4" applyNumberFormat="1" applyFont="1" applyFill="1" applyBorder="1" applyAlignment="1">
      <alignment shrinkToFit="1"/>
    </xf>
    <xf numFmtId="166" fontId="5" fillId="0" borderId="0" xfId="0" applyNumberFormat="1" applyFont="1" applyAlignment="1">
      <alignment horizontal="left" indent="1"/>
    </xf>
    <xf numFmtId="3" fontId="4" fillId="0" borderId="0" xfId="0" applyNumberFormat="1" applyFont="1" applyAlignment="1">
      <alignment horizontal="left" indent="3"/>
    </xf>
    <xf numFmtId="164" fontId="4" fillId="0" borderId="0" xfId="0" applyNumberFormat="1" applyFont="1" applyAlignment="1">
      <alignment horizontal="left" indent="3"/>
    </xf>
    <xf numFmtId="166" fontId="4" fillId="0" borderId="0" xfId="0" applyNumberFormat="1" applyFont="1" applyAlignment="1">
      <alignment horizontal="left"/>
    </xf>
    <xf numFmtId="3" fontId="5" fillId="0" borderId="0" xfId="0" applyNumberFormat="1" applyFont="1"/>
    <xf numFmtId="164" fontId="5" fillId="0" borderId="0" xfId="0" applyNumberFormat="1" applyFont="1"/>
    <xf numFmtId="166" fontId="5" fillId="0" borderId="5" xfId="0" applyNumberFormat="1" applyFont="1" applyBorder="1" applyAlignment="1">
      <alignment horizontal="left"/>
    </xf>
    <xf numFmtId="3" fontId="5" fillId="0" borderId="5" xfId="0" applyNumberFormat="1" applyFont="1" applyBorder="1" applyAlignment="1">
      <alignment horizontal="left" shrinkToFit="1"/>
    </xf>
    <xf numFmtId="3" fontId="5" fillId="0" borderId="5" xfId="0" applyNumberFormat="1" applyFont="1" applyBorder="1" applyAlignment="1">
      <alignment shrinkToFit="1"/>
    </xf>
    <xf numFmtId="164" fontId="5" fillId="0" borderId="5" xfId="0" applyNumberFormat="1" applyFont="1" applyBorder="1" applyAlignment="1">
      <alignment shrinkToFit="1"/>
    </xf>
    <xf numFmtId="0" fontId="3" fillId="2" borderId="2" xfId="2" applyFont="1" applyFill="1" applyBorder="1" applyAlignment="1">
      <alignment horizontal="center" vertical="center" wrapText="1"/>
    </xf>
    <xf numFmtId="0" fontId="3" fillId="2" borderId="5" xfId="2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center"/>
    </xf>
    <xf numFmtId="0" fontId="3" fillId="2" borderId="4" xfId="2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 wrapText="1"/>
    </xf>
    <xf numFmtId="0" fontId="3" fillId="2" borderId="4" xfId="2" applyFont="1" applyFill="1" applyBorder="1" applyAlignment="1">
      <alignment horizontal="center" vertical="center" wrapText="1"/>
    </xf>
    <xf numFmtId="17" fontId="3" fillId="2" borderId="2" xfId="2" quotePrefix="1" applyNumberFormat="1" applyFont="1" applyFill="1" applyBorder="1" applyAlignment="1">
      <alignment horizontal="center" vertical="center" wrapText="1"/>
    </xf>
    <xf numFmtId="17" fontId="3" fillId="2" borderId="5" xfId="2" quotePrefix="1" applyNumberFormat="1" applyFont="1" applyFill="1" applyBorder="1" applyAlignment="1">
      <alignment horizontal="center" vertical="center" wrapText="1"/>
    </xf>
    <xf numFmtId="0" fontId="3" fillId="2" borderId="3" xfId="2" applyFont="1" applyFill="1" applyBorder="1" applyAlignment="1">
      <alignment horizontal="center" vertical="center" wrapText="1"/>
    </xf>
  </cellXfs>
  <cellStyles count="5">
    <cellStyle name="Millares" xfId="1" builtinId="3"/>
    <cellStyle name="Normal" xfId="0" builtinId="0"/>
    <cellStyle name="Normal 2" xfId="2" xr:uid="{CD77BCA3-E627-4DD5-94D1-B8CD02821C48}"/>
    <cellStyle name="Normal 3" xfId="3" xr:uid="{B8061371-3BE3-487A-A9A8-1C41E761BEDF}"/>
    <cellStyle name="Vírgula 2" xfId="4" xr:uid="{5F95535B-BBC1-4A3A-A9B1-D35FE79A721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_feliz/AppData/Roaming/Microsoft/Excel/RESUMO%20200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os%20e%20Musicas%20de%20Wagner/Or&#231;amento%202013/Evolu&#231;&#227;o%20Or&#231;amen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ceitas"/>
      <sheetName val="Despesas"/>
      <sheetName val="TOF"/>
      <sheetName val="Comparação"/>
      <sheetName val="Dados"/>
      <sheetName val="Em (000) USD"/>
      <sheetName val="Folha1"/>
      <sheetName val="PorUg2009"/>
      <sheetName val="TD2009"/>
      <sheetName val="Programacao2009"/>
      <sheetName val="TD2008"/>
      <sheetName val="Execucao2008"/>
      <sheetName val="Codigo2008"/>
      <sheetName val="Por UgExc08"/>
      <sheetName val="Por UgExc08 (2)"/>
      <sheetName val="Codigo2009"/>
      <sheetName val="Despesas ND"/>
      <sheetName val="Resumo ND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exo I  "/>
      <sheetName val="Anexo II-05"/>
      <sheetName val="TOFs"/>
      <sheetName val="Resumo"/>
      <sheetName val="Anexos"/>
      <sheetName val="Tabela Dinamica orgao"/>
      <sheetName val="safinho"/>
      <sheetName val="Códigos"/>
      <sheetName val="Folha1"/>
      <sheetName val="Folha2"/>
      <sheetName val="Folha3"/>
      <sheetName val="Folha4"/>
      <sheetName val="OGE_2015_2018"/>
      <sheetName val="Dados para TOFE17"/>
      <sheetName val="Anexos Lei"/>
      <sheetName val="%PIB Resumo"/>
      <sheetName val="%PIB"/>
      <sheetName val="STOCK ATÉ SETEMBRO"/>
      <sheetName val="Quadro Texto"/>
      <sheetName val="Classificador"/>
      <sheetName val="Informação V1"/>
      <sheetName val="Informação V2"/>
      <sheetName val="Informação V3"/>
      <sheetName val="Informação V4"/>
      <sheetName val="Informação V5"/>
      <sheetName val="Informação V6"/>
      <sheetName val="Informação V7"/>
      <sheetName val="Informação V8"/>
      <sheetName val="Quadros Texto"/>
      <sheetName val="Quadros"/>
      <sheetName val="Retif201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F98D7-5027-47DA-B6C4-547191943113}">
  <sheetPr>
    <tabColor rgb="FF92D050"/>
  </sheetPr>
  <dimension ref="A1:R162"/>
  <sheetViews>
    <sheetView tabSelected="1" zoomScaleNormal="100" workbookViewId="0">
      <pane xSplit="1" ySplit="2" topLeftCell="B48" activePane="bottomRight" state="frozen"/>
      <selection pane="bottomRight" activeCell="D52" sqref="D52"/>
      <selection pane="bottomLeft" activeCell="A3" sqref="A3"/>
      <selection pane="topRight" activeCell="B1" sqref="B1"/>
    </sheetView>
  </sheetViews>
  <sheetFormatPr defaultColWidth="10.28515625" defaultRowHeight="12"/>
  <cols>
    <col min="1" max="1" width="31.42578125" style="2" customWidth="1"/>
    <col min="2" max="2" width="10" style="2" customWidth="1"/>
    <col min="3" max="5" width="10.140625" style="2" customWidth="1"/>
    <col min="6" max="6" width="9.28515625" style="2" customWidth="1"/>
    <col min="7" max="7" width="9.5703125" style="2" customWidth="1"/>
    <col min="8" max="8" width="8.42578125" style="2" customWidth="1"/>
    <col min="9" max="9" width="1.140625" style="2" customWidth="1"/>
    <col min="10" max="10" width="9.28515625" style="2" customWidth="1"/>
    <col min="11" max="11" width="9" style="2" customWidth="1"/>
    <col min="12" max="12" width="8.5703125" style="2" customWidth="1"/>
    <col min="13" max="13" width="9" style="2" customWidth="1"/>
    <col min="14" max="18" width="6.7109375" style="2" customWidth="1"/>
    <col min="19" max="16384" width="10.28515625" style="2"/>
  </cols>
  <sheetData>
    <row r="1" spans="1:18" ht="17.25" customHeight="1" thickBot="1">
      <c r="A1" s="78" t="s">
        <v>0</v>
      </c>
      <c r="B1" s="80" t="s">
        <v>1</v>
      </c>
      <c r="C1" s="80" t="s">
        <v>2</v>
      </c>
      <c r="D1" s="80" t="s">
        <v>3</v>
      </c>
      <c r="E1" s="76" t="s">
        <v>4</v>
      </c>
      <c r="F1" s="76" t="s">
        <v>5</v>
      </c>
      <c r="G1" s="84">
        <v>2020</v>
      </c>
      <c r="H1" s="84"/>
      <c r="I1" s="1"/>
      <c r="J1" s="84">
        <v>2021</v>
      </c>
      <c r="K1" s="84"/>
      <c r="L1" s="84"/>
      <c r="M1" s="76" t="s">
        <v>6</v>
      </c>
      <c r="N1" s="82" t="s">
        <v>7</v>
      </c>
      <c r="O1" s="82" t="s">
        <v>8</v>
      </c>
      <c r="P1" s="82" t="s">
        <v>9</v>
      </c>
      <c r="Q1" s="82" t="s">
        <v>10</v>
      </c>
      <c r="R1" s="82" t="s">
        <v>11</v>
      </c>
    </row>
    <row r="2" spans="1:18" ht="23.25" customHeight="1" thickBot="1">
      <c r="A2" s="79"/>
      <c r="B2" s="81"/>
      <c r="C2" s="81"/>
      <c r="D2" s="81"/>
      <c r="E2" s="77"/>
      <c r="F2" s="77"/>
      <c r="G2" s="3" t="s">
        <v>12</v>
      </c>
      <c r="H2" s="4" t="s">
        <v>13</v>
      </c>
      <c r="I2" s="5"/>
      <c r="J2" s="3" t="s">
        <v>14</v>
      </c>
      <c r="K2" s="3" t="s">
        <v>12</v>
      </c>
      <c r="L2" s="4" t="s">
        <v>13</v>
      </c>
      <c r="M2" s="77"/>
      <c r="N2" s="83"/>
      <c r="O2" s="83"/>
      <c r="P2" s="83"/>
      <c r="Q2" s="83"/>
      <c r="R2" s="83"/>
    </row>
    <row r="3" spans="1:18">
      <c r="A3" s="6" t="s">
        <v>15</v>
      </c>
      <c r="B3" s="7">
        <v>2948430.585721028</v>
      </c>
      <c r="C3" s="7">
        <v>2674121.8663177481</v>
      </c>
      <c r="D3" s="7">
        <v>2573428.530693782</v>
      </c>
      <c r="E3" s="7">
        <v>2259027.4200991383</v>
      </c>
      <c r="F3" s="7">
        <v>2303753.1761269122</v>
      </c>
      <c r="G3" s="7">
        <v>2379526.9733067923</v>
      </c>
      <c r="H3" s="7">
        <v>3238652.5080672</v>
      </c>
      <c r="I3" s="7"/>
      <c r="J3" s="7">
        <v>3655123</v>
      </c>
      <c r="K3" s="7">
        <v>1682891.0213860106</v>
      </c>
      <c r="L3" s="7">
        <v>2961542.1578233009</v>
      </c>
      <c r="M3" s="7">
        <v>3870984.9999999637</v>
      </c>
      <c r="N3" s="8">
        <v>46.041980567713061</v>
      </c>
      <c r="O3" s="8">
        <v>-29.276236820828188</v>
      </c>
      <c r="P3" s="8">
        <v>81.02441854414478</v>
      </c>
      <c r="Q3" s="8">
        <v>-8.556347108979466</v>
      </c>
      <c r="R3" s="8">
        <v>30.708421278901966</v>
      </c>
    </row>
    <row r="4" spans="1:18">
      <c r="A4" s="9" t="s">
        <v>16</v>
      </c>
      <c r="B4" s="7">
        <v>2033703.5124969191</v>
      </c>
      <c r="C4" s="7">
        <v>2290644.7962466404</v>
      </c>
      <c r="D4" s="7">
        <v>2282546.6938243783</v>
      </c>
      <c r="E4" s="7">
        <v>2080815.9189053511</v>
      </c>
      <c r="F4" s="7">
        <v>2072963.4108958121</v>
      </c>
      <c r="G4" s="7">
        <v>1830637.3075363222</v>
      </c>
      <c r="H4" s="7">
        <v>2668280.5080672</v>
      </c>
      <c r="I4" s="7"/>
      <c r="J4" s="7">
        <v>3335311</v>
      </c>
      <c r="K4" s="7">
        <v>1362383.2974535837</v>
      </c>
      <c r="L4" s="7">
        <v>2573419.3529610168</v>
      </c>
      <c r="M4" s="7">
        <v>3414999.9999999637</v>
      </c>
      <c r="N4" s="8">
        <v>40.847264241732887</v>
      </c>
      <c r="O4" s="8">
        <v>-25.578742886700823</v>
      </c>
      <c r="P4" s="8">
        <v>77.156803457339265</v>
      </c>
      <c r="Q4" s="8">
        <v>-3.5551417783618575</v>
      </c>
      <c r="R4" s="8">
        <v>32.702817986917324</v>
      </c>
    </row>
    <row r="5" spans="1:18">
      <c r="A5" s="10" t="s">
        <v>17</v>
      </c>
      <c r="B5" s="7">
        <v>1181690.1032625297</v>
      </c>
      <c r="C5" s="7">
        <v>1160380.9135007369</v>
      </c>
      <c r="D5" s="7">
        <v>1179589.0879238895</v>
      </c>
      <c r="E5" s="7">
        <v>1365306.104524984</v>
      </c>
      <c r="F5" s="7">
        <v>1468304.3839579041</v>
      </c>
      <c r="G5" s="7">
        <v>1123609.5404372001</v>
      </c>
      <c r="H5" s="7">
        <v>1596917.5080672002</v>
      </c>
      <c r="I5" s="7"/>
      <c r="J5" s="7">
        <v>1710357.9999999998</v>
      </c>
      <c r="K5" s="7">
        <v>1182765.6451986236</v>
      </c>
      <c r="L5" s="7">
        <v>1633500.08549084</v>
      </c>
      <c r="M5" s="7">
        <v>1771999.9999999639</v>
      </c>
      <c r="N5" s="8">
        <v>69.153103923191736</v>
      </c>
      <c r="O5" s="8">
        <v>5.2648275608629689</v>
      </c>
      <c r="P5" s="8">
        <v>95.506325897317424</v>
      </c>
      <c r="Q5" s="8">
        <v>2.2908244939913658</v>
      </c>
      <c r="R5" s="8">
        <v>8.4787209832013559</v>
      </c>
    </row>
    <row r="6" spans="1:18">
      <c r="A6" s="10" t="s">
        <v>18</v>
      </c>
      <c r="B6" s="7">
        <v>1129723.4389934137</v>
      </c>
      <c r="C6" s="7">
        <v>1085995.626980721</v>
      </c>
      <c r="D6" s="7">
        <v>1128662.7240209782</v>
      </c>
      <c r="E6" s="7">
        <v>1153287.377814</v>
      </c>
      <c r="F6" s="7">
        <v>1398497.7212266</v>
      </c>
      <c r="G6" s="7">
        <v>1038838.9742172001</v>
      </c>
      <c r="H6" s="7">
        <v>1457555.3749072002</v>
      </c>
      <c r="I6" s="7"/>
      <c r="J6" s="7">
        <v>1708419.9999999998</v>
      </c>
      <c r="K6" s="7">
        <v>1176443.8582274287</v>
      </c>
      <c r="L6" s="7">
        <v>1624887.0573829203</v>
      </c>
      <c r="M6" s="7">
        <v>1769872.7037002819</v>
      </c>
      <c r="N6" s="8">
        <v>68.861512873147632</v>
      </c>
      <c r="O6" s="8">
        <v>13.246026326064481</v>
      </c>
      <c r="P6" s="8">
        <v>95.110514825565176</v>
      </c>
      <c r="Q6" s="8">
        <v>11.480296759659907</v>
      </c>
      <c r="R6" s="8">
        <v>8.9228137831855747</v>
      </c>
    </row>
    <row r="7" spans="1:18">
      <c r="A7" s="13" t="s">
        <v>19</v>
      </c>
      <c r="B7" s="12">
        <v>1028299.9096180657</v>
      </c>
      <c r="C7" s="12">
        <v>979312.97824572807</v>
      </c>
      <c r="D7" s="12">
        <v>1040301.4996774946</v>
      </c>
      <c r="E7" s="12">
        <v>1099410.5588400001</v>
      </c>
      <c r="F7" s="12">
        <v>1160190.71367</v>
      </c>
      <c r="G7" s="12">
        <v>954290.45602000004</v>
      </c>
      <c r="H7" s="12">
        <v>1345721.5208100001</v>
      </c>
      <c r="I7" s="12"/>
      <c r="J7" s="12">
        <v>1436153.9999999998</v>
      </c>
      <c r="K7" s="12">
        <v>986201.61359000008</v>
      </c>
      <c r="L7" s="12">
        <v>1346694.2048906153</v>
      </c>
      <c r="M7" s="12">
        <v>1477000.0000000538</v>
      </c>
      <c r="N7" s="11">
        <v>68.669628298218726</v>
      </c>
      <c r="O7" s="11">
        <v>3.3439669619132388</v>
      </c>
      <c r="P7" s="11">
        <v>93.770877279916746</v>
      </c>
      <c r="Q7" s="11">
        <v>7.2279744774377264E-2</v>
      </c>
      <c r="R7" s="11">
        <v>9.6759750384477741</v>
      </c>
    </row>
    <row r="8" spans="1:18">
      <c r="A8" s="14" t="s">
        <v>20</v>
      </c>
      <c r="B8" s="12">
        <v>252185.96266544453</v>
      </c>
      <c r="C8" s="12">
        <v>385271.60748649004</v>
      </c>
      <c r="D8" s="12">
        <v>408279.69282923872</v>
      </c>
      <c r="E8" s="12">
        <v>358016.87851000001</v>
      </c>
      <c r="F8" s="12">
        <v>427112.28217999992</v>
      </c>
      <c r="G8" s="12">
        <v>311576.93757999997</v>
      </c>
      <c r="H8" s="12">
        <v>431821.14687</v>
      </c>
      <c r="I8" s="12"/>
      <c r="J8" s="12">
        <v>440695.53200000001</v>
      </c>
      <c r="K8" s="12">
        <v>311896.38415</v>
      </c>
      <c r="L8" s="12">
        <v>414978.676954558</v>
      </c>
      <c r="M8" s="12">
        <v>455518.58533667756</v>
      </c>
      <c r="N8" s="11">
        <v>70.773666057953136</v>
      </c>
      <c r="O8" s="11">
        <v>0.10252574291318695</v>
      </c>
      <c r="P8" s="11">
        <v>94.164484734226434</v>
      </c>
      <c r="Q8" s="11">
        <v>-3.9003346727047585</v>
      </c>
      <c r="R8" s="11">
        <v>9.7691545694910076</v>
      </c>
    </row>
    <row r="9" spans="1:18">
      <c r="A9" s="15" t="s">
        <v>21</v>
      </c>
      <c r="B9" s="12">
        <v>151033.52736001456</v>
      </c>
      <c r="C9" s="12">
        <v>273462.56135677005</v>
      </c>
      <c r="D9" s="12">
        <v>250338.34505231868</v>
      </c>
      <c r="E9" s="12">
        <v>247309.57819999999</v>
      </c>
      <c r="F9" s="12">
        <v>303133.17379999993</v>
      </c>
      <c r="G9" s="12">
        <v>251154.49969999999</v>
      </c>
      <c r="H9" s="12">
        <v>347099.89979</v>
      </c>
      <c r="I9" s="12"/>
      <c r="J9" s="12">
        <v>358124.61800000002</v>
      </c>
      <c r="K9" s="12">
        <v>246279.12716</v>
      </c>
      <c r="L9" s="12">
        <v>341379.42783741205</v>
      </c>
      <c r="M9" s="12">
        <v>375339.31205371406</v>
      </c>
      <c r="N9" s="11">
        <v>68.769114096479129</v>
      </c>
      <c r="O9" s="11">
        <v>-1.9411846277186129</v>
      </c>
      <c r="P9" s="11">
        <v>95.324200202682533</v>
      </c>
      <c r="Q9" s="11">
        <v>-1.648076520923496</v>
      </c>
      <c r="R9" s="11">
        <v>9.9478414476914452</v>
      </c>
    </row>
    <row r="10" spans="1:18">
      <c r="A10" s="15" t="s">
        <v>22</v>
      </c>
      <c r="B10" s="12">
        <v>88010.083457929984</v>
      </c>
      <c r="C10" s="12">
        <v>99524.466680719997</v>
      </c>
      <c r="D10" s="12">
        <v>145440.18994892002</v>
      </c>
      <c r="E10" s="12">
        <v>97239.765510000012</v>
      </c>
      <c r="F10" s="12">
        <v>107391.70087</v>
      </c>
      <c r="G10" s="12">
        <v>50127.401019999998</v>
      </c>
      <c r="H10" s="12">
        <v>70904.382100000003</v>
      </c>
      <c r="I10" s="12"/>
      <c r="J10" s="12">
        <v>69248.048999999999</v>
      </c>
      <c r="K10" s="12">
        <v>53715.131280000001</v>
      </c>
      <c r="L10" s="12">
        <v>59678.267833954262</v>
      </c>
      <c r="M10" s="12">
        <v>64898.544711407558</v>
      </c>
      <c r="N10" s="11">
        <v>77.569161955739716</v>
      </c>
      <c r="O10" s="11">
        <v>7.1572237678322068</v>
      </c>
      <c r="P10" s="11">
        <v>86.180432078244195</v>
      </c>
      <c r="Q10" s="11">
        <v>-15.832751000090511</v>
      </c>
      <c r="R10" s="11">
        <v>8.7473666158976329</v>
      </c>
    </row>
    <row r="11" spans="1:18">
      <c r="A11" s="15" t="s">
        <v>23</v>
      </c>
      <c r="B11" s="12">
        <v>13142.3518475</v>
      </c>
      <c r="C11" s="12">
        <v>12284.579449000001</v>
      </c>
      <c r="D11" s="12">
        <v>12501.157827999999</v>
      </c>
      <c r="E11" s="12">
        <v>13467.534800000001</v>
      </c>
      <c r="F11" s="12">
        <v>16587.407510000001</v>
      </c>
      <c r="G11" s="12">
        <v>10295.036860000002</v>
      </c>
      <c r="H11" s="12">
        <v>13816.864980000002</v>
      </c>
      <c r="I11" s="12"/>
      <c r="J11" s="12">
        <v>13322.865</v>
      </c>
      <c r="K11" s="12">
        <v>11902.125709999997</v>
      </c>
      <c r="L11" s="12">
        <v>13920.981283191693</v>
      </c>
      <c r="M11" s="12">
        <v>15280.728571555919</v>
      </c>
      <c r="N11" s="11">
        <v>89.336082817021691</v>
      </c>
      <c r="O11" s="11">
        <v>15.610326333498861</v>
      </c>
      <c r="P11" s="11">
        <v>104.48939686164871</v>
      </c>
      <c r="Q11" s="11">
        <v>0.75354505774211589</v>
      </c>
      <c r="R11" s="11">
        <v>9.7676109227012375</v>
      </c>
    </row>
    <row r="12" spans="1:18">
      <c r="A12" s="14" t="s">
        <v>24</v>
      </c>
      <c r="B12" s="12">
        <v>775151.50733405119</v>
      </c>
      <c r="C12" s="12">
        <v>593195.58651323803</v>
      </c>
      <c r="D12" s="12">
        <v>631694.07884325588</v>
      </c>
      <c r="E12" s="12">
        <v>740353.14609000005</v>
      </c>
      <c r="F12" s="12">
        <v>732893.06841000007</v>
      </c>
      <c r="G12" s="12">
        <v>642484.41994000005</v>
      </c>
      <c r="H12" s="12">
        <v>913168.41044000001</v>
      </c>
      <c r="I12" s="12"/>
      <c r="J12" s="12">
        <v>995083.77399999998</v>
      </c>
      <c r="K12" s="12">
        <v>673182.56994000007</v>
      </c>
      <c r="L12" s="12">
        <v>930210.09608632058</v>
      </c>
      <c r="M12" s="12">
        <v>1019828.9380878508</v>
      </c>
      <c r="N12" s="11">
        <v>67.650843831365705</v>
      </c>
      <c r="O12" s="11">
        <v>4.7780380422091469</v>
      </c>
      <c r="P12" s="11">
        <v>93.480581272780412</v>
      </c>
      <c r="Q12" s="11">
        <v>1.8662149775975365</v>
      </c>
      <c r="R12" s="11">
        <v>9.6342581507752101</v>
      </c>
    </row>
    <row r="13" spans="1:18">
      <c r="A13" s="15" t="s">
        <v>25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/>
      <c r="J13" s="12">
        <v>0</v>
      </c>
      <c r="K13" s="12">
        <v>0</v>
      </c>
      <c r="L13" s="12">
        <v>0</v>
      </c>
      <c r="M13" s="12">
        <v>0</v>
      </c>
      <c r="N13" s="11" t="s">
        <v>26</v>
      </c>
      <c r="O13" s="11" t="s">
        <v>26</v>
      </c>
      <c r="P13" s="11" t="s">
        <v>26</v>
      </c>
      <c r="Q13" s="11" t="s">
        <v>26</v>
      </c>
      <c r="R13" s="11" t="s">
        <v>26</v>
      </c>
    </row>
    <row r="14" spans="1:18">
      <c r="A14" s="15" t="s">
        <v>27</v>
      </c>
      <c r="B14" s="12">
        <v>568345.91571769991</v>
      </c>
      <c r="C14" s="12">
        <v>390991.93605700001</v>
      </c>
      <c r="D14" s="12">
        <v>388662.35202400002</v>
      </c>
      <c r="E14" s="12">
        <v>485988.32901999995</v>
      </c>
      <c r="F14" s="12">
        <v>471525.52555000008</v>
      </c>
      <c r="G14" s="12">
        <v>396652.67264</v>
      </c>
      <c r="H14" s="12">
        <v>582648.29058000003</v>
      </c>
      <c r="I14" s="12"/>
      <c r="J14" s="12">
        <v>611450.022</v>
      </c>
      <c r="K14" s="12">
        <v>421090.25380999997</v>
      </c>
      <c r="L14" s="12">
        <v>597822.75788365211</v>
      </c>
      <c r="M14" s="12">
        <v>626451.19406148163</v>
      </c>
      <c r="N14" s="11">
        <v>68.867485266032091</v>
      </c>
      <c r="O14" s="11">
        <v>6.1609521013310768</v>
      </c>
      <c r="P14" s="11">
        <v>97.771320038263426</v>
      </c>
      <c r="Q14" s="11">
        <v>2.6043957476553459</v>
      </c>
      <c r="R14" s="11">
        <v>4.788783263985593</v>
      </c>
    </row>
    <row r="15" spans="1:18">
      <c r="A15" s="16" t="s">
        <v>28</v>
      </c>
      <c r="B15" s="12">
        <v>232118.2961947</v>
      </c>
      <c r="C15" s="12">
        <v>229489.81156500001</v>
      </c>
      <c r="D15" s="12">
        <v>208408.193489</v>
      </c>
      <c r="E15" s="12">
        <v>232201.74832999997</v>
      </c>
      <c r="F15" s="12">
        <v>217960.20871000004</v>
      </c>
      <c r="G15" s="12">
        <v>160300.49342000001</v>
      </c>
      <c r="H15" s="12">
        <v>233291.96742</v>
      </c>
      <c r="I15" s="12"/>
      <c r="J15" s="12">
        <v>241661.24900000001</v>
      </c>
      <c r="K15" s="12">
        <v>188104.34276999999</v>
      </c>
      <c r="L15" s="12">
        <v>274907.22300698626</v>
      </c>
      <c r="M15" s="12">
        <v>307140.37449658592</v>
      </c>
      <c r="N15" s="11">
        <v>77.838024734366897</v>
      </c>
      <c r="O15" s="11">
        <v>17.344830796716067</v>
      </c>
      <c r="P15" s="11">
        <v>113.75726317088855</v>
      </c>
      <c r="Q15" s="11">
        <v>17.838271950472048</v>
      </c>
      <c r="R15" s="11">
        <v>11.725101704141295</v>
      </c>
    </row>
    <row r="16" spans="1:18">
      <c r="A16" s="16" t="s">
        <v>29</v>
      </c>
      <c r="B16" s="12">
        <v>336227.61952299991</v>
      </c>
      <c r="C16" s="12">
        <v>161502.124492</v>
      </c>
      <c r="D16" s="12">
        <v>180254.158535</v>
      </c>
      <c r="E16" s="12">
        <v>253786.58069</v>
      </c>
      <c r="F16" s="12">
        <v>253565.31684000004</v>
      </c>
      <c r="G16" s="12">
        <v>174351.00699999998</v>
      </c>
      <c r="H16" s="12">
        <v>240988.348</v>
      </c>
      <c r="I16" s="12"/>
      <c r="J16" s="12">
        <v>263493.65100000001</v>
      </c>
      <c r="K16" s="12">
        <v>176592.462</v>
      </c>
      <c r="L16" s="12">
        <v>262878.64361646585</v>
      </c>
      <c r="M16" s="12">
        <v>294310.81956489565</v>
      </c>
      <c r="N16" s="11">
        <v>67.01962697385828</v>
      </c>
      <c r="O16" s="11">
        <v>1.2855991132876028</v>
      </c>
      <c r="P16" s="11">
        <v>99.76659498959458</v>
      </c>
      <c r="Q16" s="11">
        <v>9.0835493907223537</v>
      </c>
      <c r="R16" s="11">
        <v>11.95691499165244</v>
      </c>
    </row>
    <row r="17" spans="1:18">
      <c r="A17" s="16" t="s">
        <v>30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62001.172220000008</v>
      </c>
      <c r="H17" s="12">
        <v>108367.97516</v>
      </c>
      <c r="I17" s="12"/>
      <c r="J17" s="12">
        <v>106295.122</v>
      </c>
      <c r="K17" s="12">
        <v>56393.44904</v>
      </c>
      <c r="L17" s="12">
        <v>60036.891260199998</v>
      </c>
      <c r="M17" s="12">
        <v>25000</v>
      </c>
      <c r="N17" s="11">
        <v>53.05365662969934</v>
      </c>
      <c r="O17" s="11">
        <v>-9.0445438033042507</v>
      </c>
      <c r="P17" s="11">
        <v>56.481323065982266</v>
      </c>
      <c r="Q17" s="11">
        <v>-44.599046746459479</v>
      </c>
      <c r="R17" s="11" t="s">
        <v>26</v>
      </c>
    </row>
    <row r="18" spans="1:18">
      <c r="A18" s="15" t="s">
        <v>31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/>
      <c r="J18" s="12">
        <v>0</v>
      </c>
      <c r="K18" s="12">
        <v>0</v>
      </c>
      <c r="L18" s="12">
        <v>0</v>
      </c>
      <c r="M18" s="12">
        <v>0</v>
      </c>
      <c r="N18" s="11" t="s">
        <v>26</v>
      </c>
      <c r="O18" s="11" t="s">
        <v>26</v>
      </c>
      <c r="P18" s="11" t="s">
        <v>26</v>
      </c>
      <c r="Q18" s="11" t="s">
        <v>26</v>
      </c>
      <c r="R18" s="11" t="s">
        <v>26</v>
      </c>
    </row>
    <row r="19" spans="1:18">
      <c r="A19" s="15" t="s">
        <v>32</v>
      </c>
      <c r="B19" s="12">
        <v>95783.387291163453</v>
      </c>
      <c r="C19" s="12">
        <v>92380.119258530001</v>
      </c>
      <c r="D19" s="12">
        <v>136007.00015156748</v>
      </c>
      <c r="E19" s="12">
        <v>157376.09302000003</v>
      </c>
      <c r="F19" s="12">
        <v>150842.94954999999</v>
      </c>
      <c r="G19" s="12">
        <v>161546.65817000001</v>
      </c>
      <c r="H19" s="12">
        <v>219560.67135000002</v>
      </c>
      <c r="I19" s="12"/>
      <c r="J19" s="12">
        <v>243079.26299999998</v>
      </c>
      <c r="K19" s="12">
        <v>167411.14370000002</v>
      </c>
      <c r="L19" s="12">
        <v>219045.90830163288</v>
      </c>
      <c r="M19" s="12">
        <v>240441.46036663328</v>
      </c>
      <c r="N19" s="11">
        <v>68.871010070488836</v>
      </c>
      <c r="O19" s="11">
        <v>3.6302116035285934</v>
      </c>
      <c r="P19" s="11">
        <v>90.11295558421736</v>
      </c>
      <c r="Q19" s="11">
        <v>-0.23445139113577795</v>
      </c>
      <c r="R19" s="11">
        <v>9.7676109227012233</v>
      </c>
    </row>
    <row r="20" spans="1:18">
      <c r="A20" s="16" t="s">
        <v>33</v>
      </c>
      <c r="B20" s="12">
        <v>0</v>
      </c>
      <c r="C20" s="12">
        <v>0</v>
      </c>
      <c r="D20" s="12">
        <v>30402.727024</v>
      </c>
      <c r="E20" s="12">
        <v>33775.699999999997</v>
      </c>
      <c r="F20" s="12">
        <v>37744.126000000004</v>
      </c>
      <c r="G20" s="12">
        <v>72962.908250000008</v>
      </c>
      <c r="H20" s="12">
        <v>78557.55</v>
      </c>
      <c r="I20" s="12"/>
      <c r="J20" s="12">
        <v>92761.69</v>
      </c>
      <c r="K20" s="12">
        <v>63441.155999999995</v>
      </c>
      <c r="L20" s="12">
        <v>84588.207999999999</v>
      </c>
      <c r="M20" s="12">
        <v>92850.45504392522</v>
      </c>
      <c r="N20" s="11">
        <v>68.391548278173886</v>
      </c>
      <c r="O20" s="11">
        <v>-13.050127082893539</v>
      </c>
      <c r="P20" s="11">
        <v>91.188731037565191</v>
      </c>
      <c r="Q20" s="11">
        <v>7.6767389003348399</v>
      </c>
      <c r="R20" s="11">
        <v>9.7676109227012233</v>
      </c>
    </row>
    <row r="21" spans="1:18">
      <c r="A21" s="16" t="s">
        <v>34</v>
      </c>
      <c r="B21" s="12">
        <v>67990.061836163455</v>
      </c>
      <c r="C21" s="12">
        <v>71519.483060059996</v>
      </c>
      <c r="D21" s="12">
        <v>83709.849393567463</v>
      </c>
      <c r="E21" s="12">
        <v>92879.507510000025</v>
      </c>
      <c r="F21" s="12">
        <v>81405.164069999999</v>
      </c>
      <c r="G21" s="12">
        <v>59515.902000000002</v>
      </c>
      <c r="H21" s="12">
        <v>99267.571420000007</v>
      </c>
      <c r="I21" s="12"/>
      <c r="J21" s="12">
        <v>104416.43</v>
      </c>
      <c r="K21" s="12">
        <v>76045.450200000007</v>
      </c>
      <c r="L21" s="12">
        <v>96054.625870458593</v>
      </c>
      <c r="M21" s="12">
        <v>105436.86799874131</v>
      </c>
      <c r="N21" s="11">
        <v>72.829008040209771</v>
      </c>
      <c r="O21" s="11">
        <v>27.7733305629813</v>
      </c>
      <c r="P21" s="11">
        <v>91.991869354716101</v>
      </c>
      <c r="Q21" s="11">
        <v>-3.2366517117130513</v>
      </c>
      <c r="R21" s="11">
        <v>9.7676109227012233</v>
      </c>
    </row>
    <row r="22" spans="1:18">
      <c r="A22" s="16" t="s">
        <v>35</v>
      </c>
      <c r="B22" s="12">
        <v>27793.325454999998</v>
      </c>
      <c r="C22" s="12">
        <v>20860.636198470002</v>
      </c>
      <c r="D22" s="12">
        <v>21894.423734</v>
      </c>
      <c r="E22" s="12">
        <v>30720.885509999993</v>
      </c>
      <c r="F22" s="12">
        <v>31693.659479999998</v>
      </c>
      <c r="G22" s="12">
        <v>29067.84792</v>
      </c>
      <c r="H22" s="12">
        <v>41735.549930000001</v>
      </c>
      <c r="I22" s="12"/>
      <c r="J22" s="12">
        <v>45901.142999999996</v>
      </c>
      <c r="K22" s="12">
        <v>27924.537499999999</v>
      </c>
      <c r="L22" s="12">
        <v>38403.074431174296</v>
      </c>
      <c r="M22" s="12">
        <v>42154.137323966752</v>
      </c>
      <c r="N22" s="11">
        <v>60.836257389058922</v>
      </c>
      <c r="O22" s="11">
        <v>-3.9332475632410109</v>
      </c>
      <c r="P22" s="11">
        <v>83.664745409878577</v>
      </c>
      <c r="Q22" s="11">
        <v>-7.9847408370442565</v>
      </c>
      <c r="R22" s="11">
        <v>9.7676109227011949</v>
      </c>
    </row>
    <row r="23" spans="1:18">
      <c r="A23" s="15" t="s">
        <v>36</v>
      </c>
      <c r="B23" s="12"/>
      <c r="C23" s="12"/>
      <c r="D23" s="12"/>
      <c r="E23" s="12">
        <v>0</v>
      </c>
      <c r="F23" s="12">
        <v>0</v>
      </c>
      <c r="G23" s="12">
        <v>0</v>
      </c>
      <c r="H23" s="12">
        <v>0</v>
      </c>
      <c r="I23" s="12"/>
      <c r="J23" s="12">
        <v>21790.991000000002</v>
      </c>
      <c r="K23" s="12">
        <v>0</v>
      </c>
      <c r="L23" s="12">
        <v>0</v>
      </c>
      <c r="M23" s="12">
        <v>23919.450217080837</v>
      </c>
      <c r="N23" s="11">
        <v>0</v>
      </c>
      <c r="O23" s="11" t="s">
        <v>26</v>
      </c>
      <c r="P23" s="11">
        <v>0</v>
      </c>
      <c r="Q23" s="11" t="s">
        <v>26</v>
      </c>
      <c r="R23" s="11" t="s">
        <v>26</v>
      </c>
    </row>
    <row r="24" spans="1:18">
      <c r="A24" s="15" t="s">
        <v>37</v>
      </c>
      <c r="B24" s="12">
        <v>55299.721285887928</v>
      </c>
      <c r="C24" s="12">
        <v>64591.111617210001</v>
      </c>
      <c r="D24" s="12">
        <v>60965.427672298443</v>
      </c>
      <c r="E24" s="12">
        <v>60138.966200000003</v>
      </c>
      <c r="F24" s="12">
        <v>62515.452440000001</v>
      </c>
      <c r="G24" s="12">
        <v>44539.710590000002</v>
      </c>
      <c r="H24" s="12">
        <v>61054.863060000011</v>
      </c>
      <c r="I24" s="12"/>
      <c r="J24" s="12">
        <v>62264.427000000003</v>
      </c>
      <c r="K24" s="12">
        <v>48090.175000000003</v>
      </c>
      <c r="L24" s="12">
        <v>64486.58841297136</v>
      </c>
      <c r="M24" s="12">
        <v>70785.387466474145</v>
      </c>
      <c r="N24" s="11">
        <v>77.235393172412884</v>
      </c>
      <c r="O24" s="11">
        <v>7.9714581953236774</v>
      </c>
      <c r="P24" s="11">
        <v>103.56891008243174</v>
      </c>
      <c r="Q24" s="11">
        <v>5.620724019311794</v>
      </c>
      <c r="R24" s="11">
        <v>9.7676109227012375</v>
      </c>
    </row>
    <row r="25" spans="1:18">
      <c r="A25" s="15" t="s">
        <v>38</v>
      </c>
      <c r="B25" s="12">
        <v>55722.483039300001</v>
      </c>
      <c r="C25" s="12">
        <v>45232.419580498005</v>
      </c>
      <c r="D25" s="12">
        <v>46059.298995389996</v>
      </c>
      <c r="E25" s="12">
        <v>36849.757850000002</v>
      </c>
      <c r="F25" s="12">
        <v>48009.140869999996</v>
      </c>
      <c r="G25" s="12">
        <v>36545.991230000007</v>
      </c>
      <c r="H25" s="12">
        <v>46668.972440000012</v>
      </c>
      <c r="I25" s="12"/>
      <c r="J25" s="12">
        <v>52233.220999999998</v>
      </c>
      <c r="K25" s="12">
        <v>36320.872429999996</v>
      </c>
      <c r="L25" s="12">
        <v>48494.674821397697</v>
      </c>
      <c r="M25" s="12">
        <v>58231.445976180985</v>
      </c>
      <c r="N25" s="11">
        <v>69.535961471723141</v>
      </c>
      <c r="O25" s="11">
        <v>-0.61598767039383517</v>
      </c>
      <c r="P25" s="11">
        <v>92.842589242960344</v>
      </c>
      <c r="Q25" s="11">
        <v>3.9120260977352928</v>
      </c>
      <c r="R25" s="11">
        <v>20.078021330472055</v>
      </c>
    </row>
    <row r="26" spans="1:18">
      <c r="A26" s="15" t="s">
        <v>39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3199.3873100000001</v>
      </c>
      <c r="H26" s="12">
        <v>3235.6130100000005</v>
      </c>
      <c r="I26" s="12"/>
      <c r="J26" s="12">
        <v>4265.8500000000004</v>
      </c>
      <c r="K26" s="12">
        <v>270.125</v>
      </c>
      <c r="L26" s="12">
        <v>360.16666666666669</v>
      </c>
      <c r="M26" s="12">
        <v>0</v>
      </c>
      <c r="N26" s="11">
        <v>6.332266722927435</v>
      </c>
      <c r="O26" s="11">
        <v>-91.556977201362969</v>
      </c>
      <c r="P26" s="11">
        <v>8.4430222972365794</v>
      </c>
      <c r="Q26" s="11">
        <v>-88.868672936054651</v>
      </c>
      <c r="R26" s="11" t="s">
        <v>26</v>
      </c>
    </row>
    <row r="27" spans="1:18">
      <c r="A27" s="14" t="s">
        <v>40</v>
      </c>
      <c r="B27" s="12">
        <v>962.43961856999988</v>
      </c>
      <c r="C27" s="12">
        <v>845.78424599999937</v>
      </c>
      <c r="D27" s="12">
        <v>327.72800500000267</v>
      </c>
      <c r="E27" s="12">
        <v>1040.5342399999947</v>
      </c>
      <c r="F27" s="12">
        <v>185.36308000000008</v>
      </c>
      <c r="G27" s="12">
        <v>229.0985</v>
      </c>
      <c r="H27" s="12">
        <v>731.96349999999995</v>
      </c>
      <c r="I27" s="12"/>
      <c r="J27" s="12">
        <v>374.69400000000002</v>
      </c>
      <c r="K27" s="12">
        <v>1122.6595</v>
      </c>
      <c r="L27" s="12">
        <v>1505.4318497367126</v>
      </c>
      <c r="M27" s="12">
        <v>1652.4765755254189</v>
      </c>
      <c r="N27" s="11">
        <v>299.62035687787898</v>
      </c>
      <c r="O27" s="11">
        <v>390.03354452342546</v>
      </c>
      <c r="P27" s="11">
        <v>401.77634275881456</v>
      </c>
      <c r="Q27" s="11">
        <v>105.67034418201354</v>
      </c>
      <c r="R27" s="11">
        <v>9.7676109227012233</v>
      </c>
    </row>
    <row r="28" spans="1:18">
      <c r="A28" s="13" t="s">
        <v>41</v>
      </c>
      <c r="B28" s="12">
        <v>153390.1936444639</v>
      </c>
      <c r="C28" s="12">
        <v>181067.93525500878</v>
      </c>
      <c r="D28" s="12">
        <v>139287.58824639479</v>
      </c>
      <c r="E28" s="12">
        <v>265895.54568498395</v>
      </c>
      <c r="F28" s="12">
        <v>308113.67028790404</v>
      </c>
      <c r="G28" s="12">
        <v>169319.08441720001</v>
      </c>
      <c r="H28" s="12">
        <v>251195.9872572</v>
      </c>
      <c r="I28" s="12"/>
      <c r="J28" s="12">
        <v>274204</v>
      </c>
      <c r="K28" s="12">
        <v>196564.03160862357</v>
      </c>
      <c r="L28" s="12">
        <v>286805.88060022471</v>
      </c>
      <c r="M28" s="12">
        <v>294999.99999991007</v>
      </c>
      <c r="N28" s="11">
        <v>71.685326110714499</v>
      </c>
      <c r="O28" s="11">
        <v>16.090889745359348</v>
      </c>
      <c r="P28" s="11">
        <v>104.59580480234595</v>
      </c>
      <c r="Q28" s="11">
        <v>14.176139408852762</v>
      </c>
      <c r="R28" s="11">
        <v>2.8570262863985931</v>
      </c>
    </row>
    <row r="29" spans="1:18">
      <c r="A29" s="14" t="s">
        <v>42</v>
      </c>
      <c r="B29" s="12">
        <v>103626.559294726</v>
      </c>
      <c r="C29" s="12">
        <v>142787.27587743878</v>
      </c>
      <c r="D29" s="12">
        <v>92590.750452141263</v>
      </c>
      <c r="E29" s="12">
        <v>233900.68887498399</v>
      </c>
      <c r="F29" s="12">
        <v>111067.13064790402</v>
      </c>
      <c r="G29" s="12">
        <v>64624.812077199989</v>
      </c>
      <c r="H29" s="12">
        <v>98522.248387199987</v>
      </c>
      <c r="I29" s="12"/>
      <c r="J29" s="12">
        <v>73303.845000000001</v>
      </c>
      <c r="K29" s="12">
        <v>54715.791127194971</v>
      </c>
      <c r="L29" s="12">
        <v>84611.746217630382</v>
      </c>
      <c r="M29" s="12">
        <v>82220.301668300206</v>
      </c>
      <c r="N29" s="11">
        <v>74.64245719606518</v>
      </c>
      <c r="O29" s="11">
        <v>-15.333152440223458</v>
      </c>
      <c r="P29" s="11">
        <v>115.42606832919935</v>
      </c>
      <c r="Q29" s="11">
        <v>-14.119148108455931</v>
      </c>
      <c r="R29" s="11">
        <v>-2.8263741811676226</v>
      </c>
    </row>
    <row r="30" spans="1:18">
      <c r="A30" s="15" t="s">
        <v>43</v>
      </c>
      <c r="B30" s="12">
        <v>12903.033988559999</v>
      </c>
      <c r="C30" s="12">
        <v>16437.633182700003</v>
      </c>
      <c r="D30" s="12">
        <v>13285.260499229998</v>
      </c>
      <c r="E30" s="12">
        <v>11276.501410000001</v>
      </c>
      <c r="F30" s="12">
        <v>17079.655200000001</v>
      </c>
      <c r="G30" s="12">
        <v>15562.64141</v>
      </c>
      <c r="H30" s="12">
        <v>15562.64141</v>
      </c>
      <c r="I30" s="12"/>
      <c r="J30" s="12">
        <v>15562.641</v>
      </c>
      <c r="K30" s="12">
        <v>34976.674059999998</v>
      </c>
      <c r="L30" s="12">
        <v>34976.674059999998</v>
      </c>
      <c r="M30" s="12">
        <v>38036.211970075761</v>
      </c>
      <c r="N30" s="11">
        <v>224.7476765672356</v>
      </c>
      <c r="O30" s="11">
        <v>124.74767064622608</v>
      </c>
      <c r="P30" s="11">
        <v>224.7476765672356</v>
      </c>
      <c r="Q30" s="11">
        <v>124.74767064622608</v>
      </c>
      <c r="R30" s="11">
        <v>8.7473666158976329</v>
      </c>
    </row>
    <row r="31" spans="1:18">
      <c r="A31" s="16" t="s">
        <v>44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/>
      <c r="J31" s="12">
        <v>0</v>
      </c>
      <c r="K31" s="12">
        <v>0</v>
      </c>
      <c r="L31" s="12">
        <v>0</v>
      </c>
      <c r="M31" s="12">
        <v>0</v>
      </c>
      <c r="N31" s="11" t="s">
        <v>26</v>
      </c>
      <c r="O31" s="11" t="s">
        <v>26</v>
      </c>
      <c r="P31" s="11" t="s">
        <v>26</v>
      </c>
      <c r="Q31" s="11" t="s">
        <v>26</v>
      </c>
      <c r="R31" s="11" t="s">
        <v>26</v>
      </c>
    </row>
    <row r="32" spans="1:18">
      <c r="A32" s="16" t="s">
        <v>45</v>
      </c>
      <c r="B32" s="12">
        <v>0</v>
      </c>
      <c r="C32" s="12">
        <v>5362.0050241999998</v>
      </c>
      <c r="D32" s="12">
        <v>0</v>
      </c>
      <c r="E32" s="12">
        <v>0</v>
      </c>
      <c r="F32" s="12">
        <v>0</v>
      </c>
      <c r="G32" s="12">
        <v>2094.6539499999999</v>
      </c>
      <c r="H32" s="12">
        <v>2094.6539499999999</v>
      </c>
      <c r="I32" s="12"/>
      <c r="J32" s="12">
        <v>0</v>
      </c>
      <c r="K32" s="12">
        <v>0</v>
      </c>
      <c r="L32" s="12">
        <v>0</v>
      </c>
      <c r="M32" s="12">
        <v>0</v>
      </c>
      <c r="N32" s="11" t="s">
        <v>26</v>
      </c>
      <c r="O32" s="11" t="s">
        <v>26</v>
      </c>
      <c r="P32" s="11" t="s">
        <v>26</v>
      </c>
      <c r="Q32" s="11" t="s">
        <v>26</v>
      </c>
      <c r="R32" s="11" t="s">
        <v>26</v>
      </c>
    </row>
    <row r="33" spans="1:18">
      <c r="A33" s="16" t="s">
        <v>46</v>
      </c>
      <c r="B33" s="12">
        <v>12903.033988559999</v>
      </c>
      <c r="C33" s="12">
        <v>11075.628158500002</v>
      </c>
      <c r="D33" s="12">
        <v>13285.260499229998</v>
      </c>
      <c r="E33" s="12">
        <v>11276.501410000001</v>
      </c>
      <c r="F33" s="12">
        <v>17079.655200000001</v>
      </c>
      <c r="G33" s="12">
        <v>13467.98746</v>
      </c>
      <c r="H33" s="12">
        <v>13467.98746</v>
      </c>
      <c r="I33" s="12"/>
      <c r="J33" s="12">
        <v>15562.641</v>
      </c>
      <c r="K33" s="12">
        <v>34976.674059999998</v>
      </c>
      <c r="L33" s="12">
        <v>34976.674059999998</v>
      </c>
      <c r="M33" s="12">
        <v>38036.211970075761</v>
      </c>
      <c r="N33" s="11">
        <v>224.7476765672356</v>
      </c>
      <c r="O33" s="11">
        <v>159.70230640532532</v>
      </c>
      <c r="P33" s="11">
        <v>224.7476765672356</v>
      </c>
      <c r="Q33" s="11">
        <v>159.70230640532532</v>
      </c>
      <c r="R33" s="11">
        <v>8.7473666158976329</v>
      </c>
    </row>
    <row r="34" spans="1:18">
      <c r="A34" s="15" t="s">
        <v>47</v>
      </c>
      <c r="B34" s="12">
        <v>79380.173020766</v>
      </c>
      <c r="C34" s="12">
        <v>116186.90820001598</v>
      </c>
      <c r="D34" s="12">
        <v>66936.447502911251</v>
      </c>
      <c r="E34" s="12">
        <v>212347.16440098398</v>
      </c>
      <c r="F34" s="12">
        <v>78199.592576304014</v>
      </c>
      <c r="G34" s="12">
        <v>38329.578999999998</v>
      </c>
      <c r="H34" s="12">
        <v>71944.305999999997</v>
      </c>
      <c r="I34" s="12"/>
      <c r="J34" s="12">
        <v>42130.25</v>
      </c>
      <c r="K34" s="12">
        <v>6550.8619711949741</v>
      </c>
      <c r="L34" s="12">
        <v>35649.349712278708</v>
      </c>
      <c r="M34" s="12">
        <v>28832.296299681948</v>
      </c>
      <c r="N34" s="11">
        <v>15.549069780490205</v>
      </c>
      <c r="O34" s="11">
        <v>-82.909120991923828</v>
      </c>
      <c r="P34" s="11">
        <v>84.616990671260467</v>
      </c>
      <c r="Q34" s="11">
        <v>-50.44868496990059</v>
      </c>
      <c r="R34" s="11">
        <v>-19.122518272047927</v>
      </c>
    </row>
    <row r="35" spans="1:18">
      <c r="A35" s="16" t="s">
        <v>48</v>
      </c>
      <c r="B35" s="12">
        <v>51966.664269115994</v>
      </c>
      <c r="C35" s="12">
        <v>74385.286520016001</v>
      </c>
      <c r="D35" s="12">
        <v>50926.363902911246</v>
      </c>
      <c r="E35" s="12">
        <v>212018.72671098399</v>
      </c>
      <c r="F35" s="12">
        <v>69806.662731304008</v>
      </c>
      <c r="G35" s="12">
        <v>22769.393999999997</v>
      </c>
      <c r="H35" s="12">
        <v>30994.157999999996</v>
      </c>
      <c r="I35" s="12"/>
      <c r="J35" s="12">
        <v>1938</v>
      </c>
      <c r="K35" s="12">
        <v>6321.7869711949743</v>
      </c>
      <c r="L35" s="12">
        <v>8613.0281079198212</v>
      </c>
      <c r="M35" s="12">
        <v>2127.2962996819497</v>
      </c>
      <c r="N35" s="11">
        <v>326.20159810087586</v>
      </c>
      <c r="O35" s="11">
        <v>-72.235594099715712</v>
      </c>
      <c r="P35" s="11">
        <v>444.42869493910325</v>
      </c>
      <c r="Q35" s="11">
        <v>-72.210801442259466</v>
      </c>
      <c r="R35" s="11">
        <v>-75.301412313680174</v>
      </c>
    </row>
    <row r="36" spans="1:18">
      <c r="A36" s="17" t="s">
        <v>49</v>
      </c>
      <c r="B36" s="12">
        <v>51966.664269115994</v>
      </c>
      <c r="C36" s="12">
        <v>74385.286520016001</v>
      </c>
      <c r="D36" s="12">
        <v>50926.363902911246</v>
      </c>
      <c r="E36" s="12">
        <v>212018.72671098399</v>
      </c>
      <c r="F36" s="12">
        <v>69806.662731304008</v>
      </c>
      <c r="G36" s="12">
        <v>22769.393999999997</v>
      </c>
      <c r="H36" s="12">
        <v>30994.157999999996</v>
      </c>
      <c r="I36" s="12"/>
      <c r="J36" s="12">
        <v>1938</v>
      </c>
      <c r="K36" s="12">
        <v>6321.7869711949743</v>
      </c>
      <c r="L36" s="12">
        <v>8613.0281079198212</v>
      </c>
      <c r="M36" s="12">
        <v>2127.2962996819497</v>
      </c>
      <c r="N36" s="11">
        <v>326.20159810087586</v>
      </c>
      <c r="O36" s="11">
        <v>-72.235594099715712</v>
      </c>
      <c r="P36" s="11">
        <v>444.42869493910325</v>
      </c>
      <c r="Q36" s="11">
        <v>-72.210801442259466</v>
      </c>
      <c r="R36" s="11">
        <v>-75.301412313680174</v>
      </c>
    </row>
    <row r="37" spans="1:18">
      <c r="A37" s="17" t="s">
        <v>50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/>
      <c r="J37" s="12">
        <v>0</v>
      </c>
      <c r="K37" s="12">
        <v>0</v>
      </c>
      <c r="L37" s="12">
        <v>0</v>
      </c>
      <c r="M37" s="12">
        <v>0</v>
      </c>
      <c r="N37" s="11" t="s">
        <v>26</v>
      </c>
      <c r="O37" s="11" t="s">
        <v>26</v>
      </c>
      <c r="P37" s="11" t="s">
        <v>26</v>
      </c>
      <c r="Q37" s="11" t="s">
        <v>26</v>
      </c>
      <c r="R37" s="11" t="s">
        <v>26</v>
      </c>
    </row>
    <row r="38" spans="1:18">
      <c r="A38" s="17" t="s">
        <v>51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/>
      <c r="J38" s="12">
        <v>0</v>
      </c>
      <c r="K38" s="12">
        <v>0</v>
      </c>
      <c r="L38" s="12">
        <v>0</v>
      </c>
      <c r="M38" s="12">
        <v>0</v>
      </c>
      <c r="N38" s="11" t="s">
        <v>26</v>
      </c>
      <c r="O38" s="11" t="s">
        <v>26</v>
      </c>
      <c r="P38" s="11" t="s">
        <v>26</v>
      </c>
      <c r="Q38" s="11" t="s">
        <v>26</v>
      </c>
      <c r="R38" s="11" t="s">
        <v>26</v>
      </c>
    </row>
    <row r="39" spans="1:18">
      <c r="A39" s="16" t="s">
        <v>52</v>
      </c>
      <c r="B39" s="12">
        <v>27413.508751650006</v>
      </c>
      <c r="C39" s="12">
        <v>41801.621679999989</v>
      </c>
      <c r="D39" s="12">
        <v>16010.0836</v>
      </c>
      <c r="E39" s="12">
        <v>328.43768999999998</v>
      </c>
      <c r="F39" s="12">
        <v>8392.9298450000006</v>
      </c>
      <c r="G39" s="12">
        <v>15560.185000000001</v>
      </c>
      <c r="H39" s="12">
        <v>40950.148000000001</v>
      </c>
      <c r="I39" s="12"/>
      <c r="J39" s="12">
        <v>40192.25</v>
      </c>
      <c r="K39" s="12">
        <v>229.07499999999999</v>
      </c>
      <c r="L39" s="12">
        <v>27036.321604358891</v>
      </c>
      <c r="M39" s="12">
        <v>26705</v>
      </c>
      <c r="N39" s="11">
        <v>0.56994818652849744</v>
      </c>
      <c r="O39" s="11">
        <v>-98.527813133327143</v>
      </c>
      <c r="P39" s="11">
        <v>67.267499590988038</v>
      </c>
      <c r="Q39" s="11">
        <v>-33.977475235598931</v>
      </c>
      <c r="R39" s="11">
        <v>-1.2254684982940631</v>
      </c>
    </row>
    <row r="40" spans="1:18">
      <c r="A40" s="17" t="s">
        <v>53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/>
      <c r="J40" s="12">
        <v>0</v>
      </c>
      <c r="K40" s="12">
        <v>0</v>
      </c>
      <c r="L40" s="12">
        <v>0</v>
      </c>
      <c r="M40" s="12">
        <v>0</v>
      </c>
      <c r="N40" s="11" t="s">
        <v>26</v>
      </c>
      <c r="O40" s="11" t="s">
        <v>26</v>
      </c>
      <c r="P40" s="11" t="s">
        <v>26</v>
      </c>
      <c r="Q40" s="11" t="s">
        <v>26</v>
      </c>
      <c r="R40" s="11" t="s">
        <v>26</v>
      </c>
    </row>
    <row r="41" spans="1:18">
      <c r="A41" s="17" t="s">
        <v>54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9797.2960000000003</v>
      </c>
      <c r="H41" s="12">
        <v>30377.296000000002</v>
      </c>
      <c r="I41" s="12"/>
      <c r="J41" s="12">
        <v>0</v>
      </c>
      <c r="K41" s="12">
        <v>0</v>
      </c>
      <c r="L41" s="12">
        <v>0</v>
      </c>
      <c r="M41" s="12">
        <v>0</v>
      </c>
      <c r="N41" s="11" t="s">
        <v>26</v>
      </c>
      <c r="O41" s="11">
        <v>-100</v>
      </c>
      <c r="P41" s="11" t="s">
        <v>26</v>
      </c>
      <c r="Q41" s="11">
        <v>-100</v>
      </c>
      <c r="R41" s="11" t="s">
        <v>26</v>
      </c>
    </row>
    <row r="42" spans="1:18">
      <c r="A42" s="17" t="s">
        <v>55</v>
      </c>
      <c r="B42" s="12">
        <v>27413.508751650006</v>
      </c>
      <c r="C42" s="12">
        <v>41801.621679999989</v>
      </c>
      <c r="D42" s="12">
        <v>16010.0836</v>
      </c>
      <c r="E42" s="12">
        <v>328.43768999999998</v>
      </c>
      <c r="F42" s="12">
        <v>8392.9298450000006</v>
      </c>
      <c r="G42" s="12">
        <v>5762.8890000000001</v>
      </c>
      <c r="H42" s="12">
        <v>10572.852000000001</v>
      </c>
      <c r="I42" s="12"/>
      <c r="J42" s="12">
        <v>40192.25</v>
      </c>
      <c r="K42" s="12">
        <v>229.07499999999999</v>
      </c>
      <c r="L42" s="12">
        <v>27036.321604358891</v>
      </c>
      <c r="M42" s="12">
        <v>26705</v>
      </c>
      <c r="N42" s="11">
        <v>0.56994818652849744</v>
      </c>
      <c r="O42" s="11">
        <v>-96.024997184571831</v>
      </c>
      <c r="P42" s="11">
        <v>67.267499590988038</v>
      </c>
      <c r="Q42" s="11">
        <v>155.71455652986432</v>
      </c>
      <c r="R42" s="11">
        <v>-1.2254684982940631</v>
      </c>
    </row>
    <row r="43" spans="1:18">
      <c r="A43" s="15" t="s">
        <v>56</v>
      </c>
      <c r="B43" s="12">
        <v>11343.352285400004</v>
      </c>
      <c r="C43" s="12">
        <v>10162.734494722783</v>
      </c>
      <c r="D43" s="12">
        <v>12369.04245000001</v>
      </c>
      <c r="E43" s="12">
        <v>10277.02306400001</v>
      </c>
      <c r="F43" s="12">
        <v>15787.882871600001</v>
      </c>
      <c r="G43" s="12">
        <v>10732.591667199997</v>
      </c>
      <c r="H43" s="12">
        <v>11015.300977199999</v>
      </c>
      <c r="I43" s="12"/>
      <c r="J43" s="12">
        <v>15610.954</v>
      </c>
      <c r="K43" s="12">
        <v>13188.255096000001</v>
      </c>
      <c r="L43" s="12">
        <v>13985.722445351668</v>
      </c>
      <c r="M43" s="12">
        <v>15351.793398542512</v>
      </c>
      <c r="N43" s="11">
        <v>84.480776101191509</v>
      </c>
      <c r="O43" s="11">
        <v>22.880432843679202</v>
      </c>
      <c r="P43" s="11">
        <v>89.589159287457193</v>
      </c>
      <c r="Q43" s="11">
        <v>26.966321431434253</v>
      </c>
      <c r="R43" s="11">
        <v>9.7676109227011949</v>
      </c>
    </row>
    <row r="44" spans="1:18">
      <c r="A44" s="14" t="s">
        <v>57</v>
      </c>
      <c r="B44" s="12">
        <v>29372.414505369994</v>
      </c>
      <c r="C44" s="12">
        <v>23133.331137499998</v>
      </c>
      <c r="D44" s="12">
        <v>35856.315401</v>
      </c>
      <c r="E44" s="12">
        <v>21221.70638</v>
      </c>
      <c r="F44" s="12">
        <v>188191.80561000004</v>
      </c>
      <c r="G44" s="12">
        <v>101246.49087000002</v>
      </c>
      <c r="H44" s="12">
        <v>134295.76328000001</v>
      </c>
      <c r="I44" s="12"/>
      <c r="J44" s="12">
        <v>188248.07800000001</v>
      </c>
      <c r="K44" s="12">
        <v>126136.14238142858</v>
      </c>
      <c r="L44" s="12">
        <v>185990.46757111154</v>
      </c>
      <c r="M44" s="12">
        <v>194993.3203907705</v>
      </c>
      <c r="N44" s="11">
        <v>67.00527501875932</v>
      </c>
      <c r="O44" s="11">
        <v>24.583223870333185</v>
      </c>
      <c r="P44" s="11">
        <v>98.800725907603436</v>
      </c>
      <c r="Q44" s="11">
        <v>38.493175829628115</v>
      </c>
      <c r="R44" s="11">
        <v>4.8404915247695754</v>
      </c>
    </row>
    <row r="45" spans="1:18">
      <c r="A45" s="14" t="s">
        <v>58</v>
      </c>
      <c r="B45" s="12">
        <v>20391.219844367901</v>
      </c>
      <c r="C45" s="12">
        <v>15147.328240070001</v>
      </c>
      <c r="D45" s="12">
        <v>10840.522393253534</v>
      </c>
      <c r="E45" s="12">
        <v>10773.15043</v>
      </c>
      <c r="F45" s="12">
        <v>8854.7340299999996</v>
      </c>
      <c r="G45" s="12">
        <v>3447.7814699999999</v>
      </c>
      <c r="H45" s="12">
        <v>18377.975589999998</v>
      </c>
      <c r="I45" s="12"/>
      <c r="J45" s="12">
        <v>12652.076999999999</v>
      </c>
      <c r="K45" s="12">
        <v>15712.098099999999</v>
      </c>
      <c r="L45" s="12">
        <v>16203.666811482808</v>
      </c>
      <c r="M45" s="12">
        <v>17786.377940839317</v>
      </c>
      <c r="N45" s="11">
        <v>124.18591903922179</v>
      </c>
      <c r="O45" s="11">
        <v>355.7161826152514</v>
      </c>
      <c r="P45" s="11">
        <v>128.07119978389957</v>
      </c>
      <c r="Q45" s="11">
        <v>-11.831057059953309</v>
      </c>
      <c r="R45" s="11">
        <v>9.7676109227012233</v>
      </c>
    </row>
    <row r="46" spans="1:18">
      <c r="A46" s="9" t="s">
        <v>59</v>
      </c>
      <c r="B46" s="7">
        <v>852013.40923438943</v>
      </c>
      <c r="C46" s="7">
        <v>1130263.8827459037</v>
      </c>
      <c r="D46" s="7">
        <v>1102957.6059004888</v>
      </c>
      <c r="E46" s="7">
        <v>715509.81438036705</v>
      </c>
      <c r="F46" s="7">
        <v>604659.02693790803</v>
      </c>
      <c r="G46" s="7">
        <v>707027.76709912205</v>
      </c>
      <c r="H46" s="7">
        <v>1071363</v>
      </c>
      <c r="I46" s="7"/>
      <c r="J46" s="7">
        <v>1624953</v>
      </c>
      <c r="K46" s="7">
        <v>179617.65225496</v>
      </c>
      <c r="L46" s="7">
        <v>939919.26747017691</v>
      </c>
      <c r="M46" s="7">
        <v>1643000</v>
      </c>
      <c r="N46" s="8">
        <v>11.053713692332025</v>
      </c>
      <c r="O46" s="8">
        <v>-74.595389231752989</v>
      </c>
      <c r="P46" s="8">
        <v>57.842858683923595</v>
      </c>
      <c r="Q46" s="8">
        <v>-12.268832555335877</v>
      </c>
      <c r="R46" s="8">
        <v>74.802247050662942</v>
      </c>
    </row>
    <row r="47" spans="1:18">
      <c r="A47" s="18" t="s">
        <v>60</v>
      </c>
      <c r="B47" s="12">
        <v>61249.387499999997</v>
      </c>
      <c r="C47" s="12">
        <v>81426.419340000008</v>
      </c>
      <c r="D47" s="12">
        <v>191800.5336965</v>
      </c>
      <c r="E47" s="12">
        <v>125415.48186999999</v>
      </c>
      <c r="F47" s="19">
        <v>186032.56283499999</v>
      </c>
      <c r="G47" s="19">
        <v>498474.55220500001</v>
      </c>
      <c r="H47" s="19">
        <v>703338</v>
      </c>
      <c r="I47" s="19"/>
      <c r="J47" s="12">
        <v>367500</v>
      </c>
      <c r="K47" s="12">
        <v>0</v>
      </c>
      <c r="L47" s="12">
        <v>317800</v>
      </c>
      <c r="M47" s="19">
        <v>326670</v>
      </c>
      <c r="N47" s="11">
        <v>0</v>
      </c>
      <c r="O47" s="11">
        <v>-100</v>
      </c>
      <c r="P47" s="11">
        <v>86.476190476190467</v>
      </c>
      <c r="Q47" s="11">
        <v>-54.81546567937464</v>
      </c>
      <c r="R47" s="11">
        <v>2.791063561988679</v>
      </c>
    </row>
    <row r="48" spans="1:18">
      <c r="A48" s="18" t="s">
        <v>61</v>
      </c>
      <c r="B48" s="12">
        <v>657967.19355660945</v>
      </c>
      <c r="C48" s="12">
        <v>983562.86068425374</v>
      </c>
      <c r="D48" s="12">
        <v>844162.28360977874</v>
      </c>
      <c r="E48" s="12">
        <v>557011.66370036697</v>
      </c>
      <c r="F48" s="19">
        <v>332711.03356290801</v>
      </c>
      <c r="G48" s="19">
        <v>167180.23777412198</v>
      </c>
      <c r="H48" s="19">
        <v>326652</v>
      </c>
      <c r="I48" s="19"/>
      <c r="J48" s="12">
        <v>1170946</v>
      </c>
      <c r="K48" s="12">
        <v>152814.25586496</v>
      </c>
      <c r="L48" s="12">
        <v>540013.73108017689</v>
      </c>
      <c r="M48" s="19">
        <v>1252000</v>
      </c>
      <c r="N48" s="11">
        <v>13.050495570671918</v>
      </c>
      <c r="O48" s="11">
        <v>-8.5931101070521976</v>
      </c>
      <c r="P48" s="11">
        <v>46.117731396680711</v>
      </c>
      <c r="Q48" s="11">
        <v>65.317748270384669</v>
      </c>
      <c r="R48" s="11">
        <v>131.84595648996807</v>
      </c>
    </row>
    <row r="49" spans="1:18">
      <c r="A49" s="18" t="s">
        <v>62</v>
      </c>
      <c r="B49" s="12">
        <v>132796.82817778</v>
      </c>
      <c r="C49" s="12">
        <v>65274.602721650008</v>
      </c>
      <c r="D49" s="12">
        <v>66994.788594209997</v>
      </c>
      <c r="E49" s="12">
        <v>33082.668810000003</v>
      </c>
      <c r="F49" s="19">
        <v>85915.430540000001</v>
      </c>
      <c r="G49" s="19">
        <v>41372.977119999996</v>
      </c>
      <c r="H49" s="19">
        <v>41373</v>
      </c>
      <c r="I49" s="19"/>
      <c r="J49" s="12">
        <v>86507</v>
      </c>
      <c r="K49" s="12">
        <v>26803.396390000002</v>
      </c>
      <c r="L49" s="12">
        <v>82105.536389999994</v>
      </c>
      <c r="M49" s="19">
        <v>64330</v>
      </c>
      <c r="N49" s="11">
        <v>30.984078039927404</v>
      </c>
      <c r="O49" s="11">
        <v>-35.215209888671396</v>
      </c>
      <c r="P49" s="11">
        <v>94.912014507496494</v>
      </c>
      <c r="Q49" s="11">
        <v>98.451976868972508</v>
      </c>
      <c r="R49" s="11">
        <v>-21.649619710863931</v>
      </c>
    </row>
    <row r="50" spans="1:18" ht="12.75" hidden="1" customHeight="1">
      <c r="A50" s="13" t="s">
        <v>63</v>
      </c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1" t="s">
        <v>26</v>
      </c>
      <c r="O50" s="21" t="s">
        <v>26</v>
      </c>
      <c r="P50" s="21" t="s">
        <v>26</v>
      </c>
      <c r="Q50" s="21" t="s">
        <v>26</v>
      </c>
      <c r="R50" s="21" t="s">
        <v>26</v>
      </c>
    </row>
    <row r="51" spans="1:18" ht="12.75" hidden="1" customHeight="1">
      <c r="A51" s="13" t="s">
        <v>64</v>
      </c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1" t="s">
        <v>26</v>
      </c>
      <c r="O51" s="21" t="s">
        <v>26</v>
      </c>
      <c r="P51" s="21" t="s">
        <v>26</v>
      </c>
      <c r="Q51" s="21" t="s">
        <v>26</v>
      </c>
      <c r="R51" s="21" t="s">
        <v>26</v>
      </c>
    </row>
    <row r="52" spans="1:18">
      <c r="A52" s="11"/>
      <c r="B52" s="20"/>
      <c r="C52" s="20"/>
      <c r="D52" s="12">
        <f>D53-D116</f>
        <v>2605180.4506050525</v>
      </c>
      <c r="E52" s="12">
        <f>E53-E116</f>
        <v>2258941.2761964882</v>
      </c>
      <c r="F52" s="12">
        <f t="shared" ref="E52:L52" si="0">F53-F116</f>
        <v>2206149.1579073891</v>
      </c>
      <c r="G52" s="12">
        <f t="shared" si="0"/>
        <v>2121637.091765089</v>
      </c>
      <c r="H52" s="12">
        <f t="shared" si="0"/>
        <v>3044660</v>
      </c>
      <c r="I52" s="12">
        <f t="shared" si="0"/>
        <v>0</v>
      </c>
      <c r="J52" s="12">
        <f t="shared" si="0"/>
        <v>3472028.9999960596</v>
      </c>
      <c r="K52" s="12">
        <f t="shared" si="0"/>
        <v>1930830.9723575613</v>
      </c>
      <c r="L52" s="12">
        <f t="shared" si="0"/>
        <v>2946113.3750127517</v>
      </c>
      <c r="M52" s="12">
        <f>M53-M116</f>
        <v>3667151.9999993099</v>
      </c>
      <c r="N52" s="21"/>
      <c r="O52" s="21"/>
      <c r="P52" s="21"/>
      <c r="Q52" s="21"/>
      <c r="R52" s="21"/>
    </row>
    <row r="53" spans="1:18">
      <c r="A53" s="22" t="s">
        <v>65</v>
      </c>
      <c r="B53" s="7">
        <v>2625347.2812488996</v>
      </c>
      <c r="C53" s="7">
        <v>2733377.6885068105</v>
      </c>
      <c r="D53" s="7">
        <v>2716335.3936413727</v>
      </c>
      <c r="E53" s="7">
        <v>2345338.6203064881</v>
      </c>
      <c r="F53" s="7">
        <v>2322493.163827389</v>
      </c>
      <c r="G53" s="7">
        <v>2234649.191635089</v>
      </c>
      <c r="H53" s="7">
        <v>3169480</v>
      </c>
      <c r="I53" s="7"/>
      <c r="J53" s="7">
        <v>3655122.9999960596</v>
      </c>
      <c r="K53" s="7">
        <v>2039263.9806075613</v>
      </c>
      <c r="L53" s="7">
        <v>3080065.7807455854</v>
      </c>
      <c r="M53" s="7">
        <v>3870984.9999993099</v>
      </c>
      <c r="N53" s="8">
        <v>55.791938619022119</v>
      </c>
      <c r="O53" s="8">
        <v>-8.7434399886527387</v>
      </c>
      <c r="P53" s="8">
        <v>84.267089801051995</v>
      </c>
      <c r="Q53" s="8">
        <v>-2.8211005986601805</v>
      </c>
      <c r="R53" s="8">
        <v>25.678647001567228</v>
      </c>
    </row>
    <row r="54" spans="1:18">
      <c r="A54" s="23" t="s">
        <v>66</v>
      </c>
      <c r="B54" s="7">
        <v>2487997.9531749897</v>
      </c>
      <c r="C54" s="7">
        <v>2630570.5696300203</v>
      </c>
      <c r="D54" s="7">
        <v>2605180.4506050525</v>
      </c>
      <c r="E54" s="7">
        <v>2258941.2761964882</v>
      </c>
      <c r="F54" s="7">
        <v>2206149.1579073891</v>
      </c>
      <c r="G54" s="7">
        <v>2121637.091765089</v>
      </c>
      <c r="H54" s="7">
        <v>3044660</v>
      </c>
      <c r="I54" s="7"/>
      <c r="J54" s="7">
        <v>3472028.9999960596</v>
      </c>
      <c r="K54" s="7">
        <v>1930830.9723575613</v>
      </c>
      <c r="L54" s="7">
        <v>2946113.3750127517</v>
      </c>
      <c r="M54" s="7">
        <v>3667151.9999993099</v>
      </c>
      <c r="N54" s="8">
        <v>55.611026646371698</v>
      </c>
      <c r="O54" s="8">
        <v>-8.993343873375963</v>
      </c>
      <c r="P54" s="8">
        <v>84.852787088359435</v>
      </c>
      <c r="Q54" s="8">
        <v>-3.2367037694602487</v>
      </c>
      <c r="R54" s="8">
        <v>24.474232088350561</v>
      </c>
    </row>
    <row r="55" spans="1:18">
      <c r="A55" s="24" t="s">
        <v>67</v>
      </c>
      <c r="B55" s="7">
        <v>1248450.7820212399</v>
      </c>
      <c r="C55" s="7">
        <v>1287338.6496113599</v>
      </c>
      <c r="D55" s="7">
        <v>1401809.1846469101</v>
      </c>
      <c r="E55" s="7">
        <v>1424167.0233499999</v>
      </c>
      <c r="F55" s="7">
        <v>1568366.9007873998</v>
      </c>
      <c r="G55" s="7">
        <v>1387551.55207</v>
      </c>
      <c r="H55" s="7">
        <v>1890324</v>
      </c>
      <c r="I55" s="7"/>
      <c r="J55" s="7">
        <v>2069338.9999960596</v>
      </c>
      <c r="K55" s="7">
        <v>1371078.44585</v>
      </c>
      <c r="L55" s="7">
        <v>2048852.008150174</v>
      </c>
      <c r="M55" s="7">
        <v>2108777.9999993099</v>
      </c>
      <c r="N55" s="8">
        <v>66.256831087251086</v>
      </c>
      <c r="O55" s="8">
        <v>-1.1872067884919062</v>
      </c>
      <c r="P55" s="8">
        <v>99.009974110287175</v>
      </c>
      <c r="Q55" s="8">
        <v>8.386287649639641</v>
      </c>
      <c r="R55" s="8">
        <v>2.924857022896461</v>
      </c>
    </row>
    <row r="56" spans="1:18">
      <c r="A56" s="25" t="s">
        <v>68</v>
      </c>
      <c r="B56" s="7">
        <v>1206517.8286447299</v>
      </c>
      <c r="C56" s="7">
        <v>1250668.53472767</v>
      </c>
      <c r="D56" s="7">
        <v>1404577.3994986799</v>
      </c>
      <c r="E56" s="7">
        <v>1473181.8584199999</v>
      </c>
      <c r="F56" s="7">
        <v>1742777.8189673999</v>
      </c>
      <c r="G56" s="7">
        <v>1615198.5496265991</v>
      </c>
      <c r="H56" s="7">
        <v>2131039</v>
      </c>
      <c r="I56" s="7"/>
      <c r="J56" s="7">
        <v>2136608.9999960596</v>
      </c>
      <c r="K56" s="7">
        <v>1538103.6184500002</v>
      </c>
      <c r="L56" s="7">
        <v>2237989.6925106668</v>
      </c>
      <c r="M56" s="7">
        <v>2182800.9999993099</v>
      </c>
      <c r="N56" s="8">
        <v>71.988071680538496</v>
      </c>
      <c r="O56" s="8">
        <v>-4.7730931404329056</v>
      </c>
      <c r="P56" s="8">
        <v>104.74493426334881</v>
      </c>
      <c r="Q56" s="8">
        <v>5.018711178475229</v>
      </c>
      <c r="R56" s="8">
        <v>-2.4659940434955274</v>
      </c>
    </row>
    <row r="57" spans="1:18">
      <c r="A57" s="14" t="s">
        <v>69</v>
      </c>
      <c r="B57" s="12">
        <v>624688.39875616995</v>
      </c>
      <c r="C57" s="12">
        <v>678672.64418480999</v>
      </c>
      <c r="D57" s="12">
        <v>745212.67819135997</v>
      </c>
      <c r="E57" s="12">
        <v>795974.89095999999</v>
      </c>
      <c r="F57" s="12">
        <v>847549.46376000007</v>
      </c>
      <c r="G57" s="12">
        <v>704029.51361999998</v>
      </c>
      <c r="H57" s="12">
        <v>978085</v>
      </c>
      <c r="I57" s="12"/>
      <c r="J57" s="12">
        <v>1146474</v>
      </c>
      <c r="K57" s="12">
        <v>734383.52581000014</v>
      </c>
      <c r="L57" s="12">
        <v>1145261.4197529277</v>
      </c>
      <c r="M57" s="12">
        <v>1164999.9999999998</v>
      </c>
      <c r="N57" s="11">
        <v>64.055837795711028</v>
      </c>
      <c r="O57" s="11">
        <v>4.3114687101574845</v>
      </c>
      <c r="P57" s="11">
        <v>99.89423395148323</v>
      </c>
      <c r="Q57" s="11">
        <v>17.092217931256258</v>
      </c>
      <c r="R57" s="11">
        <v>1.7234999718518651</v>
      </c>
    </row>
    <row r="58" spans="1:18">
      <c r="A58" s="15" t="s">
        <v>70</v>
      </c>
      <c r="B58" s="12">
        <v>266347.57736847003</v>
      </c>
      <c r="C58" s="12">
        <v>297939.39128550002</v>
      </c>
      <c r="D58" s="12">
        <v>310307.42802614003</v>
      </c>
      <c r="E58" s="12">
        <v>319117.51521000004</v>
      </c>
      <c r="F58" s="12">
        <v>356155.73511999997</v>
      </c>
      <c r="G58" s="12">
        <v>299769.05365000002</v>
      </c>
      <c r="H58" s="12">
        <v>418225</v>
      </c>
      <c r="I58" s="12"/>
      <c r="J58" s="12">
        <v>493584.93599999999</v>
      </c>
      <c r="K58" s="12">
        <v>295434.66652000003</v>
      </c>
      <c r="L58" s="12">
        <v>493198.1863087127</v>
      </c>
      <c r="M58" s="12">
        <v>520901.32799999998</v>
      </c>
      <c r="N58" s="11">
        <v>59.85487906381325</v>
      </c>
      <c r="O58" s="11">
        <v>-1.4459088012002184</v>
      </c>
      <c r="P58" s="11">
        <v>99.921644753905682</v>
      </c>
      <c r="Q58" s="11">
        <v>17.926519531044931</v>
      </c>
      <c r="R58" s="11">
        <v>5.6170404637187374</v>
      </c>
    </row>
    <row r="59" spans="1:18">
      <c r="A59" s="17" t="s">
        <v>71</v>
      </c>
      <c r="B59" s="12">
        <v>187917.37869899999</v>
      </c>
      <c r="C59" s="12">
        <v>209574.93137965002</v>
      </c>
      <c r="D59" s="12">
        <v>219398.66660365</v>
      </c>
      <c r="E59" s="12">
        <v>225894.56610000003</v>
      </c>
      <c r="F59" s="12">
        <v>219587.83593999999</v>
      </c>
      <c r="G59" s="12">
        <v>185615.91465999998</v>
      </c>
      <c r="H59" s="12">
        <v>268157</v>
      </c>
      <c r="I59" s="12"/>
      <c r="J59" s="12">
        <v>327916.81599999999</v>
      </c>
      <c r="K59" s="12">
        <v>194778.28079000002</v>
      </c>
      <c r="L59" s="12">
        <v>327731.35641143605</v>
      </c>
      <c r="M59" s="12">
        <v>353947.43699999998</v>
      </c>
      <c r="N59" s="11">
        <v>59.398686278412761</v>
      </c>
      <c r="O59" s="11">
        <v>4.9361964176310522</v>
      </c>
      <c r="P59" s="11">
        <v>99.943443099129155</v>
      </c>
      <c r="Q59" s="11">
        <v>22.2162227394534</v>
      </c>
      <c r="R59" s="11">
        <v>7.9992591723973163</v>
      </c>
    </row>
    <row r="60" spans="1:18">
      <c r="A60" s="17" t="s">
        <v>72</v>
      </c>
      <c r="B60" s="12">
        <v>48080.895380000002</v>
      </c>
      <c r="C60" s="12">
        <v>62329.652341000001</v>
      </c>
      <c r="D60" s="12">
        <v>64012.88276700001</v>
      </c>
      <c r="E60" s="12">
        <v>63414.039000000004</v>
      </c>
      <c r="F60" s="12">
        <v>106874.79999999999</v>
      </c>
      <c r="G60" s="12">
        <v>85905.876999999993</v>
      </c>
      <c r="H60" s="12">
        <v>112928</v>
      </c>
      <c r="I60" s="12"/>
      <c r="J60" s="12">
        <v>112309.90399999999</v>
      </c>
      <c r="K60" s="12">
        <v>76568.153999999995</v>
      </c>
      <c r="L60" s="12">
        <v>112309.21298555782</v>
      </c>
      <c r="M60" s="12">
        <v>113595.675</v>
      </c>
      <c r="N60" s="11">
        <v>68.175780828732613</v>
      </c>
      <c r="O60" s="11">
        <v>-10.869713838088174</v>
      </c>
      <c r="P60" s="11">
        <v>99.999384725284628</v>
      </c>
      <c r="Q60" s="11">
        <v>-0.54794826300135924</v>
      </c>
      <c r="R60" s="11">
        <v>1.1454643659622121</v>
      </c>
    </row>
    <row r="61" spans="1:18">
      <c r="A61" s="17" t="s">
        <v>73</v>
      </c>
      <c r="B61" s="12">
        <v>30349.303289470001</v>
      </c>
      <c r="C61" s="12">
        <v>26034.807564850009</v>
      </c>
      <c r="D61" s="12">
        <v>26895.87865549</v>
      </c>
      <c r="E61" s="12">
        <v>29808.910110000001</v>
      </c>
      <c r="F61" s="12">
        <v>29693.099180000001</v>
      </c>
      <c r="G61" s="12">
        <v>28247.261989999999</v>
      </c>
      <c r="H61" s="12">
        <v>37140</v>
      </c>
      <c r="I61" s="12"/>
      <c r="J61" s="12">
        <v>53358.216</v>
      </c>
      <c r="K61" s="12">
        <v>24088.23173</v>
      </c>
      <c r="L61" s="12">
        <v>53157.61691171884</v>
      </c>
      <c r="M61" s="12">
        <v>53358.216</v>
      </c>
      <c r="N61" s="11">
        <v>45.144372386812933</v>
      </c>
      <c r="O61" s="11">
        <v>-14.723658036210253</v>
      </c>
      <c r="P61" s="11">
        <v>99.624052107961859</v>
      </c>
      <c r="Q61" s="11">
        <v>43.12767073699203</v>
      </c>
      <c r="R61" s="11">
        <v>0.37736659379277171</v>
      </c>
    </row>
    <row r="62" spans="1:18">
      <c r="A62" s="15" t="s">
        <v>74</v>
      </c>
      <c r="B62" s="12">
        <v>338687.77363628004</v>
      </c>
      <c r="C62" s="12">
        <v>357406.96992952994</v>
      </c>
      <c r="D62" s="12">
        <v>409911.11564343004</v>
      </c>
      <c r="E62" s="12">
        <v>451115.34490999993</v>
      </c>
      <c r="F62" s="12">
        <v>462002.48497999995</v>
      </c>
      <c r="G62" s="12">
        <v>379463.37899999996</v>
      </c>
      <c r="H62" s="12">
        <v>525640</v>
      </c>
      <c r="I62" s="12"/>
      <c r="J62" s="12">
        <v>605544.51800000004</v>
      </c>
      <c r="K62" s="12">
        <v>413120.33900000004</v>
      </c>
      <c r="L62" s="12">
        <v>604908.87992464495</v>
      </c>
      <c r="M62" s="12">
        <v>599945.14</v>
      </c>
      <c r="N62" s="11">
        <v>68.222950868163906</v>
      </c>
      <c r="O62" s="11">
        <v>8.8696200641801681</v>
      </c>
      <c r="P62" s="11">
        <v>99.895030331138244</v>
      </c>
      <c r="Q62" s="11">
        <v>15.080450484104134</v>
      </c>
      <c r="R62" s="11">
        <v>-0.82057646851923494</v>
      </c>
    </row>
    <row r="63" spans="1:18">
      <c r="A63" s="17" t="s">
        <v>75</v>
      </c>
      <c r="B63" s="12">
        <v>296742.89898690005</v>
      </c>
      <c r="C63" s="12">
        <v>309719.78217271995</v>
      </c>
      <c r="D63" s="12">
        <v>358753.16700700001</v>
      </c>
      <c r="E63" s="12">
        <v>393674.16890999995</v>
      </c>
      <c r="F63" s="12">
        <v>364632.01007999998</v>
      </c>
      <c r="G63" s="12">
        <v>297561.75699999998</v>
      </c>
      <c r="H63" s="12">
        <v>413921</v>
      </c>
      <c r="I63" s="12"/>
      <c r="J63" s="12">
        <v>486724.88500000001</v>
      </c>
      <c r="K63" s="12">
        <v>331333.52800000005</v>
      </c>
      <c r="L63" s="12">
        <v>486583.01951696503</v>
      </c>
      <c r="M63" s="12">
        <v>466934.31199999998</v>
      </c>
      <c r="N63" s="11">
        <v>68.074088301443652</v>
      </c>
      <c r="O63" s="11">
        <v>11.349499794760277</v>
      </c>
      <c r="P63" s="11">
        <v>99.970853045034886</v>
      </c>
      <c r="Q63" s="11">
        <v>17.554562227324794</v>
      </c>
      <c r="R63" s="11">
        <v>-4.0380997134816852</v>
      </c>
    </row>
    <row r="64" spans="1:18">
      <c r="A64" s="17" t="s">
        <v>72</v>
      </c>
      <c r="B64" s="12">
        <v>41944.874649379999</v>
      </c>
      <c r="C64" s="12">
        <v>47687.187756809995</v>
      </c>
      <c r="D64" s="12">
        <v>51157.948636429996</v>
      </c>
      <c r="E64" s="12">
        <v>57441.175999999992</v>
      </c>
      <c r="F64" s="12">
        <v>97370.474900000001</v>
      </c>
      <c r="G64" s="12">
        <v>81901.622000000003</v>
      </c>
      <c r="H64" s="12">
        <v>111719</v>
      </c>
      <c r="I64" s="12"/>
      <c r="J64" s="12">
        <v>118819.633</v>
      </c>
      <c r="K64" s="12">
        <v>81786.811000000002</v>
      </c>
      <c r="L64" s="12">
        <v>118325.86040767992</v>
      </c>
      <c r="M64" s="12">
        <v>133010.82800000001</v>
      </c>
      <c r="N64" s="11">
        <v>68.832741639590822</v>
      </c>
      <c r="O64" s="11">
        <v>-0.14018159493838311</v>
      </c>
      <c r="P64" s="11">
        <v>99.584435181414776</v>
      </c>
      <c r="Q64" s="11">
        <v>5.9138198584662689</v>
      </c>
      <c r="R64" s="11">
        <v>12.410615516949974</v>
      </c>
    </row>
    <row r="65" spans="1:18">
      <c r="A65" s="15" t="s">
        <v>76</v>
      </c>
      <c r="B65" s="12">
        <v>19653.047751419999</v>
      </c>
      <c r="C65" s="12">
        <v>23326.282969780001</v>
      </c>
      <c r="D65" s="12">
        <v>24994.134521789998</v>
      </c>
      <c r="E65" s="12">
        <v>25742.030839999999</v>
      </c>
      <c r="F65" s="12">
        <v>29391.243659999993</v>
      </c>
      <c r="G65" s="12">
        <v>24797.080969999999</v>
      </c>
      <c r="H65" s="12">
        <v>34220</v>
      </c>
      <c r="I65" s="12"/>
      <c r="J65" s="12">
        <v>47344.546000000002</v>
      </c>
      <c r="K65" s="12">
        <v>25828.52029</v>
      </c>
      <c r="L65" s="12">
        <v>47154.353519570031</v>
      </c>
      <c r="M65" s="12">
        <v>44153.531999999999</v>
      </c>
      <c r="N65" s="11">
        <v>54.554373147859522</v>
      </c>
      <c r="O65" s="11">
        <v>4.1595191032680674</v>
      </c>
      <c r="P65" s="11">
        <v>99.598280062860951</v>
      </c>
      <c r="Q65" s="11">
        <v>37.797643248305178</v>
      </c>
      <c r="R65" s="11">
        <v>-6.3638270818931488</v>
      </c>
    </row>
    <row r="66" spans="1:18">
      <c r="A66" s="14" t="s">
        <v>77</v>
      </c>
      <c r="B66" s="12">
        <v>181591.39140490998</v>
      </c>
      <c r="C66" s="12">
        <v>169517.77810426001</v>
      </c>
      <c r="D66" s="12">
        <v>223569.03378983002</v>
      </c>
      <c r="E66" s="12">
        <v>259715.90320999996</v>
      </c>
      <c r="F66" s="12">
        <v>235012.86048239999</v>
      </c>
      <c r="G66" s="12">
        <v>220925.09775000002</v>
      </c>
      <c r="H66" s="12">
        <v>291075</v>
      </c>
      <c r="I66" s="12"/>
      <c r="J66" s="12">
        <v>268006.99999931001</v>
      </c>
      <c r="K66" s="12">
        <v>194758.91325000001</v>
      </c>
      <c r="L66" s="12">
        <v>264068.12748540088</v>
      </c>
      <c r="M66" s="12">
        <v>274769.99999931001</v>
      </c>
      <c r="N66" s="11">
        <v>72.669338207771233</v>
      </c>
      <c r="O66" s="11">
        <v>-11.843916678769475</v>
      </c>
      <c r="P66" s="11">
        <v>98.53030983745974</v>
      </c>
      <c r="Q66" s="11">
        <v>-9.2783208845140024</v>
      </c>
      <c r="R66" s="11">
        <v>4.0526937558947935</v>
      </c>
    </row>
    <row r="67" spans="1:18">
      <c r="A67" s="15" t="s">
        <v>78</v>
      </c>
      <c r="B67" s="12">
        <v>2259.47862184</v>
      </c>
      <c r="C67" s="12">
        <v>1700.4591847300003</v>
      </c>
      <c r="D67" s="12">
        <v>1836.0892512599999</v>
      </c>
      <c r="E67" s="12">
        <v>1216.8898600000002</v>
      </c>
      <c r="F67" s="12">
        <v>608.0154</v>
      </c>
      <c r="G67" s="12">
        <v>1116.3155200000001</v>
      </c>
      <c r="H67" s="12">
        <v>1712</v>
      </c>
      <c r="I67" s="12"/>
      <c r="J67" s="12">
        <v>6544.3119999999999</v>
      </c>
      <c r="K67" s="12">
        <v>705.32195999999999</v>
      </c>
      <c r="L67" s="12">
        <v>997.85368872916399</v>
      </c>
      <c r="M67" s="12">
        <v>6771.7479999999996</v>
      </c>
      <c r="N67" s="11">
        <v>10.77763346246328</v>
      </c>
      <c r="O67" s="11">
        <v>-36.81697088651066</v>
      </c>
      <c r="P67" s="11">
        <v>15.247648472890107</v>
      </c>
      <c r="Q67" s="11">
        <v>-41.714153695726395</v>
      </c>
      <c r="R67" s="11">
        <v>578.63135412409918</v>
      </c>
    </row>
    <row r="68" spans="1:18">
      <c r="A68" s="15" t="s">
        <v>79</v>
      </c>
      <c r="B68" s="12">
        <v>52087.70895036</v>
      </c>
      <c r="C68" s="12">
        <v>53652.838998359999</v>
      </c>
      <c r="D68" s="12">
        <v>54498.57098560001</v>
      </c>
      <c r="E68" s="12">
        <v>52656.219379999995</v>
      </c>
      <c r="F68" s="12">
        <v>50893.444369999997</v>
      </c>
      <c r="G68" s="12">
        <v>55088.216189999992</v>
      </c>
      <c r="H68" s="12">
        <v>69687</v>
      </c>
      <c r="I68" s="12"/>
      <c r="J68" s="12">
        <v>67785.882100000003</v>
      </c>
      <c r="K68" s="12">
        <v>45930.434130000001</v>
      </c>
      <c r="L68" s="12">
        <v>60763.084652144957</v>
      </c>
      <c r="M68" s="12">
        <v>70527.58</v>
      </c>
      <c r="N68" s="11">
        <v>67.758112319379265</v>
      </c>
      <c r="O68" s="11">
        <v>-16.623849333611886</v>
      </c>
      <c r="P68" s="11">
        <v>89.639734366081157</v>
      </c>
      <c r="Q68" s="11">
        <v>-12.805710315919811</v>
      </c>
      <c r="R68" s="11">
        <v>16.069782177377249</v>
      </c>
    </row>
    <row r="69" spans="1:18">
      <c r="A69" s="26" t="s">
        <v>80</v>
      </c>
      <c r="B69" s="12">
        <v>16067.950646679998</v>
      </c>
      <c r="C69" s="12">
        <v>16511.114247439997</v>
      </c>
      <c r="D69" s="12">
        <v>16709.83104003</v>
      </c>
      <c r="E69" s="12">
        <v>16066.280039999998</v>
      </c>
      <c r="F69" s="12">
        <v>16523.933049999996</v>
      </c>
      <c r="G69" s="12">
        <v>15256.773149999997</v>
      </c>
      <c r="H69" s="12">
        <v>20016</v>
      </c>
      <c r="I69" s="12"/>
      <c r="J69" s="12">
        <v>21355.311100000003</v>
      </c>
      <c r="K69" s="12">
        <v>15582.967239999994</v>
      </c>
      <c r="L69" s="12">
        <v>21006.046301258757</v>
      </c>
      <c r="M69" s="12">
        <v>22444.087</v>
      </c>
      <c r="N69" s="11">
        <v>72.969984689195158</v>
      </c>
      <c r="O69" s="11">
        <v>2.1380280534615963</v>
      </c>
      <c r="P69" s="11">
        <v>98.364506154437407</v>
      </c>
      <c r="Q69" s="11">
        <v>4.9462744867044108</v>
      </c>
      <c r="R69" s="11">
        <v>6.845841802486504</v>
      </c>
    </row>
    <row r="70" spans="1:18">
      <c r="A70" s="26" t="s">
        <v>81</v>
      </c>
      <c r="B70" s="12">
        <v>30524.493228949999</v>
      </c>
      <c r="C70" s="12">
        <v>32254.255780170002</v>
      </c>
      <c r="D70" s="12">
        <v>33389.361995000007</v>
      </c>
      <c r="E70" s="12">
        <v>31717.03</v>
      </c>
      <c r="F70" s="12">
        <v>30756.175360000001</v>
      </c>
      <c r="G70" s="12">
        <v>28642.116749999997</v>
      </c>
      <c r="H70" s="12">
        <v>37522</v>
      </c>
      <c r="I70" s="12"/>
      <c r="J70" s="12">
        <v>34636.815000000002</v>
      </c>
      <c r="K70" s="12">
        <v>24111.455000000002</v>
      </c>
      <c r="L70" s="12">
        <v>32086.518625071159</v>
      </c>
      <c r="M70" s="12">
        <v>35162.256999999998</v>
      </c>
      <c r="N70" s="11">
        <v>69.61221752057746</v>
      </c>
      <c r="O70" s="11">
        <v>-15.818180581922235</v>
      </c>
      <c r="P70" s="11">
        <v>92.637035550385221</v>
      </c>
      <c r="Q70" s="11">
        <v>-14.486118476970418</v>
      </c>
      <c r="R70" s="11">
        <v>9.5857653205342501</v>
      </c>
    </row>
    <row r="71" spans="1:18">
      <c r="A71" s="26" t="s">
        <v>82</v>
      </c>
      <c r="B71" s="12">
        <v>5495.2650747300031</v>
      </c>
      <c r="C71" s="12">
        <v>4887.4689707500002</v>
      </c>
      <c r="D71" s="12">
        <v>4399.3779505699995</v>
      </c>
      <c r="E71" s="12">
        <v>4872.9093399999956</v>
      </c>
      <c r="F71" s="12">
        <v>3613.3359599999999</v>
      </c>
      <c r="G71" s="12">
        <v>11189.326290000001</v>
      </c>
      <c r="H71" s="12">
        <v>12149</v>
      </c>
      <c r="I71" s="12"/>
      <c r="J71" s="12">
        <v>11793.755999999999</v>
      </c>
      <c r="K71" s="12">
        <v>6236.0118899999998</v>
      </c>
      <c r="L71" s="12">
        <v>7670.5197258150474</v>
      </c>
      <c r="M71" s="12">
        <v>12921.236000000001</v>
      </c>
      <c r="N71" s="11">
        <v>52.875537614988808</v>
      </c>
      <c r="O71" s="11">
        <v>-44.268209466970518</v>
      </c>
      <c r="P71" s="11">
        <v>65.038819912969601</v>
      </c>
      <c r="Q71" s="11">
        <v>-36.862953940118139</v>
      </c>
      <c r="R71" s="11">
        <v>68.453200850442073</v>
      </c>
    </row>
    <row r="72" spans="1:18">
      <c r="A72" s="15" t="s">
        <v>83</v>
      </c>
      <c r="B72" s="12">
        <v>127244.20383270999</v>
      </c>
      <c r="C72" s="12">
        <v>114164.47992117002</v>
      </c>
      <c r="D72" s="12">
        <v>167234.37355297001</v>
      </c>
      <c r="E72" s="12">
        <v>205842.79396999997</v>
      </c>
      <c r="F72" s="12">
        <v>183511.40071240001</v>
      </c>
      <c r="G72" s="12">
        <v>164720.56604000001</v>
      </c>
      <c r="H72" s="12">
        <v>219676</v>
      </c>
      <c r="I72" s="12"/>
      <c r="J72" s="12">
        <v>193676.80589931001</v>
      </c>
      <c r="K72" s="12">
        <v>148123.15716</v>
      </c>
      <c r="L72" s="12">
        <v>202307.18914452678</v>
      </c>
      <c r="M72" s="12">
        <v>197470.67199931</v>
      </c>
      <c r="N72" s="11">
        <v>76.479553900226577</v>
      </c>
      <c r="O72" s="11">
        <v>-10.076099954616211</v>
      </c>
      <c r="P72" s="11">
        <v>104.45607475048075</v>
      </c>
      <c r="Q72" s="11">
        <v>-7.90655822915258</v>
      </c>
      <c r="R72" s="11">
        <v>-2.3906798199650865</v>
      </c>
    </row>
    <row r="73" spans="1:18">
      <c r="A73" s="26" t="s">
        <v>84</v>
      </c>
      <c r="B73" s="12">
        <v>69216.85465174001</v>
      </c>
      <c r="C73" s="12">
        <v>59403.469961969997</v>
      </c>
      <c r="D73" s="12">
        <v>120307.94102500001</v>
      </c>
      <c r="E73" s="12">
        <v>136852.95023999998</v>
      </c>
      <c r="F73" s="12">
        <v>125266.72254240001</v>
      </c>
      <c r="G73" s="12">
        <v>104092.26278</v>
      </c>
      <c r="H73" s="12">
        <v>140408</v>
      </c>
      <c r="I73" s="12"/>
      <c r="J73" s="12">
        <v>101545.99800000001</v>
      </c>
      <c r="K73" s="12">
        <v>94564.710170000006</v>
      </c>
      <c r="L73" s="12">
        <v>132244.67741502909</v>
      </c>
      <c r="M73" s="12">
        <v>101517.276</v>
      </c>
      <c r="N73" s="11">
        <v>93.124999539617505</v>
      </c>
      <c r="O73" s="11">
        <v>-9.1529882774635922</v>
      </c>
      <c r="P73" s="11">
        <v>130.2313040589045</v>
      </c>
      <c r="Q73" s="11">
        <v>-5.8140010433671279</v>
      </c>
      <c r="R73" s="11">
        <v>-23.235265127983922</v>
      </c>
    </row>
    <row r="74" spans="1:18">
      <c r="A74" s="26" t="s">
        <v>85</v>
      </c>
      <c r="B74" s="12">
        <v>13583.256724999999</v>
      </c>
      <c r="C74" s="12">
        <v>7005.4657775099995</v>
      </c>
      <c r="D74" s="12">
        <v>948.27080366999996</v>
      </c>
      <c r="E74" s="12">
        <v>31541.573350000002</v>
      </c>
      <c r="F74" s="12">
        <v>28938.496579999999</v>
      </c>
      <c r="G74" s="12">
        <v>19587.412899999999</v>
      </c>
      <c r="H74" s="12">
        <v>26693</v>
      </c>
      <c r="I74" s="12"/>
      <c r="J74" s="12">
        <v>30413.328899999997</v>
      </c>
      <c r="K74" s="12">
        <v>21345.454659999999</v>
      </c>
      <c r="L74" s="12">
        <v>28460.606213333333</v>
      </c>
      <c r="M74" s="12">
        <v>33542.417000000001</v>
      </c>
      <c r="N74" s="11">
        <v>70.184538924313543</v>
      </c>
      <c r="O74" s="11">
        <v>8.9753647864338433</v>
      </c>
      <c r="P74" s="11">
        <v>93.579385232418062</v>
      </c>
      <c r="Q74" s="11">
        <v>6.6219840907104128</v>
      </c>
      <c r="R74" s="11">
        <v>17.855595726158228</v>
      </c>
    </row>
    <row r="75" spans="1:18">
      <c r="A75" s="26" t="s">
        <v>86</v>
      </c>
      <c r="B75" s="12">
        <v>12982.37286788</v>
      </c>
      <c r="C75" s="12">
        <v>11897.201681980001</v>
      </c>
      <c r="D75" s="12">
        <v>11516.0090131</v>
      </c>
      <c r="E75" s="12">
        <v>10618.05739</v>
      </c>
      <c r="F75" s="12">
        <v>11040.745490000001</v>
      </c>
      <c r="G75" s="12">
        <v>3873.3316600000007</v>
      </c>
      <c r="H75" s="12">
        <v>5216</v>
      </c>
      <c r="I75" s="12"/>
      <c r="J75" s="12">
        <v>14918.298999999999</v>
      </c>
      <c r="K75" s="12">
        <v>10236.390019999999</v>
      </c>
      <c r="L75" s="12">
        <v>12804.394449025698</v>
      </c>
      <c r="M75" s="12">
        <v>16313.903</v>
      </c>
      <c r="N75" s="11">
        <v>68.616335012456844</v>
      </c>
      <c r="O75" s="11">
        <v>164.27868611695385</v>
      </c>
      <c r="P75" s="11">
        <v>85.830123454595579</v>
      </c>
      <c r="Q75" s="11">
        <v>145.48302241230249</v>
      </c>
      <c r="R75" s="11">
        <v>27.408625725688609</v>
      </c>
    </row>
    <row r="76" spans="1:18">
      <c r="A76" s="27" t="s">
        <v>87</v>
      </c>
      <c r="B76" s="12">
        <v>4826.1495604799993</v>
      </c>
      <c r="C76" s="12">
        <v>3983.7549980200001</v>
      </c>
      <c r="D76" s="12">
        <v>4353.74623858</v>
      </c>
      <c r="E76" s="12">
        <v>4283.3316800000002</v>
      </c>
      <c r="F76" s="12">
        <v>3805.8711400000002</v>
      </c>
      <c r="G76" s="12">
        <v>1530.0340700000002</v>
      </c>
      <c r="H76" s="12">
        <v>2226</v>
      </c>
      <c r="I76" s="12"/>
      <c r="J76" s="12">
        <v>6452.0829999999996</v>
      </c>
      <c r="K76" s="12">
        <v>5079.086839999999</v>
      </c>
      <c r="L76" s="12">
        <v>6587.506947843458</v>
      </c>
      <c r="M76" s="12">
        <v>7336.7849999999999</v>
      </c>
      <c r="N76" s="11">
        <v>78.720110079179079</v>
      </c>
      <c r="O76" s="11">
        <v>231.95906807486961</v>
      </c>
      <c r="P76" s="11">
        <v>102.09891825389504</v>
      </c>
      <c r="Q76" s="11">
        <v>195.93472362279687</v>
      </c>
      <c r="R76" s="11">
        <v>11.37422788452362</v>
      </c>
    </row>
    <row r="77" spans="1:18">
      <c r="A77" s="27" t="s">
        <v>88</v>
      </c>
      <c r="B77" s="12">
        <v>8156.2233073999996</v>
      </c>
      <c r="C77" s="12">
        <v>7913.4466839600009</v>
      </c>
      <c r="D77" s="12">
        <v>7162.2627745199998</v>
      </c>
      <c r="E77" s="12">
        <v>6334.7257099999997</v>
      </c>
      <c r="F77" s="12">
        <v>7234.87435</v>
      </c>
      <c r="G77" s="12">
        <v>2343.2975900000006</v>
      </c>
      <c r="H77" s="12">
        <v>2990</v>
      </c>
      <c r="I77" s="12"/>
      <c r="J77" s="12">
        <v>8466.2160000000003</v>
      </c>
      <c r="K77" s="12">
        <v>5157.3031799999999</v>
      </c>
      <c r="L77" s="12">
        <v>6216.8875011822411</v>
      </c>
      <c r="M77" s="12">
        <v>8977.1180000000004</v>
      </c>
      <c r="N77" s="11">
        <v>60.916272157478616</v>
      </c>
      <c r="O77" s="11">
        <v>120.0874187729608</v>
      </c>
      <c r="P77" s="11">
        <v>73.431713780775738</v>
      </c>
      <c r="Q77" s="11">
        <v>107.92265890241609</v>
      </c>
      <c r="R77" s="11">
        <v>44.398913415963506</v>
      </c>
    </row>
    <row r="78" spans="1:18">
      <c r="A78" s="26" t="s">
        <v>89</v>
      </c>
      <c r="B78" s="12">
        <v>31461.719588089982</v>
      </c>
      <c r="C78" s="12">
        <v>35858.342499710001</v>
      </c>
      <c r="D78" s="12">
        <v>34462.152711200011</v>
      </c>
      <c r="E78" s="12">
        <v>26830.21299</v>
      </c>
      <c r="F78" s="12">
        <v>18265.436099999999</v>
      </c>
      <c r="G78" s="12">
        <v>37167.558699999994</v>
      </c>
      <c r="H78" s="12">
        <v>47359</v>
      </c>
      <c r="I78" s="12"/>
      <c r="J78" s="12">
        <v>46799.179999309999</v>
      </c>
      <c r="K78" s="12">
        <v>21976.602310000002</v>
      </c>
      <c r="L78" s="12">
        <v>28797.511067138683</v>
      </c>
      <c r="M78" s="12">
        <v>46097.07599931</v>
      </c>
      <c r="N78" s="11">
        <v>46.95937473760015</v>
      </c>
      <c r="O78" s="11">
        <v>-40.87154744979253</v>
      </c>
      <c r="P78" s="11">
        <v>61.534221470468651</v>
      </c>
      <c r="Q78" s="11">
        <v>-39.193160609095031</v>
      </c>
      <c r="R78" s="11">
        <v>60.073125388645593</v>
      </c>
    </row>
    <row r="79" spans="1:18">
      <c r="A79" s="14" t="s">
        <v>90</v>
      </c>
      <c r="B79" s="12">
        <v>43960.429130470002</v>
      </c>
      <c r="C79" s="12">
        <v>31782.855704970003</v>
      </c>
      <c r="D79" s="12">
        <v>38634.783664410003</v>
      </c>
      <c r="E79" s="12">
        <v>34242.125419999997</v>
      </c>
      <c r="F79" s="12">
        <v>65520.18705</v>
      </c>
      <c r="G79" s="12">
        <v>34020.193206598888</v>
      </c>
      <c r="H79" s="12">
        <v>35332</v>
      </c>
      <c r="I79" s="12"/>
      <c r="J79" s="12">
        <v>49990</v>
      </c>
      <c r="K79" s="12">
        <v>14789.390879999999</v>
      </c>
      <c r="L79" s="12">
        <v>29616.36160180534</v>
      </c>
      <c r="M79" s="12">
        <v>74224</v>
      </c>
      <c r="N79" s="11">
        <v>29.584698699739949</v>
      </c>
      <c r="O79" s="11">
        <v>-56.527610557099059</v>
      </c>
      <c r="P79" s="11">
        <v>59.244572118034291</v>
      </c>
      <c r="Q79" s="11">
        <v>-16.176945540005264</v>
      </c>
      <c r="R79" s="11">
        <v>150.61822582378076</v>
      </c>
    </row>
    <row r="80" spans="1:18">
      <c r="A80" s="29" t="s">
        <v>91</v>
      </c>
      <c r="B80" s="12">
        <v>0</v>
      </c>
      <c r="C80" s="12">
        <v>1893.5849581499999</v>
      </c>
      <c r="D80" s="12">
        <v>11225.329397020001</v>
      </c>
      <c r="E80" s="12">
        <v>6251.44146</v>
      </c>
      <c r="F80" s="12">
        <v>0</v>
      </c>
      <c r="G80" s="12">
        <v>2362.7305999999999</v>
      </c>
      <c r="H80" s="12">
        <v>3496</v>
      </c>
      <c r="I80" s="12"/>
      <c r="J80" s="12">
        <v>0</v>
      </c>
      <c r="K80" s="12">
        <v>4393.4653099999996</v>
      </c>
      <c r="L80" s="12">
        <v>14074.982129177606</v>
      </c>
      <c r="M80" s="12">
        <v>20653.120999999999</v>
      </c>
      <c r="N80" s="11" t="s">
        <v>26</v>
      </c>
      <c r="O80" s="11">
        <v>85.948635447477585</v>
      </c>
      <c r="P80" s="11" t="s">
        <v>26</v>
      </c>
      <c r="Q80" s="11">
        <v>302.60246364924501</v>
      </c>
      <c r="R80" s="11">
        <v>46.736392348135439</v>
      </c>
    </row>
    <row r="81" spans="1:18">
      <c r="A81" s="29" t="s">
        <v>92</v>
      </c>
      <c r="B81" s="12">
        <v>43960.429130470002</v>
      </c>
      <c r="C81" s="12">
        <v>29889.270746820002</v>
      </c>
      <c r="D81" s="12">
        <v>27409.45426739</v>
      </c>
      <c r="E81" s="12">
        <v>26696.046129999999</v>
      </c>
      <c r="F81" s="12">
        <v>65520.18705</v>
      </c>
      <c r="G81" s="12">
        <v>30518.593886730112</v>
      </c>
      <c r="H81" s="12">
        <v>30652</v>
      </c>
      <c r="I81" s="12"/>
      <c r="J81" s="12">
        <v>49990</v>
      </c>
      <c r="K81" s="12">
        <v>9689.8589300000003</v>
      </c>
      <c r="L81" s="12">
        <v>13698.14596161677</v>
      </c>
      <c r="M81" s="12">
        <v>51410.879000000001</v>
      </c>
      <c r="N81" s="11">
        <v>19.383594578915783</v>
      </c>
      <c r="O81" s="11">
        <v>-68.249327062826183</v>
      </c>
      <c r="P81" s="11">
        <v>27.40177227768908</v>
      </c>
      <c r="Q81" s="11">
        <v>-55.310759618893478</v>
      </c>
      <c r="R81" s="11">
        <v>275.31268205242611</v>
      </c>
    </row>
    <row r="82" spans="1:18">
      <c r="A82" s="29" t="s">
        <v>93</v>
      </c>
      <c r="B82" s="12">
        <v>0</v>
      </c>
      <c r="C82" s="12">
        <v>0</v>
      </c>
      <c r="D82" s="12">
        <v>0</v>
      </c>
      <c r="E82" s="12">
        <v>1294.6378300000001</v>
      </c>
      <c r="F82" s="12">
        <v>0</v>
      </c>
      <c r="G82" s="12">
        <v>1138.868719868774</v>
      </c>
      <c r="H82" s="12">
        <v>1184</v>
      </c>
      <c r="I82" s="12"/>
      <c r="J82" s="12">
        <v>0</v>
      </c>
      <c r="K82" s="12">
        <v>706.06664000000001</v>
      </c>
      <c r="L82" s="12">
        <v>1843.2335110109623</v>
      </c>
      <c r="M82" s="12">
        <v>2160</v>
      </c>
      <c r="N82" s="11" t="s">
        <v>26</v>
      </c>
      <c r="O82" s="11">
        <v>-38.002806848417393</v>
      </c>
      <c r="P82" s="11" t="s">
        <v>26</v>
      </c>
      <c r="Q82" s="11">
        <v>55.678505997547489</v>
      </c>
      <c r="R82" s="11">
        <v>17.185369466036903</v>
      </c>
    </row>
    <row r="83" spans="1:18" ht="12.75" thickBot="1">
      <c r="A83" s="30" t="s">
        <v>94</v>
      </c>
      <c r="B83" s="28">
        <v>246059.85712580994</v>
      </c>
      <c r="C83" s="28">
        <v>275514.46999546996</v>
      </c>
      <c r="D83" s="28">
        <v>293982.11573727999</v>
      </c>
      <c r="E83" s="28">
        <v>272723.16275000002</v>
      </c>
      <c r="F83" s="28">
        <v>268152.97572000005</v>
      </c>
      <c r="G83" s="28">
        <v>266417.55138999998</v>
      </c>
      <c r="H83" s="28">
        <v>351366</v>
      </c>
      <c r="I83" s="28"/>
      <c r="J83" s="28">
        <v>388124.99999799998</v>
      </c>
      <c r="K83" s="28">
        <v>260360.94073999999</v>
      </c>
      <c r="L83" s="28">
        <v>384088.74447222479</v>
      </c>
      <c r="M83" s="28">
        <v>397767</v>
      </c>
      <c r="N83" s="31">
        <v>67.08172386250348</v>
      </c>
      <c r="O83" s="31">
        <v>-2.2733527195938734</v>
      </c>
      <c r="P83" s="31">
        <v>98.960062988522765</v>
      </c>
      <c r="Q83" s="31">
        <v>9.3130082228288273</v>
      </c>
      <c r="R83" s="31">
        <v>3.5612226925760098</v>
      </c>
    </row>
    <row r="84" spans="1:18">
      <c r="A84" s="15" t="s">
        <v>95</v>
      </c>
      <c r="B84" s="12">
        <v>0</v>
      </c>
      <c r="C84" s="12">
        <v>0</v>
      </c>
      <c r="D84" s="12">
        <v>0</v>
      </c>
      <c r="E84" s="12">
        <v>0</v>
      </c>
      <c r="F84" s="12">
        <v>0</v>
      </c>
      <c r="G84" s="12">
        <v>0</v>
      </c>
      <c r="H84" s="12">
        <v>0</v>
      </c>
      <c r="I84" s="12"/>
      <c r="J84" s="12">
        <v>0</v>
      </c>
      <c r="K84" s="12">
        <v>0</v>
      </c>
      <c r="L84" s="12">
        <v>0</v>
      </c>
      <c r="M84" s="12">
        <v>0</v>
      </c>
      <c r="N84" s="11" t="s">
        <v>26</v>
      </c>
      <c r="O84" s="11" t="s">
        <v>26</v>
      </c>
      <c r="P84" s="11" t="s">
        <v>26</v>
      </c>
      <c r="Q84" s="11" t="s">
        <v>26</v>
      </c>
      <c r="R84" s="11" t="s">
        <v>26</v>
      </c>
    </row>
    <row r="85" spans="1:18">
      <c r="A85" s="16" t="s">
        <v>96</v>
      </c>
      <c r="B85" s="12">
        <v>0</v>
      </c>
      <c r="C85" s="12">
        <v>0</v>
      </c>
      <c r="D85" s="12">
        <v>0</v>
      </c>
      <c r="E85" s="12">
        <v>0</v>
      </c>
      <c r="F85" s="12">
        <v>0</v>
      </c>
      <c r="G85" s="12">
        <v>0</v>
      </c>
      <c r="H85" s="12"/>
      <c r="I85" s="12"/>
      <c r="J85" s="12">
        <v>0</v>
      </c>
      <c r="K85" s="12">
        <v>0</v>
      </c>
      <c r="L85" s="12">
        <v>0</v>
      </c>
      <c r="M85" s="12">
        <v>0</v>
      </c>
      <c r="N85" s="11" t="s">
        <v>26</v>
      </c>
      <c r="O85" s="11" t="s">
        <v>26</v>
      </c>
      <c r="P85" s="11" t="s">
        <v>26</v>
      </c>
      <c r="Q85" s="11" t="s">
        <v>26</v>
      </c>
      <c r="R85" s="11" t="s">
        <v>26</v>
      </c>
    </row>
    <row r="86" spans="1:18">
      <c r="A86" s="16" t="s">
        <v>97</v>
      </c>
      <c r="B86" s="12">
        <v>0</v>
      </c>
      <c r="C86" s="12">
        <v>0</v>
      </c>
      <c r="D86" s="12">
        <v>0</v>
      </c>
      <c r="E86" s="12">
        <v>0</v>
      </c>
      <c r="F86" s="12">
        <v>0</v>
      </c>
      <c r="G86" s="12">
        <v>0</v>
      </c>
      <c r="H86" s="12"/>
      <c r="I86" s="12"/>
      <c r="J86" s="12">
        <v>0</v>
      </c>
      <c r="K86" s="12">
        <v>0</v>
      </c>
      <c r="L86" s="12">
        <v>0</v>
      </c>
      <c r="M86" s="12">
        <v>0</v>
      </c>
      <c r="N86" s="11" t="s">
        <v>26</v>
      </c>
      <c r="O86" s="11" t="s">
        <v>26</v>
      </c>
      <c r="P86" s="11" t="s">
        <v>26</v>
      </c>
      <c r="Q86" s="11" t="s">
        <v>26</v>
      </c>
      <c r="R86" s="11" t="s">
        <v>26</v>
      </c>
    </row>
    <row r="87" spans="1:18">
      <c r="A87" s="15" t="s">
        <v>98</v>
      </c>
      <c r="B87" s="12">
        <v>246059.85712580994</v>
      </c>
      <c r="C87" s="12">
        <v>275514.46999546996</v>
      </c>
      <c r="D87" s="12">
        <v>293982.11573727999</v>
      </c>
      <c r="E87" s="12">
        <v>272723.16275000002</v>
      </c>
      <c r="F87" s="12">
        <v>268152.97572000005</v>
      </c>
      <c r="G87" s="12">
        <v>266417.55138999998</v>
      </c>
      <c r="H87" s="12">
        <v>351366</v>
      </c>
      <c r="I87" s="12"/>
      <c r="J87" s="12">
        <v>388124.99999799998</v>
      </c>
      <c r="K87" s="12">
        <v>260360.94073999999</v>
      </c>
      <c r="L87" s="12">
        <v>384088.74447222479</v>
      </c>
      <c r="M87" s="12">
        <v>397767</v>
      </c>
      <c r="N87" s="11">
        <v>67.08172386250348</v>
      </c>
      <c r="O87" s="11">
        <v>-2.2733527195938734</v>
      </c>
      <c r="P87" s="11">
        <v>98.960062988522765</v>
      </c>
      <c r="Q87" s="11">
        <v>9.3130082228288273</v>
      </c>
      <c r="R87" s="11">
        <v>3.5612226925760098</v>
      </c>
    </row>
    <row r="88" spans="1:18">
      <c r="A88" s="16" t="s">
        <v>99</v>
      </c>
      <c r="B88" s="12">
        <v>110714.07615019</v>
      </c>
      <c r="C88" s="12">
        <v>112232.33265586001</v>
      </c>
      <c r="D88" s="12">
        <v>116619.99865022999</v>
      </c>
      <c r="E88" s="12">
        <v>103333.14608999999</v>
      </c>
      <c r="F88" s="12">
        <v>112660.33932</v>
      </c>
      <c r="G88" s="12">
        <v>102743.41527</v>
      </c>
      <c r="H88" s="12">
        <v>136071</v>
      </c>
      <c r="I88" s="12"/>
      <c r="J88" s="12">
        <v>149536.29699999999</v>
      </c>
      <c r="K88" s="12">
        <v>94339.218560000008</v>
      </c>
      <c r="L88" s="12">
        <v>138142.25471016319</v>
      </c>
      <c r="M88" s="12">
        <v>158627.1</v>
      </c>
      <c r="N88" s="11">
        <v>63.087839175260584</v>
      </c>
      <c r="O88" s="11">
        <v>-8.1797910726585883</v>
      </c>
      <c r="P88" s="11">
        <v>92.380416983418542</v>
      </c>
      <c r="Q88" s="11">
        <v>1.5221867335164774</v>
      </c>
      <c r="R88" s="11">
        <v>14.828804794605489</v>
      </c>
    </row>
    <row r="89" spans="1:18">
      <c r="A89" s="16" t="s">
        <v>100</v>
      </c>
      <c r="B89" s="12">
        <v>14108.330318350001</v>
      </c>
      <c r="C89" s="12">
        <v>37814.124066740005</v>
      </c>
      <c r="D89" s="12">
        <v>45275.213769440001</v>
      </c>
      <c r="E89" s="12">
        <v>47129.809560000009</v>
      </c>
      <c r="F89" s="12">
        <v>49503.867050000001</v>
      </c>
      <c r="G89" s="12">
        <v>34655.995080000001</v>
      </c>
      <c r="H89" s="12">
        <v>48606</v>
      </c>
      <c r="I89" s="12"/>
      <c r="J89" s="12">
        <v>44664.254997999997</v>
      </c>
      <c r="K89" s="12">
        <v>38540.969140000001</v>
      </c>
      <c r="L89" s="12">
        <v>55561.63889969905</v>
      </c>
      <c r="M89" s="12">
        <v>47948.817999999999</v>
      </c>
      <c r="N89" s="11">
        <v>86.290410848061413</v>
      </c>
      <c r="O89" s="11">
        <v>11.210106796910367</v>
      </c>
      <c r="P89" s="11">
        <v>124.39844547320229</v>
      </c>
      <c r="Q89" s="11">
        <v>14.310247499689439</v>
      </c>
      <c r="R89" s="11">
        <v>-13.70157729407849</v>
      </c>
    </row>
    <row r="90" spans="1:18">
      <c r="A90" s="16" t="s">
        <v>101</v>
      </c>
      <c r="B90" s="12">
        <v>39375.025000000001</v>
      </c>
      <c r="C90" s="12">
        <v>42423.990124999997</v>
      </c>
      <c r="D90" s="12">
        <v>42060</v>
      </c>
      <c r="E90" s="12">
        <v>39167.403339999997</v>
      </c>
      <c r="F90" s="12">
        <v>46027.121500000001</v>
      </c>
      <c r="G90" s="12">
        <v>50845.612699999998</v>
      </c>
      <c r="H90" s="12">
        <v>71203</v>
      </c>
      <c r="I90" s="12"/>
      <c r="J90" s="12">
        <v>59015</v>
      </c>
      <c r="K90" s="12">
        <v>56035.452799999999</v>
      </c>
      <c r="L90" s="12">
        <v>73549.678991675013</v>
      </c>
      <c r="M90" s="12">
        <v>63500</v>
      </c>
      <c r="N90" s="11">
        <v>94.951203592307039</v>
      </c>
      <c r="O90" s="11">
        <v>10.207055878392438</v>
      </c>
      <c r="P90" s="11">
        <v>124.62878758226725</v>
      </c>
      <c r="Q90" s="11">
        <v>3.2957585939848286</v>
      </c>
      <c r="R90" s="11">
        <v>-13.663797217677214</v>
      </c>
    </row>
    <row r="91" spans="1:18">
      <c r="A91" s="16" t="s">
        <v>102</v>
      </c>
      <c r="B91" s="12">
        <v>40239.526542279993</v>
      </c>
      <c r="C91" s="12">
        <v>41006.290511529995</v>
      </c>
      <c r="D91" s="12">
        <v>38668.472592220001</v>
      </c>
      <c r="E91" s="12">
        <v>39745.258289999998</v>
      </c>
      <c r="F91" s="12">
        <v>38885.335579999999</v>
      </c>
      <c r="G91" s="12">
        <v>32281.881700000002</v>
      </c>
      <c r="H91" s="12">
        <v>42976</v>
      </c>
      <c r="I91" s="12"/>
      <c r="J91" s="12">
        <v>41395.368999999999</v>
      </c>
      <c r="K91" s="12">
        <v>34898.62212</v>
      </c>
      <c r="L91" s="12">
        <v>42310.552831397312</v>
      </c>
      <c r="M91" s="12">
        <v>41395.368999999999</v>
      </c>
      <c r="N91" s="11">
        <v>84.305619114060804</v>
      </c>
      <c r="O91" s="11">
        <v>8.1059104432564624</v>
      </c>
      <c r="P91" s="11">
        <v>102.21083626865921</v>
      </c>
      <c r="Q91" s="11">
        <v>-1.5484157869571078</v>
      </c>
      <c r="R91" s="11">
        <v>-2.1630155366776194</v>
      </c>
    </row>
    <row r="92" spans="1:18">
      <c r="A92" s="16" t="s">
        <v>103</v>
      </c>
      <c r="B92" s="12">
        <v>17702.881795739999</v>
      </c>
      <c r="C92" s="12">
        <v>19048.163029569998</v>
      </c>
      <c r="D92" s="12">
        <v>28979.845365600002</v>
      </c>
      <c r="E92" s="12">
        <v>21801.899789999999</v>
      </c>
      <c r="F92" s="12">
        <v>5998.2075399999994</v>
      </c>
      <c r="G92" s="12">
        <v>30568.48963</v>
      </c>
      <c r="H92" s="12">
        <v>30583</v>
      </c>
      <c r="I92" s="12"/>
      <c r="J92" s="12">
        <v>61557.978000000003</v>
      </c>
      <c r="K92" s="12">
        <v>29331.76755</v>
      </c>
      <c r="L92" s="12">
        <v>52969.718903781613</v>
      </c>
      <c r="M92" s="12">
        <v>52467.175000000003</v>
      </c>
      <c r="N92" s="11">
        <v>47.649010742360637</v>
      </c>
      <c r="O92" s="11">
        <v>-4.045741529821214</v>
      </c>
      <c r="P92" s="11">
        <v>86.048503581098146</v>
      </c>
      <c r="Q92" s="11">
        <v>73.199878703140996</v>
      </c>
      <c r="R92" s="11">
        <v>-0.94873809826037814</v>
      </c>
    </row>
    <row r="93" spans="1:18">
      <c r="A93" s="16" t="s">
        <v>104</v>
      </c>
      <c r="B93" s="12">
        <v>2342.5291510000002</v>
      </c>
      <c r="C93" s="12">
        <v>8055.0879815200005</v>
      </c>
      <c r="D93" s="12">
        <v>2932.74864759</v>
      </c>
      <c r="E93" s="12">
        <v>2604.4245099999998</v>
      </c>
      <c r="F93" s="12">
        <v>0</v>
      </c>
      <c r="G93" s="12">
        <v>0</v>
      </c>
      <c r="H93" s="12">
        <v>52</v>
      </c>
      <c r="I93" s="12"/>
      <c r="J93" s="12">
        <v>721.25</v>
      </c>
      <c r="K93" s="12">
        <v>0</v>
      </c>
      <c r="L93" s="12">
        <v>0</v>
      </c>
      <c r="M93" s="12">
        <v>721.25</v>
      </c>
      <c r="N93" s="11">
        <v>0</v>
      </c>
      <c r="O93" s="11" t="s">
        <v>26</v>
      </c>
      <c r="P93" s="11">
        <v>0</v>
      </c>
      <c r="Q93" s="11">
        <v>-100</v>
      </c>
      <c r="R93" s="11" t="s">
        <v>26</v>
      </c>
    </row>
    <row r="94" spans="1:18">
      <c r="A94" s="16" t="s">
        <v>105</v>
      </c>
      <c r="B94" s="12">
        <v>18306.44267425</v>
      </c>
      <c r="C94" s="12">
        <v>11090.892833249991</v>
      </c>
      <c r="D94" s="12">
        <v>12233.87757943</v>
      </c>
      <c r="E94" s="12">
        <v>10523.45651</v>
      </c>
      <c r="F94" s="12">
        <v>10723.098029999999</v>
      </c>
      <c r="G94" s="12">
        <v>11883.478569999999</v>
      </c>
      <c r="H94" s="12">
        <v>16021</v>
      </c>
      <c r="I94" s="12"/>
      <c r="J94" s="12">
        <v>20735.272000000001</v>
      </c>
      <c r="K94" s="12">
        <v>2632.8002500000002</v>
      </c>
      <c r="L94" s="12">
        <v>13535.081997000763</v>
      </c>
      <c r="M94" s="12">
        <v>22408.141</v>
      </c>
      <c r="N94" s="11">
        <v>12.697206238722117</v>
      </c>
      <c r="O94" s="11">
        <v>-77.844868954057446</v>
      </c>
      <c r="P94" s="11">
        <v>65.275642378844907</v>
      </c>
      <c r="Q94" s="11">
        <v>-15.516621952432658</v>
      </c>
      <c r="R94" s="11">
        <v>65.556004795282462</v>
      </c>
    </row>
    <row r="95" spans="1:18">
      <c r="A95" s="16" t="s">
        <v>106</v>
      </c>
      <c r="B95" s="12">
        <v>3271.045494</v>
      </c>
      <c r="C95" s="12">
        <v>3843.5887920000005</v>
      </c>
      <c r="D95" s="12">
        <v>7211.95913277</v>
      </c>
      <c r="E95" s="12">
        <v>8417.7646600000007</v>
      </c>
      <c r="F95" s="12">
        <v>4355.0066999999999</v>
      </c>
      <c r="G95" s="12">
        <v>3438.6784400000001</v>
      </c>
      <c r="H95" s="12">
        <v>5854</v>
      </c>
      <c r="I95" s="12"/>
      <c r="J95" s="12">
        <v>10499.579</v>
      </c>
      <c r="K95" s="12">
        <v>4582.1103199999998</v>
      </c>
      <c r="L95" s="12">
        <v>8019.8181385078051</v>
      </c>
      <c r="M95" s="12">
        <v>10699.147000000001</v>
      </c>
      <c r="N95" s="11">
        <v>43.640895696865563</v>
      </c>
      <c r="O95" s="11">
        <v>33.252073433187888</v>
      </c>
      <c r="P95" s="11">
        <v>76.382282932561438</v>
      </c>
      <c r="Q95" s="11">
        <v>36.997235027465052</v>
      </c>
      <c r="R95" s="11">
        <v>33.408848121220871</v>
      </c>
    </row>
    <row r="96" spans="1:18">
      <c r="A96" s="14" t="s">
        <v>107</v>
      </c>
      <c r="B96" s="12">
        <v>108613.29772136999</v>
      </c>
      <c r="C96" s="12">
        <v>82688.917724160012</v>
      </c>
      <c r="D96" s="12">
        <v>88860.814753800005</v>
      </c>
      <c r="E96" s="12">
        <v>70505.261999999988</v>
      </c>
      <c r="F96" s="12">
        <v>199384.836155</v>
      </c>
      <c r="G96" s="12">
        <v>179179.37479</v>
      </c>
      <c r="H96" s="12">
        <v>235909</v>
      </c>
      <c r="I96" s="12"/>
      <c r="J96" s="12">
        <v>211617.99999874999</v>
      </c>
      <c r="K96" s="12">
        <v>162822.73420000001</v>
      </c>
      <c r="L96" s="12">
        <v>225495.06405893082</v>
      </c>
      <c r="M96" s="12">
        <v>195890</v>
      </c>
      <c r="N96" s="11">
        <v>76.941816953643723</v>
      </c>
      <c r="O96" s="11">
        <v>-9.1286402852840354</v>
      </c>
      <c r="P96" s="11">
        <v>106.55760098869793</v>
      </c>
      <c r="Q96" s="11">
        <v>-4.4143868784443043</v>
      </c>
      <c r="R96" s="11">
        <v>-13.12891888897127</v>
      </c>
    </row>
    <row r="97" spans="1:18">
      <c r="A97" s="15" t="s">
        <v>108</v>
      </c>
      <c r="B97" s="12">
        <v>0</v>
      </c>
      <c r="C97" s="12">
        <v>0</v>
      </c>
      <c r="D97" s="12">
        <v>0</v>
      </c>
      <c r="E97" s="12">
        <v>0</v>
      </c>
      <c r="F97" s="12">
        <v>0</v>
      </c>
      <c r="G97" s="12">
        <v>0</v>
      </c>
      <c r="H97" s="12"/>
      <c r="I97" s="12"/>
      <c r="J97" s="12">
        <v>0</v>
      </c>
      <c r="K97" s="12">
        <v>0</v>
      </c>
      <c r="L97" s="12">
        <v>0</v>
      </c>
      <c r="M97" s="12">
        <v>0</v>
      </c>
      <c r="N97" s="11" t="s">
        <v>26</v>
      </c>
      <c r="O97" s="11" t="s">
        <v>26</v>
      </c>
      <c r="P97" s="11" t="s">
        <v>26</v>
      </c>
      <c r="Q97" s="11" t="s">
        <v>26</v>
      </c>
      <c r="R97" s="11" t="s">
        <v>26</v>
      </c>
    </row>
    <row r="98" spans="1:18">
      <c r="A98" s="15" t="s">
        <v>109</v>
      </c>
      <c r="B98" s="12">
        <v>6965.71949537</v>
      </c>
      <c r="C98" s="12">
        <v>7858.234021270001</v>
      </c>
      <c r="D98" s="12">
        <v>8107.9638131399997</v>
      </c>
      <c r="E98" s="12">
        <v>7248.0555499999991</v>
      </c>
      <c r="F98" s="12">
        <v>7805.3242000000009</v>
      </c>
      <c r="G98" s="12">
        <v>5986.6963999999998</v>
      </c>
      <c r="H98" s="12">
        <v>9102</v>
      </c>
      <c r="I98" s="12"/>
      <c r="J98" s="12">
        <v>10339.393275</v>
      </c>
      <c r="K98" s="12">
        <v>6711.9166699999996</v>
      </c>
      <c r="L98" s="12">
        <v>9319.781407876364</v>
      </c>
      <c r="M98" s="12">
        <v>9731.16</v>
      </c>
      <c r="N98" s="11">
        <v>64.915962585822029</v>
      </c>
      <c r="O98" s="11">
        <v>12.113864167222516</v>
      </c>
      <c r="P98" s="11">
        <v>90.138571577608971</v>
      </c>
      <c r="Q98" s="11">
        <v>2.3926764214058807</v>
      </c>
      <c r="R98" s="11">
        <v>4.4140369191059534</v>
      </c>
    </row>
    <row r="99" spans="1:18">
      <c r="A99" s="26" t="s">
        <v>110</v>
      </c>
      <c r="B99" s="12">
        <v>4330.8420353700003</v>
      </c>
      <c r="C99" s="12">
        <v>5113.7222722700008</v>
      </c>
      <c r="D99" s="12">
        <v>5495.6405631399994</v>
      </c>
      <c r="E99" s="12">
        <v>4952.707879999999</v>
      </c>
      <c r="F99" s="12">
        <v>5192.9230000000007</v>
      </c>
      <c r="G99" s="12">
        <v>3959.1</v>
      </c>
      <c r="H99" s="12">
        <v>5314</v>
      </c>
      <c r="I99" s="12"/>
      <c r="J99" s="12">
        <v>6050.9666749999997</v>
      </c>
      <c r="K99" s="12">
        <v>4336.2</v>
      </c>
      <c r="L99" s="12">
        <v>5931.9718650841814</v>
      </c>
      <c r="M99" s="12">
        <v>5772.4979999999996</v>
      </c>
      <c r="N99" s="11">
        <v>71.661277162793169</v>
      </c>
      <c r="O99" s="11">
        <v>9.524892020913839</v>
      </c>
      <c r="P99" s="11">
        <v>98.03345785380948</v>
      </c>
      <c r="Q99" s="11">
        <v>11.629128059544257</v>
      </c>
      <c r="R99" s="11">
        <v>-2.6883786489759132</v>
      </c>
    </row>
    <row r="100" spans="1:18">
      <c r="A100" s="26" t="s">
        <v>111</v>
      </c>
      <c r="B100" s="12">
        <v>886.15665799999999</v>
      </c>
      <c r="C100" s="12">
        <v>841.50400000000002</v>
      </c>
      <c r="D100" s="12">
        <v>900.82500000000005</v>
      </c>
      <c r="E100" s="12">
        <v>806.22600000000011</v>
      </c>
      <c r="F100" s="12">
        <v>905.66452000000004</v>
      </c>
      <c r="G100" s="12">
        <v>684.65</v>
      </c>
      <c r="H100" s="12">
        <v>965</v>
      </c>
      <c r="I100" s="12"/>
      <c r="J100" s="12">
        <v>1471.8847499999999</v>
      </c>
      <c r="K100" s="12">
        <v>790.08999999999992</v>
      </c>
      <c r="L100" s="12">
        <v>1089.2354814504108</v>
      </c>
      <c r="M100" s="12">
        <v>1252.1120000000001</v>
      </c>
      <c r="N100" s="11">
        <v>53.678795163819714</v>
      </c>
      <c r="O100" s="11">
        <v>15.40056963411962</v>
      </c>
      <c r="P100" s="11">
        <v>74.002769676797783</v>
      </c>
      <c r="Q100" s="11">
        <v>12.874143155482983</v>
      </c>
      <c r="R100" s="11">
        <v>14.953288000929348</v>
      </c>
    </row>
    <row r="101" spans="1:18">
      <c r="A101" s="26" t="s">
        <v>112</v>
      </c>
      <c r="B101" s="12">
        <v>1077.333302</v>
      </c>
      <c r="C101" s="12">
        <v>1262.4069163300001</v>
      </c>
      <c r="D101" s="12">
        <v>1043.34475</v>
      </c>
      <c r="E101" s="12">
        <v>849.77034000000015</v>
      </c>
      <c r="F101" s="12">
        <v>963.71468000000004</v>
      </c>
      <c r="G101" s="12">
        <v>751.94639999999993</v>
      </c>
      <c r="H101" s="12">
        <v>2049</v>
      </c>
      <c r="I101" s="12"/>
      <c r="J101" s="12">
        <v>1902.4818500000001</v>
      </c>
      <c r="K101" s="12">
        <v>900.32666999999992</v>
      </c>
      <c r="L101" s="12">
        <v>1368.4307388776963</v>
      </c>
      <c r="M101" s="12">
        <v>1774.79</v>
      </c>
      <c r="N101" s="11">
        <v>47.323798121911118</v>
      </c>
      <c r="O101" s="11">
        <v>19.732825371595638</v>
      </c>
      <c r="P101" s="11">
        <v>71.928714530322395</v>
      </c>
      <c r="Q101" s="11">
        <v>-33.214702836618045</v>
      </c>
      <c r="R101" s="11">
        <v>29.695274271285001</v>
      </c>
    </row>
    <row r="102" spans="1:18">
      <c r="A102" s="26" t="s">
        <v>113</v>
      </c>
      <c r="B102" s="12">
        <v>671.38750000000005</v>
      </c>
      <c r="C102" s="12">
        <v>640.60083267000005</v>
      </c>
      <c r="D102" s="12">
        <v>668.15350000000001</v>
      </c>
      <c r="E102" s="12">
        <v>639.35133000000008</v>
      </c>
      <c r="F102" s="12">
        <v>743.02200000000005</v>
      </c>
      <c r="G102" s="12">
        <v>590.99999999999989</v>
      </c>
      <c r="H102" s="12">
        <v>774</v>
      </c>
      <c r="I102" s="12"/>
      <c r="J102" s="12">
        <v>914.06</v>
      </c>
      <c r="K102" s="12">
        <v>685.3</v>
      </c>
      <c r="L102" s="12">
        <v>930.14332246407457</v>
      </c>
      <c r="M102" s="12">
        <v>931.76</v>
      </c>
      <c r="N102" s="11">
        <v>74.973196507887891</v>
      </c>
      <c r="O102" s="11">
        <v>15.956006768189539</v>
      </c>
      <c r="P102" s="11">
        <v>101.75954778286706</v>
      </c>
      <c r="Q102" s="11">
        <v>20.173555873911454</v>
      </c>
      <c r="R102" s="11">
        <v>0.17380950837153364</v>
      </c>
    </row>
    <row r="103" spans="1:18">
      <c r="A103" s="15" t="s">
        <v>114</v>
      </c>
      <c r="B103" s="12">
        <v>41397.811968929993</v>
      </c>
      <c r="C103" s="12">
        <v>27196.410831650002</v>
      </c>
      <c r="D103" s="12">
        <v>23835.2340234</v>
      </c>
      <c r="E103" s="12">
        <v>21143.635399999992</v>
      </c>
      <c r="F103" s="12">
        <v>17990.444439999999</v>
      </c>
      <c r="G103" s="12">
        <v>57775.990779999993</v>
      </c>
      <c r="H103" s="12">
        <v>66922</v>
      </c>
      <c r="I103" s="12"/>
      <c r="J103" s="12">
        <v>100785.60672375001</v>
      </c>
      <c r="K103" s="12">
        <v>39303.56035</v>
      </c>
      <c r="L103" s="12">
        <v>50932.790034231737</v>
      </c>
      <c r="M103" s="12">
        <v>93442.84</v>
      </c>
      <c r="N103" s="11">
        <v>38.9971957580508</v>
      </c>
      <c r="O103" s="11">
        <v>-31.972503077168341</v>
      </c>
      <c r="P103" s="11">
        <v>50.535777567760064</v>
      </c>
      <c r="Q103" s="11">
        <v>-23.89230741126724</v>
      </c>
      <c r="R103" s="11">
        <v>83.463030274205323</v>
      </c>
    </row>
    <row r="104" spans="1:18">
      <c r="A104" s="15" t="s">
        <v>115</v>
      </c>
      <c r="B104" s="12">
        <v>60249.766257069998</v>
      </c>
      <c r="C104" s="12">
        <v>47634.272871239998</v>
      </c>
      <c r="D104" s="12">
        <v>56917.616917260006</v>
      </c>
      <c r="E104" s="12">
        <v>42113.571049999999</v>
      </c>
      <c r="F104" s="12">
        <v>173589.067515</v>
      </c>
      <c r="G104" s="12">
        <v>115416.68761000001</v>
      </c>
      <c r="H104" s="12">
        <v>159885</v>
      </c>
      <c r="I104" s="12"/>
      <c r="J104" s="12">
        <v>100493</v>
      </c>
      <c r="K104" s="12">
        <v>116807.25718</v>
      </c>
      <c r="L104" s="12">
        <v>165242.49261682271</v>
      </c>
      <c r="M104" s="12">
        <v>92716</v>
      </c>
      <c r="N104" s="11">
        <v>116.23422246325615</v>
      </c>
      <c r="O104" s="11">
        <v>1.20482540159081</v>
      </c>
      <c r="P104" s="11">
        <v>164.43184362773798</v>
      </c>
      <c r="Q104" s="11">
        <v>3.3508413027005162</v>
      </c>
      <c r="R104" s="11">
        <v>-43.89094564495759</v>
      </c>
    </row>
    <row r="105" spans="1:18">
      <c r="A105" s="14" t="s">
        <v>116</v>
      </c>
      <c r="B105" s="12">
        <v>1604.454506</v>
      </c>
      <c r="C105" s="12">
        <v>12491.869013999993</v>
      </c>
      <c r="D105" s="12">
        <v>14317.973362000001</v>
      </c>
      <c r="E105" s="12">
        <v>40020.514079999994</v>
      </c>
      <c r="F105" s="12">
        <v>127157.4958</v>
      </c>
      <c r="G105" s="12">
        <v>210626.81886999999</v>
      </c>
      <c r="H105" s="12">
        <v>239272</v>
      </c>
      <c r="I105" s="12"/>
      <c r="J105" s="12">
        <v>72395</v>
      </c>
      <c r="K105" s="12">
        <v>170988.11356999999</v>
      </c>
      <c r="L105" s="12">
        <v>189459.97513937758</v>
      </c>
      <c r="M105" s="12">
        <v>75150</v>
      </c>
      <c r="N105" s="11">
        <v>236.18773889080734</v>
      </c>
      <c r="O105" s="11">
        <v>-18.819400830653592</v>
      </c>
      <c r="P105" s="11">
        <v>261.70312195507643</v>
      </c>
      <c r="Q105" s="11">
        <v>-20.818158773539068</v>
      </c>
      <c r="R105" s="11">
        <v>-60.334630074391512</v>
      </c>
    </row>
    <row r="106" spans="1:18">
      <c r="A106" s="14" t="s">
        <v>117</v>
      </c>
      <c r="B106" s="12">
        <v>0</v>
      </c>
      <c r="C106" s="12">
        <v>0</v>
      </c>
      <c r="D106" s="12">
        <v>0</v>
      </c>
      <c r="E106" s="12">
        <v>0</v>
      </c>
      <c r="F106" s="12">
        <v>0</v>
      </c>
      <c r="G106" s="12">
        <v>0</v>
      </c>
      <c r="H106" s="12">
        <v>0</v>
      </c>
      <c r="I106" s="12"/>
      <c r="J106" s="12">
        <v>0</v>
      </c>
      <c r="K106" s="12">
        <v>0</v>
      </c>
      <c r="L106" s="12">
        <v>0</v>
      </c>
      <c r="M106" s="12"/>
      <c r="N106" s="11" t="s">
        <v>26</v>
      </c>
      <c r="O106" s="11" t="s">
        <v>26</v>
      </c>
      <c r="P106" s="11" t="s">
        <v>26</v>
      </c>
      <c r="Q106" s="11" t="s">
        <v>26</v>
      </c>
      <c r="R106" s="11" t="s">
        <v>26</v>
      </c>
    </row>
    <row r="107" spans="1:18">
      <c r="A107" s="25" t="s">
        <v>118</v>
      </c>
      <c r="B107" s="7">
        <v>1281480.1245302598</v>
      </c>
      <c r="C107" s="7">
        <v>1379902.03490235</v>
      </c>
      <c r="D107" s="7">
        <v>1200603.0511063724</v>
      </c>
      <c r="E107" s="7">
        <v>785759.41777648812</v>
      </c>
      <c r="F107" s="7">
        <v>463371.33893998904</v>
      </c>
      <c r="G107" s="7">
        <v>506438.54213849007</v>
      </c>
      <c r="H107" s="7">
        <v>913621</v>
      </c>
      <c r="I107" s="7"/>
      <c r="J107" s="7">
        <v>1335420</v>
      </c>
      <c r="K107" s="7">
        <v>392727.35390756105</v>
      </c>
      <c r="L107" s="7">
        <v>708123.68250208499</v>
      </c>
      <c r="M107" s="7">
        <v>1484351</v>
      </c>
      <c r="N107" s="8">
        <v>29.408527198002204</v>
      </c>
      <c r="O107" s="8">
        <v>-22.453107093858137</v>
      </c>
      <c r="P107" s="8">
        <v>53.026290043737923</v>
      </c>
      <c r="Q107" s="8">
        <v>-22.492621940379536</v>
      </c>
      <c r="R107" s="8">
        <v>109.61747738123836</v>
      </c>
    </row>
    <row r="108" spans="1:18">
      <c r="A108" s="14" t="s">
        <v>119</v>
      </c>
      <c r="B108" s="12">
        <v>87497.837012979988</v>
      </c>
      <c r="C108" s="12">
        <v>80944.839602660009</v>
      </c>
      <c r="D108" s="12">
        <v>50184.542174639995</v>
      </c>
      <c r="E108" s="12">
        <v>25247.804429999997</v>
      </c>
      <c r="F108" s="12">
        <v>18266.764669999997</v>
      </c>
      <c r="G108" s="12">
        <v>17000.014520000004</v>
      </c>
      <c r="H108" s="12">
        <v>33889</v>
      </c>
      <c r="I108" s="12"/>
      <c r="J108" s="12">
        <v>55115</v>
      </c>
      <c r="K108" s="12">
        <v>18752.331849999999</v>
      </c>
      <c r="L108" s="12">
        <v>29938.652380690211</v>
      </c>
      <c r="M108" s="12">
        <v>75351</v>
      </c>
      <c r="N108" s="11">
        <v>34.024007711149409</v>
      </c>
      <c r="O108" s="11">
        <v>10.307740195977161</v>
      </c>
      <c r="P108" s="11">
        <v>54.320334538129742</v>
      </c>
      <c r="Q108" s="11">
        <v>-11.656725248044467</v>
      </c>
      <c r="R108" s="11">
        <v>151.68467518798471</v>
      </c>
    </row>
    <row r="109" spans="1:18">
      <c r="A109" s="15" t="s">
        <v>120</v>
      </c>
      <c r="B109" s="12">
        <v>45128.545970300001</v>
      </c>
      <c r="C109" s="12">
        <v>63032.084220550008</v>
      </c>
      <c r="D109" s="12">
        <v>28359.001864629998</v>
      </c>
      <c r="E109" s="12">
        <v>13427.579659999998</v>
      </c>
      <c r="F109" s="12">
        <v>8773.1896699999998</v>
      </c>
      <c r="G109" s="12">
        <v>9129.9879000000019</v>
      </c>
      <c r="H109" s="12">
        <v>20735</v>
      </c>
      <c r="I109" s="12"/>
      <c r="J109" s="12">
        <v>31963</v>
      </c>
      <c r="K109" s="12">
        <v>9800.8813499999997</v>
      </c>
      <c r="L109" s="12">
        <v>15497.133422211058</v>
      </c>
      <c r="M109" s="12">
        <v>37864</v>
      </c>
      <c r="N109" s="11">
        <v>30.663208553640146</v>
      </c>
      <c r="O109" s="11">
        <v>7.3482402972297081</v>
      </c>
      <c r="P109" s="11">
        <v>48.484602265779365</v>
      </c>
      <c r="Q109" s="11">
        <v>-25.260991453045293</v>
      </c>
      <c r="R109" s="11">
        <v>144.32905730637856</v>
      </c>
    </row>
    <row r="110" spans="1:18">
      <c r="A110" s="15" t="s">
        <v>121</v>
      </c>
      <c r="B110" s="12">
        <v>0</v>
      </c>
      <c r="C110" s="12">
        <v>0</v>
      </c>
      <c r="D110" s="12">
        <v>0</v>
      </c>
      <c r="E110" s="12">
        <v>0</v>
      </c>
      <c r="F110" s="12">
        <v>0</v>
      </c>
      <c r="G110" s="12">
        <v>0</v>
      </c>
      <c r="H110" s="12">
        <v>0</v>
      </c>
      <c r="I110" s="12"/>
      <c r="J110" s="12"/>
      <c r="K110" s="12">
        <v>0</v>
      </c>
      <c r="L110" s="12">
        <v>0</v>
      </c>
      <c r="M110" s="12">
        <v>0</v>
      </c>
      <c r="N110" s="11" t="s">
        <v>26</v>
      </c>
      <c r="O110" s="11" t="s">
        <v>26</v>
      </c>
      <c r="P110" s="11" t="s">
        <v>26</v>
      </c>
      <c r="Q110" s="11" t="s">
        <v>26</v>
      </c>
      <c r="R110" s="11" t="s">
        <v>26</v>
      </c>
    </row>
    <row r="111" spans="1:18">
      <c r="A111" s="15" t="s">
        <v>122</v>
      </c>
      <c r="B111" s="12">
        <v>0</v>
      </c>
      <c r="C111" s="12">
        <v>0</v>
      </c>
      <c r="D111" s="12">
        <v>0</v>
      </c>
      <c r="E111" s="12">
        <v>0</v>
      </c>
      <c r="F111" s="12">
        <v>0</v>
      </c>
      <c r="G111" s="12">
        <v>0</v>
      </c>
      <c r="H111" s="12">
        <v>0</v>
      </c>
      <c r="I111" s="12"/>
      <c r="J111" s="12"/>
      <c r="K111" s="12">
        <v>0</v>
      </c>
      <c r="L111" s="12">
        <v>0</v>
      </c>
      <c r="M111" s="12">
        <v>0</v>
      </c>
      <c r="N111" s="11" t="s">
        <v>26</v>
      </c>
      <c r="O111" s="11" t="s">
        <v>26</v>
      </c>
      <c r="P111" s="11" t="s">
        <v>26</v>
      </c>
      <c r="Q111" s="11" t="s">
        <v>26</v>
      </c>
      <c r="R111" s="11" t="s">
        <v>26</v>
      </c>
    </row>
    <row r="112" spans="1:18">
      <c r="A112" s="15" t="s">
        <v>62</v>
      </c>
      <c r="B112" s="12">
        <v>42369.291042679994</v>
      </c>
      <c r="C112" s="12">
        <v>17912.755382110001</v>
      </c>
      <c r="D112" s="12">
        <v>21825.540310010001</v>
      </c>
      <c r="E112" s="12">
        <v>11820.224769999999</v>
      </c>
      <c r="F112" s="12">
        <v>9493.5749999999989</v>
      </c>
      <c r="G112" s="12">
        <v>7870.0266200000005</v>
      </c>
      <c r="H112" s="12">
        <v>13154</v>
      </c>
      <c r="I112" s="12"/>
      <c r="J112" s="12">
        <v>23152</v>
      </c>
      <c r="K112" s="12">
        <v>8951.450499999999</v>
      </c>
      <c r="L112" s="12">
        <v>14441.518958479153</v>
      </c>
      <c r="M112" s="12">
        <v>37487</v>
      </c>
      <c r="N112" s="11">
        <v>38.663832498272285</v>
      </c>
      <c r="O112" s="11">
        <v>13.741044753924839</v>
      </c>
      <c r="P112" s="11">
        <v>62.376982370763443</v>
      </c>
      <c r="Q112" s="11">
        <v>9.7880413446795842</v>
      </c>
      <c r="R112" s="11">
        <v>159.5779578850325</v>
      </c>
    </row>
    <row r="113" spans="1:18">
      <c r="A113" s="14" t="s">
        <v>123</v>
      </c>
      <c r="B113" s="12">
        <v>1193982.2875172799</v>
      </c>
      <c r="C113" s="12">
        <v>1298957.1952996901</v>
      </c>
      <c r="D113" s="12">
        <v>1150418.5089317325</v>
      </c>
      <c r="E113" s="12">
        <v>760511.6133464881</v>
      </c>
      <c r="F113" s="12">
        <v>445104.57426998904</v>
      </c>
      <c r="G113" s="12">
        <v>489438.52761849004</v>
      </c>
      <c r="H113" s="12">
        <v>879732</v>
      </c>
      <c r="I113" s="12"/>
      <c r="J113" s="12">
        <v>1280305</v>
      </c>
      <c r="K113" s="12">
        <v>373975.02205756103</v>
      </c>
      <c r="L113" s="12">
        <v>678185.03012139478</v>
      </c>
      <c r="M113" s="12">
        <v>1409000</v>
      </c>
      <c r="N113" s="11">
        <v>29.209838441430836</v>
      </c>
      <c r="O113" s="11">
        <v>-23.5910127718697</v>
      </c>
      <c r="P113" s="11">
        <v>52.97058358136497</v>
      </c>
      <c r="Q113" s="11">
        <v>-22.910041908058957</v>
      </c>
      <c r="R113" s="11">
        <v>107.76041012698107</v>
      </c>
    </row>
    <row r="114" spans="1:18">
      <c r="A114" s="15" t="s">
        <v>124</v>
      </c>
      <c r="B114" s="12">
        <v>647503.25217962998</v>
      </c>
      <c r="C114" s="12">
        <v>1071161.0553222101</v>
      </c>
      <c r="D114" s="12">
        <v>960999.53871858865</v>
      </c>
      <c r="E114" s="12">
        <v>643652.67069235805</v>
      </c>
      <c r="F114" s="12">
        <v>348710.47561000008</v>
      </c>
      <c r="G114" s="12">
        <v>394855.46594000002</v>
      </c>
      <c r="H114" s="12">
        <v>753907</v>
      </c>
      <c r="I114" s="12"/>
      <c r="J114" s="12">
        <v>1170946</v>
      </c>
      <c r="K114" s="12">
        <v>339520.71603000001</v>
      </c>
      <c r="L114" s="12">
        <v>540013.73108017689</v>
      </c>
      <c r="M114" s="12">
        <v>1252000</v>
      </c>
      <c r="N114" s="11">
        <v>28.995420457476261</v>
      </c>
      <c r="O114" s="11">
        <v>-14.013925267127576</v>
      </c>
      <c r="P114" s="11">
        <v>46.117731396680711</v>
      </c>
      <c r="Q114" s="11">
        <v>-28.371306927754105</v>
      </c>
      <c r="R114" s="11">
        <v>131.84595648996807</v>
      </c>
    </row>
    <row r="115" spans="1:18">
      <c r="A115" s="15" t="s">
        <v>125</v>
      </c>
      <c r="B115" s="12">
        <v>546479.03533764998</v>
      </c>
      <c r="C115" s="12">
        <v>227796.13997747999</v>
      </c>
      <c r="D115" s="12">
        <v>189418.9702131438</v>
      </c>
      <c r="E115" s="12">
        <v>116858.94265413001</v>
      </c>
      <c r="F115" s="12">
        <v>96394.098659988987</v>
      </c>
      <c r="G115" s="12">
        <v>94583.061678490005</v>
      </c>
      <c r="H115" s="12">
        <v>125825</v>
      </c>
      <c r="I115" s="12"/>
      <c r="J115" s="12">
        <v>109359</v>
      </c>
      <c r="K115" s="12">
        <v>34454.306027560997</v>
      </c>
      <c r="L115" s="12">
        <v>138171.29904121792</v>
      </c>
      <c r="M115" s="12">
        <v>157000</v>
      </c>
      <c r="N115" s="11">
        <v>31.505688628792321</v>
      </c>
      <c r="O115" s="11">
        <v>-63.572435258356023</v>
      </c>
      <c r="P115" s="11">
        <v>126.34652752971216</v>
      </c>
      <c r="Q115" s="11">
        <v>9.8122781968749564</v>
      </c>
      <c r="R115" s="11">
        <v>13.627070954269072</v>
      </c>
    </row>
    <row r="116" spans="1:18">
      <c r="A116" s="25" t="s">
        <v>126</v>
      </c>
      <c r="B116" s="7">
        <v>137349.32807391</v>
      </c>
      <c r="C116" s="7">
        <v>102807.11887679</v>
      </c>
      <c r="D116" s="7">
        <v>111154.94303632004</v>
      </c>
      <c r="E116" s="7">
        <v>86397.344110000005</v>
      </c>
      <c r="F116" s="7">
        <v>116344.00592000001</v>
      </c>
      <c r="G116" s="7">
        <v>113012.09986999999</v>
      </c>
      <c r="H116" s="7">
        <v>124820</v>
      </c>
      <c r="I116" s="7"/>
      <c r="J116" s="7">
        <v>183094</v>
      </c>
      <c r="K116" s="7">
        <v>108433.00825000001</v>
      </c>
      <c r="L116" s="7">
        <v>133952.40573283363</v>
      </c>
      <c r="M116" s="7">
        <v>203833</v>
      </c>
      <c r="N116" s="8">
        <v>59.222589626093701</v>
      </c>
      <c r="O116" s="8">
        <v>-4.0518596019960711</v>
      </c>
      <c r="P116" s="8">
        <v>73.160456231680797</v>
      </c>
      <c r="Q116" s="8">
        <v>7.3164602890831958</v>
      </c>
      <c r="R116" s="8">
        <v>52.168226382243802</v>
      </c>
    </row>
    <row r="117" spans="1:18">
      <c r="A117" s="32" t="s">
        <v>127</v>
      </c>
      <c r="B117" s="12">
        <v>137349.32807391</v>
      </c>
      <c r="C117" s="12">
        <v>102807.11887679</v>
      </c>
      <c r="D117" s="12">
        <v>111154.94303632004</v>
      </c>
      <c r="E117" s="12">
        <v>64986.881450000001</v>
      </c>
      <c r="F117" s="12">
        <v>116344.00592000001</v>
      </c>
      <c r="G117" s="12">
        <v>113012.09986999999</v>
      </c>
      <c r="H117" s="12">
        <v>124820</v>
      </c>
      <c r="I117" s="12"/>
      <c r="J117" s="12">
        <v>183094</v>
      </c>
      <c r="K117" s="12">
        <v>108433.00825000001</v>
      </c>
      <c r="L117" s="12">
        <v>133952.40573283363</v>
      </c>
      <c r="M117" s="12">
        <v>203833</v>
      </c>
      <c r="N117" s="11">
        <v>59.222589626093701</v>
      </c>
      <c r="O117" s="11">
        <v>-4.0518596019960711</v>
      </c>
      <c r="P117" s="11">
        <v>73.160456231680797</v>
      </c>
      <c r="Q117" s="11">
        <v>7.3164602890831958</v>
      </c>
      <c r="R117" s="11">
        <v>52.168226382243802</v>
      </c>
    </row>
    <row r="118" spans="1:18">
      <c r="A118" s="32" t="s">
        <v>128</v>
      </c>
      <c r="B118" s="12">
        <v>0</v>
      </c>
      <c r="C118" s="12">
        <v>0</v>
      </c>
      <c r="D118" s="12">
        <v>0</v>
      </c>
      <c r="E118" s="12">
        <v>21410.462660000001</v>
      </c>
      <c r="F118" s="12">
        <v>0</v>
      </c>
      <c r="G118" s="12"/>
      <c r="H118" s="12"/>
      <c r="I118" s="12"/>
      <c r="J118" s="12"/>
      <c r="K118" s="12"/>
      <c r="L118" s="12"/>
      <c r="M118" s="12"/>
      <c r="N118" s="11"/>
      <c r="O118" s="11"/>
      <c r="P118" s="11"/>
      <c r="Q118" s="11"/>
      <c r="R118" s="11"/>
    </row>
    <row r="119" spans="1:18">
      <c r="A119" s="32"/>
      <c r="B119" s="12"/>
      <c r="C119" s="12"/>
      <c r="D119" s="12"/>
      <c r="E119" s="33"/>
      <c r="F119" s="33"/>
      <c r="G119" s="33"/>
      <c r="H119" s="33"/>
      <c r="I119" s="33"/>
      <c r="J119" s="33"/>
      <c r="K119" s="33"/>
      <c r="L119" s="33"/>
      <c r="M119" s="33"/>
      <c r="N119" s="34"/>
      <c r="O119" s="34"/>
      <c r="P119" s="34"/>
      <c r="Q119" s="34"/>
      <c r="R119" s="34"/>
    </row>
    <row r="120" spans="1:18">
      <c r="A120" s="35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7"/>
      <c r="O120" s="37"/>
      <c r="P120" s="37"/>
      <c r="Q120" s="37"/>
      <c r="R120" s="37"/>
    </row>
    <row r="121" spans="1:18">
      <c r="A121" s="10" t="s">
        <v>129</v>
      </c>
      <c r="B121" s="38">
        <v>-24827.725382200209</v>
      </c>
      <c r="C121" s="38">
        <v>-90287.621226933086</v>
      </c>
      <c r="D121" s="38">
        <v>-224988.31157479039</v>
      </c>
      <c r="E121" s="38">
        <v>-107875.75389501592</v>
      </c>
      <c r="F121" s="38">
        <v>-274473.43500949582</v>
      </c>
      <c r="G121" s="38">
        <v>-491589.00918939896</v>
      </c>
      <c r="H121" s="38">
        <v>-534121.49193279981</v>
      </c>
      <c r="I121" s="38"/>
      <c r="J121" s="38">
        <v>-426250.99999605981</v>
      </c>
      <c r="K121" s="38">
        <v>-355337.97325137653</v>
      </c>
      <c r="L121" s="38">
        <v>-604489.60701982677</v>
      </c>
      <c r="M121" s="38">
        <v>-410800.99999934598</v>
      </c>
      <c r="N121" s="39"/>
      <c r="O121" s="39"/>
      <c r="P121" s="39"/>
      <c r="Q121" s="39"/>
      <c r="R121" s="39"/>
    </row>
    <row r="122" spans="1:18">
      <c r="A122" s="40"/>
      <c r="B122" s="41"/>
      <c r="C122" s="41"/>
      <c r="D122" s="41"/>
      <c r="E122" s="7"/>
      <c r="F122" s="7"/>
      <c r="G122" s="7"/>
      <c r="H122" s="7"/>
      <c r="I122" s="7"/>
      <c r="J122" s="7"/>
      <c r="K122" s="7"/>
      <c r="L122" s="7"/>
      <c r="M122" s="7"/>
      <c r="N122" s="8"/>
      <c r="O122" s="8"/>
      <c r="P122" s="8"/>
      <c r="Q122" s="8"/>
      <c r="R122" s="8"/>
    </row>
    <row r="123" spans="1:18">
      <c r="A123" s="10" t="s">
        <v>130</v>
      </c>
      <c r="B123" s="38">
        <v>-118727.34302782617</v>
      </c>
      <c r="C123" s="38">
        <v>-201343.02263063891</v>
      </c>
      <c r="D123" s="38">
        <v>-273146.46062593185</v>
      </c>
      <c r="E123" s="38">
        <v>-270879.64553599991</v>
      </c>
      <c r="F123" s="38">
        <v>-169869.17956079985</v>
      </c>
      <c r="G123" s="38">
        <v>-348712.57785279991</v>
      </c>
      <c r="H123" s="38">
        <v>-432768.62509279978</v>
      </c>
      <c r="I123" s="38"/>
      <c r="J123" s="38">
        <v>-379718.99999605981</v>
      </c>
      <c r="K123" s="38">
        <v>-194634.58762257127</v>
      </c>
      <c r="L123" s="38">
        <v>-423964.95076725376</v>
      </c>
      <c r="M123" s="38">
        <v>-338905.29629902798</v>
      </c>
      <c r="N123" s="39"/>
      <c r="O123" s="12"/>
      <c r="P123" s="39"/>
      <c r="Q123" s="39"/>
      <c r="R123" s="39"/>
    </row>
    <row r="124" spans="1:18">
      <c r="A124" s="42" t="s">
        <v>131</v>
      </c>
      <c r="B124" s="39">
        <v>-1.6887442704927751</v>
      </c>
      <c r="C124" s="39">
        <v>-2.6155983735483503</v>
      </c>
      <c r="D124" s="39">
        <v>-3.3184401018676</v>
      </c>
      <c r="E124" s="39">
        <v>-3.1428233907496632</v>
      </c>
      <c r="F124" s="39">
        <v>-1.802460387618928</v>
      </c>
      <c r="G124" s="39">
        <v>-3.4029703635287731</v>
      </c>
      <c r="H124" s="39">
        <v>-4.2232454433506392</v>
      </c>
      <c r="I124" s="39"/>
      <c r="J124" s="39">
        <v>-3.9493152539537437</v>
      </c>
      <c r="K124" s="39">
        <v>-1.7465934400232672</v>
      </c>
      <c r="L124" s="39">
        <v>-3.8045365464324057</v>
      </c>
      <c r="M124" s="39">
        <v>-2.7706135212323479</v>
      </c>
      <c r="N124" s="39"/>
      <c r="O124" s="39"/>
      <c r="P124" s="39"/>
      <c r="Q124" s="39"/>
      <c r="R124" s="39"/>
    </row>
    <row r="125" spans="1:18">
      <c r="A125" s="40"/>
      <c r="B125" s="41"/>
      <c r="C125" s="41"/>
      <c r="D125" s="41"/>
      <c r="E125" s="7"/>
      <c r="F125" s="7"/>
      <c r="G125" s="7"/>
      <c r="H125" s="7"/>
      <c r="I125" s="7"/>
      <c r="J125" s="7"/>
      <c r="K125" s="7"/>
      <c r="L125" s="7"/>
      <c r="M125" s="7"/>
      <c r="N125" s="8"/>
      <c r="O125" s="8"/>
      <c r="P125" s="8"/>
      <c r="Q125" s="8"/>
      <c r="R125" s="8"/>
    </row>
    <row r="126" spans="1:18">
      <c r="A126" s="10" t="s">
        <v>132</v>
      </c>
      <c r="B126" s="38">
        <v>-410334.01154760062</v>
      </c>
      <c r="C126" s="38">
        <v>-308142.91767840972</v>
      </c>
      <c r="D126" s="38">
        <v>-283998.97311626421</v>
      </c>
      <c r="E126" s="38">
        <v>-143883.23187113716</v>
      </c>
      <c r="F126" s="38">
        <v>-67665.559961577179</v>
      </c>
      <c r="G126" s="38">
        <v>-256979.59102216782</v>
      </c>
      <c r="H126" s="38">
        <v>-341047.49193280004</v>
      </c>
      <c r="I126" s="38"/>
      <c r="J126" s="38">
        <v>-86727.999996059574</v>
      </c>
      <c r="K126" s="38">
        <v>-553658.28402397758</v>
      </c>
      <c r="L126" s="38">
        <v>-343077.66044992954</v>
      </c>
      <c r="M126" s="38">
        <v>-177927.99999934621</v>
      </c>
      <c r="N126" s="39"/>
      <c r="O126" s="39"/>
      <c r="P126" s="39"/>
      <c r="Q126" s="39"/>
      <c r="R126" s="39"/>
    </row>
    <row r="127" spans="1:18">
      <c r="A127" s="43" t="s">
        <v>131</v>
      </c>
      <c r="B127" s="44">
        <v>-5.8364753503067943</v>
      </c>
      <c r="C127" s="44">
        <v>-4.0030099070214504</v>
      </c>
      <c r="D127" s="44">
        <v>-3.4502866305445994</v>
      </c>
      <c r="E127" s="45">
        <v>-1.6693745510722402</v>
      </c>
      <c r="F127" s="45">
        <v>-0.71799070173964363</v>
      </c>
      <c r="G127" s="45">
        <v>-2.5077785770300696</v>
      </c>
      <c r="H127" s="45">
        <v>-3.3281693328912376</v>
      </c>
      <c r="I127" s="45"/>
      <c r="J127" s="45">
        <v>-0.90202548024431861</v>
      </c>
      <c r="K127" s="45">
        <v>-4.9683663047907096</v>
      </c>
      <c r="L127" s="45">
        <v>-3.078677836656444</v>
      </c>
      <c r="M127" s="45">
        <v>-1.454594330591557</v>
      </c>
      <c r="N127" s="45"/>
      <c r="O127" s="45"/>
      <c r="P127" s="45"/>
      <c r="Q127" s="45"/>
      <c r="R127" s="45"/>
    </row>
    <row r="128" spans="1:18">
      <c r="A128" s="40"/>
      <c r="B128" s="41"/>
      <c r="C128" s="41"/>
      <c r="D128" s="41"/>
      <c r="E128" s="7"/>
      <c r="F128" s="7"/>
      <c r="G128" s="7"/>
      <c r="H128" s="7"/>
      <c r="I128" s="7"/>
      <c r="J128" s="7"/>
      <c r="K128" s="7"/>
      <c r="L128" s="7"/>
      <c r="M128" s="7"/>
      <c r="N128" s="8"/>
      <c r="O128" s="8"/>
      <c r="P128" s="8"/>
      <c r="Q128" s="8"/>
      <c r="R128" s="8"/>
    </row>
    <row r="129" spans="1:18">
      <c r="A129" s="10" t="s">
        <v>133</v>
      </c>
      <c r="B129" s="38">
        <v>-591643.7687519805</v>
      </c>
      <c r="C129" s="38">
        <v>-442732.89226017008</v>
      </c>
      <c r="D129" s="38">
        <v>-433788.69981699437</v>
      </c>
      <c r="E129" s="38">
        <v>-264522.70140113705</v>
      </c>
      <c r="F129" s="38">
        <v>-249529.75293157692</v>
      </c>
      <c r="G129" s="38">
        <v>-404011.88409876684</v>
      </c>
      <c r="H129" s="38">
        <v>-501199.49193280004</v>
      </c>
      <c r="I129" s="38"/>
      <c r="J129" s="38">
        <v>-319811.99999605957</v>
      </c>
      <c r="K129" s="38">
        <v>-676880.68315397762</v>
      </c>
      <c r="L129" s="38">
        <v>-506646.42778456863</v>
      </c>
      <c r="M129" s="38">
        <v>-455984.99999934621</v>
      </c>
      <c r="N129" s="39"/>
      <c r="O129" s="39"/>
      <c r="P129" s="39"/>
      <c r="Q129" s="39"/>
      <c r="R129" s="39"/>
    </row>
    <row r="130" spans="1:18">
      <c r="A130" s="42" t="s">
        <v>131</v>
      </c>
      <c r="B130" s="44">
        <v>-8.4153742446547604</v>
      </c>
      <c r="C130" s="44">
        <v>-5.751435623554805</v>
      </c>
      <c r="D130" s="44">
        <v>-5.2700731099023352</v>
      </c>
      <c r="E130" s="45">
        <v>-3.0690683004356489</v>
      </c>
      <c r="F130" s="45">
        <v>-2.6477286601041361</v>
      </c>
      <c r="G130" s="45">
        <v>-3.9426179479017214</v>
      </c>
      <c r="H130" s="45">
        <v>-4.891039571228081</v>
      </c>
      <c r="I130" s="45"/>
      <c r="J130" s="45">
        <v>-3.3262449600757376</v>
      </c>
      <c r="K130" s="45">
        <v>-6.0741278069638636</v>
      </c>
      <c r="L130" s="45">
        <v>-4.5464957589949409</v>
      </c>
      <c r="M130" s="45">
        <v>-3.7277617678851969</v>
      </c>
      <c r="N130" s="45"/>
      <c r="O130" s="45"/>
      <c r="P130" s="45"/>
      <c r="Q130" s="45"/>
      <c r="R130" s="45"/>
    </row>
    <row r="131" spans="1:18">
      <c r="A131" s="46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8"/>
      <c r="O131" s="48"/>
      <c r="P131" s="48"/>
      <c r="Q131" s="48"/>
      <c r="R131" s="48"/>
    </row>
    <row r="132" spans="1:18">
      <c r="A132" s="10" t="s">
        <v>134</v>
      </c>
      <c r="B132" s="38">
        <v>-239261.08486765114</v>
      </c>
      <c r="C132" s="38">
        <v>0</v>
      </c>
      <c r="D132" s="38">
        <v>20046.929939759993</v>
      </c>
      <c r="E132" s="38">
        <v>115906.82024999998</v>
      </c>
      <c r="F132" s="38">
        <v>27495.104992400004</v>
      </c>
      <c r="G132" s="38">
        <v>-124520.65309000001</v>
      </c>
      <c r="H132" s="38">
        <v>-137135</v>
      </c>
      <c r="I132" s="38"/>
      <c r="J132" s="38">
        <v>0</v>
      </c>
      <c r="K132" s="38">
        <v>-105145.37526999999</v>
      </c>
      <c r="L132" s="38">
        <v>0</v>
      </c>
      <c r="M132" s="38">
        <v>0</v>
      </c>
      <c r="N132" s="39"/>
      <c r="O132" s="39"/>
      <c r="P132" s="39"/>
      <c r="Q132" s="39"/>
      <c r="R132" s="39"/>
    </row>
    <row r="133" spans="1:18">
      <c r="A133" s="40" t="s">
        <v>135</v>
      </c>
      <c r="B133" s="49">
        <v>-239261.08486765114</v>
      </c>
      <c r="C133" s="49">
        <v>0</v>
      </c>
      <c r="D133" s="49">
        <v>20046.929939759993</v>
      </c>
      <c r="E133" s="49">
        <v>115906.82024999998</v>
      </c>
      <c r="F133" s="49">
        <v>27495.104992400004</v>
      </c>
      <c r="G133" s="49">
        <v>-124520.65309000001</v>
      </c>
      <c r="H133" s="49">
        <v>-137135</v>
      </c>
      <c r="I133" s="49"/>
      <c r="J133" s="49">
        <v>0</v>
      </c>
      <c r="K133" s="49">
        <v>-105145.37526999999</v>
      </c>
      <c r="L133" s="49"/>
      <c r="M133" s="49"/>
      <c r="N133" s="50"/>
      <c r="O133" s="50"/>
      <c r="P133" s="50"/>
      <c r="Q133" s="50"/>
      <c r="R133" s="50"/>
    </row>
    <row r="134" spans="1:18">
      <c r="A134" s="40" t="s">
        <v>136</v>
      </c>
      <c r="B134" s="49">
        <v>0</v>
      </c>
      <c r="C134" s="49">
        <v>0</v>
      </c>
      <c r="D134" s="49">
        <v>0</v>
      </c>
      <c r="E134" s="49">
        <v>0</v>
      </c>
      <c r="F134" s="49"/>
      <c r="G134" s="49">
        <v>0</v>
      </c>
      <c r="H134" s="49">
        <v>0</v>
      </c>
      <c r="I134" s="49"/>
      <c r="J134" s="49">
        <v>0</v>
      </c>
      <c r="K134" s="49">
        <v>0</v>
      </c>
      <c r="L134" s="49"/>
      <c r="M134" s="49"/>
      <c r="N134" s="50"/>
      <c r="O134" s="50"/>
      <c r="P134" s="50"/>
      <c r="Q134" s="50"/>
      <c r="R134" s="50"/>
    </row>
    <row r="135" spans="1:18">
      <c r="A135" s="46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8"/>
      <c r="O135" s="48"/>
      <c r="P135" s="48"/>
      <c r="Q135" s="48"/>
      <c r="R135" s="48"/>
    </row>
    <row r="136" spans="1:18">
      <c r="A136" s="10" t="s">
        <v>137</v>
      </c>
      <c r="B136" s="7">
        <v>-830904.85361963161</v>
      </c>
      <c r="C136" s="7">
        <v>-442732.89226017008</v>
      </c>
      <c r="D136" s="7">
        <v>-413741.76987723436</v>
      </c>
      <c r="E136" s="7">
        <v>-148615.88115113706</v>
      </c>
      <c r="F136" s="7">
        <v>-222034.64793917691</v>
      </c>
      <c r="G136" s="7">
        <v>-528532.53718876687</v>
      </c>
      <c r="H136" s="7">
        <v>-638334.49193280004</v>
      </c>
      <c r="I136" s="7"/>
      <c r="J136" s="7">
        <v>-319811.99999605957</v>
      </c>
      <c r="K136" s="7">
        <v>-782026.05842397758</v>
      </c>
      <c r="L136" s="7">
        <v>-506646.42778456863</v>
      </c>
      <c r="M136" s="7">
        <v>-455984.99999934621</v>
      </c>
      <c r="N136" s="8"/>
      <c r="O136" s="8"/>
      <c r="P136" s="8"/>
      <c r="Q136" s="8"/>
      <c r="R136" s="8"/>
    </row>
    <row r="137" spans="1:18">
      <c r="A137" s="51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52"/>
      <c r="O137" s="52"/>
      <c r="P137" s="52"/>
      <c r="Q137" s="52"/>
      <c r="R137" s="52"/>
    </row>
    <row r="138" spans="1:18">
      <c r="A138" s="53" t="s">
        <v>138</v>
      </c>
      <c r="B138" s="54">
        <v>830904.8536196315</v>
      </c>
      <c r="C138" s="54">
        <v>442732.89226016996</v>
      </c>
      <c r="D138" s="54">
        <v>413741.7698772343</v>
      </c>
      <c r="E138" s="54">
        <v>148615.88115113703</v>
      </c>
      <c r="F138" s="54">
        <v>222034.64793917691</v>
      </c>
      <c r="G138" s="54">
        <v>528532.53718876687</v>
      </c>
      <c r="H138" s="54">
        <v>638334.49193280004</v>
      </c>
      <c r="I138" s="54"/>
      <c r="J138" s="54">
        <v>319811.99999605957</v>
      </c>
      <c r="K138" s="54">
        <v>782026.05842397758</v>
      </c>
      <c r="L138" s="54">
        <v>506646.42778456863</v>
      </c>
      <c r="M138" s="54">
        <v>455984.99999934621</v>
      </c>
      <c r="N138" s="11">
        <v>244.52680275712387</v>
      </c>
      <c r="O138" s="11">
        <v>47.961762691759276</v>
      </c>
      <c r="P138" s="11">
        <v>158.42008048191158</v>
      </c>
      <c r="Q138" s="11">
        <v>-20.629946495527093</v>
      </c>
      <c r="R138" s="11">
        <v>-9.9993654365138838</v>
      </c>
    </row>
    <row r="139" spans="1:18">
      <c r="A139" s="55" t="s">
        <v>139</v>
      </c>
      <c r="B139" s="56">
        <v>914727.07322410902</v>
      </c>
      <c r="C139" s="56">
        <v>383477.07007110771</v>
      </c>
      <c r="D139" s="56">
        <v>290881.83686940378</v>
      </c>
      <c r="E139" s="56">
        <v>178211.50119378703</v>
      </c>
      <c r="F139" s="56">
        <v>230789.76523109997</v>
      </c>
      <c r="G139" s="56">
        <v>548889.66577047005</v>
      </c>
      <c r="H139" s="56">
        <v>570372</v>
      </c>
      <c r="I139" s="56"/>
      <c r="J139" s="56">
        <v>319812</v>
      </c>
      <c r="K139" s="56">
        <v>320507.723932427</v>
      </c>
      <c r="L139" s="56">
        <v>388122.80486228399</v>
      </c>
      <c r="M139" s="56">
        <v>455985</v>
      </c>
      <c r="N139" s="11">
        <v>100.21754153453497</v>
      </c>
      <c r="O139" s="11">
        <v>-41.607987193103</v>
      </c>
      <c r="P139" s="11">
        <v>121.35967532871936</v>
      </c>
      <c r="Q139" s="11">
        <v>-31.952689672304388</v>
      </c>
      <c r="R139" s="11">
        <v>17.484722435156911</v>
      </c>
    </row>
    <row r="140" spans="1:18">
      <c r="A140" s="57" t="s">
        <v>140</v>
      </c>
      <c r="B140" s="56">
        <v>46974.322022999993</v>
      </c>
      <c r="C140" s="56">
        <v>48833.946961856796</v>
      </c>
      <c r="D140" s="56">
        <v>57079.771293999998</v>
      </c>
      <c r="E140" s="56">
        <v>45362.24550206001</v>
      </c>
      <c r="F140" s="56">
        <v>88500.204631585002</v>
      </c>
      <c r="G140" s="56">
        <v>84121.576038059997</v>
      </c>
      <c r="H140" s="56">
        <v>84363</v>
      </c>
      <c r="I140" s="56"/>
      <c r="J140" s="56">
        <v>88500</v>
      </c>
      <c r="K140" s="56">
        <v>68244.395258698001</v>
      </c>
      <c r="L140" s="56">
        <v>68599.498265155038</v>
      </c>
      <c r="M140" s="56">
        <v>57500</v>
      </c>
      <c r="N140" s="11">
        <v>77.112311026777405</v>
      </c>
      <c r="O140" s="11">
        <v>-18.874088583621543</v>
      </c>
      <c r="P140" s="11">
        <v>77.513557361757108</v>
      </c>
      <c r="Q140" s="11">
        <v>-18.685326191393102</v>
      </c>
      <c r="R140" s="11">
        <v>-16.180144965860492</v>
      </c>
    </row>
    <row r="141" spans="1:18">
      <c r="A141" s="58" t="s">
        <v>141</v>
      </c>
      <c r="B141" s="59">
        <v>44580.140438999995</v>
      </c>
      <c r="C141" s="59">
        <v>46109.894315436803</v>
      </c>
      <c r="D141" s="59">
        <v>56248.534350000002</v>
      </c>
      <c r="E141" s="60">
        <v>45246.333805060007</v>
      </c>
      <c r="F141" s="60">
        <v>85992.969231584997</v>
      </c>
      <c r="G141" s="60">
        <v>84045.625038059996</v>
      </c>
      <c r="H141" s="60">
        <v>84046</v>
      </c>
      <c r="I141" s="60"/>
      <c r="J141" s="60">
        <v>85993</v>
      </c>
      <c r="K141" s="60">
        <v>67925.050258698</v>
      </c>
      <c r="L141" s="60">
        <v>67925.050258698</v>
      </c>
      <c r="M141" s="60">
        <v>55000</v>
      </c>
      <c r="N141" s="11">
        <v>78.989045920828431</v>
      </c>
      <c r="O141" s="11">
        <v>-19.180742331396544</v>
      </c>
      <c r="P141" s="11">
        <v>78.989045920828431</v>
      </c>
      <c r="Q141" s="11">
        <v>-19.181102897582278</v>
      </c>
      <c r="R141" s="11">
        <v>-19.028399993039258</v>
      </c>
    </row>
    <row r="142" spans="1:18">
      <c r="A142" s="58" t="s">
        <v>142</v>
      </c>
      <c r="B142" s="59">
        <v>2394.1815839999999</v>
      </c>
      <c r="C142" s="59">
        <v>1644.6138789999998</v>
      </c>
      <c r="D142" s="59">
        <v>831.23694399999999</v>
      </c>
      <c r="E142" s="59">
        <v>115.911697</v>
      </c>
      <c r="F142" s="59">
        <v>2507.2354</v>
      </c>
      <c r="G142" s="59">
        <v>75.950999999999993</v>
      </c>
      <c r="H142" s="59">
        <v>317</v>
      </c>
      <c r="I142" s="59"/>
      <c r="J142" s="59">
        <v>2507</v>
      </c>
      <c r="K142" s="59">
        <v>319.34500000000003</v>
      </c>
      <c r="L142" s="59">
        <v>674.44800645703413</v>
      </c>
      <c r="M142" s="59">
        <v>2500</v>
      </c>
      <c r="N142" s="11">
        <v>12.738133226964502</v>
      </c>
      <c r="O142" s="11">
        <v>320.46187673631692</v>
      </c>
      <c r="P142" s="11">
        <v>26.902592997887282</v>
      </c>
      <c r="Q142" s="11">
        <v>112.75962348802341</v>
      </c>
      <c r="R142" s="11">
        <v>270.67349537184271</v>
      </c>
    </row>
    <row r="143" spans="1:18">
      <c r="A143" s="58" t="s">
        <v>143</v>
      </c>
      <c r="B143" s="59">
        <v>0</v>
      </c>
      <c r="C143" s="59">
        <v>1079.43876742</v>
      </c>
      <c r="D143" s="59">
        <v>0</v>
      </c>
      <c r="E143" s="59">
        <v>0</v>
      </c>
      <c r="F143" s="59"/>
      <c r="G143" s="59">
        <v>0</v>
      </c>
      <c r="H143" s="59"/>
      <c r="I143" s="59"/>
      <c r="J143" s="59"/>
      <c r="K143" s="59">
        <v>0</v>
      </c>
      <c r="L143" s="59">
        <v>0</v>
      </c>
      <c r="M143" s="59"/>
      <c r="N143" s="11" t="s">
        <v>26</v>
      </c>
      <c r="O143" s="11" t="s">
        <v>26</v>
      </c>
      <c r="P143" s="11" t="s">
        <v>26</v>
      </c>
      <c r="Q143" s="11" t="s">
        <v>26</v>
      </c>
      <c r="R143" s="11" t="s">
        <v>26</v>
      </c>
    </row>
    <row r="144" spans="1:18">
      <c r="A144" s="57" t="s">
        <v>144</v>
      </c>
      <c r="B144" s="56">
        <v>867752.75120110903</v>
      </c>
      <c r="C144" s="56">
        <v>334643.12310925091</v>
      </c>
      <c r="D144" s="56">
        <v>233802.06557540377</v>
      </c>
      <c r="E144" s="56">
        <v>132849.25569172701</v>
      </c>
      <c r="F144" s="56">
        <v>142289.56059951498</v>
      </c>
      <c r="G144" s="56">
        <v>464768.08973241004</v>
      </c>
      <c r="H144" s="56">
        <v>486009</v>
      </c>
      <c r="I144" s="56"/>
      <c r="J144" s="56">
        <v>231312</v>
      </c>
      <c r="K144" s="56">
        <v>252263.32867372897</v>
      </c>
      <c r="L144" s="56">
        <v>319523.30659712898</v>
      </c>
      <c r="M144" s="56">
        <v>398485</v>
      </c>
      <c r="N144" s="11">
        <v>109.05760560356963</v>
      </c>
      <c r="O144" s="11">
        <v>-45.722752003269107</v>
      </c>
      <c r="P144" s="11">
        <v>138.13520552203474</v>
      </c>
      <c r="Q144" s="11">
        <v>-34.255681150528289</v>
      </c>
      <c r="R144" s="11">
        <v>24.712342346416037</v>
      </c>
    </row>
    <row r="145" spans="1:18">
      <c r="A145" s="61" t="s">
        <v>145</v>
      </c>
      <c r="B145" s="12">
        <v>867752.75120110903</v>
      </c>
      <c r="C145" s="12">
        <v>334643.12310925091</v>
      </c>
      <c r="D145" s="12">
        <v>233802.06557540377</v>
      </c>
      <c r="E145" s="12">
        <v>132849.25569172701</v>
      </c>
      <c r="F145" s="12">
        <v>142289.56059951498</v>
      </c>
      <c r="G145" s="12">
        <v>464768.08973241004</v>
      </c>
      <c r="H145" s="12">
        <v>486009</v>
      </c>
      <c r="I145" s="12"/>
      <c r="J145" s="12">
        <v>231312</v>
      </c>
      <c r="K145" s="12">
        <v>252263.32867372897</v>
      </c>
      <c r="L145" s="12">
        <v>319523.30659712898</v>
      </c>
      <c r="M145" s="12">
        <v>398485</v>
      </c>
      <c r="N145" s="11">
        <v>109.05760560356963</v>
      </c>
      <c r="O145" s="11">
        <v>-45.722752003269107</v>
      </c>
      <c r="P145" s="11">
        <v>138.13520552203474</v>
      </c>
      <c r="Q145" s="11">
        <v>-34.255681150528289</v>
      </c>
      <c r="R145" s="11">
        <v>24.712342346416037</v>
      </c>
    </row>
    <row r="146" spans="1:18">
      <c r="A146" s="62" t="s">
        <v>146</v>
      </c>
      <c r="B146" s="59">
        <v>19800.201600675598</v>
      </c>
      <c r="C146" s="59">
        <v>0</v>
      </c>
      <c r="D146" s="59">
        <v>0</v>
      </c>
      <c r="E146" s="59">
        <v>0</v>
      </c>
      <c r="F146" s="59">
        <v>0</v>
      </c>
      <c r="G146" s="59">
        <v>0</v>
      </c>
      <c r="H146" s="59">
        <v>0</v>
      </c>
      <c r="I146" s="59"/>
      <c r="J146" s="59">
        <v>0</v>
      </c>
      <c r="K146" s="59">
        <v>0</v>
      </c>
      <c r="L146" s="59">
        <v>0</v>
      </c>
      <c r="M146" s="59"/>
      <c r="N146" s="11" t="s">
        <v>26</v>
      </c>
      <c r="O146" s="11" t="s">
        <v>26</v>
      </c>
      <c r="P146" s="11" t="s">
        <v>26</v>
      </c>
      <c r="Q146" s="11" t="s">
        <v>26</v>
      </c>
      <c r="R146" s="11" t="s">
        <v>26</v>
      </c>
    </row>
    <row r="147" spans="1:18">
      <c r="A147" s="62" t="s">
        <v>147</v>
      </c>
      <c r="B147" s="60">
        <v>847952.54960043344</v>
      </c>
      <c r="C147" s="60">
        <v>334643.12310925091</v>
      </c>
      <c r="D147" s="60">
        <v>233802.06557540377</v>
      </c>
      <c r="E147" s="60">
        <v>132849.25569172701</v>
      </c>
      <c r="F147" s="60">
        <v>142289.56059951498</v>
      </c>
      <c r="G147" s="60">
        <v>464768.08973241004</v>
      </c>
      <c r="H147" s="60">
        <v>486009</v>
      </c>
      <c r="I147" s="60"/>
      <c r="J147" s="60">
        <v>231312</v>
      </c>
      <c r="K147" s="60">
        <v>252263.32867372897</v>
      </c>
      <c r="L147" s="60">
        <v>319523.30659712898</v>
      </c>
      <c r="M147" s="60">
        <v>398485</v>
      </c>
      <c r="N147" s="11">
        <v>109.05760560356963</v>
      </c>
      <c r="O147" s="11">
        <v>-45.722752003269107</v>
      </c>
      <c r="P147" s="11">
        <v>138.13520552203474</v>
      </c>
      <c r="Q147" s="11">
        <v>-34.255681150528289</v>
      </c>
      <c r="R147" s="11">
        <v>24.712342346416037</v>
      </c>
    </row>
    <row r="148" spans="1:18">
      <c r="A148" s="63" t="s">
        <v>148</v>
      </c>
      <c r="B148" s="60"/>
      <c r="C148" s="60">
        <v>86908.674558295999</v>
      </c>
      <c r="D148" s="60"/>
      <c r="E148" s="60"/>
      <c r="F148" s="60"/>
      <c r="G148" s="60">
        <v>35291.148331814991</v>
      </c>
      <c r="H148" s="60">
        <v>36899</v>
      </c>
      <c r="I148" s="60"/>
      <c r="J148" s="60"/>
      <c r="K148" s="60">
        <v>18885.28737156</v>
      </c>
      <c r="L148" s="60">
        <v>44969.265294960001</v>
      </c>
      <c r="M148" s="60"/>
      <c r="N148" s="11" t="s">
        <v>26</v>
      </c>
      <c r="O148" s="11">
        <v>-46.487183715314515</v>
      </c>
      <c r="P148" s="11" t="s">
        <v>26</v>
      </c>
      <c r="Q148" s="11">
        <v>21.871230371988418</v>
      </c>
      <c r="R148" s="11">
        <v>-100</v>
      </c>
    </row>
    <row r="149" spans="1:18">
      <c r="A149" s="63" t="s">
        <v>149</v>
      </c>
      <c r="B149" s="60"/>
      <c r="C149" s="60"/>
      <c r="D149" s="60"/>
      <c r="E149" s="60"/>
      <c r="F149" s="60"/>
      <c r="G149" s="60">
        <v>59291.913346675006</v>
      </c>
      <c r="H149" s="60">
        <v>78925</v>
      </c>
      <c r="I149" s="60"/>
      <c r="J149" s="60"/>
      <c r="K149" s="60">
        <v>15485.185174680999</v>
      </c>
      <c r="L149" s="60">
        <v>36073.185174680999</v>
      </c>
      <c r="M149" s="60"/>
      <c r="N149" s="11" t="s">
        <v>26</v>
      </c>
      <c r="O149" s="11">
        <v>-73.883141392080944</v>
      </c>
      <c r="P149" s="11" t="s">
        <v>26</v>
      </c>
      <c r="Q149" s="11">
        <v>-54.294348844243267</v>
      </c>
      <c r="R149" s="11">
        <v>-100</v>
      </c>
    </row>
    <row r="150" spans="1:18">
      <c r="A150" s="63" t="s">
        <v>150</v>
      </c>
      <c r="B150" s="60"/>
      <c r="C150" s="60">
        <v>31962.489742041202</v>
      </c>
      <c r="D150" s="60"/>
      <c r="E150" s="60"/>
      <c r="F150" s="60"/>
      <c r="G150" s="60">
        <v>370185.02805392002</v>
      </c>
      <c r="H150" s="60">
        <v>370185</v>
      </c>
      <c r="I150" s="60"/>
      <c r="J150" s="60"/>
      <c r="K150" s="60">
        <v>217892.85612748799</v>
      </c>
      <c r="L150" s="60">
        <v>238480.85612748799</v>
      </c>
      <c r="M150" s="60">
        <v>119805</v>
      </c>
      <c r="N150" s="11" t="s">
        <v>26</v>
      </c>
      <c r="O150" s="11">
        <v>-41.139473610545274</v>
      </c>
      <c r="P150" s="11" t="s">
        <v>26</v>
      </c>
      <c r="Q150" s="11">
        <v>-35.577925597339714</v>
      </c>
      <c r="R150" s="11">
        <v>-49.763263204676612</v>
      </c>
    </row>
    <row r="151" spans="1:18">
      <c r="A151" s="63" t="s">
        <v>151</v>
      </c>
      <c r="B151" s="60"/>
      <c r="C151" s="60">
        <v>215771.95880891371</v>
      </c>
      <c r="D151" s="60"/>
      <c r="E151" s="60"/>
      <c r="F151" s="60"/>
      <c r="G151" s="60"/>
      <c r="H151" s="60"/>
      <c r="I151" s="60"/>
      <c r="J151" s="60">
        <v>231312</v>
      </c>
      <c r="K151" s="60">
        <v>0</v>
      </c>
      <c r="L151" s="60">
        <v>0</v>
      </c>
      <c r="M151" s="60">
        <v>278680</v>
      </c>
      <c r="N151" s="11">
        <v>0</v>
      </c>
      <c r="O151" s="11" t="s">
        <v>26</v>
      </c>
      <c r="P151" s="11">
        <v>0</v>
      </c>
      <c r="Q151" s="11" t="s">
        <v>26</v>
      </c>
      <c r="R151" s="11" t="s">
        <v>26</v>
      </c>
    </row>
    <row r="152" spans="1:18">
      <c r="A152" s="61" t="s">
        <v>152</v>
      </c>
      <c r="B152" s="60">
        <v>0</v>
      </c>
      <c r="C152" s="60">
        <v>0</v>
      </c>
      <c r="D152" s="60">
        <v>0</v>
      </c>
      <c r="E152" s="60">
        <v>0</v>
      </c>
      <c r="F152" s="60"/>
      <c r="G152" s="60"/>
      <c r="H152" s="60">
        <v>0</v>
      </c>
      <c r="I152" s="60"/>
      <c r="J152" s="60">
        <v>0</v>
      </c>
      <c r="K152" s="60">
        <v>0</v>
      </c>
      <c r="L152" s="60">
        <v>0</v>
      </c>
      <c r="M152" s="60">
        <v>0</v>
      </c>
      <c r="N152" s="11" t="s">
        <v>26</v>
      </c>
      <c r="O152" s="11" t="s">
        <v>26</v>
      </c>
      <c r="P152" s="11" t="s">
        <v>26</v>
      </c>
      <c r="Q152" s="11" t="s">
        <v>26</v>
      </c>
      <c r="R152" s="11" t="s">
        <v>26</v>
      </c>
    </row>
    <row r="153" spans="1:18">
      <c r="A153" s="55" t="s">
        <v>153</v>
      </c>
      <c r="B153" s="59">
        <v>-29594.471120356568</v>
      </c>
      <c r="C153" s="59">
        <v>42149.492307565655</v>
      </c>
      <c r="D153" s="59">
        <v>-61762.120561252101</v>
      </c>
      <c r="E153" s="60">
        <v>104317.39296309371</v>
      </c>
      <c r="F153" s="60">
        <v>-215766.48861362698</v>
      </c>
      <c r="G153" s="60">
        <v>-281755.02354529384</v>
      </c>
      <c r="H153" s="60">
        <v>-124011</v>
      </c>
      <c r="I153" s="60"/>
      <c r="J153" s="60"/>
      <c r="K153" s="60">
        <v>-125953.51519518305</v>
      </c>
      <c r="L153" s="60">
        <v>-54398.947988082495</v>
      </c>
      <c r="M153" s="60"/>
      <c r="N153" s="64"/>
      <c r="O153" s="64"/>
      <c r="P153" s="64"/>
      <c r="Q153" s="64"/>
      <c r="R153" s="64"/>
    </row>
    <row r="154" spans="1:18">
      <c r="A154" s="55" t="s">
        <v>154</v>
      </c>
      <c r="B154" s="59">
        <v>-2261.0842150050012</v>
      </c>
      <c r="C154" s="59">
        <v>150395.38739726003</v>
      </c>
      <c r="D154" s="59">
        <v>206426.41933999999</v>
      </c>
      <c r="E154" s="59">
        <v>40584.211759999976</v>
      </c>
      <c r="F154" s="59">
        <v>218953.46891000005</v>
      </c>
      <c r="G154" s="59">
        <v>-32524.271850000019</v>
      </c>
      <c r="H154" s="59">
        <v>-171359</v>
      </c>
      <c r="I154" s="59"/>
      <c r="J154" s="59"/>
      <c r="K154" s="59">
        <v>271500</v>
      </c>
      <c r="L154" s="59">
        <v>96666.666666666672</v>
      </c>
      <c r="M154" s="59"/>
      <c r="N154" s="65"/>
      <c r="O154" s="65"/>
      <c r="P154" s="65"/>
      <c r="Q154" s="65"/>
      <c r="R154" s="65"/>
    </row>
    <row r="155" spans="1:18">
      <c r="A155" s="55" t="s">
        <v>155</v>
      </c>
      <c r="B155" s="12">
        <v>0</v>
      </c>
      <c r="C155" s="12">
        <v>9243.8909560309694</v>
      </c>
      <c r="D155" s="12">
        <v>-24021.99859937001</v>
      </c>
      <c r="E155" s="12">
        <v>-14994.790030000011</v>
      </c>
      <c r="F155" s="12">
        <v>0</v>
      </c>
      <c r="G155" s="12">
        <v>0</v>
      </c>
      <c r="H155" s="12">
        <v>0</v>
      </c>
      <c r="I155" s="12"/>
      <c r="J155" s="12"/>
      <c r="K155" s="12">
        <v>0</v>
      </c>
      <c r="L155" s="12">
        <v>0</v>
      </c>
      <c r="M155" s="12"/>
      <c r="N155" s="11"/>
      <c r="O155" s="11"/>
      <c r="P155" s="11"/>
      <c r="Q155" s="11"/>
      <c r="R155" s="11"/>
    </row>
    <row r="156" spans="1:18">
      <c r="A156" s="66" t="s">
        <v>156</v>
      </c>
      <c r="B156" s="12">
        <v>-51966.664269115994</v>
      </c>
      <c r="C156" s="12">
        <v>-74385.286520016001</v>
      </c>
      <c r="D156" s="12">
        <v>-50926.363902911246</v>
      </c>
      <c r="E156" s="12">
        <v>-212018.72671098402</v>
      </c>
      <c r="F156" s="12">
        <v>-69806.662731304008</v>
      </c>
      <c r="G156" s="12">
        <v>-22769.393999999997</v>
      </c>
      <c r="H156" s="12">
        <v>-30994</v>
      </c>
      <c r="I156" s="12"/>
      <c r="J156" s="12">
        <v>0</v>
      </c>
      <c r="K156" s="12">
        <v>-6321.7869711949743</v>
      </c>
      <c r="L156" s="12">
        <v>-8613.0281079198212</v>
      </c>
      <c r="M156" s="12">
        <v>0</v>
      </c>
      <c r="N156" s="11"/>
      <c r="O156" s="11"/>
      <c r="P156" s="11"/>
      <c r="Q156" s="11"/>
      <c r="R156" s="11"/>
    </row>
    <row r="157" spans="1:18" ht="12" hidden="1" customHeight="1">
      <c r="A157" s="61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1"/>
      <c r="O157" s="11"/>
      <c r="P157" s="11"/>
      <c r="Q157" s="11"/>
      <c r="R157" s="11"/>
    </row>
    <row r="158" spans="1:18">
      <c r="A158" s="61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8"/>
      <c r="O158" s="68"/>
      <c r="P158" s="68"/>
      <c r="Q158" s="68"/>
      <c r="R158" s="68"/>
    </row>
    <row r="159" spans="1:18">
      <c r="A159" s="69" t="s">
        <v>157</v>
      </c>
      <c r="B159" s="60">
        <v>-1.6007106751203537E-10</v>
      </c>
      <c r="C159" s="60">
        <v>68147.661951778311</v>
      </c>
      <c r="D159" s="60">
        <v>-53143.996731363957</v>
      </c>
      <c r="E159" s="60">
        <v>-52516.291975240369</v>
      </c>
      <c r="F159" s="60">
        <v>-57864.565143007872</v>
      </c>
      <c r="G159" s="60">
        <v>-316691.56081359065</v>
      </c>
      <c r="H159" s="60">
        <v>-394326.49193280004</v>
      </c>
      <c r="I159" s="60"/>
      <c r="J159" s="60">
        <v>3.9404258131980896E-6</v>
      </c>
      <c r="K159" s="60">
        <v>-322293.63665792864</v>
      </c>
      <c r="L159" s="60">
        <v>-84868.932351620271</v>
      </c>
      <c r="M159" s="60">
        <v>6.5378844738006592E-7</v>
      </c>
      <c r="N159" s="64"/>
      <c r="O159" s="64"/>
      <c r="P159" s="64"/>
      <c r="Q159" s="64"/>
      <c r="R159" s="64"/>
    </row>
    <row r="160" spans="1:18">
      <c r="A160" s="53"/>
      <c r="B160" s="70"/>
      <c r="C160" s="70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1"/>
      <c r="O160" s="71"/>
      <c r="P160" s="71"/>
      <c r="Q160" s="71"/>
      <c r="R160" s="71"/>
    </row>
    <row r="161" spans="1:18">
      <c r="A161" s="53"/>
      <c r="B161" s="70"/>
      <c r="C161" s="70"/>
      <c r="D161" s="70"/>
      <c r="E161" s="70"/>
      <c r="F161" s="70"/>
      <c r="G161" s="70"/>
      <c r="H161" s="70"/>
      <c r="I161" s="70"/>
      <c r="J161" s="70"/>
      <c r="K161" s="70"/>
      <c r="L161" s="70"/>
      <c r="M161" s="70"/>
      <c r="N161" s="71"/>
      <c r="O161" s="71"/>
      <c r="P161" s="71"/>
      <c r="Q161" s="71"/>
      <c r="R161" s="71"/>
    </row>
    <row r="162" spans="1:18" ht="12.75" thickBot="1">
      <c r="A162" s="72" t="s">
        <v>158</v>
      </c>
      <c r="B162" s="73">
        <v>7030510.4865393015</v>
      </c>
      <c r="C162" s="73">
        <v>7697780.5410352312</v>
      </c>
      <c r="D162" s="73">
        <v>8231170.4367424482</v>
      </c>
      <c r="E162" s="73">
        <v>8618990.3744921051</v>
      </c>
      <c r="F162" s="74">
        <v>9424294.7433202174</v>
      </c>
      <c r="G162" s="74">
        <v>10247299.876311468</v>
      </c>
      <c r="H162" s="74">
        <v>10247299.876311468</v>
      </c>
      <c r="I162" s="74"/>
      <c r="J162" s="74">
        <v>9614806</v>
      </c>
      <c r="K162" s="74">
        <v>11143668.764722858</v>
      </c>
      <c r="L162" s="74">
        <v>11143668.764722858</v>
      </c>
      <c r="M162" s="74">
        <v>12232138.972175572</v>
      </c>
      <c r="N162" s="75"/>
      <c r="O162" s="75"/>
      <c r="P162" s="75"/>
      <c r="Q162" s="75"/>
      <c r="R162" s="75"/>
    </row>
  </sheetData>
  <mergeCells count="14">
    <mergeCell ref="Q1:Q2"/>
    <mergeCell ref="R1:R2"/>
    <mergeCell ref="G1:H1"/>
    <mergeCell ref="J1:L1"/>
    <mergeCell ref="M1:M2"/>
    <mergeCell ref="N1:N2"/>
    <mergeCell ref="O1:O2"/>
    <mergeCell ref="P1:P2"/>
    <mergeCell ref="F1:F2"/>
    <mergeCell ref="A1:A2"/>
    <mergeCell ref="B1:B2"/>
    <mergeCell ref="C1:C2"/>
    <mergeCell ref="D1:D2"/>
    <mergeCell ref="E1:E2"/>
  </mergeCells>
  <printOptions horizontalCentered="1"/>
  <pageMargins left="0.19685039370078741" right="0.27559055118110237" top="0.93" bottom="0.74803149606299213" header="0.66" footer="0.57999999999999996"/>
  <pageSetup paperSize="9" scale="75" fitToHeight="3" orientation="portrait" horizontalDpi="300" verticalDpi="300" r:id="rId1"/>
  <headerFooter differentOddEven="1" scaleWithDoc="0">
    <oddHeader>&amp;C&amp;"Arial Unicode MS,Normal Negrito"&amp;12Tabela de Operações Financeiras do Estado - OGE 2022&amp;R&amp;"Segoe UI,Normal"&amp;7em milhares de Dobras</oddHeader>
    <oddFooter>&amp;R&amp;"Arial Unicode MS,Normal"&amp;9Orçamento Geral do Estado 2022 | &amp;P de &amp;N</oddFooter>
    <evenHeader>&amp;C&amp;"Arial Unicode MS,Normal Negrito"&amp;12Tabela de Operações Financeiras do Estado - OGE 2022&amp;R&amp;"Segoe UI,Normal"&amp;7em milhares de Dobras</evenHeader>
    <evenFooter>&amp;L&amp;"Arial Unicode MS,Normal"&amp;9Orçamento Geral do Estado 2022 | &amp;P de &amp;N</even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738D555A62F6499DC99B39A17545CE" ma:contentTypeVersion="17" ma:contentTypeDescription="Create a new document." ma:contentTypeScope="" ma:versionID="51ef2a954b69d86734c14b4cd506bcfe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af103c883d2af257059248ef15c4ccfb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17463CB-9C9A-40CB-936A-EAD51981DE3D}"/>
</file>

<file path=customXml/itemProps2.xml><?xml version="1.0" encoding="utf-8"?>
<ds:datastoreItem xmlns:ds="http://schemas.openxmlformats.org/officeDocument/2006/customXml" ds:itemID="{75E52CE7-B3C9-4F94-8129-E9F436BFD3A4}"/>
</file>

<file path=customXml/itemProps3.xml><?xml version="1.0" encoding="utf-8"?>
<ds:datastoreItem xmlns:ds="http://schemas.openxmlformats.org/officeDocument/2006/customXml" ds:itemID="{1181DF74-D740-4DE6-A58F-A52F034F722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Fernandes, W</dc:creator>
  <cp:keywords/>
  <dc:description/>
  <cp:lastModifiedBy>Julio Cesar Mieses Ramirez</cp:lastModifiedBy>
  <cp:revision/>
  <dcterms:created xsi:type="dcterms:W3CDTF">2021-12-27T11:44:01Z</dcterms:created>
  <dcterms:modified xsi:type="dcterms:W3CDTF">2023-01-04T16:05:14Z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  <property fmtid="{D5CDD505-2E9C-101B-9397-08002B2CF9AE}" pid="3" name="MediaServiceImageTags">
    <vt:lpwstr/>
  </property>
</Properties>
</file>