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Замимаи 4 руси" sheetId="1" r:id="rId1"/>
  </sheets>
  <calcPr calcId="152511" calcMode="manual"/>
</workbook>
</file>

<file path=xl/calcChain.xml><?xml version="1.0" encoding="utf-8"?>
<calcChain xmlns="http://schemas.openxmlformats.org/spreadsheetml/2006/main">
  <c r="D25" i="1" l="1"/>
  <c r="C25" i="1"/>
  <c r="F23" i="1"/>
  <c r="E22" i="1"/>
  <c r="E21" i="1"/>
  <c r="E20" i="1"/>
  <c r="E19" i="1"/>
  <c r="E18" i="1"/>
  <c r="E17" i="1"/>
  <c r="E16" i="1"/>
  <c r="E15" i="1"/>
  <c r="E14" i="1"/>
  <c r="E13" i="1"/>
  <c r="E12" i="1"/>
  <c r="F11" i="1"/>
  <c r="E10" i="1"/>
  <c r="F9" i="1"/>
  <c r="F25" i="1" s="1"/>
  <c r="E8" i="1"/>
  <c r="E7" i="1"/>
  <c r="E6" i="1"/>
  <c r="E25" i="1" s="1"/>
</calcChain>
</file>

<file path=xl/sharedStrings.xml><?xml version="1.0" encoding="utf-8"?>
<sst xmlns="http://schemas.openxmlformats.org/spreadsheetml/2006/main" count="49" uniqueCount="31">
  <si>
    <t>№</t>
  </si>
  <si>
    <t>Наименование областей, городов и районов</t>
  </si>
  <si>
    <t>Доходы бюджета социального страхования и пенсий</t>
  </si>
  <si>
    <t>Расходы на выплату пенсии, пособии и других расходов Агентства социального страхования и пенсий</t>
  </si>
  <si>
    <t>Целевые средства (субвенции), выделяемые управлению и отделам Агентства социального страхования и пенсий</t>
  </si>
  <si>
    <t xml:space="preserve">
Отчисление средств социального налога от налогоплательщиков, находящихся в Республике Таджикистан, на расчетный счет Агентства социального страхования и пенсий
</t>
  </si>
  <si>
    <t>Горно-Бадахшанская автономная область</t>
  </si>
  <si>
    <t>-</t>
  </si>
  <si>
    <t>Хатлонская область</t>
  </si>
  <si>
    <t>Согдийская область</t>
  </si>
  <si>
    <t>город Душанбе</t>
  </si>
  <si>
    <t>город Вахдат</t>
  </si>
  <si>
    <t>город Рогун</t>
  </si>
  <si>
    <t>город Турсунзаде</t>
  </si>
  <si>
    <t>Варзобский район</t>
  </si>
  <si>
    <t>Раштский район</t>
  </si>
  <si>
    <t>Таджикабадский район</t>
  </si>
  <si>
    <t>Файзабадский район</t>
  </si>
  <si>
    <t>Шахринавский район</t>
  </si>
  <si>
    <t>Крупные налогоплательщики</t>
  </si>
  <si>
    <t>Агентство социального страхования и пенсий</t>
  </si>
  <si>
    <t>город Гиссар</t>
  </si>
  <si>
    <t>район Сангвор</t>
  </si>
  <si>
    <t>район Лахш</t>
  </si>
  <si>
    <t>район Рудаки</t>
  </si>
  <si>
    <t>Нурободский район</t>
  </si>
  <si>
    <t>Проект</t>
  </si>
  <si>
    <t>в тысячах сомони</t>
  </si>
  <si>
    <t>Итого:</t>
  </si>
  <si>
    <t>Приложение 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к статье 14  Закона Республики Таджикистан                                                                                                 
«О Государственном бюджете Республики Таджикистан на 2022» год
от «___» ________________ 2021 года, №______</t>
  </si>
  <si>
    <t>Доходы и расходы бюджета Агентства социального страхования и пенсий при 
Правительстве Республики Таджикистан на 2022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</si>
</sst>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Times New Roman"/>
      <family val="1"/>
      <charset val="204"/>
    </font>
    <font>
      <sz val="14"/>
      <name val="Times New Roman Tj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/>
    <xf numFmtId="3" fontId="3" fillId="0" borderId="1" xfId="1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right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 wrapText="1"/>
    </xf>
  </cellXfs>
  <cellStyles count="3">
    <cellStyle name="Обычный" xfId="0" builtinId="0"/>
    <cellStyle name="Финансовый" xfId="1" builtinId="3"/>
    <cellStyle name="Финансовый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4" workbookViewId="0">
      <selection activeCell="B17" sqref="B17"/>
    </sheetView>
  </sheetViews>
  <sheetFormatPr defaultColWidth="9.140625" defaultRowHeight="18.75" x14ac:dyDescent="0.3"/>
  <cols>
    <col min="1" max="1" width="5.5703125" style="3" customWidth="1"/>
    <col min="2" max="2" width="31.85546875" style="3" customWidth="1"/>
    <col min="3" max="3" width="19.7109375" style="3" customWidth="1"/>
    <col min="4" max="4" width="25.28515625" style="3" customWidth="1"/>
    <col min="5" max="5" width="27.5703125" style="3" customWidth="1"/>
    <col min="6" max="6" width="32.5703125" style="3" customWidth="1"/>
    <col min="7" max="16384" width="9.140625" style="3"/>
  </cols>
  <sheetData>
    <row r="1" spans="1:6" x14ac:dyDescent="0.3">
      <c r="F1" s="6" t="s">
        <v>26</v>
      </c>
    </row>
    <row r="2" spans="1:6" ht="107.25" customHeight="1" x14ac:dyDescent="0.3">
      <c r="A2" s="8" t="s">
        <v>29</v>
      </c>
      <c r="B2" s="8"/>
      <c r="C2" s="8"/>
      <c r="D2" s="8"/>
      <c r="E2" s="8"/>
      <c r="F2" s="8"/>
    </row>
    <row r="3" spans="1:6" ht="41.25" customHeight="1" x14ac:dyDescent="0.3">
      <c r="A3" s="9" t="s">
        <v>30</v>
      </c>
      <c r="B3" s="9"/>
      <c r="C3" s="9"/>
      <c r="D3" s="9"/>
      <c r="E3" s="9"/>
      <c r="F3" s="9"/>
    </row>
    <row r="4" spans="1:6" ht="18.75" customHeight="1" x14ac:dyDescent="0.3">
      <c r="A4" s="8" t="s">
        <v>27</v>
      </c>
      <c r="B4" s="8"/>
      <c r="C4" s="8"/>
      <c r="D4" s="8"/>
      <c r="E4" s="8"/>
      <c r="F4" s="8"/>
    </row>
    <row r="5" spans="1:6" ht="187.5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ht="37.5" x14ac:dyDescent="0.3">
      <c r="A6" s="1">
        <v>1</v>
      </c>
      <c r="B6" s="2" t="s">
        <v>6</v>
      </c>
      <c r="C6" s="5">
        <v>113943</v>
      </c>
      <c r="D6" s="5">
        <v>182814</v>
      </c>
      <c r="E6" s="4">
        <f>D6-C6</f>
        <v>68871</v>
      </c>
      <c r="F6" s="4" t="s">
        <v>7</v>
      </c>
    </row>
    <row r="7" spans="1:6" x14ac:dyDescent="0.3">
      <c r="A7" s="1">
        <v>2</v>
      </c>
      <c r="B7" s="2" t="s">
        <v>8</v>
      </c>
      <c r="C7" s="5">
        <v>770334</v>
      </c>
      <c r="D7" s="5">
        <v>1137378</v>
      </c>
      <c r="E7" s="4">
        <f>D7-C7</f>
        <v>367044</v>
      </c>
      <c r="F7" s="4" t="s">
        <v>7</v>
      </c>
    </row>
    <row r="8" spans="1:6" x14ac:dyDescent="0.3">
      <c r="A8" s="1">
        <v>3</v>
      </c>
      <c r="B8" s="2" t="s">
        <v>9</v>
      </c>
      <c r="C8" s="5">
        <v>917609.3</v>
      </c>
      <c r="D8" s="5">
        <v>1030535</v>
      </c>
      <c r="E8" s="4">
        <f>D8-C8</f>
        <v>112925.69999999995</v>
      </c>
      <c r="F8" s="4" t="s">
        <v>7</v>
      </c>
    </row>
    <row r="9" spans="1:6" x14ac:dyDescent="0.3">
      <c r="A9" s="1">
        <v>4</v>
      </c>
      <c r="B9" s="2" t="s">
        <v>10</v>
      </c>
      <c r="C9" s="5">
        <v>1225812</v>
      </c>
      <c r="D9" s="5">
        <v>420613</v>
      </c>
      <c r="E9" s="4" t="s">
        <v>7</v>
      </c>
      <c r="F9" s="4">
        <f>C9-D9</f>
        <v>805199</v>
      </c>
    </row>
    <row r="10" spans="1:6" x14ac:dyDescent="0.3">
      <c r="A10" s="1">
        <v>5</v>
      </c>
      <c r="B10" s="2" t="s">
        <v>11</v>
      </c>
      <c r="C10" s="5">
        <v>93449.2</v>
      </c>
      <c r="D10" s="5">
        <v>105541</v>
      </c>
      <c r="E10" s="4">
        <f>D10-C10</f>
        <v>12091.800000000003</v>
      </c>
      <c r="F10" s="4" t="s">
        <v>7</v>
      </c>
    </row>
    <row r="11" spans="1:6" x14ac:dyDescent="0.3">
      <c r="A11" s="1">
        <v>6</v>
      </c>
      <c r="B11" s="2" t="s">
        <v>12</v>
      </c>
      <c r="C11" s="5">
        <v>77553</v>
      </c>
      <c r="D11" s="5">
        <v>15257</v>
      </c>
      <c r="E11" s="4" t="s">
        <v>7</v>
      </c>
      <c r="F11" s="4">
        <f>C11-D11</f>
        <v>62296</v>
      </c>
    </row>
    <row r="12" spans="1:6" x14ac:dyDescent="0.3">
      <c r="A12" s="1">
        <v>7</v>
      </c>
      <c r="B12" s="2" t="s">
        <v>13</v>
      </c>
      <c r="C12" s="5">
        <v>60037</v>
      </c>
      <c r="D12" s="5">
        <v>115622</v>
      </c>
      <c r="E12" s="4">
        <f t="shared" ref="E12:E22" si="0">D12-C12</f>
        <v>55585</v>
      </c>
      <c r="F12" s="4" t="s">
        <v>7</v>
      </c>
    </row>
    <row r="13" spans="1:6" x14ac:dyDescent="0.3">
      <c r="A13" s="1"/>
      <c r="B13" s="2" t="s">
        <v>21</v>
      </c>
      <c r="C13" s="5">
        <v>58287</v>
      </c>
      <c r="D13" s="5">
        <v>89803</v>
      </c>
      <c r="E13" s="4">
        <f t="shared" si="0"/>
        <v>31516</v>
      </c>
      <c r="F13" s="4"/>
    </row>
    <row r="14" spans="1:6" x14ac:dyDescent="0.3">
      <c r="A14" s="1">
        <v>8</v>
      </c>
      <c r="B14" s="2" t="s">
        <v>14</v>
      </c>
      <c r="C14" s="5">
        <v>17845</v>
      </c>
      <c r="D14" s="5">
        <v>31723</v>
      </c>
      <c r="E14" s="4">
        <f>D14-C14</f>
        <v>13878</v>
      </c>
      <c r="F14" s="4" t="s">
        <v>7</v>
      </c>
    </row>
    <row r="15" spans="1:6" x14ac:dyDescent="0.3">
      <c r="A15" s="1">
        <v>9</v>
      </c>
      <c r="B15" s="2" t="s">
        <v>15</v>
      </c>
      <c r="C15" s="5">
        <v>23821</v>
      </c>
      <c r="D15" s="5">
        <v>37232</v>
      </c>
      <c r="E15" s="4">
        <f t="shared" si="0"/>
        <v>13411</v>
      </c>
      <c r="F15" s="4" t="s">
        <v>7</v>
      </c>
    </row>
    <row r="16" spans="1:6" x14ac:dyDescent="0.3">
      <c r="A16" s="1">
        <v>11</v>
      </c>
      <c r="B16" s="2" t="s">
        <v>23</v>
      </c>
      <c r="C16" s="5">
        <v>12316</v>
      </c>
      <c r="D16" s="5">
        <v>23083</v>
      </c>
      <c r="E16" s="4">
        <f t="shared" si="0"/>
        <v>10767</v>
      </c>
      <c r="F16" s="4" t="s">
        <v>7</v>
      </c>
    </row>
    <row r="17" spans="1:6" x14ac:dyDescent="0.3">
      <c r="A17" s="1">
        <v>12</v>
      </c>
      <c r="B17" s="2" t="s">
        <v>25</v>
      </c>
      <c r="C17" s="5">
        <v>11188</v>
      </c>
      <c r="D17" s="5">
        <v>24698</v>
      </c>
      <c r="E17" s="4">
        <f t="shared" si="0"/>
        <v>13510</v>
      </c>
      <c r="F17" s="4" t="s">
        <v>7</v>
      </c>
    </row>
    <row r="18" spans="1:6" x14ac:dyDescent="0.3">
      <c r="A18" s="1">
        <v>13</v>
      </c>
      <c r="B18" s="2" t="s">
        <v>24</v>
      </c>
      <c r="C18" s="5">
        <v>58704</v>
      </c>
      <c r="D18" s="5">
        <v>125969</v>
      </c>
      <c r="E18" s="4">
        <f t="shared" si="0"/>
        <v>67265</v>
      </c>
      <c r="F18" s="4" t="s">
        <v>7</v>
      </c>
    </row>
    <row r="19" spans="1:6" ht="20.25" customHeight="1" x14ac:dyDescent="0.3">
      <c r="A19" s="1">
        <v>14</v>
      </c>
      <c r="B19" s="2" t="s">
        <v>22</v>
      </c>
      <c r="C19" s="5">
        <v>6494</v>
      </c>
      <c r="D19" s="5">
        <v>8241</v>
      </c>
      <c r="E19" s="4">
        <f t="shared" si="0"/>
        <v>1747</v>
      </c>
      <c r="F19" s="4" t="s">
        <v>7</v>
      </c>
    </row>
    <row r="20" spans="1:6" x14ac:dyDescent="0.3">
      <c r="A20" s="1">
        <v>15</v>
      </c>
      <c r="B20" s="2" t="s">
        <v>16</v>
      </c>
      <c r="C20" s="5">
        <v>7000</v>
      </c>
      <c r="D20" s="5">
        <v>12924</v>
      </c>
      <c r="E20" s="4">
        <f t="shared" si="0"/>
        <v>5924</v>
      </c>
      <c r="F20" s="4" t="s">
        <v>7</v>
      </c>
    </row>
    <row r="21" spans="1:6" x14ac:dyDescent="0.3">
      <c r="A21" s="1">
        <v>16</v>
      </c>
      <c r="B21" s="2" t="s">
        <v>17</v>
      </c>
      <c r="C21" s="5">
        <v>16800.3</v>
      </c>
      <c r="D21" s="5">
        <v>30930</v>
      </c>
      <c r="E21" s="4">
        <f t="shared" si="0"/>
        <v>14129.7</v>
      </c>
      <c r="F21" s="4" t="s">
        <v>7</v>
      </c>
    </row>
    <row r="22" spans="1:6" x14ac:dyDescent="0.3">
      <c r="A22" s="1">
        <v>17</v>
      </c>
      <c r="B22" s="2" t="s">
        <v>18</v>
      </c>
      <c r="C22" s="5">
        <v>19419</v>
      </c>
      <c r="D22" s="5">
        <v>43378</v>
      </c>
      <c r="E22" s="4">
        <f t="shared" si="0"/>
        <v>23959</v>
      </c>
      <c r="F22" s="4" t="s">
        <v>7</v>
      </c>
    </row>
    <row r="23" spans="1:6" ht="37.5" x14ac:dyDescent="0.3">
      <c r="A23" s="1">
        <v>18</v>
      </c>
      <c r="B23" s="2" t="s">
        <v>19</v>
      </c>
      <c r="C23" s="5">
        <v>26100</v>
      </c>
      <c r="D23" s="5"/>
      <c r="E23" s="4" t="s">
        <v>7</v>
      </c>
      <c r="F23" s="4">
        <f>C23</f>
        <v>26100</v>
      </c>
    </row>
    <row r="24" spans="1:6" ht="37.5" x14ac:dyDescent="0.3">
      <c r="A24" s="1">
        <v>19</v>
      </c>
      <c r="B24" s="2" t="s">
        <v>20</v>
      </c>
      <c r="C24" s="5">
        <v>30798</v>
      </c>
      <c r="D24" s="5">
        <v>111768.8</v>
      </c>
      <c r="E24" s="4" t="s">
        <v>7</v>
      </c>
      <c r="F24" s="4" t="s">
        <v>7</v>
      </c>
    </row>
    <row r="25" spans="1:6" ht="31.5" customHeight="1" x14ac:dyDescent="0.3">
      <c r="A25" s="7" t="s">
        <v>28</v>
      </c>
      <c r="B25" s="7"/>
      <c r="C25" s="4">
        <f>C6+C7+C8+C9+C10+C11+C12+C13+C15+C14+C16+C17+C18+C19+C20+C21+C22+C23+C24</f>
        <v>3547509.8</v>
      </c>
      <c r="D25" s="4">
        <f>D6+D7+D8+D9+D10+D11+D12+D13+D15+D14+D16+D17+D18+D19+D20+D21+D22+D23+D24</f>
        <v>3547509.8</v>
      </c>
      <c r="E25" s="4">
        <f>E6+E7+E8+E10+E12+E13+E15+E14+E16+E17+E18+E19+E20+E21+E22</f>
        <v>812624.2</v>
      </c>
      <c r="F25" s="4">
        <f>F9+F11+F23</f>
        <v>893595</v>
      </c>
    </row>
  </sheetData>
  <mergeCells count="4">
    <mergeCell ref="A25:B25"/>
    <mergeCell ref="A2:F2"/>
    <mergeCell ref="A3:F3"/>
    <mergeCell ref="A4:F4"/>
  </mergeCells>
  <pageMargins left="0.25" right="0.25" top="0.6" bottom="0.56999999999999995" header="0.24" footer="0.2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A7293FD0-99F9-434B-9A8C-3F12BA90962D}"/>
</file>

<file path=customXml/itemProps2.xml><?xml version="1.0" encoding="utf-8"?>
<ds:datastoreItem xmlns:ds="http://schemas.openxmlformats.org/officeDocument/2006/customXml" ds:itemID="{2896AA7A-0FA8-4CC1-9D4C-1E2A6FF3A778}"/>
</file>

<file path=customXml/itemProps3.xml><?xml version="1.0" encoding="utf-8"?>
<ds:datastoreItem xmlns:ds="http://schemas.openxmlformats.org/officeDocument/2006/customXml" ds:itemID="{20D6884D-27E0-40C3-B7DB-5938D5D5F1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Замимаи 4 руси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2021-10-29T06:02:32Z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