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1\2021 Proposed Budget Tables\"/>
    </mc:Choice>
  </mc:AlternateContent>
  <xr:revisionPtr revIDLastSave="0" documentId="13_ncr:1_{DD1F53EB-7619-401B-BE0D-33DD5924E2DF}" xr6:coauthVersionLast="36" xr6:coauthVersionMax="36" xr10:uidLastSave="{00000000-0000-0000-0000-000000000000}"/>
  <bookViews>
    <workbookView xWindow="0" yWindow="0" windowWidth="28800" windowHeight="14010" xr2:uid="{D9C93682-CCB5-491F-852E-80C106689597}"/>
  </bookViews>
  <sheets>
    <sheet name="Sheet1" sheetId="1" r:id="rId1"/>
  </sheets>
  <definedNames>
    <definedName name="_xlnm._FilterDatabase" localSheetId="0" hidden="1">Sheet1!$J$1:$J$102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Sheet1!$A$1:$I$102</definedName>
    <definedName name="_xlnm.Print_Titles" localSheetId="0">Sheet1!$4:$5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A101" i="1" s="1"/>
  <c r="F101" i="1"/>
  <c r="E101" i="1"/>
  <c r="C101" i="1"/>
  <c r="B101" i="1"/>
  <c r="I100" i="1"/>
  <c r="F99" i="1"/>
  <c r="E99" i="1"/>
  <c r="C99" i="1"/>
  <c r="B99" i="1"/>
  <c r="A99" i="1"/>
  <c r="I98" i="1"/>
  <c r="F97" i="1" s="1"/>
  <c r="E97" i="1"/>
  <c r="C97" i="1"/>
  <c r="B97" i="1"/>
  <c r="A97" i="1"/>
  <c r="I96" i="1"/>
  <c r="F95" i="1" s="1"/>
  <c r="C95" i="1"/>
  <c r="B95" i="1"/>
  <c r="A95" i="1"/>
  <c r="I94" i="1"/>
  <c r="F93" i="1" s="1"/>
  <c r="B93" i="1"/>
  <c r="A93" i="1"/>
  <c r="I92" i="1"/>
  <c r="A91" i="1"/>
  <c r="F91" i="1"/>
  <c r="E91" i="1"/>
  <c r="C91" i="1"/>
  <c r="B91" i="1"/>
  <c r="I90" i="1"/>
  <c r="F89" i="1" s="1"/>
  <c r="E89" i="1"/>
  <c r="C89" i="1"/>
  <c r="B89" i="1"/>
  <c r="A89" i="1"/>
  <c r="I88" i="1"/>
  <c r="E87" i="1" s="1"/>
  <c r="F87" i="1"/>
  <c r="C87" i="1"/>
  <c r="B87" i="1"/>
  <c r="A87" i="1"/>
  <c r="I84" i="1"/>
  <c r="I86" i="1" s="1"/>
  <c r="I80" i="1"/>
  <c r="I78" i="1"/>
  <c r="F76" i="1" s="1"/>
  <c r="I77" i="1"/>
  <c r="E76" i="1"/>
  <c r="I75" i="1"/>
  <c r="E74" i="1"/>
  <c r="C74" i="1"/>
  <c r="A74" i="1"/>
  <c r="F74" i="1"/>
  <c r="B74" i="1"/>
  <c r="I73" i="1"/>
  <c r="F72" i="1" s="1"/>
  <c r="C72" i="1"/>
  <c r="B72" i="1"/>
  <c r="E72" i="1"/>
  <c r="I71" i="1"/>
  <c r="F70" i="1"/>
  <c r="B70" i="1"/>
  <c r="A70" i="1"/>
  <c r="E70" i="1"/>
  <c r="C70" i="1"/>
  <c r="I69" i="1"/>
  <c r="I68" i="1"/>
  <c r="I66" i="1"/>
  <c r="A65" i="1" s="1"/>
  <c r="F65" i="1"/>
  <c r="C65" i="1"/>
  <c r="B65" i="1"/>
  <c r="I64" i="1"/>
  <c r="C63" i="1" s="1"/>
  <c r="F63" i="1"/>
  <c r="E63" i="1"/>
  <c r="B63" i="1"/>
  <c r="A63" i="1"/>
  <c r="I62" i="1"/>
  <c r="E61" i="1"/>
  <c r="C61" i="1"/>
  <c r="A61" i="1"/>
  <c r="F61" i="1"/>
  <c r="B61" i="1"/>
  <c r="I59" i="1"/>
  <c r="I57" i="1"/>
  <c r="F56" i="1"/>
  <c r="E56" i="1"/>
  <c r="C56" i="1"/>
  <c r="B56" i="1"/>
  <c r="A56" i="1"/>
  <c r="I55" i="1"/>
  <c r="B54" i="1" s="1"/>
  <c r="E54" i="1"/>
  <c r="C54" i="1"/>
  <c r="I53" i="1"/>
  <c r="A52" i="1" s="1"/>
  <c r="F52" i="1"/>
  <c r="C52" i="1"/>
  <c r="B52" i="1"/>
  <c r="I51" i="1"/>
  <c r="C50" i="1" s="1"/>
  <c r="F50" i="1"/>
  <c r="E50" i="1"/>
  <c r="B50" i="1"/>
  <c r="A50" i="1"/>
  <c r="I49" i="1"/>
  <c r="E48" i="1"/>
  <c r="C48" i="1"/>
  <c r="A48" i="1"/>
  <c r="F48" i="1"/>
  <c r="B48" i="1"/>
  <c r="I47" i="1"/>
  <c r="F46" i="1" s="1"/>
  <c r="C46" i="1"/>
  <c r="B46" i="1"/>
  <c r="E46" i="1"/>
  <c r="A46" i="1"/>
  <c r="I45" i="1"/>
  <c r="B44" i="1"/>
  <c r="A44" i="1"/>
  <c r="F44" i="1"/>
  <c r="E44" i="1"/>
  <c r="C44" i="1"/>
  <c r="I43" i="1"/>
  <c r="F42" i="1" s="1"/>
  <c r="I41" i="1"/>
  <c r="E40" i="1" s="1"/>
  <c r="F40" i="1"/>
  <c r="I39" i="1"/>
  <c r="F38" i="1" s="1"/>
  <c r="E38" i="1"/>
  <c r="I37" i="1"/>
  <c r="F36" i="1" s="1"/>
  <c r="I35" i="1"/>
  <c r="E34" i="1" s="1"/>
  <c r="F34" i="1"/>
  <c r="B34" i="1"/>
  <c r="I33" i="1"/>
  <c r="F32" i="1"/>
  <c r="E32" i="1"/>
  <c r="C32" i="1"/>
  <c r="B32" i="1"/>
  <c r="A32" i="1"/>
  <c r="I31" i="1"/>
  <c r="B30" i="1" s="1"/>
  <c r="E30" i="1"/>
  <c r="C30" i="1"/>
  <c r="I29" i="1"/>
  <c r="A28" i="1" s="1"/>
  <c r="F28" i="1"/>
  <c r="C28" i="1"/>
  <c r="B28" i="1"/>
  <c r="I27" i="1"/>
  <c r="C26" i="1" s="1"/>
  <c r="F26" i="1"/>
  <c r="E26" i="1"/>
  <c r="B26" i="1"/>
  <c r="A26" i="1"/>
  <c r="I25" i="1"/>
  <c r="E24" i="1"/>
  <c r="C24" i="1"/>
  <c r="A24" i="1"/>
  <c r="F24" i="1"/>
  <c r="B24" i="1"/>
  <c r="I23" i="1"/>
  <c r="F22" i="1" s="1"/>
  <c r="C22" i="1"/>
  <c r="B22" i="1"/>
  <c r="E22" i="1"/>
  <c r="A22" i="1"/>
  <c r="I21" i="1"/>
  <c r="B20" i="1"/>
  <c r="A20" i="1"/>
  <c r="F20" i="1"/>
  <c r="E20" i="1"/>
  <c r="C20" i="1"/>
  <c r="I19" i="1"/>
  <c r="F18" i="1" s="1"/>
  <c r="I17" i="1"/>
  <c r="E16" i="1" s="1"/>
  <c r="F16" i="1"/>
  <c r="I14" i="1"/>
  <c r="I15" i="1" s="1"/>
  <c r="E13" i="1"/>
  <c r="I12" i="1"/>
  <c r="E11" i="1"/>
  <c r="C11" i="1"/>
  <c r="A11" i="1"/>
  <c r="F11" i="1"/>
  <c r="B11" i="1"/>
  <c r="I10" i="1"/>
  <c r="F9" i="1" s="1"/>
  <c r="C9" i="1"/>
  <c r="B9" i="1"/>
  <c r="E9" i="1"/>
  <c r="A9" i="1"/>
  <c r="B67" i="1" l="1"/>
  <c r="B76" i="1"/>
  <c r="F13" i="1"/>
  <c r="E28" i="1"/>
  <c r="F30" i="1"/>
  <c r="E52" i="1"/>
  <c r="F54" i="1"/>
  <c r="E65" i="1"/>
  <c r="F67" i="1"/>
  <c r="A72" i="1"/>
  <c r="C93" i="1"/>
  <c r="E95" i="1"/>
  <c r="I85" i="1"/>
  <c r="E93" i="1"/>
  <c r="I81" i="1"/>
  <c r="A16" i="1"/>
  <c r="B18" i="1"/>
  <c r="A18" i="1"/>
  <c r="A40" i="1"/>
  <c r="B42" i="1"/>
  <c r="A13" i="1"/>
  <c r="B16" i="1"/>
  <c r="C18" i="1"/>
  <c r="A38" i="1"/>
  <c r="B40" i="1"/>
  <c r="C42" i="1"/>
  <c r="C67" i="1"/>
  <c r="A76" i="1"/>
  <c r="A36" i="1"/>
  <c r="B38" i="1"/>
  <c r="C40" i="1"/>
  <c r="E42" i="1"/>
  <c r="A42" i="1"/>
  <c r="B13" i="1"/>
  <c r="C16" i="1"/>
  <c r="E18" i="1"/>
  <c r="I60" i="1"/>
  <c r="E67" i="1"/>
  <c r="C13" i="1"/>
  <c r="A34" i="1"/>
  <c r="B36" i="1"/>
  <c r="C38" i="1"/>
  <c r="C76" i="1"/>
  <c r="A30" i="1"/>
  <c r="C34" i="1"/>
  <c r="E36" i="1"/>
  <c r="A54" i="1"/>
  <c r="C36" i="1"/>
  <c r="A67" i="1" l="1"/>
  <c r="C83" i="1"/>
  <c r="B83" i="1"/>
  <c r="A83" i="1"/>
  <c r="E58" i="1"/>
  <c r="F58" i="1"/>
  <c r="C58" i="1"/>
  <c r="B58" i="1"/>
  <c r="F83" i="1"/>
  <c r="E83" i="1"/>
  <c r="A58" i="1"/>
  <c r="I82" i="1"/>
  <c r="F79" i="1" l="1"/>
  <c r="F7" i="1" s="1"/>
  <c r="A79" i="1"/>
  <c r="A7" i="1" s="1"/>
  <c r="B79" i="1"/>
  <c r="B7" i="1" s="1"/>
  <c r="E7" i="1" l="1"/>
  <c r="C7" i="1"/>
  <c r="E79" i="1"/>
  <c r="C79" i="1"/>
</calcChain>
</file>

<file path=xl/sharedStrings.xml><?xml version="1.0" encoding="utf-8"?>
<sst xmlns="http://schemas.openxmlformats.org/spreadsheetml/2006/main" count="194" uniqueCount="110">
  <si>
    <r>
      <t xml:space="preserve">ޓްރަސްޓް ފަންޑުތަކުން ކުރާ ޚަރަދު </t>
    </r>
    <r>
      <rPr>
        <b/>
        <sz val="24"/>
        <color rgb="FFE6773F"/>
        <rFont val="Roboto Condensed"/>
      </rPr>
      <t>2019 - 2023</t>
    </r>
  </si>
  <si>
    <t>(އަދަދުތައް ރުފިޔާއިން)</t>
  </si>
  <si>
    <t>ލަފާކުރި</t>
  </si>
  <si>
    <t>ރިވައިޒްކުރި</t>
  </si>
  <si>
    <t>އެކްޗުއަލް</t>
  </si>
  <si>
    <t>ޖުމުލަ</t>
  </si>
  <si>
    <t>ސިވިލް ސަރވިސް ކޮމިޝަން</t>
  </si>
  <si>
    <t>SUM</t>
  </si>
  <si>
    <t>ސިވިލް ސަރވިސް ކޮމިޝަން ޓްރަސްޓް ފަންޑް</t>
  </si>
  <si>
    <t>T-CSC</t>
  </si>
  <si>
    <t>އޮޑިޓަރ ޖެނެރަލްގެ އޮފީސް</t>
  </si>
  <si>
    <t>އޮޑިޓަރ ޖެނެރަލްގެ އޮފީހުގެ ޓްރަސްޓް ފަންޑް</t>
  </si>
  <si>
    <t>T-AUD</t>
  </si>
  <si>
    <t>ޚާއްޞަ ބަޖެޓް</t>
  </si>
  <si>
    <t>ސިވިލް އޭވިއޭޝަން ޓްރަސްޓް ފަންޑް</t>
  </si>
  <si>
    <t>T-CAT</t>
  </si>
  <si>
    <t>ކޮވިޑް ރެސްޕޮންސް ފަންޑް</t>
  </si>
  <si>
    <t>T-CRF</t>
  </si>
  <si>
    <t>ނެޝަނަލް ޑިޒާސްޓަރ މެނޭޖްމަންޓް އޮތޯރިޓީ</t>
  </si>
  <si>
    <t>ޑިޒާސްޓަރ މެނޭޖްމަންޓް ފަންޑް</t>
  </si>
  <si>
    <t>T-DMF</t>
  </si>
  <si>
    <t>މޯލްޑިވްސް ކަސްޓަމްސް ސަރވިސް</t>
  </si>
  <si>
    <t>ކަސްޓަމްސް ޓްރެއިނިންގ ފަންޑް</t>
  </si>
  <si>
    <t>T-CTCB</t>
  </si>
  <si>
    <t xml:space="preserve">މިނިސްޓްރީ އޮފް އެޑިޔުކޭޝަން </t>
  </si>
  <si>
    <t>ތައުލީމީ ފަންޑް</t>
  </si>
  <si>
    <t>T-TLM</t>
  </si>
  <si>
    <t xml:space="preserve">މަޖީދިއްޔާ ސްކޫލް </t>
  </si>
  <si>
    <t>ސްކޫލް ޓްރަސްޓް ފަންޑް</t>
  </si>
  <si>
    <t>T-SCH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</si>
  <si>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</si>
  <si>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</si>
  <si>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</si>
  <si>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</si>
  <si>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</si>
  <si>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</si>
  <si>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</si>
  <si>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</si>
  <si>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</si>
  <si>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</si>
  <si>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</si>
  <si>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</si>
  <si>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</si>
  <si>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 xml:space="preserve">މިނިސްޓްރީ އޮފް ހަޔަރ އެޑިޔުކޭޝަން </t>
  </si>
  <si>
    <t>ހަޔަރ އެޑިއުކޭޝަން ޓްރަސްޓް ފަންޑް</t>
  </si>
  <si>
    <t>T-HED</t>
  </si>
  <si>
    <t>މޯލްޑިވްސް ޕޮލިޓެކްނިކް</t>
  </si>
  <si>
    <t>މިވެޓް ޓްރަސްޓް ފަންޑް</t>
  </si>
  <si>
    <t>T-MVT</t>
  </si>
  <si>
    <t>ދިވެހިރާއްޖޭގެ އިސްލާމީ ޔުނިވަރސިޓީ</t>
  </si>
  <si>
    <t>އައި.ޔޫ.އެމް ޓްރަސްޓް ފަންޑް</t>
  </si>
  <si>
    <t>T-MIU</t>
  </si>
  <si>
    <t xml:space="preserve">މިނިސްޓްރީ އޮފް ހެލްތް </t>
  </si>
  <si>
    <t>ސިއްޚީ ހިދުމަތުގެ ފަންޑް</t>
  </si>
  <si>
    <t>T-SKH</t>
  </si>
  <si>
    <t>ނޭޝަނަލް ސޯޝަލް ޕްރޮޓެކްޝަން އެޖެންސީ</t>
  </si>
  <si>
    <t>ސޯޝަލް ސޭފްޓީ އެސިސްޓަންސް ފަންޑް</t>
  </si>
  <si>
    <t>T-SSA</t>
  </si>
  <si>
    <t>މިނިސްޓްރީ އޮފް އިކޮނޮމިކް ޑިވެލޮޕްމަންޓް</t>
  </si>
  <si>
    <t>އެސް.އެމް.އީ ފައިނޭންޝަލް ސަޕޯޓް ފަންޑް</t>
  </si>
  <si>
    <t>T-SFS</t>
  </si>
  <si>
    <t>މިނިސްޓްރީ އޮފް ޓޫރިޒަމް</t>
  </si>
  <si>
    <t>ފަތުރުވެރިކަމުގެ ހަރަކާތްތައް ހިންގާ ފަންޑް</t>
  </si>
  <si>
    <t>T-TAI</t>
  </si>
  <si>
    <t>ސަޤާފީ ތަރިކަ ރައްކާތެރިކުރާ ޤައުމީ މަރުކަޒު</t>
  </si>
  <si>
    <t>ހެރިޓޭޖް ޓްރަސްޓް ފަންޑް</t>
  </si>
  <si>
    <t>T-HRT</t>
  </si>
  <si>
    <t xml:space="preserve">ދިވެހިބަހުގެ އެކަޑަމީ </t>
  </si>
  <si>
    <t>ދިވެހި ބަހުގެ އެކަޑަމީ ޓްރަސްޓް ފަންޑް</t>
  </si>
  <si>
    <t>T-DVA</t>
  </si>
  <si>
    <t>ނެޝަނަލް ސެންޓަރ ފޮރ ދި އާޓްސް</t>
  </si>
  <si>
    <t>އާޓްސް ޑިވެލޮޕްމަންޓް ފަންޑް</t>
  </si>
  <si>
    <t>T-ART</t>
  </si>
  <si>
    <t>މިނިސްޓްރީ އޮފް ނެޝަނަލް ޕްލޭނިންގ، ހައުސިންގ އެންޑް އިންފްރާސްޓްރަކްޗަރ</t>
  </si>
  <si>
    <t>މޯލްޑިވްސް ގްރީން ފަންޑް</t>
  </si>
  <si>
    <t>T-MGF</t>
  </si>
  <si>
    <t>ކޮމިއުނިކޭޝަންސް އޮތޯރިޓީ އޮފް މޯލްޑިވްސް</t>
  </si>
  <si>
    <t>އައި.ސީ.ޓީ ޓްރަސްޓް ފަންޑް</t>
  </si>
  <si>
    <t>T-ICT</t>
  </si>
  <si>
    <t>މިނިސްޓްރީ އޮފް ފިޝަރީޒް، މެރިން ރިސޯސަސް އެންޑް އެގްރިކަލްޗަރ</t>
  </si>
  <si>
    <t>އެގްރިކަލްޗަރ ޓްރަސްޓް ފަންޑް</t>
  </si>
  <si>
    <t>T-AGR</t>
  </si>
  <si>
    <t>ފިޝަރީޒް ޓްރަސްޓް ފަންޑް</t>
  </si>
  <si>
    <t>T-FSH</t>
  </si>
  <si>
    <t xml:space="preserve">މިނިސްޓްރީ އޮފް އިސްލާމިކް އެފެއާޒް </t>
  </si>
  <si>
    <t>ދީނީ ޚިދުމަތުގެ ޓްރަސްޓް ފަންޑް</t>
  </si>
  <si>
    <t>T-DHN</t>
  </si>
  <si>
    <t>މިސްކިތްތަކާއި ބެހޭ ވަޤްފް ފަންޑް</t>
  </si>
  <si>
    <t>T-MSK</t>
  </si>
  <si>
    <t>ޒަކާތު ފަންޑް</t>
  </si>
  <si>
    <t>T-ZKT</t>
  </si>
  <si>
    <t>މިނިސްޓްރީ އޮފް އެންވަޔަރަމަންޓް</t>
  </si>
  <si>
    <t>ބ. އަތޮޅު ކޮންޒަވޭޝަން ފަންޑް</t>
  </si>
  <si>
    <t>T-BCF</t>
  </si>
  <si>
    <t>ކޮންޒަވޭޝަން ފަންޑް</t>
  </si>
  <si>
    <t>T-CON</t>
  </si>
  <si>
    <t>މިނިސްޓްރީ އޮފް ޖެންޑަރ، ފެމިލީ އެންޑް ސޯޝަލް ސަރވިސަސް</t>
  </si>
  <si>
    <t>ކުޑަކުދިންނާއި ޚާއްސަ އެހީއަށް ބޭނުންވާ މީހުންގެ ފަންޑް</t>
  </si>
  <si>
    <t>T-KKE</t>
  </si>
  <si>
    <t>ނެޝަނަލް ޑްރަގް އެޖެންސީ</t>
  </si>
  <si>
    <t>ޑްރަގް ކޮންޓްރޯލް ޓްރަސްޓް ފަންޑް</t>
  </si>
  <si>
    <t>T-MTC</t>
  </si>
  <si>
    <t xml:space="preserve">ތިލަދުންމަތީ ދެކުނުބުރީ ނެއްލައިދޫ ކައުންސިލްގެ އިދާރާ </t>
  </si>
  <si>
    <t>ކައުންސިލްގެ ޓްރަސްޓް ފަންޑް</t>
  </si>
  <si>
    <t>T-LCL</t>
  </si>
  <si>
    <t xml:space="preserve">ތިލަދުންމަތީ ދެކުނުބުރީ ކުމުންދޫ ކައުންސިލްގެ އިދާރާ  </t>
  </si>
  <si>
    <t>މިލަދުންމަޑުލު ދެކުނުބުރީ އަތޮޅު ކައުންސިލްގެ އިދާރާ</t>
  </si>
  <si>
    <t>މާޅޮސްމަޑުލު ދެކުނުބުރީ ދޮންފަނު ކައުންސިލްގެ އިދާރާ</t>
  </si>
  <si>
    <t>މާލެއަތޮޅު ތުލުސްދޫ ކައުންސިލްގެ އިދާރާ</t>
  </si>
  <si>
    <t>ހުވަދުއަތޮޅު ދެކުނުބުރީ ނަޑެއްލާ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</si>
</sst>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color theme="0"/>
      <name val="Roboto Condensed"/>
      <family val="2"/>
    </font>
    <font>
      <sz val="12"/>
      <color rgb="FFC2363B"/>
      <name val="Roboto Condensed"/>
      <family val="2"/>
    </font>
    <font>
      <sz val="11"/>
      <color theme="1"/>
      <name val="Calibri"/>
      <family val="2"/>
      <scheme val="minor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b/>
      <sz val="12"/>
      <color theme="0"/>
      <name val="Roboto Condensed"/>
    </font>
    <font>
      <sz val="12"/>
      <color theme="0"/>
      <name val="Mv Eamaan XP"/>
      <family val="3"/>
    </font>
    <font>
      <sz val="12"/>
      <color rgb="FFC2363B"/>
      <name val="Mv Eamaan XP"/>
      <family val="3"/>
    </font>
    <font>
      <b/>
      <sz val="12"/>
      <name val="Roboto Condensed"/>
    </font>
    <font>
      <b/>
      <sz val="12"/>
      <color rgb="FFE6773F"/>
      <name val="Roboto Condensed"/>
    </font>
    <font>
      <b/>
      <sz val="12"/>
      <name val="Faruma"/>
      <family val="3"/>
    </font>
    <font>
      <sz val="12"/>
      <color rgb="FF454545"/>
      <name val="Century Gothic"/>
      <family val="2"/>
    </font>
    <font>
      <sz val="12"/>
      <color rgb="FFE6773F"/>
      <name val="Roboto Condensed"/>
    </font>
    <font>
      <b/>
      <sz val="12"/>
      <color theme="1"/>
      <name val="Roboto Condensed"/>
    </font>
    <font>
      <b/>
      <sz val="12"/>
      <color theme="1"/>
      <name val="Faruma"/>
    </font>
    <font>
      <sz val="12"/>
      <color theme="1"/>
      <name val="Faruma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rgb="FFC2363B"/>
      </bottom>
      <diagonal/>
    </border>
    <border>
      <left/>
      <right/>
      <top style="thin">
        <color rgb="FFC2363B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2" applyNumberFormat="1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8" fillId="2" borderId="0" xfId="3" applyFont="1" applyFill="1" applyBorder="1" applyAlignment="1">
      <alignment horizontal="center" vertical="center" readingOrder="2"/>
    </xf>
    <xf numFmtId="43" fontId="0" fillId="0" borderId="0" xfId="0" applyNumberFormat="1" applyAlignment="1">
      <alignment vertical="center"/>
    </xf>
    <xf numFmtId="0" fontId="9" fillId="2" borderId="0" xfId="3" applyFont="1" applyFill="1" applyBorder="1" applyAlignment="1">
      <alignment horizontal="centerContinuous" vertical="center" readingOrder="2"/>
    </xf>
    <xf numFmtId="0" fontId="10" fillId="2" borderId="0" xfId="3" applyFont="1" applyFill="1" applyBorder="1" applyAlignment="1">
      <alignment horizontal="centerContinuous" vertical="center" readingOrder="2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15" fillId="0" borderId="0" xfId="1" applyNumberFormat="1" applyFont="1" applyAlignment="1">
      <alignment vertical="center"/>
    </xf>
    <xf numFmtId="164" fontId="16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16" fillId="0" borderId="4" xfId="1" applyNumberFormat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15" fillId="0" borderId="6" xfId="1" applyNumberFormat="1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16" fillId="0" borderId="7" xfId="1" applyNumberFormat="1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16" fillId="0" borderId="8" xfId="1" applyNumberFormat="1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12" fillId="0" borderId="7" xfId="1" applyNumberFormat="1" applyFont="1" applyBorder="1" applyAlignment="1">
      <alignment vertical="center"/>
    </xf>
  </cellXfs>
  <cellStyles count="4">
    <cellStyle name="Comma" xfId="1" builtinId="3"/>
    <cellStyle name="Comma 3" xfId="2" xr:uid="{AC723455-C5CB-4874-B76D-AE1ACA289525}"/>
    <cellStyle name="Normal" xfId="0" builtinId="0"/>
    <cellStyle name="Normal 2 2" xfId="3" xr:uid="{8D2AE845-C66E-4D71-BCCB-951D0850EA3D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BCDE-1FA3-4D32-8858-C17282E157D8}">
  <sheetPr>
    <pageSetUpPr fitToPage="1"/>
  </sheetPr>
  <dimension ref="A1:Q102"/>
  <sheetViews>
    <sheetView showGridLines="0" tabSelected="1" view="pageBreakPreview" zoomScaleNormal="100" zoomScaleSheetLayoutView="100" workbookViewId="0">
      <selection activeCell="L21" sqref="L21"/>
    </sheetView>
  </sheetViews>
  <sheetFormatPr defaultRowHeight="15.75" x14ac:dyDescent="0.25"/>
  <cols>
    <col min="1" max="2" width="15" style="1" customWidth="1"/>
    <col min="3" max="3" width="15" style="2" customWidth="1"/>
    <col min="4" max="4" width="1.25" customWidth="1"/>
    <col min="5" max="6" width="15" style="1" customWidth="1"/>
    <col min="7" max="7" width="50.5" style="1" bestFit="1" customWidth="1"/>
    <col min="8" max="8" width="2.5" style="1" customWidth="1"/>
    <col min="9" max="9" width="5.625" style="1" customWidth="1"/>
    <col min="10" max="13" width="9" style="1"/>
    <col min="14" max="14" width="12.375" style="1" bestFit="1" customWidth="1"/>
    <col min="15" max="16384" width="9" style="1"/>
  </cols>
  <sheetData>
    <row r="1" spans="1:17" ht="37.5" customHeight="1" x14ac:dyDescent="0.25">
      <c r="I1" s="3" t="s">
        <v>0</v>
      </c>
    </row>
    <row r="2" spans="1:17" ht="18" customHeight="1" x14ac:dyDescent="0.25">
      <c r="I2" s="4" t="s">
        <v>1</v>
      </c>
    </row>
    <row r="3" spans="1:17" ht="11.25" customHeight="1" x14ac:dyDescent="0.25"/>
    <row r="4" spans="1:17" ht="30" customHeight="1" x14ac:dyDescent="0.25">
      <c r="A4" s="5">
        <v>2023</v>
      </c>
      <c r="B4" s="5">
        <v>2022</v>
      </c>
      <c r="C4" s="5">
        <v>2021</v>
      </c>
      <c r="E4" s="5">
        <v>2020</v>
      </c>
      <c r="F4" s="5">
        <v>2019</v>
      </c>
      <c r="M4" s="1" t="b">
        <v>1</v>
      </c>
      <c r="N4" s="6" t="b">
        <v>1</v>
      </c>
      <c r="O4" s="1" t="b">
        <v>1</v>
      </c>
      <c r="P4" s="1" t="b">
        <v>1</v>
      </c>
      <c r="Q4" s="1" t="b">
        <v>1</v>
      </c>
    </row>
    <row r="5" spans="1:17" ht="30" customHeight="1" x14ac:dyDescent="0.25">
      <c r="A5" s="7" t="s">
        <v>2</v>
      </c>
      <c r="B5" s="7"/>
      <c r="C5" s="8"/>
      <c r="E5" s="7" t="s">
        <v>3</v>
      </c>
      <c r="F5" s="7" t="s">
        <v>4</v>
      </c>
    </row>
    <row r="6" spans="1:17" ht="11.25" customHeight="1" thickBot="1" x14ac:dyDescent="0.3"/>
    <row r="7" spans="1:17" ht="30" customHeight="1" thickBot="1" x14ac:dyDescent="0.3">
      <c r="A7" s="9">
        <f>SUMIF($J$9:$J$102,"SUM",A9:A102)</f>
        <v>685000567</v>
      </c>
      <c r="B7" s="9">
        <f>SUMIF($J$9:$J$102,"SUM",B9:B102)</f>
        <v>1121558951</v>
      </c>
      <c r="C7" s="10">
        <f>SUMIF($J$9:$J$102,"SUM",C9:C102)</f>
        <v>720328034</v>
      </c>
      <c r="E7" s="9">
        <f>SUMIF($J$9:$J$102,"SUM",E9:E102)</f>
        <v>2422477152</v>
      </c>
      <c r="F7" s="9">
        <f>SUMIF($J$9:$J$102,"SUM",F9:F102)</f>
        <v>522936134</v>
      </c>
      <c r="G7" s="11" t="s">
        <v>5</v>
      </c>
      <c r="H7" s="12"/>
      <c r="I7" s="12"/>
    </row>
    <row r="8" spans="1:17" ht="11.25" customHeight="1" x14ac:dyDescent="0.25">
      <c r="A8" s="13"/>
      <c r="B8" s="13"/>
      <c r="C8" s="14"/>
      <c r="E8" s="13"/>
      <c r="F8" s="13"/>
    </row>
    <row r="9" spans="1:17" ht="30" customHeight="1" x14ac:dyDescent="0.25">
      <c r="A9" s="15">
        <f t="shared" ref="A9:C9" si="0">SUM(A10)</f>
        <v>0</v>
      </c>
      <c r="B9" s="15">
        <f t="shared" si="0"/>
        <v>0</v>
      </c>
      <c r="C9" s="16">
        <f t="shared" si="0"/>
        <v>0</v>
      </c>
      <c r="E9" s="15">
        <f>SUM(E10)</f>
        <v>0</v>
      </c>
      <c r="F9" s="15">
        <f>SUM(F10)</f>
        <v>72779</v>
      </c>
      <c r="G9" s="17" t="s">
        <v>6</v>
      </c>
      <c r="H9" s="17"/>
      <c r="I9" s="18">
        <v>1256</v>
      </c>
      <c r="J9" s="1" t="s">
        <v>7</v>
      </c>
      <c r="L9" s="19"/>
      <c r="M9" s="19"/>
    </row>
    <row r="10" spans="1:17" ht="30" customHeight="1" x14ac:dyDescent="0.25">
      <c r="A10" s="20">
        <v>0</v>
      </c>
      <c r="B10" s="20">
        <v>0</v>
      </c>
      <c r="C10" s="21">
        <v>0</v>
      </c>
      <c r="E10" s="20">
        <v>0</v>
      </c>
      <c r="F10" s="20">
        <v>72779</v>
      </c>
      <c r="G10" s="22" t="s">
        <v>8</v>
      </c>
      <c r="H10" s="22"/>
      <c r="I10" s="23">
        <f>I9</f>
        <v>1256</v>
      </c>
      <c r="J10" s="1" t="s">
        <v>9</v>
      </c>
    </row>
    <row r="11" spans="1:17" ht="30" customHeight="1" x14ac:dyDescent="0.25">
      <c r="A11" s="32">
        <f t="shared" ref="A11" si="1">SUM(A12)</f>
        <v>0</v>
      </c>
      <c r="B11" s="32">
        <f t="shared" ref="B11:C11" si="2">SUM(B12)</f>
        <v>0</v>
      </c>
      <c r="C11" s="40">
        <f t="shared" si="2"/>
        <v>0</v>
      </c>
      <c r="E11" s="15">
        <f>SUM(E12)</f>
        <v>0</v>
      </c>
      <c r="F11" s="15">
        <f>SUM(F12)</f>
        <v>7500</v>
      </c>
      <c r="G11" s="17" t="s">
        <v>10</v>
      </c>
      <c r="H11" s="17"/>
      <c r="I11" s="18">
        <v>1243</v>
      </c>
      <c r="J11" s="1" t="s">
        <v>7</v>
      </c>
      <c r="L11" s="19"/>
      <c r="M11" s="19"/>
    </row>
    <row r="12" spans="1:17" ht="30" customHeight="1" x14ac:dyDescent="0.25">
      <c r="A12" s="20">
        <v>0</v>
      </c>
      <c r="B12" s="20">
        <v>0</v>
      </c>
      <c r="C12" s="21">
        <v>0</v>
      </c>
      <c r="E12" s="20">
        <v>0</v>
      </c>
      <c r="F12" s="20">
        <v>7500</v>
      </c>
      <c r="G12" s="22" t="s">
        <v>11</v>
      </c>
      <c r="H12" s="22"/>
      <c r="I12" s="23">
        <f>I11</f>
        <v>1243</v>
      </c>
      <c r="J12" s="1" t="s">
        <v>12</v>
      </c>
    </row>
    <row r="13" spans="1:17" ht="30" customHeight="1" x14ac:dyDescent="0.25">
      <c r="A13" s="32">
        <f t="shared" ref="A13:C13" si="3">SUM(A14:A15)</f>
        <v>0</v>
      </c>
      <c r="B13" s="32">
        <f t="shared" si="3"/>
        <v>0</v>
      </c>
      <c r="C13" s="40">
        <f t="shared" si="3"/>
        <v>0</v>
      </c>
      <c r="E13" s="32">
        <f>SUM(E14:E15)</f>
        <v>1654000000</v>
      </c>
      <c r="F13" s="32">
        <f>SUM(F14:F15)</f>
        <v>24594002</v>
      </c>
      <c r="G13" s="33" t="s">
        <v>13</v>
      </c>
      <c r="H13" s="33"/>
      <c r="I13" s="34">
        <v>1265</v>
      </c>
      <c r="J13" s="1" t="s">
        <v>7</v>
      </c>
      <c r="L13" s="19"/>
      <c r="M13" s="19"/>
    </row>
    <row r="14" spans="1:17" ht="30" customHeight="1" x14ac:dyDescent="0.25">
      <c r="A14" s="20">
        <v>0</v>
      </c>
      <c r="B14" s="20">
        <v>0</v>
      </c>
      <c r="C14" s="21">
        <v>0</v>
      </c>
      <c r="E14" s="20">
        <v>0</v>
      </c>
      <c r="F14" s="20">
        <v>24594002</v>
      </c>
      <c r="G14" s="22" t="s">
        <v>14</v>
      </c>
      <c r="H14" s="22"/>
      <c r="I14" s="23">
        <f>I13</f>
        <v>1265</v>
      </c>
      <c r="J14" s="1" t="s">
        <v>15</v>
      </c>
    </row>
    <row r="15" spans="1:17" ht="30" customHeight="1" x14ac:dyDescent="0.25">
      <c r="A15" s="28">
        <v>0</v>
      </c>
      <c r="B15" s="28">
        <v>0</v>
      </c>
      <c r="C15" s="29">
        <v>0</v>
      </c>
      <c r="E15" s="28">
        <v>1654000000</v>
      </c>
      <c r="F15" s="28">
        <v>0</v>
      </c>
      <c r="G15" s="30" t="s">
        <v>16</v>
      </c>
      <c r="H15" s="30"/>
      <c r="I15" s="31">
        <f>I14</f>
        <v>1265</v>
      </c>
      <c r="J15" s="1" t="s">
        <v>17</v>
      </c>
    </row>
    <row r="16" spans="1:17" ht="30" customHeight="1" x14ac:dyDescent="0.25">
      <c r="A16" s="32">
        <f t="shared" ref="A16" si="4">SUM(A17)</f>
        <v>0</v>
      </c>
      <c r="B16" s="32">
        <f t="shared" ref="B16:C16" si="5">SUM(B17)</f>
        <v>0</v>
      </c>
      <c r="C16" s="40">
        <f t="shared" si="5"/>
        <v>0</v>
      </c>
      <c r="E16" s="32">
        <f>SUM(E17)</f>
        <v>84056396</v>
      </c>
      <c r="F16" s="32">
        <f>SUM(F17)</f>
        <v>0</v>
      </c>
      <c r="G16" s="33" t="s">
        <v>18</v>
      </c>
      <c r="H16" s="33"/>
      <c r="I16" s="34">
        <v>1014</v>
      </c>
      <c r="J16" s="1" t="s">
        <v>7</v>
      </c>
      <c r="L16" s="19"/>
      <c r="M16" s="19"/>
    </row>
    <row r="17" spans="1:13" ht="30" customHeight="1" x14ac:dyDescent="0.25">
      <c r="A17" s="20">
        <v>0</v>
      </c>
      <c r="B17" s="20">
        <v>0</v>
      </c>
      <c r="C17" s="21">
        <v>0</v>
      </c>
      <c r="E17" s="20">
        <v>84056396</v>
      </c>
      <c r="F17" s="20">
        <v>0</v>
      </c>
      <c r="G17" s="22" t="s">
        <v>19</v>
      </c>
      <c r="H17" s="22"/>
      <c r="I17" s="23">
        <f>I16</f>
        <v>1014</v>
      </c>
      <c r="J17" s="1" t="s">
        <v>20</v>
      </c>
    </row>
    <row r="18" spans="1:13" ht="30" customHeight="1" x14ac:dyDescent="0.25">
      <c r="A18" s="32">
        <f t="shared" ref="A18" si="6">SUM(A19)</f>
        <v>0</v>
      </c>
      <c r="B18" s="32">
        <f t="shared" ref="B18:C18" si="7">SUM(B19)</f>
        <v>0</v>
      </c>
      <c r="C18" s="40">
        <f t="shared" si="7"/>
        <v>0</v>
      </c>
      <c r="E18" s="32">
        <f>SUM(E19)</f>
        <v>188760</v>
      </c>
      <c r="F18" s="32">
        <f>SUM(F19)</f>
        <v>0</v>
      </c>
      <c r="G18" s="33" t="s">
        <v>21</v>
      </c>
      <c r="H18" s="33"/>
      <c r="I18" s="34">
        <v>1008</v>
      </c>
      <c r="J18" s="1" t="s">
        <v>7</v>
      </c>
      <c r="L18" s="19"/>
      <c r="M18" s="19"/>
    </row>
    <row r="19" spans="1:13" ht="30" customHeight="1" x14ac:dyDescent="0.25">
      <c r="A19" s="20">
        <v>0</v>
      </c>
      <c r="B19" s="20">
        <v>0</v>
      </c>
      <c r="C19" s="21">
        <v>0</v>
      </c>
      <c r="E19" s="20">
        <v>188760</v>
      </c>
      <c r="F19" s="20">
        <v>0</v>
      </c>
      <c r="G19" s="22" t="s">
        <v>22</v>
      </c>
      <c r="H19" s="22"/>
      <c r="I19" s="23">
        <f>I18</f>
        <v>1008</v>
      </c>
      <c r="J19" s="1" t="s">
        <v>23</v>
      </c>
    </row>
    <row r="20" spans="1:13" ht="30" customHeight="1" x14ac:dyDescent="0.25">
      <c r="A20" s="32">
        <f t="shared" ref="A20" si="8">SUM(A21)</f>
        <v>9510326</v>
      </c>
      <c r="B20" s="32">
        <f t="shared" ref="B20:C20" si="9">SUM(B21)</f>
        <v>9476126</v>
      </c>
      <c r="C20" s="40">
        <f t="shared" si="9"/>
        <v>9340926</v>
      </c>
      <c r="E20" s="32">
        <f>SUM(E21)</f>
        <v>10415826</v>
      </c>
      <c r="F20" s="32">
        <f>SUM(F21)</f>
        <v>15655967</v>
      </c>
      <c r="G20" s="33" t="s">
        <v>24</v>
      </c>
      <c r="H20" s="33"/>
      <c r="I20" s="34">
        <v>1058</v>
      </c>
      <c r="J20" s="1" t="s">
        <v>7</v>
      </c>
      <c r="L20" s="19"/>
      <c r="M20" s="19"/>
    </row>
    <row r="21" spans="1:13" ht="30" customHeight="1" x14ac:dyDescent="0.25">
      <c r="A21" s="20">
        <v>9510326</v>
      </c>
      <c r="B21" s="20">
        <v>9476126</v>
      </c>
      <c r="C21" s="21">
        <v>9340926</v>
      </c>
      <c r="E21" s="20">
        <v>10415826</v>
      </c>
      <c r="F21" s="20">
        <v>15655967</v>
      </c>
      <c r="G21" s="22" t="s">
        <v>25</v>
      </c>
      <c r="H21" s="22"/>
      <c r="I21" s="23">
        <f>I20</f>
        <v>1058</v>
      </c>
      <c r="J21" s="1" t="s">
        <v>26</v>
      </c>
    </row>
    <row r="22" spans="1:13" ht="30" customHeight="1" x14ac:dyDescent="0.25">
      <c r="A22" s="32">
        <f t="shared" ref="A22" si="10">SUM(A23)</f>
        <v>350000</v>
      </c>
      <c r="B22" s="32">
        <f t="shared" ref="B22:C22" si="11">SUM(B23)</f>
        <v>350000</v>
      </c>
      <c r="C22" s="40">
        <f t="shared" si="11"/>
        <v>350000</v>
      </c>
      <c r="E22" s="32">
        <f>SUM(E23)</f>
        <v>440352</v>
      </c>
      <c r="F22" s="32">
        <f>SUM(F23)</f>
        <v>273722</v>
      </c>
      <c r="G22" s="33" t="s">
        <v>27</v>
      </c>
      <c r="H22" s="33"/>
      <c r="I22" s="34">
        <v>1065</v>
      </c>
      <c r="J22" s="1" t="s">
        <v>7</v>
      </c>
      <c r="L22" s="19"/>
      <c r="M22" s="19"/>
    </row>
    <row r="23" spans="1:13" ht="30" customHeight="1" x14ac:dyDescent="0.25">
      <c r="A23" s="20">
        <v>350000</v>
      </c>
      <c r="B23" s="20">
        <v>350000</v>
      </c>
      <c r="C23" s="21">
        <v>350000</v>
      </c>
      <c r="E23" s="20">
        <v>440352</v>
      </c>
      <c r="F23" s="20">
        <v>273722</v>
      </c>
      <c r="G23" s="22" t="s">
        <v>28</v>
      </c>
      <c r="H23" s="22"/>
      <c r="I23" s="23">
        <f>I22</f>
        <v>1065</v>
      </c>
      <c r="J23" s="1" t="s">
        <v>29</v>
      </c>
    </row>
    <row r="24" spans="1:13" ht="30" customHeight="1" x14ac:dyDescent="0.25">
      <c r="A24" s="32">
        <f t="shared" ref="A24" si="12">SUM(A25)</f>
        <v>0</v>
      </c>
      <c r="B24" s="32">
        <f t="shared" ref="B24:C24" si="13">SUM(B25)</f>
        <v>0</v>
      </c>
      <c r="C24" s="40">
        <f t="shared" si="13"/>
        <v>0</v>
      </c>
      <c r="E24" s="32">
        <f>SUM(E25)</f>
        <v>0</v>
      </c>
      <c r="F24" s="32">
        <f>SUM(F25)</f>
        <v>284976</v>
      </c>
      <c r="G24" s="33" t="s">
        <v>30</v>
      </c>
      <c r="H24" s="33"/>
      <c r="I24" s="34">
        <v>1066</v>
      </c>
      <c r="J24" s="1" t="s">
        <v>7</v>
      </c>
      <c r="L24" s="19"/>
      <c r="M24" s="19"/>
    </row>
    <row r="25" spans="1:13" ht="30" customHeight="1" x14ac:dyDescent="0.25">
      <c r="A25" s="20">
        <v>0</v>
      </c>
      <c r="B25" s="20">
        <v>0</v>
      </c>
      <c r="C25" s="21">
        <v>0</v>
      </c>
      <c r="E25" s="20">
        <v>0</v>
      </c>
      <c r="F25" s="20">
        <v>284976</v>
      </c>
      <c r="G25" s="22" t="s">
        <v>28</v>
      </c>
      <c r="H25" s="22"/>
      <c r="I25" s="23">
        <f>I24</f>
        <v>1066</v>
      </c>
      <c r="J25" s="1" t="s">
        <v>29</v>
      </c>
    </row>
    <row r="26" spans="1:13" ht="30" customHeight="1" x14ac:dyDescent="0.25">
      <c r="A26" s="32">
        <f t="shared" ref="A26" si="14">SUM(A27)</f>
        <v>300000</v>
      </c>
      <c r="B26" s="32">
        <f t="shared" ref="B26:C26" si="15">SUM(B27)</f>
        <v>250000</v>
      </c>
      <c r="C26" s="40">
        <f t="shared" si="15"/>
        <v>200000</v>
      </c>
      <c r="E26" s="32">
        <f>SUM(E27)</f>
        <v>200000</v>
      </c>
      <c r="F26" s="32">
        <f>SUM(F27)</f>
        <v>520030</v>
      </c>
      <c r="G26" s="33" t="s">
        <v>31</v>
      </c>
      <c r="H26" s="33"/>
      <c r="I26" s="34">
        <v>1067</v>
      </c>
      <c r="J26" s="35" t="s">
        <v>7</v>
      </c>
      <c r="L26" s="19"/>
      <c r="M26" s="19"/>
    </row>
    <row r="27" spans="1:13" ht="30" customHeight="1" x14ac:dyDescent="0.25">
      <c r="A27" s="20">
        <v>300000</v>
      </c>
      <c r="B27" s="20">
        <v>250000</v>
      </c>
      <c r="C27" s="21">
        <v>200000</v>
      </c>
      <c r="E27" s="20">
        <v>200000</v>
      </c>
      <c r="F27" s="20">
        <v>520030</v>
      </c>
      <c r="G27" s="22" t="s">
        <v>28</v>
      </c>
      <c r="H27" s="22"/>
      <c r="I27" s="23">
        <f>I26</f>
        <v>1067</v>
      </c>
      <c r="J27" s="1" t="s">
        <v>29</v>
      </c>
    </row>
    <row r="28" spans="1:13" ht="30" customHeight="1" x14ac:dyDescent="0.25">
      <c r="A28" s="32">
        <f t="shared" ref="A28" si="16">SUM(A29)</f>
        <v>100000</v>
      </c>
      <c r="B28" s="32">
        <f t="shared" ref="B28:C28" si="17">SUM(B29)</f>
        <v>100000</v>
      </c>
      <c r="C28" s="40">
        <f t="shared" si="17"/>
        <v>100000</v>
      </c>
      <c r="E28" s="32">
        <f>SUM(E29)</f>
        <v>168818</v>
      </c>
      <c r="F28" s="32">
        <f>SUM(F29)</f>
        <v>265937</v>
      </c>
      <c r="G28" s="33" t="s">
        <v>32</v>
      </c>
      <c r="H28" s="33"/>
      <c r="I28" s="34">
        <v>1261</v>
      </c>
      <c r="J28" s="1" t="s">
        <v>7</v>
      </c>
      <c r="L28" s="19"/>
      <c r="M28" s="19"/>
    </row>
    <row r="29" spans="1:13" ht="30" customHeight="1" x14ac:dyDescent="0.25">
      <c r="A29" s="20">
        <v>100000</v>
      </c>
      <c r="B29" s="20">
        <v>100000</v>
      </c>
      <c r="C29" s="21">
        <v>100000</v>
      </c>
      <c r="E29" s="20">
        <v>168818</v>
      </c>
      <c r="F29" s="20">
        <v>265937</v>
      </c>
      <c r="G29" s="22" t="s">
        <v>28</v>
      </c>
      <c r="H29" s="22"/>
      <c r="I29" s="23">
        <f>I28</f>
        <v>1261</v>
      </c>
      <c r="J29" s="1" t="s">
        <v>29</v>
      </c>
    </row>
    <row r="30" spans="1:13" ht="30" customHeight="1" x14ac:dyDescent="0.25">
      <c r="A30" s="32">
        <f t="shared" ref="A30" si="18">SUM(A31)</f>
        <v>160000</v>
      </c>
      <c r="B30" s="32">
        <f t="shared" ref="B30:C30" si="19">SUM(B31)</f>
        <v>155000</v>
      </c>
      <c r="C30" s="40">
        <f t="shared" si="19"/>
        <v>150000</v>
      </c>
      <c r="E30" s="32">
        <f>SUM(E31)</f>
        <v>147526</v>
      </c>
      <c r="F30" s="32">
        <f>SUM(F31)</f>
        <v>562918</v>
      </c>
      <c r="G30" s="33" t="s">
        <v>33</v>
      </c>
      <c r="H30" s="33"/>
      <c r="I30" s="25">
        <v>1068</v>
      </c>
      <c r="J30" s="1" t="s">
        <v>7</v>
      </c>
      <c r="L30" s="19"/>
      <c r="M30" s="19"/>
    </row>
    <row r="31" spans="1:13" ht="30" customHeight="1" x14ac:dyDescent="0.25">
      <c r="A31" s="20">
        <v>160000</v>
      </c>
      <c r="B31" s="20">
        <v>155000</v>
      </c>
      <c r="C31" s="21">
        <v>150000</v>
      </c>
      <c r="E31" s="20">
        <v>147526</v>
      </c>
      <c r="F31" s="20">
        <v>562918</v>
      </c>
      <c r="G31" s="22" t="s">
        <v>28</v>
      </c>
      <c r="H31" s="22"/>
      <c r="I31" s="27">
        <f>I30</f>
        <v>1068</v>
      </c>
      <c r="J31" s="1" t="s">
        <v>29</v>
      </c>
    </row>
    <row r="32" spans="1:13" ht="30" customHeight="1" x14ac:dyDescent="0.25">
      <c r="A32" s="32">
        <f t="shared" ref="A32" si="20">SUM(A33)</f>
        <v>0</v>
      </c>
      <c r="B32" s="32">
        <f t="shared" ref="B32:C32" si="21">SUM(B33)</f>
        <v>0</v>
      </c>
      <c r="C32" s="40">
        <f t="shared" si="21"/>
        <v>0</v>
      </c>
      <c r="E32" s="32">
        <f>SUM(E33)</f>
        <v>85400</v>
      </c>
      <c r="F32" s="32">
        <f>SUM(F33)</f>
        <v>162405</v>
      </c>
      <c r="G32" s="33" t="s">
        <v>34</v>
      </c>
      <c r="H32" s="33"/>
      <c r="I32" s="34">
        <v>1070</v>
      </c>
      <c r="J32" s="1" t="s">
        <v>7</v>
      </c>
      <c r="L32" s="19"/>
      <c r="M32" s="19"/>
    </row>
    <row r="33" spans="1:13" ht="30" customHeight="1" x14ac:dyDescent="0.25">
      <c r="A33" s="20">
        <v>0</v>
      </c>
      <c r="B33" s="20">
        <v>0</v>
      </c>
      <c r="C33" s="21">
        <v>0</v>
      </c>
      <c r="E33" s="20">
        <v>85400</v>
      </c>
      <c r="F33" s="20">
        <v>162405</v>
      </c>
      <c r="G33" s="22" t="s">
        <v>28</v>
      </c>
      <c r="H33" s="22"/>
      <c r="I33" s="23">
        <f>I32</f>
        <v>1070</v>
      </c>
      <c r="J33" s="1" t="s">
        <v>29</v>
      </c>
    </row>
    <row r="34" spans="1:13" ht="30" customHeight="1" x14ac:dyDescent="0.25">
      <c r="A34" s="32">
        <f t="shared" ref="A34" si="22">SUM(A35)</f>
        <v>0</v>
      </c>
      <c r="B34" s="32">
        <f t="shared" ref="B34:C34" si="23">SUM(B35)</f>
        <v>0</v>
      </c>
      <c r="C34" s="40">
        <f t="shared" si="23"/>
        <v>0</v>
      </c>
      <c r="E34" s="32">
        <f>SUM(E35)</f>
        <v>0</v>
      </c>
      <c r="F34" s="32">
        <f>SUM(F35)</f>
        <v>121643</v>
      </c>
      <c r="G34" s="33" t="s">
        <v>35</v>
      </c>
      <c r="H34" s="33"/>
      <c r="I34" s="34">
        <v>1071</v>
      </c>
      <c r="J34" s="1" t="s">
        <v>7</v>
      </c>
      <c r="L34" s="19"/>
      <c r="M34" s="19"/>
    </row>
    <row r="35" spans="1:13" ht="30" customHeight="1" x14ac:dyDescent="0.25">
      <c r="A35" s="20">
        <v>0</v>
      </c>
      <c r="B35" s="20">
        <v>0</v>
      </c>
      <c r="C35" s="21">
        <v>0</v>
      </c>
      <c r="E35" s="20">
        <v>0</v>
      </c>
      <c r="F35" s="20">
        <v>121643</v>
      </c>
      <c r="G35" s="22" t="s">
        <v>28</v>
      </c>
      <c r="H35" s="22"/>
      <c r="I35" s="23">
        <f>I34</f>
        <v>1071</v>
      </c>
      <c r="J35" s="1" t="s">
        <v>29</v>
      </c>
    </row>
    <row r="36" spans="1:13" ht="30" customHeight="1" x14ac:dyDescent="0.25">
      <c r="A36" s="32">
        <f t="shared" ref="A36" si="24">SUM(A37)</f>
        <v>300000</v>
      </c>
      <c r="B36" s="32">
        <f t="shared" ref="B36:C36" si="25">SUM(B37)</f>
        <v>300000</v>
      </c>
      <c r="C36" s="40">
        <f t="shared" si="25"/>
        <v>300000</v>
      </c>
      <c r="E36" s="32">
        <f>SUM(E37)</f>
        <v>300000</v>
      </c>
      <c r="F36" s="32">
        <f>SUM(F37)</f>
        <v>292613</v>
      </c>
      <c r="G36" s="33" t="s">
        <v>36</v>
      </c>
      <c r="H36" s="33"/>
      <c r="I36" s="34">
        <v>1072</v>
      </c>
      <c r="J36" s="1" t="s">
        <v>7</v>
      </c>
      <c r="L36" s="19"/>
      <c r="M36" s="19"/>
    </row>
    <row r="37" spans="1:13" ht="30" customHeight="1" x14ac:dyDescent="0.25">
      <c r="A37" s="20">
        <v>300000</v>
      </c>
      <c r="B37" s="20">
        <v>300000</v>
      </c>
      <c r="C37" s="21">
        <v>300000</v>
      </c>
      <c r="E37" s="20">
        <v>300000</v>
      </c>
      <c r="F37" s="20">
        <v>292613</v>
      </c>
      <c r="G37" s="22" t="s">
        <v>28</v>
      </c>
      <c r="H37" s="22"/>
      <c r="I37" s="23">
        <f>I36</f>
        <v>1072</v>
      </c>
      <c r="J37" s="1" t="s">
        <v>29</v>
      </c>
    </row>
    <row r="38" spans="1:13" ht="30" customHeight="1" x14ac:dyDescent="0.25">
      <c r="A38" s="32">
        <f t="shared" ref="A38" si="26">SUM(A39)</f>
        <v>300000</v>
      </c>
      <c r="B38" s="32">
        <f t="shared" ref="B38:C38" si="27">SUM(B39)</f>
        <v>300000</v>
      </c>
      <c r="C38" s="40">
        <f t="shared" si="27"/>
        <v>200000</v>
      </c>
      <c r="E38" s="32">
        <f>SUM(E39)</f>
        <v>203524</v>
      </c>
      <c r="F38" s="32">
        <f>SUM(F39)</f>
        <v>1391947</v>
      </c>
      <c r="G38" s="33" t="s">
        <v>37</v>
      </c>
      <c r="H38" s="33"/>
      <c r="I38" s="34">
        <v>1073</v>
      </c>
      <c r="J38" s="1" t="s">
        <v>7</v>
      </c>
      <c r="L38" s="19"/>
      <c r="M38" s="19"/>
    </row>
    <row r="39" spans="1:13" ht="30" customHeight="1" x14ac:dyDescent="0.25">
      <c r="A39" s="20">
        <v>300000</v>
      </c>
      <c r="B39" s="20">
        <v>300000</v>
      </c>
      <c r="C39" s="21">
        <v>200000</v>
      </c>
      <c r="E39" s="20">
        <v>203524</v>
      </c>
      <c r="F39" s="20">
        <v>1391947</v>
      </c>
      <c r="G39" s="22" t="s">
        <v>28</v>
      </c>
      <c r="H39" s="22"/>
      <c r="I39" s="23">
        <f>I38</f>
        <v>1073</v>
      </c>
      <c r="J39" s="1" t="s">
        <v>29</v>
      </c>
    </row>
    <row r="40" spans="1:13" ht="30" customHeight="1" x14ac:dyDescent="0.25">
      <c r="A40" s="32">
        <f t="shared" ref="A40" si="28">SUM(A41)</f>
        <v>50000</v>
      </c>
      <c r="B40" s="32">
        <f t="shared" ref="B40:C40" si="29">SUM(B41)</f>
        <v>50000</v>
      </c>
      <c r="C40" s="40">
        <f t="shared" si="29"/>
        <v>50000</v>
      </c>
      <c r="E40" s="32">
        <f>SUM(E41)</f>
        <v>45000</v>
      </c>
      <c r="F40" s="32">
        <f>SUM(F41)</f>
        <v>209451</v>
      </c>
      <c r="G40" s="33" t="s">
        <v>38</v>
      </c>
      <c r="H40" s="33"/>
      <c r="I40" s="34">
        <v>1075</v>
      </c>
      <c r="J40" s="1" t="s">
        <v>7</v>
      </c>
      <c r="L40" s="19"/>
      <c r="M40" s="19"/>
    </row>
    <row r="41" spans="1:13" ht="30" customHeight="1" x14ac:dyDescent="0.25">
      <c r="A41" s="20">
        <v>50000</v>
      </c>
      <c r="B41" s="20">
        <v>50000</v>
      </c>
      <c r="C41" s="21">
        <v>50000</v>
      </c>
      <c r="E41" s="20">
        <v>45000</v>
      </c>
      <c r="F41" s="20">
        <v>209451</v>
      </c>
      <c r="G41" s="22" t="s">
        <v>28</v>
      </c>
      <c r="H41" s="22"/>
      <c r="I41" s="23">
        <f>I40</f>
        <v>1075</v>
      </c>
      <c r="J41" s="1" t="s">
        <v>29</v>
      </c>
    </row>
    <row r="42" spans="1:13" ht="30" customHeight="1" x14ac:dyDescent="0.25">
      <c r="A42" s="32">
        <f t="shared" ref="A42" si="30">SUM(A43)</f>
        <v>200000</v>
      </c>
      <c r="B42" s="32">
        <f t="shared" ref="B42:C42" si="31">SUM(B43)</f>
        <v>200000</v>
      </c>
      <c r="C42" s="40">
        <f t="shared" si="31"/>
        <v>200000</v>
      </c>
      <c r="E42" s="32">
        <f>SUM(E43)</f>
        <v>500000</v>
      </c>
      <c r="F42" s="32">
        <f>SUM(F43)</f>
        <v>574889</v>
      </c>
      <c r="G42" s="33" t="s">
        <v>39</v>
      </c>
      <c r="H42" s="33"/>
      <c r="I42" s="34">
        <v>1076</v>
      </c>
      <c r="J42" s="35" t="s">
        <v>7</v>
      </c>
      <c r="L42" s="19"/>
      <c r="M42" s="19"/>
    </row>
    <row r="43" spans="1:13" ht="30" customHeight="1" x14ac:dyDescent="0.25">
      <c r="A43" s="20">
        <v>200000</v>
      </c>
      <c r="B43" s="20">
        <v>200000</v>
      </c>
      <c r="C43" s="21">
        <v>200000</v>
      </c>
      <c r="E43" s="20">
        <v>500000</v>
      </c>
      <c r="F43" s="20">
        <v>574889</v>
      </c>
      <c r="G43" s="22" t="s">
        <v>28</v>
      </c>
      <c r="H43" s="22"/>
      <c r="I43" s="23">
        <f>I42</f>
        <v>1076</v>
      </c>
      <c r="J43" s="1" t="s">
        <v>29</v>
      </c>
    </row>
    <row r="44" spans="1:13" ht="30" customHeight="1" x14ac:dyDescent="0.25">
      <c r="A44" s="32">
        <f t="shared" ref="A44" si="32">SUM(A45)</f>
        <v>100000</v>
      </c>
      <c r="B44" s="32">
        <f t="shared" ref="B44:C44" si="33">SUM(B45)</f>
        <v>100000</v>
      </c>
      <c r="C44" s="40">
        <f t="shared" si="33"/>
        <v>100000</v>
      </c>
      <c r="E44" s="32">
        <f>SUM(E45)</f>
        <v>50000</v>
      </c>
      <c r="F44" s="32">
        <f>SUM(F45)</f>
        <v>632120</v>
      </c>
      <c r="G44" s="33" t="s">
        <v>40</v>
      </c>
      <c r="H44" s="33"/>
      <c r="I44" s="34">
        <v>1077</v>
      </c>
      <c r="J44" s="1" t="s">
        <v>7</v>
      </c>
      <c r="L44" s="19"/>
      <c r="M44" s="19"/>
    </row>
    <row r="45" spans="1:13" ht="30" customHeight="1" x14ac:dyDescent="0.25">
      <c r="A45" s="20">
        <v>100000</v>
      </c>
      <c r="B45" s="20">
        <v>100000</v>
      </c>
      <c r="C45" s="21">
        <v>100000</v>
      </c>
      <c r="E45" s="20">
        <v>50000</v>
      </c>
      <c r="F45" s="20">
        <v>632120</v>
      </c>
      <c r="G45" s="22" t="s">
        <v>28</v>
      </c>
      <c r="H45" s="22"/>
      <c r="I45" s="23">
        <f>I44</f>
        <v>1077</v>
      </c>
      <c r="J45" s="1" t="s">
        <v>29</v>
      </c>
    </row>
    <row r="46" spans="1:13" ht="30" customHeight="1" x14ac:dyDescent="0.25">
      <c r="A46" s="32">
        <f t="shared" ref="A46:A48" si="34">SUM(A47)</f>
        <v>165000</v>
      </c>
      <c r="B46" s="32">
        <f t="shared" ref="B46:C48" si="35">SUM(B47)</f>
        <v>137000</v>
      </c>
      <c r="C46" s="40">
        <f t="shared" si="35"/>
        <v>110000</v>
      </c>
      <c r="E46" s="32">
        <f>SUM(E47)</f>
        <v>145223</v>
      </c>
      <c r="F46" s="32">
        <f>SUM(F47)</f>
        <v>577017</v>
      </c>
      <c r="G46" s="33" t="s">
        <v>41</v>
      </c>
      <c r="H46" s="33"/>
      <c r="I46" s="34">
        <v>1514</v>
      </c>
      <c r="J46" s="1" t="s">
        <v>7</v>
      </c>
      <c r="L46" s="19"/>
      <c r="M46" s="19"/>
    </row>
    <row r="47" spans="1:13" ht="30" customHeight="1" x14ac:dyDescent="0.25">
      <c r="A47" s="20">
        <v>165000</v>
      </c>
      <c r="B47" s="20">
        <v>137000</v>
      </c>
      <c r="C47" s="21">
        <v>110000</v>
      </c>
      <c r="E47" s="20">
        <v>145223</v>
      </c>
      <c r="F47" s="20">
        <v>577017</v>
      </c>
      <c r="G47" s="22" t="s">
        <v>28</v>
      </c>
      <c r="H47" s="22"/>
      <c r="I47" s="23">
        <f>I46</f>
        <v>1514</v>
      </c>
      <c r="J47" s="1" t="s">
        <v>29</v>
      </c>
    </row>
    <row r="48" spans="1:13" ht="30" customHeight="1" x14ac:dyDescent="0.25">
      <c r="A48" s="32">
        <f t="shared" si="34"/>
        <v>0</v>
      </c>
      <c r="B48" s="32">
        <f t="shared" si="35"/>
        <v>0</v>
      </c>
      <c r="C48" s="40">
        <f t="shared" si="35"/>
        <v>0</v>
      </c>
      <c r="E48" s="32">
        <f>SUM(E49)</f>
        <v>39280</v>
      </c>
      <c r="F48" s="32">
        <f>SUM(F49)</f>
        <v>0</v>
      </c>
      <c r="G48" s="33" t="s">
        <v>42</v>
      </c>
      <c r="H48" s="33"/>
      <c r="I48" s="34">
        <v>1526</v>
      </c>
      <c r="J48" s="1" t="s">
        <v>7</v>
      </c>
      <c r="L48" s="19"/>
      <c r="M48" s="19"/>
    </row>
    <row r="49" spans="1:13" ht="30" customHeight="1" x14ac:dyDescent="0.25">
      <c r="A49" s="20">
        <v>0</v>
      </c>
      <c r="B49" s="20">
        <v>0</v>
      </c>
      <c r="C49" s="21">
        <v>0</v>
      </c>
      <c r="E49" s="20">
        <v>39280</v>
      </c>
      <c r="F49" s="20">
        <v>0</v>
      </c>
      <c r="G49" s="22" t="s">
        <v>28</v>
      </c>
      <c r="H49" s="22"/>
      <c r="I49" s="23">
        <f>I48</f>
        <v>1526</v>
      </c>
      <c r="J49" s="1" t="s">
        <v>29</v>
      </c>
    </row>
    <row r="50" spans="1:13" ht="30" customHeight="1" x14ac:dyDescent="0.25">
      <c r="A50" s="32">
        <f t="shared" ref="A50" si="36">SUM(A51)</f>
        <v>0</v>
      </c>
      <c r="B50" s="32">
        <f t="shared" ref="B50:C50" si="37">SUM(B51)</f>
        <v>0</v>
      </c>
      <c r="C50" s="40">
        <f t="shared" si="37"/>
        <v>0</v>
      </c>
      <c r="E50" s="32">
        <f>SUM(E51)</f>
        <v>0</v>
      </c>
      <c r="F50" s="32">
        <f>SUM(F51)</f>
        <v>612417</v>
      </c>
      <c r="G50" s="33" t="s">
        <v>43</v>
      </c>
      <c r="H50" s="33"/>
      <c r="I50" s="34">
        <v>1129</v>
      </c>
      <c r="J50" s="1" t="s">
        <v>7</v>
      </c>
      <c r="L50" s="19"/>
      <c r="M50" s="19"/>
    </row>
    <row r="51" spans="1:13" ht="30" customHeight="1" x14ac:dyDescent="0.25">
      <c r="A51" s="20">
        <v>0</v>
      </c>
      <c r="B51" s="20">
        <v>0</v>
      </c>
      <c r="C51" s="21">
        <v>0</v>
      </c>
      <c r="E51" s="20">
        <v>0</v>
      </c>
      <c r="F51" s="20">
        <v>612417</v>
      </c>
      <c r="G51" s="22" t="s">
        <v>44</v>
      </c>
      <c r="H51" s="22"/>
      <c r="I51" s="23">
        <f>I50</f>
        <v>1129</v>
      </c>
      <c r="J51" s="1" t="s">
        <v>45</v>
      </c>
    </row>
    <row r="52" spans="1:13" ht="30" customHeight="1" x14ac:dyDescent="0.25">
      <c r="A52" s="32">
        <f t="shared" ref="A52" si="38">SUM(A53)</f>
        <v>0</v>
      </c>
      <c r="B52" s="32">
        <f t="shared" ref="B52:C52" si="39">SUM(B53)</f>
        <v>0</v>
      </c>
      <c r="C52" s="40">
        <f t="shared" si="39"/>
        <v>0</v>
      </c>
      <c r="E52" s="32">
        <f>SUM(E53)</f>
        <v>266441</v>
      </c>
      <c r="F52" s="32">
        <f>SUM(F53)</f>
        <v>316962</v>
      </c>
      <c r="G52" s="33" t="s">
        <v>46</v>
      </c>
      <c r="H52" s="33"/>
      <c r="I52" s="34">
        <v>1263</v>
      </c>
      <c r="J52" s="1" t="s">
        <v>7</v>
      </c>
      <c r="L52" s="19"/>
      <c r="M52" s="19"/>
    </row>
    <row r="53" spans="1:13" ht="30" customHeight="1" x14ac:dyDescent="0.25">
      <c r="A53" s="20">
        <v>0</v>
      </c>
      <c r="B53" s="20">
        <v>0</v>
      </c>
      <c r="C53" s="21">
        <v>0</v>
      </c>
      <c r="E53" s="20">
        <v>266441</v>
      </c>
      <c r="F53" s="20">
        <v>316962</v>
      </c>
      <c r="G53" s="22" t="s">
        <v>47</v>
      </c>
      <c r="H53" s="22"/>
      <c r="I53" s="23">
        <f>I52</f>
        <v>1263</v>
      </c>
      <c r="J53" s="1" t="s">
        <v>48</v>
      </c>
    </row>
    <row r="54" spans="1:13" ht="30" customHeight="1" x14ac:dyDescent="0.25">
      <c r="A54" s="32">
        <f t="shared" ref="A54" si="40">SUM(A55)</f>
        <v>3500000</v>
      </c>
      <c r="B54" s="32">
        <f t="shared" ref="B54:C54" si="41">SUM(B55)</f>
        <v>3500000</v>
      </c>
      <c r="C54" s="40">
        <f t="shared" si="41"/>
        <v>3500000</v>
      </c>
      <c r="E54" s="32">
        <f>SUM(E55)</f>
        <v>568040</v>
      </c>
      <c r="F54" s="32">
        <f>SUM(F55)</f>
        <v>3369947</v>
      </c>
      <c r="G54" s="33" t="s">
        <v>49</v>
      </c>
      <c r="H54" s="33"/>
      <c r="I54" s="34">
        <v>1141</v>
      </c>
      <c r="J54" s="1" t="s">
        <v>7</v>
      </c>
      <c r="L54" s="19"/>
      <c r="M54" s="19"/>
    </row>
    <row r="55" spans="1:13" ht="30" customHeight="1" x14ac:dyDescent="0.25">
      <c r="A55" s="20">
        <v>3500000</v>
      </c>
      <c r="B55" s="20">
        <v>3500000</v>
      </c>
      <c r="C55" s="21">
        <v>3500000</v>
      </c>
      <c r="E55" s="20">
        <v>568040</v>
      </c>
      <c r="F55" s="20">
        <v>3369947</v>
      </c>
      <c r="G55" s="22" t="s">
        <v>50</v>
      </c>
      <c r="H55" s="22"/>
      <c r="I55" s="23">
        <f>I54</f>
        <v>1141</v>
      </c>
      <c r="J55" s="1" t="s">
        <v>51</v>
      </c>
      <c r="L55"/>
    </row>
    <row r="56" spans="1:13" ht="30" customHeight="1" x14ac:dyDescent="0.25">
      <c r="A56" s="32">
        <f t="shared" ref="A56" si="42">SUM(A57)</f>
        <v>1000000</v>
      </c>
      <c r="B56" s="32">
        <f t="shared" ref="B56:C56" si="43">SUM(B57)</f>
        <v>1000000</v>
      </c>
      <c r="C56" s="40">
        <f t="shared" si="43"/>
        <v>1000000</v>
      </c>
      <c r="E56" s="32">
        <f>SUM(E57)</f>
        <v>0</v>
      </c>
      <c r="F56" s="32">
        <f>SUM(F57)</f>
        <v>2937180</v>
      </c>
      <c r="G56" s="33" t="s">
        <v>52</v>
      </c>
      <c r="H56" s="33"/>
      <c r="I56" s="34">
        <v>1163</v>
      </c>
      <c r="J56" s="1" t="s">
        <v>7</v>
      </c>
      <c r="L56" s="19"/>
      <c r="M56" s="19"/>
    </row>
    <row r="57" spans="1:13" ht="30" customHeight="1" x14ac:dyDescent="0.25">
      <c r="A57" s="20">
        <v>1000000</v>
      </c>
      <c r="B57" s="20">
        <v>1000000</v>
      </c>
      <c r="C57" s="21">
        <v>1000000</v>
      </c>
      <c r="E57" s="20">
        <v>0</v>
      </c>
      <c r="F57" s="20">
        <v>2937180</v>
      </c>
      <c r="G57" s="22" t="s">
        <v>53</v>
      </c>
      <c r="H57" s="22"/>
      <c r="I57" s="23">
        <f>I56</f>
        <v>1163</v>
      </c>
      <c r="J57" s="1" t="s">
        <v>54</v>
      </c>
      <c r="L57"/>
    </row>
    <row r="58" spans="1:13" ht="30" customHeight="1" x14ac:dyDescent="0.25">
      <c r="A58" s="32">
        <f t="shared" ref="A58:C58" si="44">SUM(A59:A60)</f>
        <v>0</v>
      </c>
      <c r="B58" s="32">
        <f t="shared" si="44"/>
        <v>0</v>
      </c>
      <c r="C58" s="40">
        <f t="shared" si="44"/>
        <v>0</v>
      </c>
      <c r="E58" s="32">
        <f>SUM(E59:E60)</f>
        <v>150000000</v>
      </c>
      <c r="F58" s="32">
        <f>SUM(F59:F60)</f>
        <v>9296723</v>
      </c>
      <c r="G58" s="33" t="s">
        <v>55</v>
      </c>
      <c r="H58" s="33"/>
      <c r="I58" s="34">
        <v>1250</v>
      </c>
      <c r="J58" s="1" t="s">
        <v>7</v>
      </c>
      <c r="L58" s="19"/>
      <c r="M58" s="19"/>
    </row>
    <row r="59" spans="1:13" ht="30" customHeight="1" x14ac:dyDescent="0.25">
      <c r="A59" s="20">
        <v>0</v>
      </c>
      <c r="B59" s="20">
        <v>0</v>
      </c>
      <c r="C59" s="21">
        <v>0</v>
      </c>
      <c r="E59" s="20">
        <v>0</v>
      </c>
      <c r="F59" s="20">
        <v>9296723</v>
      </c>
      <c r="G59" s="22" t="s">
        <v>56</v>
      </c>
      <c r="H59" s="22"/>
      <c r="I59" s="23">
        <f>I58</f>
        <v>1250</v>
      </c>
      <c r="J59" s="1" t="s">
        <v>57</v>
      </c>
      <c r="L59"/>
    </row>
    <row r="60" spans="1:13" ht="30" customHeight="1" x14ac:dyDescent="0.25">
      <c r="A60" s="28">
        <v>0</v>
      </c>
      <c r="B60" s="28">
        <v>0</v>
      </c>
      <c r="C60" s="29">
        <v>0</v>
      </c>
      <c r="E60" s="28">
        <v>150000000</v>
      </c>
      <c r="F60" s="28">
        <v>0</v>
      </c>
      <c r="G60" s="30" t="s">
        <v>16</v>
      </c>
      <c r="H60" s="30"/>
      <c r="I60" s="31">
        <f>I59</f>
        <v>1250</v>
      </c>
      <c r="J60" s="1" t="s">
        <v>17</v>
      </c>
    </row>
    <row r="61" spans="1:13" ht="30" customHeight="1" x14ac:dyDescent="0.25">
      <c r="A61" s="32">
        <f t="shared" ref="A61" si="45">SUM(A62)</f>
        <v>0</v>
      </c>
      <c r="B61" s="32">
        <f t="shared" ref="B61:C61" si="46">SUM(B62)</f>
        <v>0</v>
      </c>
      <c r="C61" s="40">
        <f t="shared" si="46"/>
        <v>0</v>
      </c>
      <c r="E61" s="32">
        <f>SUM(E62)</f>
        <v>30000000</v>
      </c>
      <c r="F61" s="32">
        <f>SUM(F62)</f>
        <v>0</v>
      </c>
      <c r="G61" s="33" t="s">
        <v>58</v>
      </c>
      <c r="H61" s="33"/>
      <c r="I61" s="34">
        <v>1202</v>
      </c>
      <c r="J61" s="1" t="s">
        <v>7</v>
      </c>
      <c r="L61" s="19"/>
      <c r="M61" s="19"/>
    </row>
    <row r="62" spans="1:13" ht="30" customHeight="1" x14ac:dyDescent="0.25">
      <c r="A62" s="20">
        <v>0</v>
      </c>
      <c r="B62" s="20">
        <v>0</v>
      </c>
      <c r="C62" s="21">
        <v>0</v>
      </c>
      <c r="E62" s="20">
        <v>30000000</v>
      </c>
      <c r="F62" s="20">
        <v>0</v>
      </c>
      <c r="G62" s="22" t="s">
        <v>59</v>
      </c>
      <c r="H62" s="22"/>
      <c r="I62" s="23">
        <f>I61</f>
        <v>1202</v>
      </c>
      <c r="J62" s="1" t="s">
        <v>60</v>
      </c>
      <c r="L62"/>
    </row>
    <row r="63" spans="1:13" ht="30" customHeight="1" x14ac:dyDescent="0.25">
      <c r="A63" s="32">
        <f t="shared" ref="A63" si="47">SUM(A64)</f>
        <v>1000000</v>
      </c>
      <c r="B63" s="32">
        <f t="shared" ref="B63:C63" si="48">SUM(B64)</f>
        <v>1000000</v>
      </c>
      <c r="C63" s="40">
        <f t="shared" si="48"/>
        <v>1000000</v>
      </c>
      <c r="E63" s="32">
        <f>SUM(E64)</f>
        <v>1710628</v>
      </c>
      <c r="F63" s="32">
        <f>SUM(F64)</f>
        <v>5920499</v>
      </c>
      <c r="G63" s="33" t="s">
        <v>61</v>
      </c>
      <c r="H63" s="33"/>
      <c r="I63" s="34">
        <v>1204</v>
      </c>
      <c r="J63" s="1" t="s">
        <v>7</v>
      </c>
      <c r="M63" s="19"/>
    </row>
    <row r="64" spans="1:13" ht="30" customHeight="1" x14ac:dyDescent="0.25">
      <c r="A64" s="20">
        <v>1000000</v>
      </c>
      <c r="B64" s="20">
        <v>1000000</v>
      </c>
      <c r="C64" s="21">
        <v>1000000</v>
      </c>
      <c r="E64" s="20">
        <v>1710628</v>
      </c>
      <c r="F64" s="20">
        <v>5920499</v>
      </c>
      <c r="G64" s="22" t="s">
        <v>62</v>
      </c>
      <c r="H64" s="22"/>
      <c r="I64" s="23">
        <f>I63</f>
        <v>1204</v>
      </c>
      <c r="J64" s="1" t="s">
        <v>63</v>
      </c>
    </row>
    <row r="65" spans="1:13" ht="30" customHeight="1" x14ac:dyDescent="0.25">
      <c r="A65" s="32">
        <f t="shared" ref="A65" si="49">SUM(A66)</f>
        <v>200000</v>
      </c>
      <c r="B65" s="32">
        <f t="shared" ref="B65:C65" si="50">SUM(B66)</f>
        <v>200000</v>
      </c>
      <c r="C65" s="40">
        <f t="shared" si="50"/>
        <v>200000</v>
      </c>
      <c r="E65" s="32">
        <f>SUM(E66)</f>
        <v>0</v>
      </c>
      <c r="F65" s="32">
        <f>SUM(F66)</f>
        <v>0</v>
      </c>
      <c r="G65" s="33" t="s">
        <v>64</v>
      </c>
      <c r="H65" s="33"/>
      <c r="I65" s="34">
        <v>1271</v>
      </c>
      <c r="J65" s="1" t="s">
        <v>7</v>
      </c>
      <c r="M65" s="19"/>
    </row>
    <row r="66" spans="1:13" ht="30" customHeight="1" x14ac:dyDescent="0.25">
      <c r="A66" s="20">
        <v>200000</v>
      </c>
      <c r="B66" s="20">
        <v>200000</v>
      </c>
      <c r="C66" s="21">
        <v>200000</v>
      </c>
      <c r="E66" s="20">
        <v>0</v>
      </c>
      <c r="F66" s="20">
        <v>0</v>
      </c>
      <c r="G66" s="22" t="s">
        <v>65</v>
      </c>
      <c r="H66" s="22"/>
      <c r="I66" s="23">
        <f>I65</f>
        <v>1271</v>
      </c>
      <c r="J66" s="1" t="s">
        <v>66</v>
      </c>
    </row>
    <row r="67" spans="1:13" ht="30" customHeight="1" x14ac:dyDescent="0.25">
      <c r="A67" s="32">
        <f t="shared" ref="A67:C67" si="51">SUM(A68:A69)</f>
        <v>400000</v>
      </c>
      <c r="B67" s="32">
        <f t="shared" si="51"/>
        <v>400000</v>
      </c>
      <c r="C67" s="40">
        <f t="shared" si="51"/>
        <v>400000</v>
      </c>
      <c r="E67" s="32">
        <f>SUM(E68:E69)</f>
        <v>0</v>
      </c>
      <c r="F67" s="32">
        <f>SUM(F68:F69)</f>
        <v>241837</v>
      </c>
      <c r="G67" s="33" t="s">
        <v>67</v>
      </c>
      <c r="H67" s="33"/>
      <c r="I67" s="34">
        <v>1269</v>
      </c>
      <c r="J67" s="1" t="s">
        <v>7</v>
      </c>
      <c r="M67" s="19"/>
    </row>
    <row r="68" spans="1:13" ht="30" customHeight="1" x14ac:dyDescent="0.25">
      <c r="A68" s="20">
        <v>400000</v>
      </c>
      <c r="B68" s="20">
        <v>400000</v>
      </c>
      <c r="C68" s="21">
        <v>400000</v>
      </c>
      <c r="E68" s="20">
        <v>0</v>
      </c>
      <c r="F68" s="20">
        <v>0</v>
      </c>
      <c r="G68" s="22" t="s">
        <v>68</v>
      </c>
      <c r="H68" s="22"/>
      <c r="I68" s="23">
        <f>I67</f>
        <v>1269</v>
      </c>
      <c r="J68" s="1" t="s">
        <v>69</v>
      </c>
    </row>
    <row r="69" spans="1:13" ht="30" customHeight="1" x14ac:dyDescent="0.25">
      <c r="A69" s="28">
        <v>0</v>
      </c>
      <c r="B69" s="28">
        <v>0</v>
      </c>
      <c r="C69" s="29">
        <v>0</v>
      </c>
      <c r="E69" s="28">
        <v>0</v>
      </c>
      <c r="F69" s="28">
        <v>241837</v>
      </c>
      <c r="G69" s="30" t="s">
        <v>47</v>
      </c>
      <c r="H69" s="30"/>
      <c r="I69" s="31">
        <f>I68</f>
        <v>1269</v>
      </c>
      <c r="J69" s="1" t="s">
        <v>48</v>
      </c>
    </row>
    <row r="70" spans="1:13" ht="30" customHeight="1" x14ac:dyDescent="0.25">
      <c r="A70" s="32">
        <f t="shared" ref="A70:A72" si="52">SUM(A71)</f>
        <v>400000</v>
      </c>
      <c r="B70" s="32">
        <f t="shared" ref="B70:C72" si="53">SUM(B71)</f>
        <v>400000</v>
      </c>
      <c r="C70" s="40">
        <f t="shared" si="53"/>
        <v>400000</v>
      </c>
      <c r="E70" s="36">
        <f>SUM(E71)</f>
        <v>74912</v>
      </c>
      <c r="F70" s="36">
        <f>SUM(F71)</f>
        <v>1475973</v>
      </c>
      <c r="G70" s="37" t="s">
        <v>70</v>
      </c>
      <c r="H70" s="37"/>
      <c r="I70" s="38">
        <v>1211</v>
      </c>
      <c r="J70" s="39" t="s">
        <v>7</v>
      </c>
    </row>
    <row r="71" spans="1:13" ht="30" customHeight="1" x14ac:dyDescent="0.25">
      <c r="A71" s="20">
        <v>400000</v>
      </c>
      <c r="B71" s="20">
        <v>400000</v>
      </c>
      <c r="C71" s="21">
        <v>400000</v>
      </c>
      <c r="E71" s="20">
        <v>74912</v>
      </c>
      <c r="F71" s="20">
        <v>1475973</v>
      </c>
      <c r="G71" s="22" t="s">
        <v>71</v>
      </c>
      <c r="H71" s="22"/>
      <c r="I71" s="23">
        <f>I70</f>
        <v>1211</v>
      </c>
      <c r="J71" s="1" t="s">
        <v>72</v>
      </c>
    </row>
    <row r="72" spans="1:13" ht="30" customHeight="1" x14ac:dyDescent="0.25">
      <c r="A72" s="32">
        <f t="shared" si="52"/>
        <v>507866044</v>
      </c>
      <c r="B72" s="32">
        <f t="shared" si="53"/>
        <v>877185753</v>
      </c>
      <c r="C72" s="40">
        <f t="shared" si="53"/>
        <v>480512232</v>
      </c>
      <c r="E72" s="32">
        <f>SUM(E73)</f>
        <v>302086307</v>
      </c>
      <c r="F72" s="32">
        <f>SUM(F73)</f>
        <v>316867922</v>
      </c>
      <c r="G72" s="33" t="s">
        <v>73</v>
      </c>
      <c r="H72" s="33"/>
      <c r="I72" s="34">
        <v>1224</v>
      </c>
      <c r="J72" s="1" t="s">
        <v>7</v>
      </c>
    </row>
    <row r="73" spans="1:13" ht="30" customHeight="1" x14ac:dyDescent="0.25">
      <c r="A73" s="20">
        <v>507866044</v>
      </c>
      <c r="B73" s="20">
        <v>877185753</v>
      </c>
      <c r="C73" s="21">
        <v>480512232</v>
      </c>
      <c r="E73" s="20">
        <v>302086307</v>
      </c>
      <c r="F73" s="20">
        <v>316867922</v>
      </c>
      <c r="G73" s="22" t="s">
        <v>74</v>
      </c>
      <c r="H73" s="22"/>
      <c r="I73" s="23">
        <f>I72</f>
        <v>1224</v>
      </c>
      <c r="J73" s="1" t="s">
        <v>75</v>
      </c>
    </row>
    <row r="74" spans="1:13" ht="30" customHeight="1" x14ac:dyDescent="0.25">
      <c r="A74" s="32">
        <f t="shared" ref="A74" si="54">SUM(A75)</f>
        <v>50000</v>
      </c>
      <c r="B74" s="32">
        <f t="shared" ref="B74:C74" si="55">SUM(B75)</f>
        <v>50000</v>
      </c>
      <c r="C74" s="40">
        <f t="shared" si="55"/>
        <v>50000</v>
      </c>
      <c r="E74" s="32">
        <f>SUM(E75)</f>
        <v>50000</v>
      </c>
      <c r="F74" s="32">
        <f>SUM(F75)</f>
        <v>44429</v>
      </c>
      <c r="G74" s="33" t="s">
        <v>76</v>
      </c>
      <c r="H74" s="33"/>
      <c r="I74" s="34">
        <v>1239</v>
      </c>
      <c r="J74" s="1" t="s">
        <v>7</v>
      </c>
    </row>
    <row r="75" spans="1:13" ht="30" customHeight="1" x14ac:dyDescent="0.25">
      <c r="A75" s="20">
        <v>50000</v>
      </c>
      <c r="B75" s="20">
        <v>50000</v>
      </c>
      <c r="C75" s="21">
        <v>50000</v>
      </c>
      <c r="E75" s="20">
        <v>50000</v>
      </c>
      <c r="F75" s="20">
        <v>44429</v>
      </c>
      <c r="G75" s="22" t="s">
        <v>77</v>
      </c>
      <c r="H75" s="22"/>
      <c r="I75" s="23">
        <f>I74</f>
        <v>1239</v>
      </c>
      <c r="J75" s="1" t="s">
        <v>78</v>
      </c>
    </row>
    <row r="76" spans="1:13" ht="30" customHeight="1" x14ac:dyDescent="0.25">
      <c r="A76" s="32">
        <f t="shared" ref="A76:C76" si="56">SUM(A77:A78)</f>
        <v>300000</v>
      </c>
      <c r="B76" s="32">
        <f t="shared" si="56"/>
        <v>300000</v>
      </c>
      <c r="C76" s="40">
        <f t="shared" si="56"/>
        <v>300000</v>
      </c>
      <c r="E76" s="32">
        <f>SUM(E77:E78)</f>
        <v>50410</v>
      </c>
      <c r="F76" s="32">
        <f>SUM(F77:F78)</f>
        <v>784063</v>
      </c>
      <c r="G76" s="33" t="s">
        <v>79</v>
      </c>
      <c r="H76" s="33"/>
      <c r="I76" s="34">
        <v>1233</v>
      </c>
      <c r="J76" s="1" t="s">
        <v>7</v>
      </c>
    </row>
    <row r="77" spans="1:13" ht="30" customHeight="1" x14ac:dyDescent="0.25">
      <c r="A77" s="20">
        <v>150000</v>
      </c>
      <c r="B77" s="20">
        <v>150000</v>
      </c>
      <c r="C77" s="21">
        <v>150000</v>
      </c>
      <c r="E77" s="20">
        <v>50410</v>
      </c>
      <c r="F77" s="20">
        <v>784063</v>
      </c>
      <c r="G77" s="22" t="s">
        <v>80</v>
      </c>
      <c r="H77" s="22"/>
      <c r="I77" s="23">
        <f>I76</f>
        <v>1233</v>
      </c>
      <c r="J77" s="1" t="s">
        <v>81</v>
      </c>
    </row>
    <row r="78" spans="1:13" ht="30" customHeight="1" x14ac:dyDescent="0.25">
      <c r="A78" s="28">
        <v>150000</v>
      </c>
      <c r="B78" s="28">
        <v>150000</v>
      </c>
      <c r="C78" s="29">
        <v>150000</v>
      </c>
      <c r="E78" s="28">
        <v>0</v>
      </c>
      <c r="F78" s="28">
        <v>0</v>
      </c>
      <c r="G78" s="30" t="s">
        <v>82</v>
      </c>
      <c r="H78" s="30"/>
      <c r="I78" s="31">
        <f>I77</f>
        <v>1233</v>
      </c>
      <c r="J78" s="1" t="s">
        <v>83</v>
      </c>
    </row>
    <row r="79" spans="1:13" ht="30" customHeight="1" x14ac:dyDescent="0.25">
      <c r="A79" s="32">
        <f t="shared" ref="A79:C79" si="57">SUM(A80:A82)</f>
        <v>70000000</v>
      </c>
      <c r="B79" s="32">
        <f t="shared" si="57"/>
        <v>70122509</v>
      </c>
      <c r="C79" s="40">
        <f t="shared" si="57"/>
        <v>72341419</v>
      </c>
      <c r="E79" s="32">
        <f>SUM(E80:E82)</f>
        <v>59442146</v>
      </c>
      <c r="F79" s="32">
        <f>SUM(F80:F82)</f>
        <v>67255991</v>
      </c>
      <c r="G79" s="33" t="s">
        <v>84</v>
      </c>
      <c r="H79" s="33"/>
      <c r="I79" s="34">
        <v>1240</v>
      </c>
      <c r="J79" s="1" t="s">
        <v>7</v>
      </c>
    </row>
    <row r="80" spans="1:13" ht="30" customHeight="1" x14ac:dyDescent="0.25">
      <c r="A80" s="20">
        <v>4000000</v>
      </c>
      <c r="B80" s="20">
        <v>4000000</v>
      </c>
      <c r="C80" s="21">
        <v>4000000</v>
      </c>
      <c r="E80" s="20">
        <v>1972080</v>
      </c>
      <c r="F80" s="20">
        <v>3226378</v>
      </c>
      <c r="G80" s="22" t="s">
        <v>85</v>
      </c>
      <c r="H80" s="22"/>
      <c r="I80" s="23">
        <f t="shared" ref="I80:I82" si="58">I79</f>
        <v>1240</v>
      </c>
      <c r="J80" s="1" t="s">
        <v>86</v>
      </c>
    </row>
    <row r="81" spans="1:10" ht="30" customHeight="1" x14ac:dyDescent="0.25">
      <c r="A81" s="28">
        <v>10000000</v>
      </c>
      <c r="B81" s="28">
        <v>10000000</v>
      </c>
      <c r="C81" s="29">
        <v>10000000</v>
      </c>
      <c r="E81" s="28">
        <v>3475435</v>
      </c>
      <c r="F81" s="28">
        <v>3564037</v>
      </c>
      <c r="G81" s="30" t="s">
        <v>87</v>
      </c>
      <c r="H81" s="30"/>
      <c r="I81" s="31">
        <f t="shared" si="58"/>
        <v>1240</v>
      </c>
      <c r="J81" s="1" t="s">
        <v>88</v>
      </c>
    </row>
    <row r="82" spans="1:10" ht="30" customHeight="1" x14ac:dyDescent="0.25">
      <c r="A82" s="28">
        <v>56000000</v>
      </c>
      <c r="B82" s="28">
        <v>56122509</v>
      </c>
      <c r="C82" s="29">
        <v>58341419</v>
      </c>
      <c r="E82" s="28">
        <v>53994631</v>
      </c>
      <c r="F82" s="28">
        <v>60465576</v>
      </c>
      <c r="G82" s="30" t="s">
        <v>89</v>
      </c>
      <c r="H82" s="30"/>
      <c r="I82" s="31">
        <f t="shared" si="58"/>
        <v>1240</v>
      </c>
      <c r="J82" s="1" t="s">
        <v>90</v>
      </c>
    </row>
    <row r="83" spans="1:10" ht="30" customHeight="1" x14ac:dyDescent="0.25">
      <c r="A83" s="32">
        <f t="shared" ref="A83:C83" si="59">SUM(A84:A86)</f>
        <v>85776829</v>
      </c>
      <c r="B83" s="32">
        <f t="shared" si="59"/>
        <v>153015195</v>
      </c>
      <c r="C83" s="40">
        <f t="shared" si="59"/>
        <v>146561089</v>
      </c>
      <c r="E83" s="32">
        <f>SUM(E84:E86)</f>
        <v>124284838</v>
      </c>
      <c r="F83" s="32">
        <f>SUM(F84:F86)</f>
        <v>61750385</v>
      </c>
      <c r="G83" s="33" t="s">
        <v>91</v>
      </c>
      <c r="H83" s="33"/>
      <c r="I83" s="34">
        <v>1229</v>
      </c>
      <c r="J83" s="1" t="s">
        <v>7</v>
      </c>
    </row>
    <row r="84" spans="1:10" ht="30" customHeight="1" x14ac:dyDescent="0.25">
      <c r="A84" s="20">
        <v>1400000</v>
      </c>
      <c r="B84" s="20">
        <v>5000000</v>
      </c>
      <c r="C84" s="21">
        <v>4850000</v>
      </c>
      <c r="E84" s="20">
        <v>614828</v>
      </c>
      <c r="F84" s="20">
        <v>1451406</v>
      </c>
      <c r="G84" s="22" t="s">
        <v>92</v>
      </c>
      <c r="H84" s="22"/>
      <c r="I84" s="23">
        <f t="shared" ref="I84" si="60">I83</f>
        <v>1229</v>
      </c>
      <c r="J84" s="1" t="s">
        <v>93</v>
      </c>
    </row>
    <row r="85" spans="1:10" ht="30" customHeight="1" x14ac:dyDescent="0.25">
      <c r="A85" s="28">
        <v>83676829</v>
      </c>
      <c r="B85" s="28">
        <v>147015195</v>
      </c>
      <c r="C85" s="29">
        <v>141011089</v>
      </c>
      <c r="E85" s="28">
        <v>123435920</v>
      </c>
      <c r="F85" s="28">
        <v>60191175</v>
      </c>
      <c r="G85" s="30" t="s">
        <v>74</v>
      </c>
      <c r="H85" s="30"/>
      <c r="I85" s="31">
        <f>I84</f>
        <v>1229</v>
      </c>
      <c r="J85" s="1" t="s">
        <v>75</v>
      </c>
    </row>
    <row r="86" spans="1:10" ht="30" customHeight="1" x14ac:dyDescent="0.25">
      <c r="A86" s="28">
        <v>700000</v>
      </c>
      <c r="B86" s="28">
        <v>1000000</v>
      </c>
      <c r="C86" s="29">
        <v>700000</v>
      </c>
      <c r="E86" s="28">
        <v>234090</v>
      </c>
      <c r="F86" s="28">
        <v>107804</v>
      </c>
      <c r="G86" s="30" t="s">
        <v>94</v>
      </c>
      <c r="H86" s="30"/>
      <c r="I86" s="31">
        <f>I84</f>
        <v>1229</v>
      </c>
      <c r="J86" s="1" t="s">
        <v>95</v>
      </c>
    </row>
    <row r="87" spans="1:10" ht="30" customHeight="1" x14ac:dyDescent="0.25">
      <c r="A87" s="32">
        <f t="shared" ref="A87" si="61">SUM(A88)</f>
        <v>2852368</v>
      </c>
      <c r="B87" s="32">
        <f t="shared" ref="B87:C87" si="62">SUM(B88)</f>
        <v>2847368</v>
      </c>
      <c r="C87" s="40">
        <f t="shared" si="62"/>
        <v>2842368</v>
      </c>
      <c r="E87" s="32">
        <f>SUM(E88)</f>
        <v>2837368</v>
      </c>
      <c r="F87" s="32">
        <f>SUM(F88)</f>
        <v>3607301</v>
      </c>
      <c r="G87" s="33" t="s">
        <v>96</v>
      </c>
      <c r="H87" s="33"/>
      <c r="I87" s="34">
        <v>1510</v>
      </c>
      <c r="J87" s="1" t="s">
        <v>7</v>
      </c>
    </row>
    <row r="88" spans="1:10" ht="30" customHeight="1" x14ac:dyDescent="0.25">
      <c r="A88" s="20">
        <v>2852368</v>
      </c>
      <c r="B88" s="20">
        <v>2847368</v>
      </c>
      <c r="C88" s="21">
        <v>2842368</v>
      </c>
      <c r="E88" s="20">
        <v>2837368</v>
      </c>
      <c r="F88" s="20">
        <v>3607301</v>
      </c>
      <c r="G88" s="22" t="s">
        <v>97</v>
      </c>
      <c r="H88" s="22"/>
      <c r="I88" s="23">
        <f>I87</f>
        <v>1510</v>
      </c>
      <c r="J88" s="1" t="s">
        <v>98</v>
      </c>
    </row>
    <row r="89" spans="1:10" ht="30" customHeight="1" x14ac:dyDescent="0.25">
      <c r="A89" s="32">
        <f t="shared" ref="A89" si="63">SUM(A90)</f>
        <v>120000</v>
      </c>
      <c r="B89" s="32">
        <f t="shared" ref="B89:C89" si="64">SUM(B90)</f>
        <v>120000</v>
      </c>
      <c r="C89" s="40">
        <f t="shared" si="64"/>
        <v>120000</v>
      </c>
      <c r="E89" s="24">
        <f>SUM(E90)</f>
        <v>119957</v>
      </c>
      <c r="F89" s="32">
        <f>SUM(F90)</f>
        <v>57378</v>
      </c>
      <c r="G89" s="33" t="s">
        <v>99</v>
      </c>
      <c r="H89" s="33"/>
      <c r="I89" s="34">
        <v>1192</v>
      </c>
      <c r="J89" s="1" t="s">
        <v>7</v>
      </c>
    </row>
    <row r="90" spans="1:10" ht="30" customHeight="1" x14ac:dyDescent="0.25">
      <c r="A90" s="20">
        <v>120000</v>
      </c>
      <c r="B90" s="20">
        <v>120000</v>
      </c>
      <c r="C90" s="21">
        <v>120000</v>
      </c>
      <c r="E90" s="26">
        <v>119957</v>
      </c>
      <c r="F90" s="20">
        <v>57378</v>
      </c>
      <c r="G90" s="22" t="s">
        <v>100</v>
      </c>
      <c r="H90" s="22"/>
      <c r="I90" s="23">
        <f>I89</f>
        <v>1192</v>
      </c>
      <c r="J90" s="1" t="s">
        <v>101</v>
      </c>
    </row>
    <row r="91" spans="1:10" ht="30" customHeight="1" x14ac:dyDescent="0.25">
      <c r="A91" s="32">
        <f>SUM(A92)</f>
        <v>0</v>
      </c>
      <c r="B91" s="32">
        <f>SUM(B92)</f>
        <v>0</v>
      </c>
      <c r="C91" s="40">
        <f>SUM(C92)</f>
        <v>0</v>
      </c>
      <c r="E91" s="32">
        <f>SUM(E92)</f>
        <v>0</v>
      </c>
      <c r="F91" s="32">
        <f>SUM(F92)</f>
        <v>152398</v>
      </c>
      <c r="G91" s="33" t="s">
        <v>102</v>
      </c>
      <c r="H91" s="33"/>
      <c r="I91" s="34">
        <v>1301</v>
      </c>
      <c r="J91" s="1" t="s">
        <v>7</v>
      </c>
    </row>
    <row r="92" spans="1:10" ht="30" customHeight="1" x14ac:dyDescent="0.25">
      <c r="A92" s="20">
        <v>0</v>
      </c>
      <c r="B92" s="20">
        <v>0</v>
      </c>
      <c r="C92" s="21">
        <v>0</v>
      </c>
      <c r="E92" s="20">
        <v>0</v>
      </c>
      <c r="F92" s="20">
        <v>152398</v>
      </c>
      <c r="G92" s="22" t="s">
        <v>103</v>
      </c>
      <c r="H92" s="22"/>
      <c r="I92" s="23">
        <f>I91</f>
        <v>1301</v>
      </c>
      <c r="J92" s="1" t="s">
        <v>104</v>
      </c>
    </row>
    <row r="93" spans="1:10" ht="30" customHeight="1" x14ac:dyDescent="0.25">
      <c r="A93" s="32">
        <f t="shared" ref="A93" si="65">SUM(A94)</f>
        <v>0</v>
      </c>
      <c r="B93" s="32">
        <f t="shared" ref="B93:C93" si="66">SUM(B94)</f>
        <v>0</v>
      </c>
      <c r="C93" s="40">
        <f t="shared" si="66"/>
        <v>0</v>
      </c>
      <c r="E93" s="32">
        <f>SUM(E94)</f>
        <v>0</v>
      </c>
      <c r="F93" s="32">
        <f>SUM(F94)</f>
        <v>137500</v>
      </c>
      <c r="G93" s="33" t="s">
        <v>105</v>
      </c>
      <c r="H93" s="33"/>
      <c r="I93" s="34">
        <v>1305</v>
      </c>
      <c r="J93" s="1" t="s">
        <v>7</v>
      </c>
    </row>
    <row r="94" spans="1:10" ht="30" customHeight="1" x14ac:dyDescent="0.25">
      <c r="A94" s="20">
        <v>0</v>
      </c>
      <c r="B94" s="20">
        <v>0</v>
      </c>
      <c r="C94" s="21">
        <v>0</v>
      </c>
      <c r="E94" s="20">
        <v>0</v>
      </c>
      <c r="F94" s="20">
        <v>137500</v>
      </c>
      <c r="G94" s="22" t="s">
        <v>103</v>
      </c>
      <c r="H94" s="22"/>
      <c r="I94" s="23">
        <f>I93</f>
        <v>1305</v>
      </c>
      <c r="J94" s="1" t="s">
        <v>104</v>
      </c>
    </row>
    <row r="95" spans="1:10" ht="30" customHeight="1" x14ac:dyDescent="0.25">
      <c r="A95" s="32">
        <f t="shared" ref="A95" si="67">SUM(A96)</f>
        <v>0</v>
      </c>
      <c r="B95" s="32">
        <f t="shared" ref="B95:C95" si="68">SUM(B96)</f>
        <v>0</v>
      </c>
      <c r="C95" s="40">
        <f t="shared" si="68"/>
        <v>0</v>
      </c>
      <c r="E95" s="32">
        <f>SUM(E96)</f>
        <v>0</v>
      </c>
      <c r="F95" s="32">
        <f>SUM(F96)</f>
        <v>1300000</v>
      </c>
      <c r="G95" s="33" t="s">
        <v>106</v>
      </c>
      <c r="H95" s="33"/>
      <c r="I95" s="34">
        <v>1324</v>
      </c>
      <c r="J95" s="1" t="s">
        <v>7</v>
      </c>
    </row>
    <row r="96" spans="1:10" ht="30" customHeight="1" x14ac:dyDescent="0.25">
      <c r="A96" s="20">
        <v>0</v>
      </c>
      <c r="B96" s="20">
        <v>0</v>
      </c>
      <c r="C96" s="21">
        <v>0</v>
      </c>
      <c r="E96" s="20">
        <v>0</v>
      </c>
      <c r="F96" s="20">
        <v>1300000</v>
      </c>
      <c r="G96" s="22" t="s">
        <v>103</v>
      </c>
      <c r="H96" s="22"/>
      <c r="I96" s="23">
        <f>I95</f>
        <v>1324</v>
      </c>
      <c r="J96" s="1" t="s">
        <v>104</v>
      </c>
    </row>
    <row r="97" spans="1:10" ht="30" customHeight="1" x14ac:dyDescent="0.25">
      <c r="A97" s="32">
        <f t="shared" ref="A97" si="69">SUM(A98)</f>
        <v>0</v>
      </c>
      <c r="B97" s="32">
        <f t="shared" ref="B97:C97" si="70">SUM(B98)</f>
        <v>0</v>
      </c>
      <c r="C97" s="40">
        <f t="shared" si="70"/>
        <v>0</v>
      </c>
      <c r="E97" s="32">
        <f>SUM(E98)</f>
        <v>0</v>
      </c>
      <c r="F97" s="32">
        <f>SUM(F98)</f>
        <v>237813</v>
      </c>
      <c r="G97" s="33" t="s">
        <v>107</v>
      </c>
      <c r="H97" s="33"/>
      <c r="I97" s="34">
        <v>1359</v>
      </c>
      <c r="J97" s="1" t="s">
        <v>7</v>
      </c>
    </row>
    <row r="98" spans="1:10" ht="30" customHeight="1" x14ac:dyDescent="0.25">
      <c r="A98" s="20">
        <v>0</v>
      </c>
      <c r="B98" s="20">
        <v>0</v>
      </c>
      <c r="C98" s="21">
        <v>0</v>
      </c>
      <c r="E98" s="20">
        <v>0</v>
      </c>
      <c r="F98" s="20">
        <v>237813</v>
      </c>
      <c r="G98" s="22" t="s">
        <v>103</v>
      </c>
      <c r="H98" s="22"/>
      <c r="I98" s="23">
        <f>I97</f>
        <v>1359</v>
      </c>
      <c r="J98" s="1" t="s">
        <v>104</v>
      </c>
    </row>
    <row r="99" spans="1:10" ht="30" customHeight="1" x14ac:dyDescent="0.25">
      <c r="A99" s="32">
        <f t="shared" ref="A99" si="71">SUM(A100)</f>
        <v>0</v>
      </c>
      <c r="B99" s="32">
        <f t="shared" ref="B99:C99" si="72">SUM(B100)</f>
        <v>0</v>
      </c>
      <c r="C99" s="40">
        <f t="shared" si="72"/>
        <v>0</v>
      </c>
      <c r="E99" s="32">
        <f>SUM(E100)</f>
        <v>0</v>
      </c>
      <c r="F99" s="32">
        <f>SUM(F100)</f>
        <v>19500</v>
      </c>
      <c r="G99" s="33" t="s">
        <v>108</v>
      </c>
      <c r="H99" s="33"/>
      <c r="I99" s="34">
        <v>1376</v>
      </c>
      <c r="J99" s="1" t="s">
        <v>7</v>
      </c>
    </row>
    <row r="100" spans="1:10" ht="30" customHeight="1" x14ac:dyDescent="0.25">
      <c r="A100" s="20">
        <v>0</v>
      </c>
      <c r="B100" s="20">
        <v>0</v>
      </c>
      <c r="C100" s="21">
        <v>0</v>
      </c>
      <c r="E100" s="20">
        <v>0</v>
      </c>
      <c r="F100" s="20">
        <v>19500</v>
      </c>
      <c r="G100" s="22" t="s">
        <v>103</v>
      </c>
      <c r="H100" s="22"/>
      <c r="I100" s="23">
        <f>I99</f>
        <v>1376</v>
      </c>
      <c r="J100" s="1" t="s">
        <v>104</v>
      </c>
    </row>
    <row r="101" spans="1:10" ht="30" customHeight="1" x14ac:dyDescent="0.25">
      <c r="A101" s="32">
        <f t="shared" ref="A101" si="73">SUM(A102)</f>
        <v>0</v>
      </c>
      <c r="B101" s="32">
        <f t="shared" ref="B101:C101" si="74">SUM(B102)</f>
        <v>0</v>
      </c>
      <c r="C101" s="40">
        <f t="shared" si="74"/>
        <v>0</v>
      </c>
      <c r="E101" s="32">
        <f>SUM(E102)</f>
        <v>0</v>
      </c>
      <c r="F101" s="32">
        <f>SUM(F102)</f>
        <v>350000</v>
      </c>
      <c r="G101" s="33" t="s">
        <v>109</v>
      </c>
      <c r="H101" s="33"/>
      <c r="I101" s="34">
        <v>1469</v>
      </c>
      <c r="J101" s="1" t="s">
        <v>7</v>
      </c>
    </row>
    <row r="102" spans="1:10" ht="30" customHeight="1" x14ac:dyDescent="0.25">
      <c r="A102" s="20">
        <v>0</v>
      </c>
      <c r="B102" s="20">
        <v>0</v>
      </c>
      <c r="C102" s="21">
        <v>0</v>
      </c>
      <c r="E102" s="20">
        <v>0</v>
      </c>
      <c r="F102" s="20">
        <v>350000</v>
      </c>
      <c r="G102" s="22" t="s">
        <v>103</v>
      </c>
      <c r="H102" s="22"/>
      <c r="I102" s="23">
        <f>I101</f>
        <v>1469</v>
      </c>
      <c r="J102" s="1" t="s">
        <v>104</v>
      </c>
    </row>
  </sheetData>
  <conditionalFormatting sqref="M4:Q4">
    <cfRule type="containsText" dxfId="1" priority="1" operator="containsText" text="FALSE">
      <formula>NOT(ISERROR(SEARCH("FALSE",M4)))</formula>
    </cfRule>
    <cfRule type="containsText" dxfId="0" priority="2" operator="containsText" text="TRUE">
      <formula>NOT(ISERROR(SEARCH("TRUE",M4)))</formula>
    </cfRule>
  </conditionalFormatting>
  <printOptions horizontalCentered="1"/>
  <pageMargins left="0.82599999999999996" right="0.82599999999999996" top="0.90500000000000003" bottom="0.90500000000000003" header="0.314" footer="0.314"/>
  <pageSetup paperSize="9" scale="59" fitToHeight="0" orientation="portrait" r:id="rId1"/>
  <rowBreaks count="2" manualBreakCount="2">
    <brk id="41" max="8" man="1"/>
    <brk id="78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E775C85-292B-4C52-A5F0-F1A3FB259ACA}"/>
</file>

<file path=customXml/itemProps2.xml><?xml version="1.0" encoding="utf-8"?>
<ds:datastoreItem xmlns:ds="http://schemas.openxmlformats.org/officeDocument/2006/customXml" ds:itemID="{C18083D0-EF01-4260-9E9B-9CF078CEA3E3}"/>
</file>

<file path=customXml/itemProps3.xml><?xml version="1.0" encoding="utf-8"?>
<ds:datastoreItem xmlns:ds="http://schemas.openxmlformats.org/officeDocument/2006/customXml" ds:itemID="{48670E12-5E47-4E77-989A-EA37E1FDE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Fathimath Amana Shabeer</cp:lastModifiedBy>
  <cp:lastPrinted>2020-11-04T09:39:27Z</cp:lastPrinted>
  <dcterms:created xsi:type="dcterms:W3CDTF">2020-10-31T12:36:13Z</dcterms:created>
  <dcterms:modified xsi:type="dcterms:W3CDTF">2020-11-04T09:39:52Z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