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528A8B18-4CD0-476D-9610-A88B8CE24655}" xr6:coauthVersionLast="36" xr6:coauthVersionMax="36" xr10:uidLastSave="{00000000-0000-0000-0000-000000000000}"/>
  <bookViews>
    <workbookView xWindow="0" yWindow="0" windowWidth="28800" windowHeight="14010" xr2:uid="{C9A790F4-9890-456E-A5C4-55798A470910}"/>
  </bookViews>
  <sheets>
    <sheet name="Report" sheetId="1" r:id="rId1"/>
  </sheets>
  <definedNames>
    <definedName name="_xlnm._FilterDatabase" localSheetId="0" hidden="1">Report!$J$1:$J$122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Report!$B$1:$K$65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F64" i="1"/>
  <c r="D64" i="1"/>
  <c r="C64" i="1"/>
  <c r="B64" i="1"/>
  <c r="F62" i="1"/>
  <c r="D62" i="1"/>
  <c r="C62" i="1"/>
  <c r="B62" i="1"/>
  <c r="G62" i="1"/>
  <c r="C60" i="1"/>
  <c r="B60" i="1"/>
  <c r="G60" i="1"/>
  <c r="F60" i="1"/>
  <c r="D60" i="1"/>
  <c r="D54" i="1"/>
  <c r="C54" i="1"/>
  <c r="G54" i="1"/>
  <c r="F54" i="1"/>
  <c r="B54" i="1"/>
  <c r="G52" i="1"/>
  <c r="F52" i="1"/>
  <c r="D52" i="1"/>
  <c r="C52" i="1"/>
  <c r="B52" i="1"/>
  <c r="F50" i="1"/>
  <c r="D50" i="1"/>
  <c r="C50" i="1"/>
  <c r="B50" i="1"/>
  <c r="G50" i="1"/>
  <c r="G48" i="1"/>
  <c r="C48" i="1"/>
  <c r="B48" i="1"/>
  <c r="F48" i="1"/>
  <c r="D48" i="1"/>
  <c r="D46" i="1"/>
  <c r="B46" i="1"/>
  <c r="G46" i="1"/>
  <c r="F46" i="1"/>
  <c r="C46" i="1"/>
  <c r="B44" i="1"/>
  <c r="G44" i="1"/>
  <c r="F44" i="1"/>
  <c r="D44" i="1"/>
  <c r="C44" i="1"/>
  <c r="G42" i="1"/>
  <c r="F42" i="1"/>
  <c r="D42" i="1"/>
  <c r="C42" i="1"/>
  <c r="B42" i="1"/>
  <c r="G40" i="1"/>
  <c r="F40" i="1"/>
  <c r="D40" i="1"/>
  <c r="C40" i="1"/>
  <c r="B40" i="1"/>
  <c r="D37" i="1"/>
  <c r="B37" i="1"/>
  <c r="G37" i="1"/>
  <c r="F37" i="1"/>
  <c r="C37" i="1"/>
  <c r="B28" i="1"/>
  <c r="G28" i="1"/>
  <c r="F28" i="1"/>
  <c r="D28" i="1"/>
  <c r="C28" i="1"/>
  <c r="F26" i="1"/>
  <c r="D26" i="1"/>
  <c r="C26" i="1"/>
  <c r="B26" i="1"/>
  <c r="G26" i="1"/>
  <c r="C24" i="1"/>
  <c r="B24" i="1"/>
  <c r="G24" i="1"/>
  <c r="F24" i="1"/>
  <c r="D24" i="1"/>
  <c r="B18" i="1"/>
  <c r="C18" i="1"/>
  <c r="G18" i="1"/>
  <c r="F18" i="1"/>
  <c r="D18" i="1"/>
  <c r="G16" i="1"/>
  <c r="F16" i="1"/>
  <c r="D16" i="1"/>
  <c r="C16" i="1"/>
  <c r="B16" i="1"/>
  <c r="F14" i="1"/>
  <c r="D14" i="1"/>
  <c r="C14" i="1"/>
  <c r="B14" i="1"/>
  <c r="G14" i="1"/>
  <c r="C12" i="1"/>
  <c r="B12" i="1"/>
  <c r="G12" i="1"/>
  <c r="F12" i="1"/>
  <c r="D12" i="1"/>
  <c r="G9" i="1"/>
  <c r="F9" i="1"/>
  <c r="D9" i="1"/>
  <c r="C9" i="1"/>
  <c r="B9" i="1"/>
  <c r="B7" i="1" l="1"/>
  <c r="C7" i="1"/>
  <c r="F7" i="1"/>
  <c r="D7" i="1"/>
  <c r="G7" i="1"/>
</calcChain>
</file>

<file path=xl/sharedStrings.xml><?xml version="1.0" encoding="utf-8"?>
<sst xmlns="http://schemas.openxmlformats.org/spreadsheetml/2006/main" count="123" uniqueCount="93">
  <si>
    <r>
      <t xml:space="preserve">ޑޮމެސްޓިކް ބަޖެޓުން ހިންގާ އެހެނިހެން މަޝްރޫއުތައް </t>
    </r>
    <r>
      <rPr>
        <b/>
        <sz val="24"/>
        <color rgb="FF00ADD5"/>
        <rFont val="Roboto Condensed"/>
      </rPr>
      <t>2019 - 2023</t>
    </r>
  </si>
  <si>
    <t>(އަދަދުތައް ރުފިޔާއިން)</t>
  </si>
  <si>
    <t>މަޝްރޫއުގެ ނަން</t>
  </si>
  <si>
    <t>އޮފީސް</t>
  </si>
  <si>
    <t>ލަފާކުރި</t>
  </si>
  <si>
    <t>ރިވައިޒްކުރި</t>
  </si>
  <si>
    <t>އެކްޗުއަލް</t>
  </si>
  <si>
    <t>ޖުމުލަ</t>
  </si>
  <si>
    <t>އިލެކްޝަންސް ކޮމިޝަން</t>
  </si>
  <si>
    <t>SUM</t>
  </si>
  <si>
    <t>ރައްޔިތުންގެ މަޖިލިސް އިންތިހާބު</t>
  </si>
  <si>
    <t>P-ELC001-001</t>
  </si>
  <si>
    <t/>
  </si>
  <si>
    <t>ލޯކަލް ކައުންސިލް އިންތިހާބު</t>
  </si>
  <si>
    <t>P-ELC001-002</t>
  </si>
  <si>
    <t>ދިވެހިރާއްޖޭގެ ޤައުމީ ދިފާއީ ބާރު</t>
  </si>
  <si>
    <t>ކޮވިޑް19 ޕްރިވެންޝަން ޕްރޮގްރާމް</t>
  </si>
  <si>
    <t>P-CRN001-003</t>
  </si>
  <si>
    <t>މޯލްޑިވްސް އިމިގްރޭޝަން</t>
  </si>
  <si>
    <t>P-CRN001-004</t>
  </si>
  <si>
    <t>ނެޝަނަލް ޑިޒާސްޓަރ މެނޭޖްމަންޓް އޮތޯރިޓީ</t>
  </si>
  <si>
    <t>P-CRN001-005</t>
  </si>
  <si>
    <t>މޯލްޑިވްސް ޕޮލިސް ސަރވިސް</t>
  </si>
  <si>
    <t>P-CRN001-006</t>
  </si>
  <si>
    <t>ސީ.ސީ.ޓީ.ވީ ނެޓްވާރކް އެކްސްޕޭންޝަން ޕްރޮޖެކްޓް</t>
  </si>
  <si>
    <t>P-MPS001-100</t>
  </si>
  <si>
    <t xml:space="preserve">ފޮރެންސިކް ޑިވެލޮޕްމަންޓް ޕްރޮގްރާމް </t>
  </si>
  <si>
    <t>P-MPS004-001</t>
  </si>
  <si>
    <t>ވީޑިއޯ ރެކޯރޑިންގ ސިސްޓަމް</t>
  </si>
  <si>
    <t>P-MPS010-001</t>
  </si>
  <si>
    <t>ޑޭޓާބޭސް ރިޑަންޑެންސީ ޕްރޮގްރާމް</t>
  </si>
  <si>
    <t>P-POL009-001</t>
  </si>
  <si>
    <t xml:space="preserve">މިނިސްޓްރީ އޮފް އެޑިޔުކޭޝަން </t>
  </si>
  <si>
    <t>ސްކޫލް ޑިޖިޓަލައިޒޭޝަން ޕްރޮޖެކްޓް</t>
  </si>
  <si>
    <t>P-MOE076-001</t>
  </si>
  <si>
    <t>އަތޮޅުތެރޭ ސްކޫލް އިމާރާތް ކުރުން</t>
  </si>
  <si>
    <t>ސްކޫލްތަކުގައި އަލިފާންނިވާ ނިޒާމް ޤާއިމްކުރުން</t>
  </si>
  <si>
    <t>P-MOE074-001</t>
  </si>
  <si>
    <t xml:space="preserve">މިނިސްޓްރީ އޮފް ހަޔަރ އެޑިޔުކޭޝަން </t>
  </si>
  <si>
    <t>P-CRN001-013</t>
  </si>
  <si>
    <t>އެންހޭންސިންގ އެމްޕްލޯޔެބިލިޓީ އެންޑް ރެޒިލިއެސް އޮފް ޔޫތް ޕްރޮޖެކްޓް</t>
  </si>
  <si>
    <t>P-MHE001-100</t>
  </si>
  <si>
    <t>ހިލޭ ފުރަތަމަ ޑިގްރީ ޕްރޮގްރާމް</t>
  </si>
  <si>
    <t>P-SCP001-001</t>
  </si>
  <si>
    <t>އެމް.ބީ.ބީ.އެސް އަދި ސްޕެޝަލިސްޓް ޑޮކްޓަރުންގެ ސްކޮލަރޝިޕް</t>
  </si>
  <si>
    <t>P-SCP001-002</t>
  </si>
  <si>
    <t>ރައިސުލްޖުމްހޫރިއްޔާގެ ސްކޮލަރޝިޕް</t>
  </si>
  <si>
    <t>P-SCP001-004</t>
  </si>
  <si>
    <t>ހައި އެޗީވާރސް ސްކޮލަރޝިޕް</t>
  </si>
  <si>
    <t>P-SCP001-005</t>
  </si>
  <si>
    <t>ނެޝަނަލް ސްޓުޑަންޓް ލޯން ސްކީމް</t>
  </si>
  <si>
    <t>P-SLS001-001</t>
  </si>
  <si>
    <t>އެހެނިހެން ސްކޮލަރޝިޕްސް</t>
  </si>
  <si>
    <t>P-SCP001-003</t>
  </si>
  <si>
    <t>މިނިސްޓްރީ އޮފް ފޮރިން އެފެއާޒް</t>
  </si>
  <si>
    <t>P-ACT005-001</t>
  </si>
  <si>
    <t>P-CRN001-011</t>
  </si>
  <si>
    <t xml:space="preserve">މިނިސްޓްރީ އޮފް ހެލްތް </t>
  </si>
  <si>
    <t>P-CRN001-001</t>
  </si>
  <si>
    <t>އިންދިރާ ގާންދީ މެމޯރިއަލް ހޮސްޕިޓަލް</t>
  </si>
  <si>
    <t>P-CRN001-007</t>
  </si>
  <si>
    <t>ނޭޝަނަލް ސޯޝަލް ޕްރޮޓެކްޝަން އެޖެންސީ</t>
  </si>
  <si>
    <t>P-CRN001-009</t>
  </si>
  <si>
    <t>މިނިސްޓްރީ އޮފް އިކޮނޮމިކް ޑިވެލޮޕްމަންޓް</t>
  </si>
  <si>
    <t>މައިކްޜޯ އެންޓަޕްރައިޒް ޑިވެލޮޕްމަންޓް ޕްރޮޖެކްޓް</t>
  </si>
  <si>
    <t>P-MED005-200</t>
  </si>
  <si>
    <t>ސަޤާފީ ތަރިކަ ރައްކާތެރިކުރާ ޤައުމީ މަރުކަޒު</t>
  </si>
  <si>
    <t>ހުކުރު މިސްކިތް ދުނިޔޭގެ ތަރިކަ ލިސްޓްގައި ހިމެނުމުގެ ޕްރޮގްރާމް</t>
  </si>
  <si>
    <t>P-HRDV02-002</t>
  </si>
  <si>
    <t>މިނިސްޓްރީ އޮފް ނެޝަނަލް ޕްލޭނިންގ، ހައުސިންގ އެންޑް އިންފްރާސްޓްރަކްޗަރ</t>
  </si>
  <si>
    <t>P-CRN001-008</t>
  </si>
  <si>
    <t>ނޭޝަނަލް ބިއުރޯ އޮފް ސްޓެޓިސްޓިކްސް</t>
  </si>
  <si>
    <t>ބޯހިމެނުން ޕްރޮގްރާމް</t>
  </si>
  <si>
    <t>P-CNS001-001</t>
  </si>
  <si>
    <t>މިނިސްޓްރީ އޮފް ފިޝަރީޒް، މެރިން ރިސޯސަސް އެންޑް އެގްރިކަލްޗަރ</t>
  </si>
  <si>
    <t>މޯލްޑިވްސް އެގްރިބިޒްނަސް މަޝްރޫއު</t>
  </si>
  <si>
    <t>P-ACT004-002</t>
  </si>
  <si>
    <t xml:space="preserve">ކަނދުފަތި ޤާއިމްކުރުން </t>
  </si>
  <si>
    <t>P-MFA001-001</t>
  </si>
  <si>
    <t>އިމްޕޯޓްކުރާ ދަނޑުވެރިކަމުގެ 5 ބާވަތެއް ރާއްޖޭގައި އުފެއްދުން</t>
  </si>
  <si>
    <t>P-MFA006-004</t>
  </si>
  <si>
    <t>ޒަމާނީ ދަނޑުވެރިކަން ކުރުން ޕްމޯޓްކުރުމުގެ ޕްރޮގްރާމް (ހައިޑްރޮޕޯނިކްސް ސިސްޓަމް ޤާއިމްކޮށްދިނުން)</t>
  </si>
  <si>
    <t>P-MFA006-005</t>
  </si>
  <si>
    <t xml:space="preserve">ދެމެހެއްޓެނިވި ދަނޑުވެރިކަމަށް ޑިމޮންސްޓްރޭޝަން ފެންދޭނިޒާމް (ޑްރިޕްއިރިގޭޝަން) ޤާއިމްކުރުން </t>
  </si>
  <si>
    <t>P-MFA038-001</t>
  </si>
  <si>
    <t>މިނިސްޓްރީ އޮފް އެންވަޔަރަމަންޓް</t>
  </si>
  <si>
    <t>ކްލައިމެޓް ވަލްނަރަބިލިޓީ އެންޑް ރިސްކް އެސެސްމަންޓް ޕްރޮޖެކްޓް</t>
  </si>
  <si>
    <t>P-MEE001-109</t>
  </si>
  <si>
    <t>މިނިސްޓްރީ އޮފް ޖެންޑަރ، ފެމިލީ އެންޑް ސޯޝަލް ސަރވިސަސް</t>
  </si>
  <si>
    <t>P-CRN001-010</t>
  </si>
  <si>
    <t>ނެޝަނަލް ޑްރަގް އެޖެންސީ</t>
  </si>
  <si>
    <t>P-CRN001-012</t>
  </si>
  <si>
    <t>އެއިޑް، ޓްރޭޑް، ޓޫރިޒަމް އަދި އިންވެސްޓްމަންޓް (އައްޓި) ޕްރޮގްރާމް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</si>
</sst>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Faruma"/>
      <family val="3"/>
    </font>
    <font>
      <sz val="24"/>
      <color rgb="FF00ADD5"/>
      <name val="Mv Eamaan XP"/>
      <family val="3"/>
    </font>
    <font>
      <b/>
      <sz val="24"/>
      <color rgb="FF00ADD5"/>
      <name val="Roboto Condensed"/>
    </font>
    <font>
      <sz val="12"/>
      <name val="Century Gothic"/>
      <family val="2"/>
    </font>
    <font>
      <sz val="12"/>
      <color rgb="FF454545"/>
      <name val="Faruma"/>
      <family val="3"/>
    </font>
    <font>
      <sz val="12"/>
      <color theme="7"/>
      <name val="Faruma"/>
      <family val="3"/>
    </font>
    <font>
      <b/>
      <sz val="12"/>
      <color theme="0"/>
      <name val="Roboto Condensed"/>
    </font>
    <font>
      <sz val="11"/>
      <color theme="1"/>
      <name val="Calibri"/>
      <family val="2"/>
      <scheme val="minor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00ADD5"/>
      <name val="Roboto Condensed"/>
    </font>
    <font>
      <b/>
      <sz val="12"/>
      <name val="Faruma"/>
      <family val="3"/>
    </font>
    <font>
      <sz val="12"/>
      <color rgb="FF00ADD5"/>
      <name val="Century Gothic"/>
      <family val="2"/>
    </font>
    <font>
      <sz val="11"/>
      <color theme="1"/>
      <name val="Calibri"/>
      <family val="2"/>
      <charset val="1"/>
      <scheme val="minor"/>
    </font>
    <font>
      <sz val="12"/>
      <color rgb="FF454545"/>
      <name val="Roboto Condensed"/>
    </font>
    <font>
      <sz val="12"/>
      <color rgb="FF00ADD5"/>
      <name val="Roboto Condensed"/>
    </font>
    <font>
      <sz val="12"/>
      <color rgb="FF454545"/>
      <name val="Century Gothic"/>
      <family val="2"/>
    </font>
    <font>
      <sz val="11"/>
      <color rgb="FF454545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rgb="FF00ADD5"/>
        <bgColor indexed="64"/>
      </patternFill>
    </fill>
    <fill>
      <patternFill patternType="solid">
        <fgColor rgb="FF46E0F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ADD5"/>
      </top>
      <bottom style="medium">
        <color rgb="FF00ADD5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5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8" fillId="2" borderId="0" xfId="1" applyNumberFormat="1" applyFont="1" applyFill="1" applyBorder="1" applyAlignment="1">
      <alignment horizontal="center" vertical="center" wrapText="1" readingOrder="2"/>
    </xf>
    <xf numFmtId="0" fontId="10" fillId="2" borderId="0" xfId="2" applyFont="1" applyFill="1" applyBorder="1" applyAlignment="1">
      <alignment horizontal="center" vertical="center" readingOrder="2"/>
    </xf>
    <xf numFmtId="164" fontId="10" fillId="2" borderId="0" xfId="1" applyNumberFormat="1" applyFont="1" applyFill="1" applyBorder="1" applyAlignment="1">
      <alignment horizontal="center" vertical="center" readingOrder="2"/>
    </xf>
    <xf numFmtId="164" fontId="11" fillId="0" borderId="1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64" fontId="11" fillId="3" borderId="0" xfId="1" applyNumberFormat="1" applyFont="1" applyFill="1" applyBorder="1" applyAlignment="1">
      <alignment horizontal="center" vertical="center" readingOrder="2"/>
    </xf>
    <xf numFmtId="164" fontId="8" fillId="3" borderId="0" xfId="1" applyNumberFormat="1" applyFont="1" applyFill="1" applyBorder="1" applyAlignment="1">
      <alignment horizontal="center" vertical="center" readingOrder="2"/>
    </xf>
    <xf numFmtId="0" fontId="2" fillId="3" borderId="0" xfId="3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indent="1"/>
    </xf>
    <xf numFmtId="0" fontId="11" fillId="3" borderId="0" xfId="0" applyNumberFormat="1" applyFont="1" applyFill="1" applyAlignment="1">
      <alignment horizontal="center" vertical="center"/>
    </xf>
    <xf numFmtId="164" fontId="16" fillId="0" borderId="2" xfId="1" applyNumberFormat="1" applyFont="1" applyBorder="1" applyAlignment="1">
      <alignment vertical="center"/>
    </xf>
    <xf numFmtId="164" fontId="17" fillId="0" borderId="2" xfId="1" applyNumberFormat="1" applyFont="1" applyBorder="1" applyAlignment="1">
      <alignment vertical="center"/>
    </xf>
    <xf numFmtId="0" fontId="18" fillId="0" borderId="2" xfId="0" applyFont="1" applyBorder="1"/>
    <xf numFmtId="0" fontId="6" fillId="0" borderId="2" xfId="0" applyFont="1" applyBorder="1" applyAlignment="1">
      <alignment horizontal="right" vertical="center" indent="2" readingOrder="2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0" fontId="18" fillId="0" borderId="0" xfId="0" applyFont="1"/>
    <xf numFmtId="0" fontId="6" fillId="0" borderId="0" xfId="0" applyFont="1" applyBorder="1" applyAlignment="1">
      <alignment horizontal="right" vertical="center" indent="2" readingOrder="2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/>
    <xf numFmtId="43" fontId="5" fillId="0" borderId="0" xfId="1" applyFont="1" applyAlignment="1">
      <alignment horizontal="center" vertical="center"/>
    </xf>
    <xf numFmtId="0" fontId="0" fillId="0" borderId="0" xfId="0" applyBorder="1"/>
    <xf numFmtId="0" fontId="13" fillId="3" borderId="0" xfId="0" applyFont="1" applyFill="1" applyBorder="1" applyAlignment="1">
      <alignment horizontal="right" vertical="center" indent="1"/>
    </xf>
    <xf numFmtId="0" fontId="11" fillId="3" borderId="0" xfId="0" applyNumberFormat="1" applyFont="1" applyFill="1" applyBorder="1" applyAlignment="1">
      <alignment horizontal="center" vertical="center"/>
    </xf>
    <xf numFmtId="0" fontId="10" fillId="2" borderId="0" xfId="2" applyFont="1" applyFill="1" applyBorder="1" applyAlignment="1">
      <alignment horizontal="right" vertical="center" readingOrder="2"/>
    </xf>
    <xf numFmtId="164" fontId="10" fillId="2" borderId="0" xfId="1" applyNumberFormat="1" applyFont="1" applyFill="1" applyBorder="1" applyAlignment="1">
      <alignment horizontal="center" vertical="center" readingOrder="2"/>
    </xf>
  </cellXfs>
  <cellStyles count="4">
    <cellStyle name="Comma" xfId="1" builtinId="3"/>
    <cellStyle name="Normal" xfId="0" builtinId="0"/>
    <cellStyle name="Normal 2 2" xfId="2" xr:uid="{F1B2E73E-3A0B-40E7-8EA8-361A1D3B843F}"/>
    <cellStyle name="Normal 2 4" xfId="3" xr:uid="{2AC456CE-BB72-4F73-B7BF-4A94442526C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EC7-50EA-4136-AD36-9267160FD2DF}">
  <sheetPr>
    <pageSetUpPr fitToPage="1"/>
  </sheetPr>
  <dimension ref="B1:Q122"/>
  <sheetViews>
    <sheetView showGridLines="0" tabSelected="1" view="pageBreakPreview" topLeftCell="A61" zoomScale="85" zoomScaleNormal="100" zoomScaleSheetLayoutView="85" workbookViewId="0">
      <selection activeCell="I60" sqref="I59:J60"/>
    </sheetView>
  </sheetViews>
  <sheetFormatPr defaultColWidth="8.84375" defaultRowHeight="21.5" x14ac:dyDescent="0.35"/>
  <cols>
    <col min="1" max="1" width="3.765625" style="1" customWidth="1"/>
    <col min="2" max="4" width="13.3046875" style="1" customWidth="1"/>
    <col min="5" max="5" width="1.07421875" customWidth="1"/>
    <col min="6" max="7" width="13.3046875" style="1" customWidth="1"/>
    <col min="8" max="8" width="1.07421875" customWidth="1"/>
    <col min="9" max="9" width="64.84375" style="2" customWidth="1"/>
    <col min="10" max="10" width="11" style="1" customWidth="1"/>
    <col min="11" max="11" width="5.53515625" style="1" customWidth="1"/>
    <col min="12" max="12" width="8.84375" style="1" customWidth="1"/>
    <col min="13" max="13" width="8.3046875" style="4" customWidth="1"/>
    <col min="14" max="17" width="8.3046875" style="1" customWidth="1"/>
    <col min="18" max="16384" width="8.84375" style="1"/>
  </cols>
  <sheetData>
    <row r="1" spans="2:17" ht="37.5" customHeight="1" x14ac:dyDescent="0.35">
      <c r="K1" s="3" t="s">
        <v>0</v>
      </c>
    </row>
    <row r="2" spans="2:17" ht="18.75" customHeight="1" x14ac:dyDescent="0.35">
      <c r="B2"/>
      <c r="C2"/>
      <c r="D2"/>
      <c r="F2"/>
      <c r="G2"/>
      <c r="K2" s="5" t="s">
        <v>1</v>
      </c>
      <c r="M2" s="4" t="b">
        <v>1</v>
      </c>
      <c r="N2" s="6" t="b">
        <v>1</v>
      </c>
      <c r="O2" s="7" t="b">
        <v>1</v>
      </c>
      <c r="P2" s="6" t="b">
        <v>1</v>
      </c>
      <c r="Q2" s="6" t="b">
        <v>1</v>
      </c>
    </row>
    <row r="3" spans="2:17" ht="11.25" customHeight="1" x14ac:dyDescent="0.35">
      <c r="K3" s="8"/>
    </row>
    <row r="4" spans="2:17" ht="30" customHeight="1" x14ac:dyDescent="0.35">
      <c r="B4" s="9">
        <v>2023</v>
      </c>
      <c r="C4" s="9">
        <v>2022</v>
      </c>
      <c r="D4" s="9">
        <v>2021</v>
      </c>
      <c r="F4" s="9">
        <v>2020</v>
      </c>
      <c r="G4" s="9">
        <v>2019</v>
      </c>
      <c r="I4" s="39" t="s">
        <v>2</v>
      </c>
      <c r="J4" s="39" t="s">
        <v>3</v>
      </c>
      <c r="K4" s="10"/>
    </row>
    <row r="5" spans="2:17" ht="30" customHeight="1" x14ac:dyDescent="0.35">
      <c r="B5" s="40" t="s">
        <v>4</v>
      </c>
      <c r="C5" s="40"/>
      <c r="D5" s="40"/>
      <c r="F5" s="11" t="s">
        <v>5</v>
      </c>
      <c r="G5" s="11" t="s">
        <v>6</v>
      </c>
      <c r="I5" s="39"/>
      <c r="J5" s="39"/>
      <c r="K5" s="10"/>
    </row>
    <row r="6" spans="2:17" ht="11.25" customHeight="1" thickBot="1" x14ac:dyDescent="0.4"/>
    <row r="7" spans="2:17" ht="30" customHeight="1" thickBot="1" x14ac:dyDescent="0.4">
      <c r="B7" s="12">
        <f>SUMIF($L$9:$L$122,"SUM",B9:B122)</f>
        <v>612293640</v>
      </c>
      <c r="C7" s="12">
        <f>SUMIF($L$9:$L$122,"SUM",C9:C122)</f>
        <v>631304606</v>
      </c>
      <c r="D7" s="13">
        <f>SUMIF($L$9:$L$122,"SUM",D9:D122)</f>
        <v>845157765</v>
      </c>
      <c r="F7" s="12">
        <f>SUMIF($L$9:$L$122,"SUM",F9:F122)</f>
        <v>1794872632</v>
      </c>
      <c r="G7" s="12">
        <f>SUMIF($L$9:$L$122,"SUM",G9:G122)</f>
        <v>521140302</v>
      </c>
      <c r="I7" s="14" t="s">
        <v>7</v>
      </c>
      <c r="J7" s="15"/>
      <c r="K7" s="15"/>
    </row>
    <row r="8" spans="2:17" ht="11.25" customHeight="1" x14ac:dyDescent="0.35">
      <c r="D8" s="16"/>
    </row>
    <row r="9" spans="2:17" ht="30" customHeight="1" x14ac:dyDescent="0.35">
      <c r="B9" s="17">
        <f t="shared" ref="B9:F9" si="0">SUM(B10:B11)</f>
        <v>0</v>
      </c>
      <c r="C9" s="17">
        <f t="shared" si="0"/>
        <v>0</v>
      </c>
      <c r="D9" s="18">
        <f t="shared" si="0"/>
        <v>49176934</v>
      </c>
      <c r="F9" s="17">
        <f t="shared" si="0"/>
        <v>17616435</v>
      </c>
      <c r="G9" s="17">
        <f>SUM(G10:G11)</f>
        <v>45512356</v>
      </c>
      <c r="I9" s="19"/>
      <c r="J9" s="20" t="s">
        <v>8</v>
      </c>
      <c r="K9" s="21">
        <v>1244</v>
      </c>
      <c r="L9" s="1" t="s">
        <v>9</v>
      </c>
    </row>
    <row r="10" spans="2:17" ht="30" customHeight="1" x14ac:dyDescent="0.35">
      <c r="B10" s="22">
        <v>0</v>
      </c>
      <c r="C10" s="22">
        <v>0</v>
      </c>
      <c r="D10" s="23">
        <v>0</v>
      </c>
      <c r="F10" s="22">
        <v>0</v>
      </c>
      <c r="G10" s="22">
        <v>45512356</v>
      </c>
      <c r="H10" s="24"/>
      <c r="I10" s="25" t="s">
        <v>10</v>
      </c>
      <c r="J10" s="26" t="s">
        <v>11</v>
      </c>
      <c r="K10" s="27"/>
      <c r="M10" s="4" t="s">
        <v>12</v>
      </c>
    </row>
    <row r="11" spans="2:17" ht="30" customHeight="1" x14ac:dyDescent="0.35">
      <c r="B11" s="28">
        <v>0</v>
      </c>
      <c r="C11" s="28">
        <v>0</v>
      </c>
      <c r="D11" s="29">
        <v>49176934</v>
      </c>
      <c r="F11" s="28">
        <v>17616435</v>
      </c>
      <c r="G11" s="28">
        <v>0</v>
      </c>
      <c r="H11" s="30"/>
      <c r="I11" s="31" t="s">
        <v>13</v>
      </c>
      <c r="J11" s="32" t="s">
        <v>14</v>
      </c>
      <c r="K11" s="33"/>
    </row>
    <row r="12" spans="2:17" ht="30" customHeight="1" x14ac:dyDescent="0.35">
      <c r="B12" s="17">
        <f t="shared" ref="B12:D12" si="1">SUM(B13)</f>
        <v>0</v>
      </c>
      <c r="C12" s="17">
        <f t="shared" si="1"/>
        <v>0</v>
      </c>
      <c r="D12" s="18">
        <f t="shared" si="1"/>
        <v>0</v>
      </c>
      <c r="F12" s="17">
        <f>SUM(F13)</f>
        <v>42275730</v>
      </c>
      <c r="G12" s="17">
        <f>SUM(G13)</f>
        <v>0</v>
      </c>
      <c r="I12" s="19"/>
      <c r="J12" s="20" t="s">
        <v>15</v>
      </c>
      <c r="K12" s="21">
        <v>1013</v>
      </c>
      <c r="L12" s="1" t="s">
        <v>9</v>
      </c>
    </row>
    <row r="13" spans="2:17" ht="30" customHeight="1" x14ac:dyDescent="0.35">
      <c r="B13" s="28">
        <v>0</v>
      </c>
      <c r="C13" s="28">
        <v>0</v>
      </c>
      <c r="D13" s="29">
        <v>0</v>
      </c>
      <c r="F13" s="28">
        <v>42275730</v>
      </c>
      <c r="G13" s="28">
        <v>0</v>
      </c>
      <c r="H13" s="34"/>
      <c r="I13" s="31" t="s">
        <v>16</v>
      </c>
      <c r="J13" s="32" t="s">
        <v>17</v>
      </c>
      <c r="K13" s="33"/>
    </row>
    <row r="14" spans="2:17" ht="30" customHeight="1" x14ac:dyDescent="0.35">
      <c r="B14" s="17">
        <f t="shared" ref="B14" si="2">SUM(B15)</f>
        <v>0</v>
      </c>
      <c r="C14" s="17">
        <f t="shared" ref="C14:D14" si="3">SUM(C15)</f>
        <v>0</v>
      </c>
      <c r="D14" s="18">
        <f t="shared" si="3"/>
        <v>0</v>
      </c>
      <c r="F14" s="17">
        <f>SUM(F15)</f>
        <v>1420397</v>
      </c>
      <c r="G14" s="17">
        <f>SUM(G15)</f>
        <v>0</v>
      </c>
      <c r="I14" s="19"/>
      <c r="J14" s="20" t="s">
        <v>18</v>
      </c>
      <c r="K14" s="21">
        <v>1029</v>
      </c>
      <c r="L14" s="1" t="s">
        <v>9</v>
      </c>
    </row>
    <row r="15" spans="2:17" ht="30" customHeight="1" x14ac:dyDescent="0.35">
      <c r="B15" s="28">
        <v>0</v>
      </c>
      <c r="C15" s="28">
        <v>0</v>
      </c>
      <c r="D15" s="29">
        <v>0</v>
      </c>
      <c r="F15" s="28">
        <v>1420397</v>
      </c>
      <c r="G15" s="28">
        <v>0</v>
      </c>
      <c r="H15" s="34"/>
      <c r="I15" s="31" t="s">
        <v>16</v>
      </c>
      <c r="J15" s="32" t="s">
        <v>19</v>
      </c>
      <c r="K15" s="33"/>
    </row>
    <row r="16" spans="2:17" ht="30" customHeight="1" x14ac:dyDescent="0.35">
      <c r="B16" s="17">
        <f t="shared" ref="B16" si="4">SUM(B17)</f>
        <v>0</v>
      </c>
      <c r="C16" s="17">
        <f t="shared" ref="C16:D16" si="5">SUM(C17)</f>
        <v>0</v>
      </c>
      <c r="D16" s="18">
        <f t="shared" si="5"/>
        <v>0</v>
      </c>
      <c r="F16" s="17">
        <f>SUM(F17)</f>
        <v>852884226</v>
      </c>
      <c r="G16" s="17">
        <f>SUM(G17)</f>
        <v>0</v>
      </c>
      <c r="I16" s="19"/>
      <c r="J16" s="20" t="s">
        <v>20</v>
      </c>
      <c r="K16" s="21">
        <v>1014</v>
      </c>
      <c r="L16" s="1" t="s">
        <v>9</v>
      </c>
    </row>
    <row r="17" spans="2:13" ht="30" customHeight="1" x14ac:dyDescent="0.35">
      <c r="B17" s="28">
        <v>0</v>
      </c>
      <c r="C17" s="28">
        <v>0</v>
      </c>
      <c r="D17" s="29">
        <v>0</v>
      </c>
      <c r="F17" s="28">
        <v>852884226</v>
      </c>
      <c r="G17" s="28">
        <v>0</v>
      </c>
      <c r="H17" s="34"/>
      <c r="I17" s="31" t="s">
        <v>16</v>
      </c>
      <c r="J17" s="32" t="s">
        <v>21</v>
      </c>
      <c r="K17" s="33"/>
    </row>
    <row r="18" spans="2:13" ht="30" customHeight="1" x14ac:dyDescent="0.35">
      <c r="B18" s="17">
        <f t="shared" ref="B18:D18" si="6">SUM(B19:B23)</f>
        <v>0</v>
      </c>
      <c r="C18" s="17">
        <f t="shared" si="6"/>
        <v>19684000</v>
      </c>
      <c r="D18" s="18">
        <f t="shared" si="6"/>
        <v>22000000</v>
      </c>
      <c r="F18" s="17">
        <f>SUM(F19:F23)</f>
        <v>32465961</v>
      </c>
      <c r="G18" s="17">
        <f>SUM(G19:G23)</f>
        <v>16623177</v>
      </c>
      <c r="I18" s="19"/>
      <c r="J18" s="20" t="s">
        <v>22</v>
      </c>
      <c r="K18" s="21">
        <v>1027</v>
      </c>
      <c r="L18" s="1" t="s">
        <v>9</v>
      </c>
    </row>
    <row r="19" spans="2:13" ht="30" customHeight="1" x14ac:dyDescent="0.35">
      <c r="B19" s="22">
        <v>0</v>
      </c>
      <c r="C19" s="22">
        <v>0</v>
      </c>
      <c r="D19" s="23">
        <v>0</v>
      </c>
      <c r="F19" s="22">
        <v>24630176</v>
      </c>
      <c r="G19" s="22">
        <v>0</v>
      </c>
      <c r="H19" s="24"/>
      <c r="I19" s="25" t="s">
        <v>16</v>
      </c>
      <c r="J19" s="26" t="s">
        <v>23</v>
      </c>
      <c r="K19" s="27"/>
    </row>
    <row r="20" spans="2:13" ht="30" customHeight="1" x14ac:dyDescent="0.35">
      <c r="B20" s="22">
        <v>0</v>
      </c>
      <c r="C20" s="22">
        <v>3724000</v>
      </c>
      <c r="D20" s="23">
        <v>5500000</v>
      </c>
      <c r="F20" s="22">
        <v>3335035</v>
      </c>
      <c r="G20" s="22">
        <v>11847850</v>
      </c>
      <c r="H20" s="24"/>
      <c r="I20" s="25" t="s">
        <v>24</v>
      </c>
      <c r="J20" s="26" t="s">
        <v>25</v>
      </c>
      <c r="K20" s="27"/>
    </row>
    <row r="21" spans="2:13" ht="30" customHeight="1" x14ac:dyDescent="0.35">
      <c r="B21" s="22">
        <v>0</v>
      </c>
      <c r="C21" s="22">
        <v>3960000</v>
      </c>
      <c r="D21" s="23">
        <v>3000000</v>
      </c>
      <c r="F21" s="22">
        <v>3000750</v>
      </c>
      <c r="G21" s="22">
        <v>3291282</v>
      </c>
      <c r="H21" s="24"/>
      <c r="I21" s="25" t="s">
        <v>26</v>
      </c>
      <c r="J21" s="26" t="s">
        <v>27</v>
      </c>
      <c r="K21" s="27"/>
    </row>
    <row r="22" spans="2:13" ht="30" customHeight="1" x14ac:dyDescent="0.35">
      <c r="B22" s="22">
        <v>0</v>
      </c>
      <c r="C22" s="22">
        <v>0</v>
      </c>
      <c r="D22" s="23">
        <v>1500000</v>
      </c>
      <c r="F22" s="22">
        <v>1500000</v>
      </c>
      <c r="G22" s="22">
        <v>1484045</v>
      </c>
      <c r="H22" s="24"/>
      <c r="I22" s="25" t="s">
        <v>28</v>
      </c>
      <c r="J22" s="26" t="s">
        <v>29</v>
      </c>
      <c r="K22" s="27"/>
    </row>
    <row r="23" spans="2:13" ht="30" customHeight="1" x14ac:dyDescent="0.35">
      <c r="B23" s="28">
        <v>0</v>
      </c>
      <c r="C23" s="28">
        <v>12000000</v>
      </c>
      <c r="D23" s="29">
        <v>12000000</v>
      </c>
      <c r="F23" s="28">
        <v>0</v>
      </c>
      <c r="G23" s="28">
        <v>0</v>
      </c>
      <c r="H23" s="30"/>
      <c r="I23" s="31" t="s">
        <v>30</v>
      </c>
      <c r="J23" s="32" t="s">
        <v>31</v>
      </c>
      <c r="K23" s="33"/>
    </row>
    <row r="24" spans="2:13" ht="30" customHeight="1" x14ac:dyDescent="0.35">
      <c r="B24" s="17">
        <f t="shared" ref="B24" si="7">SUM(B25)</f>
        <v>0</v>
      </c>
      <c r="C24" s="17">
        <f t="shared" ref="C24:D24" si="8">SUM(C25)</f>
        <v>3815414</v>
      </c>
      <c r="D24" s="18">
        <f t="shared" si="8"/>
        <v>5087219</v>
      </c>
      <c r="F24" s="17">
        <f>SUM(F25)</f>
        <v>5673791</v>
      </c>
      <c r="G24" s="17">
        <f>SUM(G25)</f>
        <v>39844616</v>
      </c>
      <c r="I24" s="19"/>
      <c r="J24" s="20" t="s">
        <v>32</v>
      </c>
      <c r="K24" s="21">
        <v>1058</v>
      </c>
      <c r="L24" s="1" t="s">
        <v>9</v>
      </c>
    </row>
    <row r="25" spans="2:13" ht="30" customHeight="1" x14ac:dyDescent="0.35">
      <c r="B25" s="28">
        <v>0</v>
      </c>
      <c r="C25" s="28">
        <v>3815414</v>
      </c>
      <c r="D25" s="29">
        <v>5087219</v>
      </c>
      <c r="F25" s="28">
        <v>5673791</v>
      </c>
      <c r="G25" s="28">
        <v>39844616</v>
      </c>
      <c r="H25" s="34"/>
      <c r="I25" s="31" t="s">
        <v>33</v>
      </c>
      <c r="J25" s="32" t="s">
        <v>34</v>
      </c>
      <c r="K25" s="33"/>
    </row>
    <row r="26" spans="2:13" ht="30" customHeight="1" x14ac:dyDescent="0.35">
      <c r="B26" s="17">
        <f t="shared" ref="B26" si="9">SUM(B27)</f>
        <v>0</v>
      </c>
      <c r="C26" s="17">
        <f t="shared" ref="C26:D26" si="10">SUM(C27)</f>
        <v>0</v>
      </c>
      <c r="D26" s="18">
        <f t="shared" si="10"/>
        <v>0</v>
      </c>
      <c r="F26" s="17">
        <f>SUM(F27)</f>
        <v>0</v>
      </c>
      <c r="G26" s="17">
        <f>SUM(G27)</f>
        <v>89970</v>
      </c>
      <c r="I26" s="19"/>
      <c r="J26" s="20" t="s">
        <v>35</v>
      </c>
      <c r="K26" s="21">
        <v>1062</v>
      </c>
      <c r="L26" s="1" t="s">
        <v>9</v>
      </c>
    </row>
    <row r="27" spans="2:13" ht="30" customHeight="1" x14ac:dyDescent="0.35">
      <c r="B27" s="28">
        <v>0</v>
      </c>
      <c r="C27" s="28">
        <v>0</v>
      </c>
      <c r="D27" s="29">
        <v>0</v>
      </c>
      <c r="F27" s="28">
        <v>0</v>
      </c>
      <c r="G27" s="28">
        <v>89970</v>
      </c>
      <c r="H27" s="34"/>
      <c r="I27" s="31" t="s">
        <v>36</v>
      </c>
      <c r="J27" s="32" t="s">
        <v>37</v>
      </c>
      <c r="K27" s="33"/>
    </row>
    <row r="28" spans="2:13" ht="30" customHeight="1" x14ac:dyDescent="0.35">
      <c r="B28" s="17">
        <f t="shared" ref="B28:D28" si="11">SUM(B29:B36)</f>
        <v>607293640</v>
      </c>
      <c r="C28" s="17">
        <f t="shared" si="11"/>
        <v>578374897</v>
      </c>
      <c r="D28" s="18">
        <f t="shared" si="11"/>
        <v>550833234</v>
      </c>
      <c r="F28" s="17">
        <f>SUM(F29:F36)</f>
        <v>378646019</v>
      </c>
      <c r="G28" s="17">
        <f>SUM(G29:G36)</f>
        <v>410023162</v>
      </c>
      <c r="I28" s="19"/>
      <c r="J28" s="20" t="s">
        <v>38</v>
      </c>
      <c r="K28" s="21">
        <v>1129</v>
      </c>
      <c r="L28" s="1" t="s">
        <v>9</v>
      </c>
    </row>
    <row r="29" spans="2:13" ht="30" customHeight="1" x14ac:dyDescent="0.35">
      <c r="B29" s="22">
        <v>0</v>
      </c>
      <c r="C29" s="22">
        <v>0</v>
      </c>
      <c r="D29" s="23">
        <v>0</v>
      </c>
      <c r="F29" s="22">
        <v>3400000</v>
      </c>
      <c r="G29" s="22">
        <v>0</v>
      </c>
      <c r="H29" s="24"/>
      <c r="I29" s="25" t="s">
        <v>16</v>
      </c>
      <c r="J29" s="26" t="s">
        <v>39</v>
      </c>
      <c r="K29" s="27"/>
      <c r="M29" s="35"/>
    </row>
    <row r="30" spans="2:13" ht="30" customHeight="1" x14ac:dyDescent="0.35">
      <c r="B30" s="22">
        <v>0</v>
      </c>
      <c r="C30" s="22">
        <v>0</v>
      </c>
      <c r="D30" s="23">
        <v>0</v>
      </c>
      <c r="F30" s="22">
        <v>0</v>
      </c>
      <c r="G30" s="22">
        <v>879334</v>
      </c>
      <c r="H30" s="24"/>
      <c r="I30" s="25" t="s">
        <v>40</v>
      </c>
      <c r="J30" s="26" t="s">
        <v>41</v>
      </c>
      <c r="K30" s="27"/>
      <c r="M30" s="35"/>
    </row>
    <row r="31" spans="2:13" ht="30" customHeight="1" x14ac:dyDescent="0.35">
      <c r="B31" s="22">
        <v>215573509</v>
      </c>
      <c r="C31" s="22">
        <v>205308104</v>
      </c>
      <c r="D31" s="23">
        <v>195531527</v>
      </c>
      <c r="F31" s="22">
        <v>139766878</v>
      </c>
      <c r="G31" s="22">
        <v>85033582</v>
      </c>
      <c r="H31" s="24"/>
      <c r="I31" s="25" t="s">
        <v>42</v>
      </c>
      <c r="J31" s="26" t="s">
        <v>43</v>
      </c>
      <c r="K31" s="27"/>
      <c r="M31" s="35"/>
    </row>
    <row r="32" spans="2:13" ht="30" customHeight="1" x14ac:dyDescent="0.35">
      <c r="B32" s="22">
        <v>0</v>
      </c>
      <c r="C32" s="22">
        <v>0</v>
      </c>
      <c r="D32" s="23">
        <v>0</v>
      </c>
      <c r="F32" s="22">
        <v>1305919</v>
      </c>
      <c r="G32" s="22">
        <v>5138129</v>
      </c>
      <c r="H32" s="24"/>
      <c r="I32" s="25" t="s">
        <v>44</v>
      </c>
      <c r="J32" s="26" t="s">
        <v>45</v>
      </c>
      <c r="K32" s="27"/>
      <c r="M32" s="35"/>
    </row>
    <row r="33" spans="2:13" ht="30" customHeight="1" x14ac:dyDescent="0.35">
      <c r="B33" s="22">
        <v>39003937</v>
      </c>
      <c r="C33" s="22">
        <v>37146607</v>
      </c>
      <c r="D33" s="23">
        <v>35377721</v>
      </c>
      <c r="F33" s="22">
        <v>33090481</v>
      </c>
      <c r="G33" s="22">
        <v>39360590</v>
      </c>
      <c r="H33" s="24"/>
      <c r="I33" s="25" t="s">
        <v>46</v>
      </c>
      <c r="J33" s="26" t="s">
        <v>47</v>
      </c>
      <c r="K33" s="27"/>
      <c r="M33" s="35"/>
    </row>
    <row r="34" spans="2:13" ht="30" customHeight="1" x14ac:dyDescent="0.35">
      <c r="B34" s="22">
        <v>111473828</v>
      </c>
      <c r="C34" s="22">
        <v>106165551</v>
      </c>
      <c r="D34" s="23">
        <v>101110048</v>
      </c>
      <c r="F34" s="22">
        <v>59568198</v>
      </c>
      <c r="G34" s="22">
        <v>33041131</v>
      </c>
      <c r="H34" s="24"/>
      <c r="I34" s="25" t="s">
        <v>48</v>
      </c>
      <c r="J34" s="26" t="s">
        <v>49</v>
      </c>
      <c r="K34" s="27"/>
      <c r="M34" s="35"/>
    </row>
    <row r="35" spans="2:13" ht="30" customHeight="1" x14ac:dyDescent="0.35">
      <c r="B35" s="22">
        <v>207737546</v>
      </c>
      <c r="C35" s="22">
        <v>197845282</v>
      </c>
      <c r="D35" s="23">
        <v>188424078</v>
      </c>
      <c r="F35" s="22">
        <v>135096277</v>
      </c>
      <c r="G35" s="22">
        <v>233736804</v>
      </c>
      <c r="H35" s="24"/>
      <c r="I35" s="25" t="s">
        <v>50</v>
      </c>
      <c r="J35" s="26" t="s">
        <v>51</v>
      </c>
      <c r="K35" s="27"/>
      <c r="M35" s="35"/>
    </row>
    <row r="36" spans="2:13" ht="30" customHeight="1" x14ac:dyDescent="0.35">
      <c r="B36" s="28">
        <v>33504820</v>
      </c>
      <c r="C36" s="28">
        <v>31909353</v>
      </c>
      <c r="D36" s="29">
        <v>30389860</v>
      </c>
      <c r="F36" s="28">
        <v>6418266</v>
      </c>
      <c r="G36" s="28">
        <v>12833592</v>
      </c>
      <c r="H36" s="34"/>
      <c r="I36" s="31" t="s">
        <v>52</v>
      </c>
      <c r="J36" s="32" t="s">
        <v>53</v>
      </c>
      <c r="K36" s="33"/>
      <c r="M36" s="35"/>
    </row>
    <row r="37" spans="2:13" ht="30" customHeight="1" x14ac:dyDescent="0.35">
      <c r="B37" s="17">
        <f t="shared" ref="B37:D37" si="12">SUM(B38:B39)</f>
        <v>0</v>
      </c>
      <c r="C37" s="17">
        <f t="shared" si="12"/>
        <v>0</v>
      </c>
      <c r="D37" s="18">
        <f t="shared" si="12"/>
        <v>12000000</v>
      </c>
      <c r="F37" s="17">
        <f>SUM(F38:F39)</f>
        <v>7073601</v>
      </c>
      <c r="G37" s="17">
        <f>SUM(G38:G39)</f>
        <v>0</v>
      </c>
      <c r="H37" s="36"/>
      <c r="I37" s="19"/>
      <c r="J37" s="37" t="s">
        <v>54</v>
      </c>
      <c r="K37" s="38">
        <v>1147</v>
      </c>
      <c r="L37" s="1" t="s">
        <v>9</v>
      </c>
    </row>
    <row r="38" spans="2:13" ht="30" customHeight="1" x14ac:dyDescent="0.35">
      <c r="B38" s="22">
        <v>0</v>
      </c>
      <c r="C38" s="22">
        <v>0</v>
      </c>
      <c r="D38" s="23">
        <v>12000000</v>
      </c>
      <c r="F38" s="22">
        <v>0</v>
      </c>
      <c r="G38" s="22">
        <v>0</v>
      </c>
      <c r="H38" s="24"/>
      <c r="I38" s="25" t="s">
        <v>92</v>
      </c>
      <c r="J38" s="26" t="s">
        <v>55</v>
      </c>
      <c r="K38" s="27"/>
    </row>
    <row r="39" spans="2:13" ht="30" customHeight="1" x14ac:dyDescent="0.35">
      <c r="B39" s="28">
        <v>0</v>
      </c>
      <c r="C39" s="28">
        <v>0</v>
      </c>
      <c r="D39" s="29">
        <v>0</v>
      </c>
      <c r="F39" s="28">
        <v>7073601</v>
      </c>
      <c r="G39" s="28">
        <v>0</v>
      </c>
      <c r="H39" s="34"/>
      <c r="I39" s="31" t="s">
        <v>16</v>
      </c>
      <c r="J39" s="32" t="s">
        <v>56</v>
      </c>
      <c r="K39" s="33"/>
    </row>
    <row r="40" spans="2:13" ht="30" customHeight="1" x14ac:dyDescent="0.35">
      <c r="B40" s="17">
        <f t="shared" ref="B40" si="13">SUM(B41)</f>
        <v>5000000</v>
      </c>
      <c r="C40" s="17">
        <f t="shared" ref="C40:D40" si="14">SUM(C41)</f>
        <v>10000000</v>
      </c>
      <c r="D40" s="18">
        <f t="shared" si="14"/>
        <v>200000000</v>
      </c>
      <c r="F40" s="17">
        <f>SUM(F41)</f>
        <v>308901335</v>
      </c>
      <c r="G40" s="17">
        <f>SUM(G41)</f>
        <v>0</v>
      </c>
      <c r="I40" s="19"/>
      <c r="J40" s="20" t="s">
        <v>57</v>
      </c>
      <c r="K40" s="21">
        <v>1163</v>
      </c>
      <c r="L40" s="1" t="s">
        <v>9</v>
      </c>
    </row>
    <row r="41" spans="2:13" ht="30" customHeight="1" x14ac:dyDescent="0.35">
      <c r="B41" s="28">
        <v>5000000</v>
      </c>
      <c r="C41" s="28">
        <v>10000000</v>
      </c>
      <c r="D41" s="29">
        <v>200000000</v>
      </c>
      <c r="F41" s="28">
        <v>308901335</v>
      </c>
      <c r="G41" s="28">
        <v>0</v>
      </c>
      <c r="H41" s="34"/>
      <c r="I41" s="31" t="s">
        <v>16</v>
      </c>
      <c r="J41" s="32" t="s">
        <v>58</v>
      </c>
      <c r="K41" s="33"/>
    </row>
    <row r="42" spans="2:13" ht="30" customHeight="1" x14ac:dyDescent="0.35">
      <c r="B42" s="17">
        <f t="shared" ref="B42" si="15">SUM(B43)</f>
        <v>0</v>
      </c>
      <c r="C42" s="17">
        <f t="shared" ref="C42:D42" si="16">SUM(C43)</f>
        <v>0</v>
      </c>
      <c r="D42" s="18">
        <f t="shared" si="16"/>
        <v>0</v>
      </c>
      <c r="F42" s="17">
        <f>SUM(F43)</f>
        <v>112657482</v>
      </c>
      <c r="G42" s="17">
        <f>SUM(G43)</f>
        <v>0</v>
      </c>
      <c r="I42" s="19"/>
      <c r="J42" s="20" t="s">
        <v>59</v>
      </c>
      <c r="K42" s="21">
        <v>1166</v>
      </c>
      <c r="L42" s="1" t="s">
        <v>9</v>
      </c>
    </row>
    <row r="43" spans="2:13" ht="30" customHeight="1" x14ac:dyDescent="0.35">
      <c r="B43" s="28">
        <v>0</v>
      </c>
      <c r="C43" s="28">
        <v>0</v>
      </c>
      <c r="D43" s="29">
        <v>0</v>
      </c>
      <c r="F43" s="28">
        <v>112657482</v>
      </c>
      <c r="G43" s="28">
        <v>0</v>
      </c>
      <c r="H43" s="34"/>
      <c r="I43" s="31" t="s">
        <v>16</v>
      </c>
      <c r="J43" s="32" t="s">
        <v>60</v>
      </c>
      <c r="K43" s="33"/>
    </row>
    <row r="44" spans="2:13" ht="30" customHeight="1" x14ac:dyDescent="0.35">
      <c r="B44" s="17">
        <f t="shared" ref="B44" si="17">SUM(B45)</f>
        <v>0</v>
      </c>
      <c r="C44" s="17">
        <f t="shared" ref="C44:D44" si="18">SUM(C45)</f>
        <v>0</v>
      </c>
      <c r="D44" s="18">
        <f t="shared" si="18"/>
        <v>0</v>
      </c>
      <c r="F44" s="17">
        <f>SUM(F45)</f>
        <v>10344775</v>
      </c>
      <c r="G44" s="17">
        <f>SUM(G45)</f>
        <v>0</v>
      </c>
      <c r="I44" s="19"/>
      <c r="J44" s="20" t="s">
        <v>61</v>
      </c>
      <c r="K44" s="21">
        <v>1250</v>
      </c>
      <c r="L44" s="1" t="s">
        <v>9</v>
      </c>
    </row>
    <row r="45" spans="2:13" ht="30" customHeight="1" x14ac:dyDescent="0.35">
      <c r="B45" s="28">
        <v>0</v>
      </c>
      <c r="C45" s="28">
        <v>0</v>
      </c>
      <c r="D45" s="29">
        <v>0</v>
      </c>
      <c r="F45" s="28">
        <v>10344775</v>
      </c>
      <c r="G45" s="28">
        <v>0</v>
      </c>
      <c r="H45" s="34"/>
      <c r="I45" s="31" t="s">
        <v>16</v>
      </c>
      <c r="J45" s="32" t="s">
        <v>62</v>
      </c>
      <c r="K45" s="33"/>
    </row>
    <row r="46" spans="2:13" ht="30" customHeight="1" x14ac:dyDescent="0.35">
      <c r="B46" s="17">
        <f t="shared" ref="B46" si="19">SUM(B47)</f>
        <v>0</v>
      </c>
      <c r="C46" s="17">
        <f t="shared" ref="C46:D46" si="20">SUM(C47)</f>
        <v>0</v>
      </c>
      <c r="D46" s="18">
        <f t="shared" si="20"/>
        <v>0</v>
      </c>
      <c r="F46" s="17">
        <f>SUM(F47)</f>
        <v>883581</v>
      </c>
      <c r="G46" s="17">
        <f>SUM(G47)</f>
        <v>3727449</v>
      </c>
      <c r="I46" s="19"/>
      <c r="J46" s="20" t="s">
        <v>63</v>
      </c>
      <c r="K46" s="21">
        <v>1202</v>
      </c>
      <c r="L46" s="1" t="s">
        <v>9</v>
      </c>
    </row>
    <row r="47" spans="2:13" ht="30" customHeight="1" x14ac:dyDescent="0.35">
      <c r="B47" s="28">
        <v>0</v>
      </c>
      <c r="C47" s="28">
        <v>0</v>
      </c>
      <c r="D47" s="29">
        <v>0</v>
      </c>
      <c r="F47" s="28">
        <v>883581</v>
      </c>
      <c r="G47" s="28">
        <v>3727449</v>
      </c>
      <c r="H47" s="34"/>
      <c r="I47" s="31" t="s">
        <v>64</v>
      </c>
      <c r="J47" s="32" t="s">
        <v>65</v>
      </c>
      <c r="K47" s="33"/>
    </row>
    <row r="48" spans="2:13" ht="30" customHeight="1" x14ac:dyDescent="0.35">
      <c r="B48" s="17">
        <f t="shared" ref="B48" si="21">SUM(B49)</f>
        <v>0</v>
      </c>
      <c r="C48" s="17">
        <f t="shared" ref="C48:D48" si="22">SUM(C49)</f>
        <v>0</v>
      </c>
      <c r="D48" s="18">
        <f t="shared" si="22"/>
        <v>0</v>
      </c>
      <c r="F48" s="17">
        <f>SUM(F49)</f>
        <v>86977</v>
      </c>
      <c r="G48" s="17">
        <f>SUM(G49)</f>
        <v>451886</v>
      </c>
      <c r="I48" s="19"/>
      <c r="J48" s="20" t="s">
        <v>66</v>
      </c>
      <c r="K48" s="21">
        <v>1271</v>
      </c>
      <c r="L48" s="1" t="s">
        <v>9</v>
      </c>
    </row>
    <row r="49" spans="2:12" ht="30" customHeight="1" x14ac:dyDescent="0.35">
      <c r="B49" s="28">
        <v>0</v>
      </c>
      <c r="C49" s="28">
        <v>0</v>
      </c>
      <c r="D49" s="29">
        <v>0</v>
      </c>
      <c r="F49" s="28">
        <v>86977</v>
      </c>
      <c r="G49" s="28">
        <v>451886</v>
      </c>
      <c r="H49" s="34"/>
      <c r="I49" s="31" t="s">
        <v>67</v>
      </c>
      <c r="J49" s="32" t="s">
        <v>68</v>
      </c>
      <c r="K49" s="33"/>
    </row>
    <row r="50" spans="2:12" ht="30" customHeight="1" x14ac:dyDescent="0.35">
      <c r="B50" s="17">
        <f t="shared" ref="B50" si="23">SUM(B51)</f>
        <v>0</v>
      </c>
      <c r="C50" s="17">
        <f t="shared" ref="C50:D50" si="24">SUM(C51)</f>
        <v>0</v>
      </c>
      <c r="D50" s="18">
        <f t="shared" si="24"/>
        <v>0</v>
      </c>
      <c r="F50" s="17">
        <f>SUM(F51)</f>
        <v>540000</v>
      </c>
      <c r="G50" s="17">
        <f>SUM(G51)</f>
        <v>0</v>
      </c>
      <c r="I50" s="19"/>
      <c r="J50" s="20" t="s">
        <v>69</v>
      </c>
      <c r="K50" s="21">
        <v>1224</v>
      </c>
      <c r="L50" s="1" t="s">
        <v>9</v>
      </c>
    </row>
    <row r="51" spans="2:12" ht="30" customHeight="1" x14ac:dyDescent="0.35">
      <c r="B51" s="28">
        <v>0</v>
      </c>
      <c r="C51" s="28">
        <v>0</v>
      </c>
      <c r="D51" s="29">
        <v>0</v>
      </c>
      <c r="F51" s="28">
        <v>540000</v>
      </c>
      <c r="G51" s="28">
        <v>0</v>
      </c>
      <c r="H51" s="34"/>
      <c r="I51" s="31" t="s">
        <v>16</v>
      </c>
      <c r="J51" s="32" t="s">
        <v>70</v>
      </c>
      <c r="K51" s="33"/>
    </row>
    <row r="52" spans="2:12" ht="30" customHeight="1" x14ac:dyDescent="0.35">
      <c r="B52" s="17">
        <f t="shared" ref="B52" si="25">SUM(B53)</f>
        <v>0</v>
      </c>
      <c r="C52" s="17">
        <f t="shared" ref="C52:D52" si="26">SUM(C53)</f>
        <v>19430295</v>
      </c>
      <c r="D52" s="18">
        <f t="shared" si="26"/>
        <v>6060378</v>
      </c>
      <c r="F52" s="17">
        <f>SUM(F53)</f>
        <v>10439940</v>
      </c>
      <c r="G52" s="17">
        <f>SUM(G53)</f>
        <v>0</v>
      </c>
      <c r="I52" s="19"/>
      <c r="J52" s="20" t="s">
        <v>71</v>
      </c>
      <c r="K52" s="21">
        <v>1011</v>
      </c>
      <c r="L52" s="1" t="s">
        <v>9</v>
      </c>
    </row>
    <row r="53" spans="2:12" ht="30" customHeight="1" x14ac:dyDescent="0.35">
      <c r="B53" s="28">
        <v>0</v>
      </c>
      <c r="C53" s="28">
        <v>19430295</v>
      </c>
      <c r="D53" s="29">
        <v>6060378</v>
      </c>
      <c r="F53" s="28">
        <v>10439940</v>
      </c>
      <c r="G53" s="28">
        <v>0</v>
      </c>
      <c r="H53" s="34"/>
      <c r="I53" s="31" t="s">
        <v>72</v>
      </c>
      <c r="J53" s="32" t="s">
        <v>73</v>
      </c>
      <c r="K53" s="33"/>
    </row>
    <row r="54" spans="2:12" ht="30" customHeight="1" x14ac:dyDescent="0.35">
      <c r="B54" s="17">
        <f>SUM(B55:B59)</f>
        <v>0</v>
      </c>
      <c r="C54" s="17">
        <f>SUM(C55:C59)</f>
        <v>0</v>
      </c>
      <c r="D54" s="18">
        <f>SUM(D55:D59)</f>
        <v>0</v>
      </c>
      <c r="F54" s="17">
        <f>SUM(F55:F59)</f>
        <v>9406846</v>
      </c>
      <c r="G54" s="17">
        <f>SUM(G55:G59)</f>
        <v>4846018</v>
      </c>
      <c r="I54" s="19"/>
      <c r="J54" s="20" t="s">
        <v>74</v>
      </c>
      <c r="K54" s="21">
        <v>1233</v>
      </c>
      <c r="L54" s="1" t="s">
        <v>9</v>
      </c>
    </row>
    <row r="55" spans="2:12" ht="30" customHeight="1" x14ac:dyDescent="0.35">
      <c r="B55" s="22">
        <v>0</v>
      </c>
      <c r="C55" s="22">
        <v>0</v>
      </c>
      <c r="D55" s="23">
        <v>0</v>
      </c>
      <c r="F55" s="22">
        <v>2289060</v>
      </c>
      <c r="G55" s="22">
        <v>0</v>
      </c>
      <c r="H55" s="24"/>
      <c r="I55" s="25" t="s">
        <v>75</v>
      </c>
      <c r="J55" s="26" t="s">
        <v>76</v>
      </c>
      <c r="K55" s="27"/>
    </row>
    <row r="56" spans="2:12" ht="30" customHeight="1" x14ac:dyDescent="0.35">
      <c r="B56" s="22">
        <v>0</v>
      </c>
      <c r="C56" s="22">
        <v>0</v>
      </c>
      <c r="D56" s="23">
        <v>0</v>
      </c>
      <c r="F56" s="22">
        <v>3662471</v>
      </c>
      <c r="G56" s="22">
        <v>3760416</v>
      </c>
      <c r="H56" s="24"/>
      <c r="I56" s="25" t="s">
        <v>77</v>
      </c>
      <c r="J56" s="26" t="s">
        <v>78</v>
      </c>
      <c r="K56" s="27"/>
    </row>
    <row r="57" spans="2:12" ht="30" customHeight="1" x14ac:dyDescent="0.35">
      <c r="B57" s="22">
        <v>0</v>
      </c>
      <c r="C57" s="22">
        <v>0</v>
      </c>
      <c r="D57" s="23">
        <v>0</v>
      </c>
      <c r="F57" s="22">
        <v>2342549</v>
      </c>
      <c r="G57" s="22">
        <v>0</v>
      </c>
      <c r="H57" s="24"/>
      <c r="I57" s="25" t="s">
        <v>79</v>
      </c>
      <c r="J57" s="26" t="s">
        <v>80</v>
      </c>
      <c r="K57" s="27"/>
    </row>
    <row r="58" spans="2:12" ht="30" customHeight="1" x14ac:dyDescent="0.35">
      <c r="B58" s="22">
        <v>0</v>
      </c>
      <c r="C58" s="22">
        <v>0</v>
      </c>
      <c r="D58" s="23">
        <v>0</v>
      </c>
      <c r="F58" s="22">
        <v>559079</v>
      </c>
      <c r="G58" s="22">
        <v>570880</v>
      </c>
      <c r="H58" s="24"/>
      <c r="I58" s="25" t="s">
        <v>81</v>
      </c>
      <c r="J58" s="26" t="s">
        <v>82</v>
      </c>
      <c r="K58" s="27"/>
    </row>
    <row r="59" spans="2:12" ht="30" customHeight="1" x14ac:dyDescent="0.35">
      <c r="B59" s="28">
        <v>0</v>
      </c>
      <c r="C59" s="28">
        <v>0</v>
      </c>
      <c r="D59" s="29">
        <v>0</v>
      </c>
      <c r="F59" s="28">
        <v>553687</v>
      </c>
      <c r="G59" s="28">
        <v>514722</v>
      </c>
      <c r="H59" s="34"/>
      <c r="I59" s="31" t="s">
        <v>83</v>
      </c>
      <c r="J59" s="32" t="s">
        <v>84</v>
      </c>
      <c r="K59" s="33"/>
    </row>
    <row r="60" spans="2:12" ht="30" customHeight="1" x14ac:dyDescent="0.35">
      <c r="B60" s="17">
        <f t="shared" ref="B60" si="27">SUM(B61)</f>
        <v>0</v>
      </c>
      <c r="C60" s="17">
        <f t="shared" ref="C60:D60" si="28">SUM(C61)</f>
        <v>0</v>
      </c>
      <c r="D60" s="18">
        <f t="shared" si="28"/>
        <v>0</v>
      </c>
      <c r="F60" s="17">
        <f>SUM(F61)</f>
        <v>0</v>
      </c>
      <c r="G60" s="17">
        <f>SUM(G61)</f>
        <v>21668</v>
      </c>
      <c r="I60" s="19"/>
      <c r="J60" s="20" t="s">
        <v>85</v>
      </c>
      <c r="K60" s="21">
        <v>1229</v>
      </c>
      <c r="L60" s="1" t="s">
        <v>9</v>
      </c>
    </row>
    <row r="61" spans="2:12" ht="30" customHeight="1" x14ac:dyDescent="0.35">
      <c r="B61" s="28">
        <v>0</v>
      </c>
      <c r="C61" s="28">
        <v>0</v>
      </c>
      <c r="D61" s="29">
        <v>0</v>
      </c>
      <c r="F61" s="28">
        <v>0</v>
      </c>
      <c r="G61" s="28">
        <v>21668</v>
      </c>
      <c r="H61" s="34"/>
      <c r="I61" s="31" t="s">
        <v>86</v>
      </c>
      <c r="J61" s="32" t="s">
        <v>87</v>
      </c>
      <c r="K61" s="33"/>
    </row>
    <row r="62" spans="2:12" ht="30" customHeight="1" x14ac:dyDescent="0.35">
      <c r="B62" s="17">
        <f t="shared" ref="B62" si="29">SUM(B63)</f>
        <v>0</v>
      </c>
      <c r="C62" s="17">
        <f t="shared" ref="C62:D62" si="30">SUM(C63)</f>
        <v>0</v>
      </c>
      <c r="D62" s="18">
        <f t="shared" si="30"/>
        <v>0</v>
      </c>
      <c r="F62" s="17">
        <f>SUM(F63)</f>
        <v>1000000</v>
      </c>
      <c r="G62" s="17">
        <f>SUM(G63)</f>
        <v>0</v>
      </c>
      <c r="I62" s="19"/>
      <c r="J62" s="20" t="s">
        <v>88</v>
      </c>
      <c r="K62" s="21">
        <v>1510</v>
      </c>
      <c r="L62" s="1" t="s">
        <v>9</v>
      </c>
    </row>
    <row r="63" spans="2:12" ht="30" customHeight="1" x14ac:dyDescent="0.35">
      <c r="B63" s="28">
        <v>0</v>
      </c>
      <c r="C63" s="28">
        <v>0</v>
      </c>
      <c r="D63" s="29">
        <v>0</v>
      </c>
      <c r="F63" s="28">
        <v>1000000</v>
      </c>
      <c r="G63" s="28">
        <v>0</v>
      </c>
      <c r="H63" s="34"/>
      <c r="I63" s="31" t="s">
        <v>16</v>
      </c>
      <c r="J63" s="32" t="s">
        <v>89</v>
      </c>
      <c r="K63" s="33"/>
    </row>
    <row r="64" spans="2:12" ht="30" customHeight="1" x14ac:dyDescent="0.35">
      <c r="B64" s="17">
        <f t="shared" ref="B64" si="31">SUM(B65)</f>
        <v>0</v>
      </c>
      <c r="C64" s="17">
        <f t="shared" ref="C64:D64" si="32">SUM(C65)</f>
        <v>0</v>
      </c>
      <c r="D64" s="18">
        <f t="shared" si="32"/>
        <v>0</v>
      </c>
      <c r="F64" s="17">
        <f>SUM(F65)</f>
        <v>2555536</v>
      </c>
      <c r="G64" s="17">
        <f>SUM(G65)</f>
        <v>0</v>
      </c>
      <c r="I64" s="19"/>
      <c r="J64" s="20" t="s">
        <v>90</v>
      </c>
      <c r="K64" s="21">
        <v>1192</v>
      </c>
      <c r="L64" s="1" t="s">
        <v>9</v>
      </c>
    </row>
    <row r="65" spans="2:11" ht="30" customHeight="1" x14ac:dyDescent="0.35">
      <c r="B65" s="22">
        <v>0</v>
      </c>
      <c r="C65" s="22">
        <v>0</v>
      </c>
      <c r="D65" s="23">
        <v>0</v>
      </c>
      <c r="F65" s="22">
        <v>2555536</v>
      </c>
      <c r="G65" s="22">
        <v>0</v>
      </c>
      <c r="H65" s="24"/>
      <c r="I65" s="25" t="s">
        <v>16</v>
      </c>
      <c r="J65" s="26" t="s">
        <v>91</v>
      </c>
      <c r="K65" s="27"/>
    </row>
    <row r="66" spans="2:11" ht="30" customHeight="1" x14ac:dyDescent="0.35"/>
    <row r="67" spans="2:11" ht="30" customHeight="1" x14ac:dyDescent="0.35"/>
    <row r="68" spans="2:11" ht="30" customHeight="1" x14ac:dyDescent="0.35"/>
    <row r="69" spans="2:11" ht="30" customHeight="1" x14ac:dyDescent="0.35"/>
    <row r="70" spans="2:11" ht="30" customHeight="1" x14ac:dyDescent="0.35"/>
    <row r="71" spans="2:11" ht="30" customHeight="1" x14ac:dyDescent="0.35"/>
    <row r="72" spans="2:11" ht="30" customHeight="1" x14ac:dyDescent="0.35"/>
    <row r="73" spans="2:11" ht="30" customHeight="1" x14ac:dyDescent="0.35"/>
    <row r="74" spans="2:11" ht="30" customHeight="1" x14ac:dyDescent="0.35"/>
    <row r="75" spans="2:11" ht="30" customHeight="1" x14ac:dyDescent="0.35"/>
    <row r="76" spans="2:11" ht="30" customHeight="1" x14ac:dyDescent="0.35"/>
    <row r="77" spans="2:11" ht="30" customHeight="1" x14ac:dyDescent="0.35"/>
    <row r="78" spans="2:11" ht="30" customHeight="1" x14ac:dyDescent="0.35"/>
    <row r="79" spans="2:11" ht="30" customHeight="1" x14ac:dyDescent="0.35"/>
    <row r="80" spans="2:11" ht="30" customHeight="1" x14ac:dyDescent="0.35"/>
    <row r="81" ht="30" customHeight="1" x14ac:dyDescent="0.35"/>
    <row r="82" ht="30" customHeight="1" x14ac:dyDescent="0.35"/>
    <row r="83" ht="30" customHeight="1" x14ac:dyDescent="0.35"/>
    <row r="84" ht="30" customHeight="1" x14ac:dyDescent="0.35"/>
    <row r="85" ht="30" customHeight="1" x14ac:dyDescent="0.35"/>
    <row r="86" ht="30" customHeight="1" x14ac:dyDescent="0.35"/>
    <row r="87" ht="30" customHeight="1" x14ac:dyDescent="0.35"/>
    <row r="88" ht="30" customHeight="1" x14ac:dyDescent="0.35"/>
    <row r="89" ht="30" customHeight="1" x14ac:dyDescent="0.35"/>
    <row r="90" ht="30" customHeight="1" x14ac:dyDescent="0.35"/>
    <row r="91" ht="30" customHeight="1" x14ac:dyDescent="0.35"/>
    <row r="92" ht="30" customHeight="1" x14ac:dyDescent="0.35"/>
    <row r="93" ht="30" customHeight="1" x14ac:dyDescent="0.35"/>
    <row r="94" ht="30" customHeight="1" x14ac:dyDescent="0.35"/>
    <row r="95" ht="30" customHeight="1" x14ac:dyDescent="0.35"/>
    <row r="96" ht="30" customHeight="1" x14ac:dyDescent="0.35"/>
    <row r="97" ht="30" customHeight="1" x14ac:dyDescent="0.35"/>
    <row r="98" ht="30" customHeight="1" x14ac:dyDescent="0.35"/>
    <row r="99" ht="30" customHeight="1" x14ac:dyDescent="0.35"/>
    <row r="100" ht="30" customHeight="1" x14ac:dyDescent="0.35"/>
    <row r="101" ht="30" customHeight="1" x14ac:dyDescent="0.35"/>
    <row r="102" ht="30" customHeight="1" x14ac:dyDescent="0.35"/>
    <row r="103" ht="30" customHeight="1" x14ac:dyDescent="0.35"/>
    <row r="104" ht="30" customHeight="1" x14ac:dyDescent="0.35"/>
    <row r="105" ht="30" customHeight="1" x14ac:dyDescent="0.35"/>
    <row r="106" ht="30" customHeight="1" x14ac:dyDescent="0.35"/>
    <row r="107" ht="30" customHeight="1" x14ac:dyDescent="0.35"/>
    <row r="108" ht="30" customHeight="1" x14ac:dyDescent="0.35"/>
    <row r="109" ht="30" customHeight="1" x14ac:dyDescent="0.35"/>
    <row r="110" ht="30" customHeight="1" x14ac:dyDescent="0.35"/>
    <row r="111" ht="30" customHeight="1" x14ac:dyDescent="0.35"/>
    <row r="112" ht="30" customHeight="1" x14ac:dyDescent="0.35"/>
    <row r="113" ht="30" customHeight="1" x14ac:dyDescent="0.35"/>
    <row r="114" ht="30" customHeight="1" x14ac:dyDescent="0.35"/>
    <row r="115" ht="30" customHeight="1" x14ac:dyDescent="0.35"/>
    <row r="116" ht="30" customHeight="1" x14ac:dyDescent="0.35"/>
    <row r="117" ht="30" customHeight="1" x14ac:dyDescent="0.35"/>
    <row r="118" ht="30" customHeight="1" x14ac:dyDescent="0.35"/>
    <row r="119" ht="30" customHeight="1" x14ac:dyDescent="0.35"/>
    <row r="120" ht="30" customHeight="1" x14ac:dyDescent="0.35"/>
    <row r="121" ht="30" customHeight="1" x14ac:dyDescent="0.35"/>
    <row r="122" ht="30" customHeight="1" x14ac:dyDescent="0.35"/>
  </sheetData>
  <mergeCells count="3">
    <mergeCell ref="I4:I5"/>
    <mergeCell ref="J4:J5"/>
    <mergeCell ref="B5:D5"/>
  </mergeCells>
  <conditionalFormatting sqref="M2:Q2">
    <cfRule type="containsText" dxfId="3" priority="3" operator="containsText" text="TRUE">
      <formula>NOT(ISERROR(SEARCH("TRUE",M2)))</formula>
    </cfRule>
    <cfRule type="containsText" dxfId="2" priority="4" operator="containsText" text="FALSE">
      <formula>NOT(ISERROR(SEARCH("FALSE",M2)))</formula>
    </cfRule>
  </conditionalFormatting>
  <conditionalFormatting sqref="R1:R34 R36:R1048576">
    <cfRule type="duplicateValues" dxfId="1" priority="2"/>
  </conditionalFormatting>
  <conditionalFormatting sqref="R35">
    <cfRule type="duplicateValues" dxfId="0" priority="1"/>
  </conditionalFormatting>
  <printOptions horizontalCentered="1"/>
  <pageMargins left="0.9055118110236221" right="0.9055118110236221" top="0.82677165354330717" bottom="0.82677165354330717" header="0.31496062992125984" footer="0.31496062992125984"/>
  <pageSetup paperSize="9" scale="71" fitToHeight="0" orientation="landscape" r:id="rId1"/>
  <rowBreaks count="1" manualBreakCount="1">
    <brk id="45" min="1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84F14E9-263C-4349-85B3-4683E6D0EEE5}"/>
</file>

<file path=customXml/itemProps2.xml><?xml version="1.0" encoding="utf-8"?>
<ds:datastoreItem xmlns:ds="http://schemas.openxmlformats.org/officeDocument/2006/customXml" ds:itemID="{F5626966-DD89-4EF6-82A9-25F5A7163987}"/>
</file>

<file path=customXml/itemProps3.xml><?xml version="1.0" encoding="utf-8"?>
<ds:datastoreItem xmlns:ds="http://schemas.openxmlformats.org/officeDocument/2006/customXml" ds:itemID="{1B49CEE6-1767-464E-B876-B735E379F6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2020-11-05T16:58:43Z</cp:lastPrinted>
  <dcterms:created xsi:type="dcterms:W3CDTF">2020-10-31T12:48:24Z</dcterms:created>
  <dcterms:modified xsi:type="dcterms:W3CDTF">2020-11-05T16:59:04Z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