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app.xml" ContentType="application/vnd.openxmlformats-officedocument.extended-properties+xml"/>
  <Override PartName="/xl/customProperty1.bin" ContentType="application/vnd.openxmlformats-officedocument.spreadsheetml.customProperty"/>
  <Override PartName="/xl/calcChain.xml" ContentType="application/vnd.openxmlformats-officedocument.spreadsheetml.calcChain+xml"/>
  <Override PartName="/docProps/custom.xml" ContentType="application/vnd.openxmlformats-officedocument.custom-properties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7"/>
  <workbookPr codeName="ThisWorkbook"/>
  <mc:AlternateContent xmlns:mc="http://schemas.openxmlformats.org/markup-compatibility/2006">
    <mc:Choice Requires="x15">
      <x15ac:absPath xmlns:x15ac="http://schemas.microsoft.com/office/spreadsheetml/2010/11/ac" url="Z:\Government Annual Budget 2014\Government Annual Budget 2021\2021 Proposed Budget Tables\"/>
    </mc:Choice>
  </mc:AlternateContent>
  <xr:revisionPtr revIDLastSave="0" documentId="13_ncr:1_{70B5CD2F-7616-43EB-A926-9FD6FF1FF7AD}" xr6:coauthVersionLast="36" xr6:coauthVersionMax="36" xr10:uidLastSave="{00000000-0000-0000-0000-000000000000}"/>
  <bookViews>
    <workbookView xWindow="0" yWindow="0" windowWidth="15360" windowHeight="7755" xr2:uid="{00000000-000D-0000-FFFF-FFFF00000000}"/>
  </bookViews>
  <sheets>
    <sheet name="Budget" sheetId="3" r:id="rId1"/>
  </sheets>
  <definedNames>
    <definedName name="_xlnm._FilterDatabase" localSheetId="0" hidden="1">Budget!$F$2:$F$134</definedName>
    <definedName name="EPMWorkbookOptions_1" hidden="1">"dgEAAB+LCAAAAAAABACFkMEKgkAQhu9B77DsPVcLOoTaoS5BYhRU10lHXdJZ2d3aHj8pLKpD12++f4b5w/mtqdkVtZGKIh54PmdImcollRG/2GIUTPk8Hg7Cg9Lnk1LntLWdaliXIzO7GRnxytp2JoRzznMTT+lSjH0/EMdkvcsqbGAkyVigDPkrlf9P8e4qY+EWC42mSiltkeICaoOh+IQPb1Ej6CVYSGkHV+zNb/xw+182WlnMLOa9/Tv4"</definedName>
    <definedName name="EPMWorkbookOptions_2" hidden="1">"9F3OxBOtzB60hFONCeryveGHd9WJr+7iO45h/1l2AQAA"</definedName>
    <definedName name="_xlnm.Print_Area" localSheetId="0">Budget!$A$1:$F$134</definedName>
    <definedName name="_xlnm.Print_Titles" localSheetId="0">Budget!$5:$6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3" l="1"/>
  <c r="A10" i="3"/>
  <c r="C10" i="3"/>
  <c r="B8" i="3"/>
  <c r="A8" i="3"/>
  <c r="C8" i="3"/>
  <c r="B32" i="3" l="1"/>
  <c r="A32" i="3"/>
  <c r="C32" i="3"/>
  <c r="B134" i="3" l="1"/>
  <c r="A134" i="3"/>
  <c r="C134" i="3"/>
  <c r="C131" i="3" l="1"/>
  <c r="B131" i="3"/>
  <c r="A131" i="3"/>
  <c r="C130" i="3"/>
  <c r="C128" i="3" s="1"/>
  <c r="B130" i="3"/>
  <c r="B128" i="3" s="1"/>
  <c r="A130" i="3"/>
  <c r="A128" i="3" s="1"/>
  <c r="C127" i="3"/>
  <c r="C125" i="3" s="1"/>
  <c r="B127" i="3"/>
  <c r="B125" i="3" s="1"/>
  <c r="A127" i="3"/>
  <c r="A125" i="3" s="1"/>
  <c r="C122" i="3"/>
  <c r="B122" i="3"/>
  <c r="A122" i="3"/>
  <c r="C117" i="3"/>
  <c r="B117" i="3"/>
  <c r="A117" i="3"/>
  <c r="C113" i="3"/>
  <c r="B113" i="3"/>
  <c r="A113" i="3"/>
  <c r="C102" i="3"/>
  <c r="B102" i="3"/>
  <c r="A102" i="3"/>
  <c r="C85" i="3"/>
  <c r="B85" i="3"/>
  <c r="A85" i="3"/>
  <c r="C83" i="3"/>
  <c r="B83" i="3"/>
  <c r="A83" i="3"/>
  <c r="C81" i="3"/>
  <c r="B81" i="3"/>
  <c r="A81" i="3"/>
  <c r="C79" i="3"/>
  <c r="B79" i="3"/>
  <c r="A79" i="3"/>
  <c r="C77" i="3"/>
  <c r="B77" i="3"/>
  <c r="A77" i="3"/>
  <c r="C75" i="3"/>
  <c r="B75" i="3"/>
  <c r="A75" i="3"/>
  <c r="C73" i="3"/>
  <c r="B73" i="3"/>
  <c r="A73" i="3"/>
  <c r="C71" i="3"/>
  <c r="B71" i="3"/>
  <c r="A71" i="3"/>
  <c r="C69" i="3"/>
  <c r="B69" i="3"/>
  <c r="A69" i="3"/>
  <c r="C65" i="3"/>
  <c r="B65" i="3"/>
  <c r="A65" i="3"/>
  <c r="C63" i="3"/>
  <c r="B63" i="3"/>
  <c r="A63" i="3"/>
  <c r="C56" i="3"/>
  <c r="B56" i="3"/>
  <c r="A56" i="3"/>
  <c r="C48" i="3"/>
  <c r="B48" i="3"/>
  <c r="A48" i="3"/>
  <c r="C46" i="3"/>
  <c r="B46" i="3"/>
  <c r="A46" i="3"/>
  <c r="C44" i="3"/>
  <c r="B44" i="3"/>
  <c r="A44" i="3"/>
  <c r="C29" i="3"/>
  <c r="B29" i="3"/>
  <c r="A29" i="3"/>
  <c r="C26" i="3"/>
  <c r="B26" i="3"/>
  <c r="A26" i="3"/>
  <c r="C24" i="3"/>
  <c r="B24" i="3"/>
  <c r="A24" i="3"/>
  <c r="C22" i="3"/>
  <c r="B22" i="3"/>
  <c r="A22" i="3"/>
  <c r="C20" i="3"/>
  <c r="B20" i="3"/>
  <c r="A20" i="3"/>
  <c r="C18" i="3"/>
  <c r="B18" i="3"/>
  <c r="A18" i="3"/>
  <c r="C12" i="3"/>
  <c r="B12" i="3"/>
  <c r="A12" i="3"/>
</calcChain>
</file>

<file path=xl/sharedStrings.xml><?xml version="1.0" encoding="utf-8"?>
<sst xmlns="http://schemas.openxmlformats.org/spreadsheetml/2006/main" count="160" uniqueCount="117">
  <si>
    <t>(އަދަދުތައް ރުފިޔާއިން)</t>
  </si>
  <si>
    <t>މުވައްޒަފުންނާއި މުވައްޒަފުންގެ އަނބިދަރީންގެ ލިވިންގ އެލަވަންސްއާއި ފެމިލީ އެލަވަންސް</t>
  </si>
  <si>
    <t>SUM</t>
  </si>
  <si>
    <t>އިލެކްޓްރިކް ފީގެ ޚަރަދު</t>
  </si>
  <si>
    <t>ދައުލަތުގެ މުއައްސަސާތަކުގެ ކަރަންޓު ބިލު ދެއްކުމަށް</t>
  </si>
  <si>
    <t>ބޯފެނާއި ފާޚާނާގެ ޚިދުމަތުގެ އަގުދިނުމަށް ކުރާޚަރަދު</t>
  </si>
  <si>
    <t>ދައުލަތުގެ މުއައްސަސާތަކުގެ ފެން ބިލު ދެއްކުމަށް</t>
  </si>
  <si>
    <t>ކޮންސަލްޓެންސީ ޚިދުމަތާއި، ތަރުޖަމާކުރުންފަދަ ޚިދުމަތުގެ އަގަށްދޭ ފައިސާ</t>
  </si>
  <si>
    <t xml:space="preserve">ދައުލަތުގެ ފަރާތުން އެކިއެކި މައްސަލަތަކުގައި ޖަވާބުދާރީވުމުގެ ގޮތުން ހަޔަރކުރެވޭ ލޯޔަރުންގެ ޚަރަދުތަށް ހަމަޖެއްސުމަށް </t>
  </si>
  <si>
    <t>ބޭންކްޗާޖާއި ކޮމިޝަންގެ ގޮތުގައި ދައްކާ ފައިސާ</t>
  </si>
  <si>
    <t>ޕީ.އޯ.އެސް ޓާރމިނަލް ފީ އަދި ޕޭމަންޓް ގޭޓްވޭ ފީ</t>
  </si>
  <si>
    <t>ބޭންކްޗާރޖާއި ކޮމިޝަން</t>
  </si>
  <si>
    <t>އިންޝުއަރެންސް ޚިދުމަތުގެ އަގު އަދާ ކުރުން</t>
  </si>
  <si>
    <t>ދައުލަތުގެ ޢިމާރާތްތައް އިންޝުއަރ ކުރުމަށް</t>
  </si>
  <si>
    <t>ދައުލަތުގެ މިނިސްޓަރުންގެ ހެލްތް އިންޝުއަރެންސް</t>
  </si>
  <si>
    <t>އެހެނިހެން އޮފީސް ހިންގުމުގެ ޚިދުމަތުގެ ޚަރަދު</t>
  </si>
  <si>
    <t>ރައީސުލްޖުމްހޫރިއްޔާ ކަން ކޮށްފައިވާ މީހަކު ބޭސް ފަރުވާ ކުރުމުގެ ގޮތުން ދިނުމަށް</t>
  </si>
  <si>
    <t>މޯލްޑިވްސް ސިވިލް އޭވިއޭޝަން އޮތޯރިޓީގެ ބަޖެޓު</t>
  </si>
  <si>
    <t>ކެޕިޓަލް މާކެޓް ޑިވެލޮޕްމަންޓް އޮތޯރިޓީގެ ބަޖެޓު</t>
  </si>
  <si>
    <t>ކްރެޑިޓް ރޭޓިންގ ފިސްކަލް އެޖެންޓް ފީ</t>
  </si>
  <si>
    <t>ދައުލަތުގެ ބިންބިމާއި އިމާރާތްތައް ވެލިޔުކުރުމަށް</t>
  </si>
  <si>
    <t>ޕީ.އެސް.އެމް ހިންގުމުގެ ޚަރަދު</t>
  </si>
  <si>
    <t>ޚިދުމަތުގެ ޚަރަދު -ސަރުކާރުގެ އެއްތަނުން އަނެއްތަނަށް ދައްކަންޖެހޭ</t>
  </si>
  <si>
    <t>ޚިދުމަތުގެ ޚަރަދު -ރާއްޖޭގެ އަމިއްލަ ފަރާތްތަކަށް ދަންކަންޖެހޭ</t>
  </si>
  <si>
    <t>ޚިދުމަތުގެ ޚަރަދު -ރާއްޖޭން ބޭރުގެ ފަރާތްތަކަށް ދަންކަންޖެހޭ</t>
  </si>
  <si>
    <t>މަލްޓި ލެޓްރަލް</t>
  </si>
  <si>
    <t>ބައިލެޓްރަލް</t>
  </si>
  <si>
    <t>ބަޔަރސް ކްރެޑިޓް</t>
  </si>
  <si>
    <t>ޕައިޕްލައިން ލޯނު</t>
  </si>
  <si>
    <t>ޕްރޮވިޝަން</t>
  </si>
  <si>
    <t xml:space="preserve">ޓީ ބިލްއާއި ޓީ ބޮންޑްގެ އިންޓްރެސްޓަށް ދައްކަންޖެހޭ ފައިސާ </t>
  </si>
  <si>
    <t>ފިކްސްޑް ކޫޕަން ބޮންޑް</t>
  </si>
  <si>
    <t>ޕެންޝަން އެކްރޫޑް ރައިޓްސް ބޮންޑް</t>
  </si>
  <si>
    <t>ދިވެހި ރުފިޔާ ޓީ-ބިލް</t>
  </si>
  <si>
    <t>ޔޫ.އެސް ޑޮލަރ ޓީ-ބިލް (ދިވެހި ރުފިޔާއިން)</t>
  </si>
  <si>
    <t>އިސްލާމިކް އިންސްޓްރޫމަންޓްސް</t>
  </si>
  <si>
    <t>ތަކެތި ނުވަތަ ޚިދުމަތުގެ އަގުހެޔޮކުރުމުގެ ގޮތުން ދޭ ފައިސާ</t>
  </si>
  <si>
    <t>ކަރަންޓު އަގުހެޔޮކުރުމުގެ ގޮތުންދޭ ފައިސާ</t>
  </si>
  <si>
    <t>ރައްޔިތުންނަށް ފޯރުކޮށްދޭ ކަރަންޓު އަގުހެޔޮ ކުރުމަށް</t>
  </si>
  <si>
    <t>ކާބޯތަކެތި އަގުހެޔޮކުރުމުގެ ގޮތުންދޭ ފައިސާ</t>
  </si>
  <si>
    <t>އެސް.ޓި.އޯ އިން ވިއްކާ ކާޑު އަގުހެޔޮ ކުރުމަށް</t>
  </si>
  <si>
    <t>އެހެނިހެން ގޮތްގޮތުންދެވޭ އެހީގެ ފައިސާ</t>
  </si>
  <si>
    <t>ދައުލަތުގެ އާމްދަނީއިން އެކި ފަރާތްތަކަށް ދިނުމަށް ކަނޑައަޅާ ފައިސާ</t>
  </si>
  <si>
    <t>ސަރުކާރަށްވީ ގެއްލުމެއް ނުވަތަ ލިބިދާނެ ގެއްލުމެއް ހަމަޖެއްސުމަށް ދޭ ފައިސާ</t>
  </si>
  <si>
    <t>ޤަޟިއްޔާތަކާއި ގުޅިގެން ދައްކަން ޖެހޭނެ ކަމަށް އަންދާޒާ ކުރެވޭ</t>
  </si>
  <si>
    <t>އެއްގަމުގައި ދުއްވާތަކެތި</t>
  </si>
  <si>
    <t xml:space="preserve">ދައުލަތަށް ބޭނުންވާ ވެހިކަލްސް ގަތުމަށް </t>
  </si>
  <si>
    <t>ސަރުކާރުން ހިންގާ ފައިދާ ލިބޭގޮތަށް ހުންނަތަންތަނަށް ކެޕިޓަލް ދޫކުރުމަށް ދޭ ފައިސާ</t>
  </si>
  <si>
    <t>މޯލްޑިވްސް ހައްޖު ކޯޕަރޭޝަން ލިމިޓެޑް</t>
  </si>
  <si>
    <t>މޯލްޑިވްސް ސްޕޯޓްސް ކޯޕަރޭޝަން ލިމިޓެޑް</t>
  </si>
  <si>
    <t>މޯލްޑިވްސް އިންޓެގްރޭޓެޑް ޓޫރިޒަމް ޑިވެލޮޕްމަންޓް ކޯޕަރޭޝަން</t>
  </si>
  <si>
    <t>ބިޒްނަސް ސެންޓަރ ކޯޕަރޭޝަން</t>
  </si>
  <si>
    <t>ކައްދޫ އެއާރޕޯރޓް ކޮމްޕެނީ ލިމިޓެޑް</t>
  </si>
  <si>
    <t>އާސަންދަ ޕްރައިވެޓް ލިމިޓެޑް</t>
  </si>
  <si>
    <t>ރާއްޖޭން ބޭރުގައި ހިންގާ ކުންފުނިތައް ފަދަތަންތާނގައި ބައިވެރިވުމަށް ގެންދާ ރައުސްމާލު</t>
  </si>
  <si>
    <t>އައި.ޑީ.ބީ</t>
  </si>
  <si>
    <t>އައި.ސީ.އައި.އީ.ސީ</t>
  </si>
  <si>
    <t>އައި.ޑީ.އޭ</t>
  </si>
  <si>
    <t xml:space="preserve">ޔޫ.އެން.ޑީ.ޕީ </t>
  </si>
  <si>
    <t>އައި.ސީ.ޑީ</t>
  </si>
  <si>
    <t>އޭ.އައި.އައި.ބީ</t>
  </si>
  <si>
    <t>އައި.އެސް.އެފް.ޑީ</t>
  </si>
  <si>
    <t>ކުރުމުއްދަތުގެ ޑޮމެސްޓިކް ލޯނު އަނބުރާ ދެއްކުން - އެހެނިހެން</t>
  </si>
  <si>
    <t>ޓީ-ބިލް</t>
  </si>
  <si>
    <t>ދިގުމުއްދަތުގެ ޑޮމެސްޓިކް ލޯނު އަނބުރާ ދެއްކުން - ރާއްޖޭގެ މާލީ އިދާރާތައް</t>
  </si>
  <si>
    <t>ދިގުމުއްދަތުގެ ޑޮމެސްޓިކް ލޯނު އަނބުރާ ދެއްކުން - އަމިއްލަ ފަރާތްތައް</t>
  </si>
  <si>
    <t>ދިގުމުއްދަތުގެ ލޯން އަނބުރާ ދެއްކުން - ބައިނަލްއަޤްވާމީ އިދާރާތައް</t>
  </si>
  <si>
    <t>ބައިނަލްއަޤްވާމީ އިދާރާތަކަށް</t>
  </si>
  <si>
    <t xml:space="preserve">ޕްރޮވިޝަން </t>
  </si>
  <si>
    <t>ދިގުމުއްދަތުގެ ލޯން އަނބުރާ ދެއްކުން - ބޭރުގެ ސަރުކާރުތަކަށް</t>
  </si>
  <si>
    <t>ބޭރުގެ ސަރުކާރުތަކަށް</t>
  </si>
  <si>
    <t>ދިގުމުއްދަތުގެ ލޯން އަނބުރާ ދެއްކުން - ބޭރުގެ އަމިއްލަ ފަރާތްތަކަށް</t>
  </si>
  <si>
    <t>ޖުމްލަ</t>
  </si>
  <si>
    <t>ކޮންޓިންޖެންސީ</t>
  </si>
  <si>
    <t>އައި.ޓީ.އެފް.ސީ</t>
  </si>
  <si>
    <t>އީ.އެސް.ސީ.އޭ.ޕީ</t>
  </si>
  <si>
    <t>ބޮންޑް</t>
  </si>
  <si>
    <t>އައްޑޫ އިންޓަރނޭޝަނަލް އެއަރޕޯޓް</t>
  </si>
  <si>
    <t>ސްޓޭޓް އިލެކްޓްރިކް ކޮމްޕެނީ</t>
  </si>
  <si>
    <t>އެކި ކަންކަމަށް ސަރުކާރުން ދައްކަންޖެހޭ އަހަރީ ފީ</t>
  </si>
  <si>
    <t>އެސް.އޭ.ޕީ ލައިސަންސް ގަތުމަށް</t>
  </si>
  <si>
    <t>ބަޖެޓު ކޮންޓިންޖެންސީ</t>
  </si>
  <si>
    <t>އެކިއެކި އެސޯސިއޭޝަންތަކާއި އިޖްތިމާއި ކޮމިޓީތައް ހިންގުމަށް ދޭ އެހީގެ ފައިސާ</t>
  </si>
  <si>
    <t>ދައުލަތުގެ ބަޖެޓުން ސިޔާސީ ޕާޓީ ތަކަށް ދައްކަންޖެހޭ 0.1 %</t>
  </si>
  <si>
    <t>ވެމްކޯ އިން ފޯރުކޮށްދޭ ހިދުމަތްތަކުގެ އަގުހެޔޮ ކުރުމަށް</t>
  </si>
  <si>
    <t>ޕަބްލިކް ސާރވިސް މީޑިއާ</t>
  </si>
  <si>
    <t>މޯލްޑިވްސް މާކެޓިންގ އެންޑް ޕަބްލިކް ރިލޭޝަންސް ކޯޕަރޭޝަން</t>
  </si>
  <si>
    <t>އެސް.އެމް.އީ ޑިވެލޮޕްމަންޓް ފައިނޭންސް ކޯޕަރޭޝަން</t>
  </si>
  <si>
    <t>ފަހި ދިރިއުޅުން ކޯޕަރޭޝަން ލިމިޓެޑް</t>
  </si>
  <si>
    <t>މޯލްޑިވްސް ފަންޑްސް މެނޭޖްމަންޓް ކޯޕަރޭޝަން ލިމިޓެޑް</t>
  </si>
  <si>
    <t>ޓްރެޜަރީ ބޮންޑް (އެމް.އެމް.އޭ)</t>
  </si>
  <si>
    <t>ޕައިޕްލައިން ބޮންޑް</t>
  </si>
  <si>
    <t>މޯލްޑިވްސް ބާ ކައުންސިލްގެ ބަޖެޓު</t>
  </si>
  <si>
    <t>ރާއްޖެއާއި ރާއްޖޭންބޭރުގައި ބާއްވާ އެކިއެކި ފެއަރގައި ބައިވެރިމުވުގެ ޚަރަދު</t>
  </si>
  <si>
    <r>
      <t xml:space="preserve">ރައީސުލްޖުމްހޫރިއްޔާ ކަން ކޮށްފައިވާ މީހަކަށް މާލީ ޢިނާޔަތުގެގޮތުގައި ދިނުމަށް (މަހަކު </t>
    </r>
    <r>
      <rPr>
        <sz val="12"/>
        <color rgb="FF454545"/>
        <rFont val="Roboto Condensed"/>
      </rPr>
      <t>75,000.00</t>
    </r>
    <r>
      <rPr>
        <sz val="12"/>
        <color rgb="FF454545"/>
        <rFont val="Faruma"/>
        <family val="3"/>
      </rPr>
      <t>) މައުމޫން ޢަބުދުލް ޤައްޔޫމް</t>
    </r>
  </si>
  <si>
    <r>
      <t xml:space="preserve">ރައީސުލްޖުމްހޫރިއްޔާ ކަން ކޮށްފައިވާ މީހަކަށް މާލީ ޢިނާޔަތުގެގޮތުގައި ދިނުމަށް (މަހަކު </t>
    </r>
    <r>
      <rPr>
        <sz val="12"/>
        <color rgb="FF454545"/>
        <rFont val="Roboto Condensed"/>
      </rPr>
      <t>50,000.00</t>
    </r>
    <r>
      <rPr>
        <sz val="12"/>
        <color rgb="FF454545"/>
        <rFont val="Faruma"/>
        <family val="3"/>
      </rPr>
      <t>) މުހައްމަދު ނަޝީދު</t>
    </r>
  </si>
  <si>
    <r>
      <t xml:space="preserve">ރައީސުލްޖުމްހޫރިއްޔާ ކަން ކޮށްފައިވާ މީހަކަށް ދިރިއުޅުއްވާ ތަނުގެ ޚަރަދު ހަމަޖެއްސުމަށް (މަހަކު </t>
    </r>
    <r>
      <rPr>
        <sz val="12"/>
        <color rgb="FF454545"/>
        <rFont val="Roboto Condensed"/>
      </rPr>
      <t>50,000.00</t>
    </r>
    <r>
      <rPr>
        <sz val="12"/>
        <color rgb="FF454545"/>
        <rFont val="Faruma"/>
        <family val="3"/>
      </rPr>
      <t>) މައުމޫން ޢަބުދުލް ޤައްޔޫމް</t>
    </r>
  </si>
  <si>
    <r>
      <t xml:space="preserve">ރައީސުލްޖުމްހޫރިއްޔާ ކަން ކޮށްފައިވާ މީހަކަށް ދިރިއުޅުއްވާ ތަނުގެ ޚަރަދު ހަމަޖެއްސުމަށް (މަހަކު  </t>
    </r>
    <r>
      <rPr>
        <sz val="12"/>
        <color rgb="FF454545"/>
        <rFont val="Roboto Condensed"/>
      </rPr>
      <t>50,000.00</t>
    </r>
    <r>
      <rPr>
        <sz val="12"/>
        <color rgb="FF454545"/>
        <rFont val="Faruma"/>
        <family val="3"/>
      </rPr>
      <t>) މުހައްމަދު ނަޝީދު</t>
    </r>
  </si>
  <si>
    <r>
      <t xml:space="preserve">ރައީސުލްޖުމްހޫރިއްޔާ ކަން ކޮށްފައިވާ މީހަކަށް ދިރިއުޅުއްވާ ތަނުގެ ޚަރަދު ހަމަޖެއްސުމަށް (މަހަކު </t>
    </r>
    <r>
      <rPr>
        <sz val="12"/>
        <color rgb="FF454545"/>
        <rFont val="Roboto Condensed"/>
      </rPr>
      <t>50,000.00</t>
    </r>
    <r>
      <rPr>
        <sz val="12"/>
        <color rgb="FF454545"/>
        <rFont val="Faruma"/>
        <family val="3"/>
      </rPr>
      <t>) މުޙަންމަދު ވަހީދު ޙަސަން މަނިކު</t>
    </r>
  </si>
  <si>
    <r>
      <t xml:space="preserve">ރައީސުލްޖުމްހޫރިއްޔާ ކަން ކޮށްފައިވާ މީހަކު އޮފީސް ހިންގުމުގެ ޚަރަދުގެ ގޮތުގައި ދިނުމަށް (މަހަކު </t>
    </r>
    <r>
      <rPr>
        <sz val="12"/>
        <color rgb="FF454545"/>
        <rFont val="Roboto Condensed"/>
      </rPr>
      <t>175,000.00</t>
    </r>
    <r>
      <rPr>
        <sz val="12"/>
        <color rgb="FF454545"/>
        <rFont val="Faruma"/>
        <family val="3"/>
      </rPr>
      <t>) މައުމޫން ޢަބުދުލް ޤައްޔޫމް</t>
    </r>
  </si>
  <si>
    <r>
      <t xml:space="preserve">ރައީސުލްޖުމްހޫރިއްޔާ ކަން ކޮށްފައިވާ މީހަކު އޮފީސް ހިންގުމުގެ ޚަރަދުގެ ގޮތުގައި ދިނުމަށް (މަހަކު </t>
    </r>
    <r>
      <rPr>
        <sz val="12"/>
        <color rgb="FF454545"/>
        <rFont val="Roboto Condensed"/>
      </rPr>
      <t>175,000.00</t>
    </r>
    <r>
      <rPr>
        <sz val="12"/>
        <color rgb="FF454545"/>
        <rFont val="Faruma"/>
        <family val="3"/>
      </rPr>
      <t>) މުހައްމަދު ނަޝީދު</t>
    </r>
  </si>
  <si>
    <r>
      <t xml:space="preserve">ރައީސުލްޖުމްހޫރިއްޔާ ކަން ކޮށްފައިވާ މީހަކު އޮފީސް ހިންގުމުގެ ޚަރަދުގެ ގޮތުގައި ދިނުމަށް (މަހަކު </t>
    </r>
    <r>
      <rPr>
        <sz val="12"/>
        <color rgb="FF454545"/>
        <rFont val="Roboto Condensed"/>
      </rPr>
      <t>175,000.00</t>
    </r>
    <r>
      <rPr>
        <sz val="12"/>
        <color rgb="FF454545"/>
        <rFont val="Faruma"/>
        <family val="3"/>
      </rPr>
      <t>) މުޙަންމަދު ވަހީދު ޙަސަން މަނިކު</t>
    </r>
  </si>
  <si>
    <t>މިނިސްޓްރީ އޮފް ފިނޭންސް / ޚާއްސަ ބަޖެޓުގެ ތަފުސީލު</t>
  </si>
  <si>
    <t>އައިލެންޑް އޭވިއޭޝަން ސަރވިސަސް</t>
  </si>
  <si>
    <t>ޓްރޭޑްނެޓް މޯލްޑިވްސް ކޯޕަރޭޝަން</t>
  </si>
  <si>
    <t>ޑޮމެސްޓިކް ލޯން</t>
  </si>
  <si>
    <t>ސީ.އެފް.ޓީ.ސީ</t>
  </si>
  <si>
    <t>ލަފާކުރި</t>
  </si>
  <si>
    <t>ރީޖަނަލް އެއަރޕޯޓްސް</t>
  </si>
  <si>
    <t>ކުނި މެނޭޖްކުރުމަށް ދޭ ސަބްސިޑީ</t>
  </si>
  <si>
    <t>ބްލޫލްބަރގް ޕޯޓަލް އަހަރީ ފީ</t>
  </si>
  <si>
    <t>އުތުރުގެ ސަރަހައްދުގައި ހައި-ސްޕީޑް ފެރީގެ ނިޒާމު ހިންގުން</t>
  </si>
  <si>
    <t>ވޭސްޓް މެނޭޖްމަންޓް ކޯޕަރޭޝަން</t>
  </si>
  <si>
    <t>ރީޖަނަލް ސީ ޕޯޓް އަދި އެއަރޕޯޓް އޮޕަރޭޝަންސް ފުޅާކުރުން</t>
  </si>
  <si>
    <t>ޕަބްލިކް ފެރީ ނިޒާމް</t>
  </si>
  <si>
    <t>މިނިމަމް ވޭޖް އިމްޕްލިމެންޓްކުރުން</t>
  </si>
  <si>
    <t>މުވައްޒަފުންގެ މުސާރަ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</si>
</sst>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_-* #,##0_-;\-* #,##0_-;_-* &quot;-&quot;??_-;_-@_-"/>
    <numFmt numFmtId="167" formatCode="_-* #,##0.00\ _ރ_._-;_-* #,##0.00\ _ރ_.\-;_-* &quot;-&quot;??\ _ރ_._-;_-@_-"/>
    <numFmt numFmtId="168" formatCode="_ * #,##0.00_ ;_ * \-#,##0.00_ ;_ * \-??_ ;_ @_ "/>
    <numFmt numFmtId="169" formatCode="General_)"/>
  </numFmts>
  <fonts count="25">
    <font>
      <sz val="12"/>
      <color theme="1"/>
      <name val="Roboto Condensed"/>
      <family val="2"/>
    </font>
    <font>
      <sz val="10"/>
      <name val="Times New Roman"/>
      <family val="1"/>
    </font>
    <font>
      <b/>
      <sz val="12"/>
      <color theme="0"/>
      <name val="Roboto Condensed"/>
    </font>
    <font>
      <sz val="12"/>
      <color theme="0"/>
      <name val="Mv Eamaan XP"/>
      <family val="3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12"/>
      <name val="Roboto Condensed"/>
    </font>
    <font>
      <b/>
      <sz val="12"/>
      <name val="Faruma"/>
      <family val="3"/>
    </font>
    <font>
      <b/>
      <sz val="12"/>
      <name val="Times New Roman"/>
      <family val="1"/>
    </font>
    <font>
      <sz val="11"/>
      <color rgb="FF000000"/>
      <name val="Calibri"/>
      <family val="2"/>
      <charset val="1"/>
    </font>
    <font>
      <sz val="10"/>
      <name val="Arial"/>
      <family val="2"/>
    </font>
    <font>
      <sz val="12"/>
      <name val="宋体"/>
      <charset val="134"/>
    </font>
    <font>
      <b/>
      <sz val="18"/>
      <color theme="3"/>
      <name val="Calibri Light"/>
      <family val="2"/>
      <scheme val="major"/>
    </font>
    <font>
      <sz val="10"/>
      <name val="Courier New"/>
      <family val="3"/>
    </font>
    <font>
      <b/>
      <sz val="12"/>
      <color rgb="FF595959"/>
      <name val="Roboto Condensed"/>
    </font>
    <font>
      <sz val="12"/>
      <color theme="1"/>
      <name val="Roboto Condensed"/>
      <family val="2"/>
    </font>
    <font>
      <sz val="12"/>
      <color rgb="FF454545"/>
      <name val="Faruma"/>
      <family val="3"/>
    </font>
    <font>
      <b/>
      <sz val="12"/>
      <color rgb="FF454545"/>
      <name val="Roboto Condensed"/>
    </font>
    <font>
      <sz val="12"/>
      <color rgb="FF454545"/>
      <name val="Roboto Condensed"/>
    </font>
    <font>
      <sz val="12"/>
      <color rgb="FF00ADD5"/>
      <name val="Mv Eamaan XP"/>
      <family val="3"/>
    </font>
    <font>
      <sz val="24"/>
      <color rgb="FF70815C"/>
      <name val="Mv Eamaan XP"/>
      <family val="3"/>
    </font>
    <font>
      <b/>
      <sz val="12"/>
      <color rgb="FF70815C"/>
      <name val="Roboto Condensed"/>
    </font>
    <font>
      <sz val="12"/>
      <color rgb="FF70815C"/>
      <name val="Roboto Condensed"/>
      <family val="2"/>
    </font>
    <font>
      <sz val="12"/>
      <color rgb="FF70815C"/>
      <name val="Mv Eamaan XP"/>
      <family val="3"/>
    </font>
    <font>
      <sz val="12"/>
      <color rgb="FF70815C"/>
      <name val="Roboto Condensed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70815C"/>
        <bgColor indexed="64"/>
      </patternFill>
    </fill>
    <fill>
      <patternFill patternType="solid">
        <fgColor rgb="FFA0AB8B"/>
        <bgColor indexed="64"/>
      </patternFill>
    </fill>
  </fills>
  <borders count="7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/>
      <diagonal/>
    </border>
    <border>
      <left/>
      <right/>
      <top style="thin">
        <color theme="0" tint="-0.14996795556505021"/>
      </top>
      <bottom style="thin">
        <color theme="0" tint="-0.14993743705557422"/>
      </bottom>
      <diagonal/>
    </border>
    <border>
      <left/>
      <right/>
      <top style="medium">
        <color rgb="FF70815C"/>
      </top>
      <bottom style="medium">
        <color rgb="FF70815C"/>
      </bottom>
      <diagonal/>
    </border>
  </borders>
  <cellStyleXfs count="44">
    <xf numFmtId="0" fontId="0" fillId="0" borderId="0"/>
    <xf numFmtId="0" fontId="1" fillId="0" borderId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7" fontId="5" fillId="0" borderId="0" applyFont="0" applyFill="0" applyBorder="0" applyAlignment="0" applyProtection="0"/>
    <xf numFmtId="0" fontId="9" fillId="0" borderId="0"/>
    <xf numFmtId="168" fontId="9" fillId="0" borderId="0" applyBorder="0" applyProtection="0"/>
    <xf numFmtId="9" fontId="9" fillId="0" borderId="0" applyBorder="0" applyProtection="0"/>
    <xf numFmtId="0" fontId="9" fillId="2" borderId="1" applyNumberFormat="0" applyFont="0" applyAlignment="0" applyProtection="0"/>
    <xf numFmtId="9" fontId="9" fillId="0" borderId="0" applyBorder="0" applyProtection="0"/>
    <xf numFmtId="0" fontId="10" fillId="0" borderId="0"/>
    <xf numFmtId="0" fontId="10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11" fillId="0" borderId="0">
      <alignment vertical="center"/>
    </xf>
    <xf numFmtId="0" fontId="4" fillId="0" borderId="0"/>
    <xf numFmtId="43" fontId="4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4" fillId="0" borderId="0"/>
    <xf numFmtId="0" fontId="10" fillId="0" borderId="0"/>
    <xf numFmtId="169" fontId="13" fillId="0" borderId="0"/>
    <xf numFmtId="40" fontId="13" fillId="0" borderId="0" applyFill="0" applyBorder="0" applyAlignment="0" applyProtection="0"/>
    <xf numFmtId="9" fontId="10" fillId="0" borderId="0" applyFill="0" applyBorder="0" applyAlignment="0" applyProtection="0"/>
    <xf numFmtId="0" fontId="4" fillId="0" borderId="0"/>
    <xf numFmtId="43" fontId="10" fillId="0" borderId="0" applyFont="0" applyFill="0" applyBorder="0" applyAlignment="0" applyProtection="0"/>
    <xf numFmtId="0" fontId="4" fillId="0" borderId="0"/>
    <xf numFmtId="0" fontId="4" fillId="0" borderId="0"/>
    <xf numFmtId="0" fontId="10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1" fillId="0" borderId="0"/>
    <xf numFmtId="43" fontId="1" fillId="0" borderId="0" applyFont="0" applyFill="0" applyBorder="0" applyAlignment="0" applyProtection="0"/>
    <xf numFmtId="43" fontId="15" fillId="0" borderId="0" applyFont="0" applyFill="0" applyBorder="0" applyAlignment="0" applyProtection="0"/>
  </cellStyleXfs>
  <cellXfs count="54">
    <xf numFmtId="0" fontId="0" fillId="0" borderId="0" xfId="0"/>
    <xf numFmtId="0" fontId="0" fillId="0" borderId="0" xfId="0" applyAlignment="1">
      <alignment vertical="center"/>
    </xf>
    <xf numFmtId="165" fontId="0" fillId="0" borderId="0" xfId="0" applyNumberFormat="1" applyAlignment="1">
      <alignment vertical="center"/>
    </xf>
    <xf numFmtId="0" fontId="0" fillId="0" borderId="0" xfId="0" applyFill="1" applyAlignment="1">
      <alignment vertical="center"/>
    </xf>
    <xf numFmtId="43" fontId="3" fillId="0" borderId="0" xfId="2" applyFont="1" applyFill="1" applyBorder="1" applyAlignment="1">
      <alignment horizontal="center" vertical="center"/>
    </xf>
    <xf numFmtId="0" fontId="14" fillId="0" borderId="0" xfId="4" applyNumberFormat="1" applyFont="1" applyFill="1" applyBorder="1" applyAlignment="1">
      <alignment horizontal="center" vertical="center"/>
    </xf>
    <xf numFmtId="0" fontId="14" fillId="0" borderId="2" xfId="4" applyNumberFormat="1" applyFont="1" applyFill="1" applyBorder="1" applyAlignment="1">
      <alignment horizontal="center" vertical="center"/>
    </xf>
    <xf numFmtId="0" fontId="14" fillId="0" borderId="4" xfId="4" applyNumberFormat="1" applyFont="1" applyFill="1" applyBorder="1" applyAlignment="1">
      <alignment horizontal="center" vertical="center"/>
    </xf>
    <xf numFmtId="0" fontId="14" fillId="0" borderId="3" xfId="4" applyNumberFormat="1" applyFont="1" applyFill="1" applyBorder="1" applyAlignment="1">
      <alignment horizontal="center" vertical="center"/>
    </xf>
    <xf numFmtId="165" fontId="0" fillId="0" borderId="0" xfId="43" applyNumberFormat="1" applyFont="1" applyAlignment="1">
      <alignment vertical="center"/>
    </xf>
    <xf numFmtId="0" fontId="16" fillId="0" borderId="0" xfId="1" applyFont="1" applyFill="1" applyAlignment="1">
      <alignment horizontal="right" vertical="center"/>
    </xf>
    <xf numFmtId="166" fontId="18" fillId="0" borderId="2" xfId="5" applyNumberFormat="1" applyFont="1" applyFill="1" applyBorder="1" applyAlignment="1">
      <alignment horizontal="center" vertical="center"/>
    </xf>
    <xf numFmtId="165" fontId="18" fillId="0" borderId="0" xfId="3" applyNumberFormat="1" applyFont="1" applyFill="1" applyBorder="1" applyAlignment="1">
      <alignment horizontal="center" vertical="center"/>
    </xf>
    <xf numFmtId="165" fontId="18" fillId="0" borderId="3" xfId="3" applyNumberFormat="1" applyFont="1" applyFill="1" applyBorder="1" applyAlignment="1">
      <alignment horizontal="center" vertical="center"/>
    </xf>
    <xf numFmtId="165" fontId="18" fillId="0" borderId="2" xfId="3" applyNumberFormat="1" applyFont="1" applyFill="1" applyBorder="1" applyAlignment="1">
      <alignment horizontal="center" vertical="center"/>
    </xf>
    <xf numFmtId="165" fontId="18" fillId="0" borderId="4" xfId="3" applyNumberFormat="1" applyFont="1" applyFill="1" applyBorder="1" applyAlignment="1">
      <alignment horizontal="center" vertical="center"/>
    </xf>
    <xf numFmtId="0" fontId="16" fillId="0" borderId="2" xfId="6" applyFont="1" applyFill="1" applyBorder="1" applyAlignment="1">
      <alignment vertical="center" wrapText="1"/>
    </xf>
    <xf numFmtId="0" fontId="17" fillId="0" borderId="2" xfId="4" applyNumberFormat="1" applyFont="1" applyFill="1" applyBorder="1" applyAlignment="1">
      <alignment horizontal="center" vertical="center"/>
    </xf>
    <xf numFmtId="0" fontId="16" fillId="0" borderId="0" xfId="6" applyFont="1" applyFill="1" applyBorder="1" applyAlignment="1">
      <alignment vertical="center" wrapText="1"/>
    </xf>
    <xf numFmtId="0" fontId="17" fillId="0" borderId="0" xfId="4" applyNumberFormat="1" applyFont="1" applyFill="1" applyBorder="1" applyAlignment="1">
      <alignment horizontal="center" vertical="center"/>
    </xf>
    <xf numFmtId="0" fontId="16" fillId="0" borderId="3" xfId="6" applyFont="1" applyFill="1" applyBorder="1" applyAlignment="1">
      <alignment vertical="center" wrapText="1"/>
    </xf>
    <xf numFmtId="0" fontId="17" fillId="0" borderId="3" xfId="4" applyNumberFormat="1" applyFont="1" applyFill="1" applyBorder="1" applyAlignment="1">
      <alignment horizontal="center" vertical="center"/>
    </xf>
    <xf numFmtId="0" fontId="16" fillId="0" borderId="4" xfId="6" applyFont="1" applyFill="1" applyBorder="1" applyAlignment="1">
      <alignment vertical="center" wrapText="1"/>
    </xf>
    <xf numFmtId="0" fontId="16" fillId="0" borderId="3" xfId="6" applyFont="1" applyFill="1" applyBorder="1" applyAlignment="1">
      <alignment horizontal="right" vertical="center" wrapText="1"/>
    </xf>
    <xf numFmtId="165" fontId="18" fillId="0" borderId="5" xfId="3" applyNumberFormat="1" applyFont="1" applyFill="1" applyBorder="1" applyAlignment="1">
      <alignment horizontal="center" vertical="center"/>
    </xf>
    <xf numFmtId="43" fontId="19" fillId="0" borderId="0" xfId="2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7" fillId="0" borderId="4" xfId="4" applyNumberFormat="1" applyFont="1" applyFill="1" applyBorder="1" applyAlignment="1">
      <alignment horizontal="center" vertical="center"/>
    </xf>
    <xf numFmtId="0" fontId="16" fillId="0" borderId="0" xfId="6" applyFont="1" applyFill="1" applyBorder="1" applyAlignment="1">
      <alignment horizontal="right" vertical="center" wrapText="1"/>
    </xf>
    <xf numFmtId="0" fontId="20" fillId="0" borderId="0" xfId="1" applyFont="1" applyFill="1" applyBorder="1" applyAlignment="1">
      <alignment horizontal="right"/>
    </xf>
    <xf numFmtId="0" fontId="2" fillId="3" borderId="0" xfId="1" applyFont="1" applyFill="1" applyBorder="1" applyAlignment="1">
      <alignment horizontal="center" vertical="center" readingOrder="2"/>
    </xf>
    <xf numFmtId="0" fontId="22" fillId="0" borderId="0" xfId="0" applyFont="1"/>
    <xf numFmtId="43" fontId="23" fillId="0" borderId="0" xfId="2" applyFont="1" applyFill="1" applyBorder="1" applyAlignment="1">
      <alignment horizontal="center" vertical="center"/>
    </xf>
    <xf numFmtId="166" fontId="24" fillId="0" borderId="2" xfId="5" applyNumberFormat="1" applyFont="1" applyFill="1" applyBorder="1" applyAlignment="1">
      <alignment horizontal="center" vertical="center"/>
    </xf>
    <xf numFmtId="165" fontId="24" fillId="0" borderId="3" xfId="3" applyNumberFormat="1" applyFont="1" applyFill="1" applyBorder="1" applyAlignment="1">
      <alignment horizontal="center" vertical="center"/>
    </xf>
    <xf numFmtId="165" fontId="24" fillId="0" borderId="0" xfId="3" applyNumberFormat="1" applyFont="1" applyFill="1" applyBorder="1" applyAlignment="1">
      <alignment horizontal="center" vertical="center"/>
    </xf>
    <xf numFmtId="165" fontId="24" fillId="0" borderId="4" xfId="3" applyNumberFormat="1" applyFont="1" applyFill="1" applyBorder="1" applyAlignment="1">
      <alignment horizontal="center" vertical="center"/>
    </xf>
    <xf numFmtId="0" fontId="22" fillId="0" borderId="0" xfId="0" applyFont="1" applyBorder="1"/>
    <xf numFmtId="165" fontId="24" fillId="0" borderId="2" xfId="3" applyNumberFormat="1" applyFont="1" applyFill="1" applyBorder="1" applyAlignment="1">
      <alignment horizontal="center" vertical="center"/>
    </xf>
    <xf numFmtId="165" fontId="24" fillId="0" borderId="5" xfId="3" applyNumberFormat="1" applyFont="1" applyFill="1" applyBorder="1" applyAlignment="1">
      <alignment horizontal="center" vertical="center"/>
    </xf>
    <xf numFmtId="165" fontId="6" fillId="0" borderId="6" xfId="5" applyNumberFormat="1" applyFont="1" applyFill="1" applyBorder="1" applyAlignment="1" applyProtection="1">
      <alignment vertical="center"/>
      <protection hidden="1"/>
    </xf>
    <xf numFmtId="165" fontId="21" fillId="0" borderId="6" xfId="5" applyNumberFormat="1" applyFont="1" applyFill="1" applyBorder="1" applyAlignment="1" applyProtection="1">
      <alignment vertical="center"/>
      <protection hidden="1"/>
    </xf>
    <xf numFmtId="0" fontId="7" fillId="0" borderId="6" xfId="4" applyFont="1" applyFill="1" applyBorder="1" applyAlignment="1">
      <alignment horizontal="left" vertical="center" indent="5"/>
    </xf>
    <xf numFmtId="0" fontId="8" fillId="0" borderId="6" xfId="4" applyNumberFormat="1" applyFont="1" applyFill="1" applyBorder="1" applyAlignment="1">
      <alignment horizontal="center" vertical="center"/>
    </xf>
    <xf numFmtId="0" fontId="7" fillId="4" borderId="0" xfId="4" applyFont="1" applyFill="1" applyBorder="1" applyAlignment="1">
      <alignment horizontal="right" vertical="center"/>
    </xf>
    <xf numFmtId="0" fontId="6" fillId="4" borderId="0" xfId="4" applyNumberFormat="1" applyFont="1" applyFill="1" applyBorder="1" applyAlignment="1">
      <alignment horizontal="center" vertical="center"/>
    </xf>
    <xf numFmtId="165" fontId="6" fillId="4" borderId="0" xfId="3" applyNumberFormat="1" applyFont="1" applyFill="1" applyBorder="1" applyAlignment="1" applyProtection="1">
      <alignment vertical="center"/>
      <protection hidden="1"/>
    </xf>
    <xf numFmtId="165" fontId="2" fillId="4" borderId="0" xfId="3" applyNumberFormat="1" applyFont="1" applyFill="1" applyBorder="1" applyAlignment="1" applyProtection="1">
      <alignment vertical="center"/>
      <protection hidden="1"/>
    </xf>
    <xf numFmtId="165" fontId="0" fillId="0" borderId="0" xfId="0" applyNumberFormat="1"/>
    <xf numFmtId="43" fontId="0" fillId="0" borderId="0" xfId="43" applyFont="1"/>
    <xf numFmtId="43" fontId="0" fillId="0" borderId="0" xfId="0" applyNumberFormat="1"/>
    <xf numFmtId="166" fontId="18" fillId="0" borderId="0" xfId="5" applyNumberFormat="1" applyFont="1" applyFill="1" applyBorder="1" applyAlignment="1">
      <alignment horizontal="center" vertical="center"/>
    </xf>
    <xf numFmtId="166" fontId="24" fillId="0" borderId="0" xfId="5" applyNumberFormat="1" applyFont="1" applyFill="1" applyBorder="1" applyAlignment="1">
      <alignment horizontal="center" vertical="center"/>
    </xf>
    <xf numFmtId="43" fontId="3" fillId="3" borderId="0" xfId="2" applyFont="1" applyFill="1" applyBorder="1" applyAlignment="1">
      <alignment horizontal="center" vertical="center"/>
    </xf>
  </cellXfs>
  <cellStyles count="44">
    <cellStyle name="1" xfId="29" xr:uid="{00000000-0005-0000-0000-000000000000}"/>
    <cellStyle name="Comma" xfId="43" builtinId="3"/>
    <cellStyle name="Comma 10 2" xfId="34" xr:uid="{00000000-0005-0000-0000-000002000000}"/>
    <cellStyle name="Comma 12 6" xfId="38" xr:uid="{00000000-0005-0000-0000-000003000000}"/>
    <cellStyle name="Comma 160" xfId="26" xr:uid="{00000000-0005-0000-0000-000004000000}"/>
    <cellStyle name="Comma 169" xfId="22" xr:uid="{00000000-0005-0000-0000-000005000000}"/>
    <cellStyle name="Comma 170" xfId="25" xr:uid="{00000000-0005-0000-0000-000006000000}"/>
    <cellStyle name="Comma 176" xfId="42" xr:uid="{00000000-0005-0000-0000-000007000000}"/>
    <cellStyle name="Comma 2" xfId="3" xr:uid="{00000000-0005-0000-0000-000008000000}"/>
    <cellStyle name="Comma 2 2" xfId="23" xr:uid="{00000000-0005-0000-0000-000009000000}"/>
    <cellStyle name="Comma 3" xfId="5" xr:uid="{00000000-0005-0000-0000-00000A000000}"/>
    <cellStyle name="Comma 3 2" xfId="31" xr:uid="{00000000-0005-0000-0000-00000B000000}"/>
    <cellStyle name="Comma 4" xfId="9" xr:uid="{00000000-0005-0000-0000-00000C000000}"/>
    <cellStyle name="Comma 4 2" xfId="7" xr:uid="{00000000-0005-0000-0000-00000D000000}"/>
    <cellStyle name="Comma 6" xfId="2" xr:uid="{00000000-0005-0000-0000-00000E000000}"/>
    <cellStyle name="Explanatory Text 2" xfId="12" xr:uid="{00000000-0005-0000-0000-00000F000000}"/>
    <cellStyle name="Normal" xfId="0" builtinId="0"/>
    <cellStyle name="Normal 11" xfId="4" xr:uid="{00000000-0005-0000-0000-000011000000}"/>
    <cellStyle name="Normal 11 2" xfId="13" xr:uid="{00000000-0005-0000-0000-000012000000}"/>
    <cellStyle name="Normal 16 4" xfId="6" xr:uid="{00000000-0005-0000-0000-000013000000}"/>
    <cellStyle name="Normal 2" xfId="14" xr:uid="{00000000-0005-0000-0000-000014000000}"/>
    <cellStyle name="Normal 2 3" xfId="37" xr:uid="{00000000-0005-0000-0000-000015000000}"/>
    <cellStyle name="Normal 3" xfId="20" xr:uid="{00000000-0005-0000-0000-000016000000}"/>
    <cellStyle name="Normal 3 2" xfId="30" xr:uid="{00000000-0005-0000-0000-000017000000}"/>
    <cellStyle name="Normal 32" xfId="36" xr:uid="{00000000-0005-0000-0000-000018000000}"/>
    <cellStyle name="Normal 357" xfId="16" xr:uid="{00000000-0005-0000-0000-000019000000}"/>
    <cellStyle name="Normal 358" xfId="24" xr:uid="{00000000-0005-0000-0000-00001A000000}"/>
    <cellStyle name="Normal 366" xfId="41" xr:uid="{00000000-0005-0000-0000-00001B000000}"/>
    <cellStyle name="Normal 4" xfId="21" xr:uid="{00000000-0005-0000-0000-00001C000000}"/>
    <cellStyle name="Normal 5" xfId="15" xr:uid="{00000000-0005-0000-0000-00001D000000}"/>
    <cellStyle name="Normal 5 8" xfId="17" xr:uid="{00000000-0005-0000-0000-00001E000000}"/>
    <cellStyle name="Normal 6" xfId="33" xr:uid="{00000000-0005-0000-0000-00001F000000}"/>
    <cellStyle name="Normal 7" xfId="39" xr:uid="{00000000-0005-0000-0000-000020000000}"/>
    <cellStyle name="Normal 7 3 2" xfId="28" xr:uid="{00000000-0005-0000-0000-000021000000}"/>
    <cellStyle name="Normal 7 3 2 2" xfId="35" xr:uid="{00000000-0005-0000-0000-000022000000}"/>
    <cellStyle name="Normal 7 3 2 3" xfId="40" xr:uid="{00000000-0005-0000-0000-000023000000}"/>
    <cellStyle name="Normal 8" xfId="8" xr:uid="{00000000-0005-0000-0000-000024000000}"/>
    <cellStyle name="Normal 9" xfId="1" xr:uid="{00000000-0005-0000-0000-000025000000}"/>
    <cellStyle name="Note 2" xfId="11" xr:uid="{00000000-0005-0000-0000-000026000000}"/>
    <cellStyle name="Percent 2" xfId="18" xr:uid="{00000000-0005-0000-0000-000027000000}"/>
    <cellStyle name="Percent 2 2" xfId="32" xr:uid="{00000000-0005-0000-0000-000028000000}"/>
    <cellStyle name="Percent 2 6" xfId="19" xr:uid="{00000000-0005-0000-0000-000029000000}"/>
    <cellStyle name="Percent 3" xfId="10" xr:uid="{00000000-0005-0000-0000-00002A000000}"/>
    <cellStyle name="Title 2" xfId="27" xr:uid="{00000000-0005-0000-0000-00002B000000}"/>
  </cellStyles>
  <dxfs count="31">
    <dxf>
      <fill>
        <patternFill>
          <bgColor rgb="FFCCFFCC"/>
        </patternFill>
      </fill>
    </dxf>
    <dxf>
      <fill>
        <patternFill>
          <bgColor rgb="FFCCFFCC"/>
        </patternFill>
      </fill>
    </dxf>
    <dxf>
      <fill>
        <patternFill>
          <bgColor rgb="FFCCFFCC"/>
        </patternFill>
      </fill>
    </dxf>
    <dxf>
      <fill>
        <patternFill>
          <bgColor rgb="FFCCFFCC"/>
        </patternFill>
      </fill>
    </dxf>
    <dxf>
      <fill>
        <patternFill>
          <bgColor rgb="FFCCFFCC"/>
        </patternFill>
      </fill>
    </dxf>
    <dxf>
      <fill>
        <patternFill>
          <bgColor rgb="FFCCFFCC"/>
        </patternFill>
      </fill>
    </dxf>
    <dxf>
      <fill>
        <patternFill>
          <bgColor rgb="FFCCFFCC"/>
        </patternFill>
      </fill>
    </dxf>
    <dxf>
      <fill>
        <patternFill>
          <bgColor rgb="FFCCFFCC"/>
        </patternFill>
      </fill>
    </dxf>
    <dxf>
      <fill>
        <patternFill>
          <bgColor rgb="FFCCFFCC"/>
        </patternFill>
      </fill>
    </dxf>
    <dxf>
      <fill>
        <patternFill>
          <bgColor rgb="FFCCFFCC"/>
        </patternFill>
      </fill>
    </dxf>
    <dxf>
      <fill>
        <patternFill>
          <bgColor rgb="FFCCFFCC"/>
        </patternFill>
      </fill>
    </dxf>
    <dxf>
      <fill>
        <patternFill>
          <bgColor rgb="FFCCFFCC"/>
        </patternFill>
      </fill>
    </dxf>
    <dxf>
      <fill>
        <patternFill>
          <bgColor rgb="FFCCFFCC"/>
        </patternFill>
      </fill>
    </dxf>
    <dxf>
      <fill>
        <patternFill>
          <bgColor rgb="FFCCFFCC"/>
        </patternFill>
      </fill>
    </dxf>
    <dxf>
      <fill>
        <patternFill>
          <bgColor rgb="FFCCFFCC"/>
        </patternFill>
      </fill>
    </dxf>
    <dxf>
      <fill>
        <patternFill>
          <bgColor rgb="FFCCFFCC"/>
        </patternFill>
      </fill>
    </dxf>
    <dxf>
      <fill>
        <patternFill>
          <bgColor rgb="FFCCFFCC"/>
        </patternFill>
      </fill>
    </dxf>
    <dxf>
      <fill>
        <patternFill>
          <bgColor rgb="FFCCFFCC"/>
        </patternFill>
      </fill>
    </dxf>
    <dxf>
      <fill>
        <patternFill>
          <bgColor rgb="FFCCFFCC"/>
        </patternFill>
      </fill>
    </dxf>
    <dxf>
      <fill>
        <patternFill>
          <bgColor rgb="FFCCFFCC"/>
        </patternFill>
      </fill>
    </dxf>
    <dxf>
      <fill>
        <patternFill>
          <bgColor rgb="FFCCFFCC"/>
        </patternFill>
      </fill>
    </dxf>
    <dxf>
      <fill>
        <patternFill>
          <bgColor rgb="FFCCFFCC"/>
        </patternFill>
      </fill>
    </dxf>
    <dxf>
      <fill>
        <patternFill>
          <bgColor rgb="FFCCFFCC"/>
        </patternFill>
      </fill>
    </dxf>
    <dxf>
      <fill>
        <patternFill>
          <bgColor rgb="FFCCFFCC"/>
        </patternFill>
      </fill>
    </dxf>
    <dxf>
      <fill>
        <patternFill>
          <bgColor rgb="FFCCFFCC"/>
        </patternFill>
      </fill>
    </dxf>
    <dxf>
      <fill>
        <patternFill>
          <bgColor rgb="FFCCFFCC"/>
        </patternFill>
      </fill>
    </dxf>
    <dxf>
      <fill>
        <patternFill>
          <bgColor rgb="FFCCFFCC"/>
        </patternFill>
      </fill>
    </dxf>
    <dxf>
      <fill>
        <patternFill>
          <bgColor rgb="FFCCFFCC"/>
        </patternFill>
      </fill>
    </dxf>
    <dxf>
      <fill>
        <patternFill>
          <bgColor rgb="FFCCFFCC"/>
        </patternFill>
      </fill>
    </dxf>
    <dxf>
      <fill>
        <patternFill>
          <bgColor rgb="FFCCFFCC"/>
        </patternFill>
      </fill>
    </dxf>
    <dxf>
      <fill>
        <patternFill>
          <bgColor rgb="FFCCFFCC"/>
        </patternFill>
      </fill>
    </dxf>
  </dxfs>
  <tableStyles count="0" defaultTableStyle="TableStyleMedium2" defaultPivotStyle="PivotStyleLight16"/>
  <colors>
    <mruColors>
      <color rgb="FFA0AB8B"/>
      <color rgb="FF70815C"/>
      <color rgb="FFF9DDD7"/>
      <color rgb="FFE38B6F"/>
      <color rgb="FF46E0F9"/>
      <color rgb="FF00ADD5"/>
      <color rgb="FF454545"/>
      <color rgb="FFB0E5F9"/>
      <color rgb="FF1BB6ED"/>
      <color rgb="FF3ABF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Budget 2018">
      <a:dk1>
        <a:srgbClr val="595959"/>
      </a:dk1>
      <a:lt1>
        <a:sysClr val="window" lastClr="FFFFFF"/>
      </a:lt1>
      <a:dk2>
        <a:srgbClr val="44546A"/>
      </a:dk2>
      <a:lt2>
        <a:srgbClr val="E7E6E6"/>
      </a:lt2>
      <a:accent1>
        <a:srgbClr val="0693A2"/>
      </a:accent1>
      <a:accent2>
        <a:srgbClr val="A3D0C6"/>
      </a:accent2>
      <a:accent3>
        <a:srgbClr val="07BCD0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34"/>
  <sheetViews>
    <sheetView showGridLines="0" tabSelected="1" view="pageBreakPreview" topLeftCell="A121" zoomScaleNormal="100" zoomScaleSheetLayoutView="100" workbookViewId="0">
      <selection activeCell="E32" sqref="E32"/>
    </sheetView>
  </sheetViews>
  <sheetFormatPr defaultRowHeight="15.75"/>
  <cols>
    <col min="1" max="3" width="15" customWidth="1"/>
    <col min="4" max="4" width="1.25" customWidth="1"/>
    <col min="5" max="5" width="68" customWidth="1"/>
    <col min="6" max="6" width="8.125" customWidth="1"/>
    <col min="7" max="7" width="9" customWidth="1"/>
    <col min="9" max="9" width="15.875" bestFit="1" customWidth="1"/>
    <col min="10" max="10" width="16.875" bestFit="1" customWidth="1"/>
    <col min="11" max="11" width="15.875" bestFit="1" customWidth="1"/>
  </cols>
  <sheetData>
    <row r="1" spans="1:11" ht="93.75" customHeight="1"/>
    <row r="2" spans="1:11" ht="38.25" customHeight="1">
      <c r="A2" s="1"/>
      <c r="B2" s="1"/>
      <c r="C2" s="2"/>
      <c r="E2" s="1"/>
      <c r="F2" s="29" t="s">
        <v>102</v>
      </c>
    </row>
    <row r="3" spans="1:11" ht="19.5" customHeight="1">
      <c r="A3" s="1"/>
      <c r="B3" s="1"/>
      <c r="C3" s="9"/>
      <c r="E3" s="1"/>
      <c r="F3" s="10" t="s">
        <v>0</v>
      </c>
      <c r="I3" s="49"/>
      <c r="J3" s="49"/>
      <c r="K3" s="49"/>
    </row>
    <row r="4" spans="1:11" ht="11.25" customHeight="1">
      <c r="A4" s="4"/>
      <c r="B4" s="4"/>
      <c r="C4" s="25"/>
      <c r="E4" s="3"/>
      <c r="F4" s="3"/>
    </row>
    <row r="5" spans="1:11" ht="30" customHeight="1">
      <c r="A5" s="30">
        <v>2023</v>
      </c>
      <c r="B5" s="30">
        <v>2022</v>
      </c>
      <c r="C5" s="30">
        <v>2021</v>
      </c>
      <c r="E5" s="3"/>
      <c r="F5" s="3"/>
    </row>
    <row r="6" spans="1:11" ht="30" customHeight="1">
      <c r="A6" s="53" t="s">
        <v>107</v>
      </c>
      <c r="B6" s="53"/>
      <c r="C6" s="53"/>
      <c r="E6" s="3"/>
      <c r="F6" s="3"/>
      <c r="I6" s="50"/>
      <c r="J6" s="50"/>
      <c r="K6" s="50"/>
    </row>
    <row r="7" spans="1:11" ht="11.25" customHeight="1" thickBot="1">
      <c r="A7" s="4"/>
      <c r="B7" s="4"/>
      <c r="C7" s="25"/>
      <c r="E7" s="3"/>
      <c r="F7" s="3"/>
    </row>
    <row r="8" spans="1:11" ht="30" customHeight="1" thickBot="1">
      <c r="A8" s="40">
        <f t="shared" ref="A8:B8" si="0">SUMIF($G$10:$G$134,"SUM",A10:A134)</f>
        <v>9380435930</v>
      </c>
      <c r="B8" s="40">
        <f t="shared" si="0"/>
        <v>13304511608</v>
      </c>
      <c r="C8" s="41">
        <f>SUMIF($G$10:$G$134,"SUM",C10:C134)</f>
        <v>8278179797</v>
      </c>
      <c r="D8" s="31"/>
      <c r="E8" s="42" t="s">
        <v>72</v>
      </c>
      <c r="F8" s="43"/>
    </row>
    <row r="9" spans="1:11" ht="11.25" customHeight="1">
      <c r="A9" s="4"/>
      <c r="B9" s="4"/>
      <c r="C9" s="32"/>
      <c r="D9" s="31"/>
      <c r="E9" s="3"/>
      <c r="F9" s="3"/>
    </row>
    <row r="10" spans="1:11" ht="30" customHeight="1">
      <c r="A10" s="46">
        <f t="shared" ref="A10:B10" si="1">SUM(A11)</f>
        <v>749340000</v>
      </c>
      <c r="B10" s="46">
        <f t="shared" si="1"/>
        <v>500000000</v>
      </c>
      <c r="C10" s="47">
        <f>SUM(C11)</f>
        <v>0</v>
      </c>
      <c r="D10" s="31"/>
      <c r="E10" s="44" t="s">
        <v>116</v>
      </c>
      <c r="F10" s="45">
        <v>211001</v>
      </c>
      <c r="G10" s="26" t="s">
        <v>2</v>
      </c>
    </row>
    <row r="11" spans="1:11" ht="30" customHeight="1">
      <c r="A11" s="51">
        <v>749340000</v>
      </c>
      <c r="B11" s="51">
        <v>500000000</v>
      </c>
      <c r="C11" s="52">
        <v>0</v>
      </c>
      <c r="D11" s="37"/>
      <c r="E11" s="18" t="s">
        <v>115</v>
      </c>
      <c r="F11" s="19"/>
    </row>
    <row r="12" spans="1:11" ht="30" customHeight="1">
      <c r="A12" s="46">
        <f>SUM(A13:A17)</f>
        <v>3300000</v>
      </c>
      <c r="B12" s="46">
        <f>SUM(B13:B17)</f>
        <v>3300000</v>
      </c>
      <c r="C12" s="47">
        <f>SUM(C13:C17)</f>
        <v>3300000</v>
      </c>
      <c r="D12" s="31"/>
      <c r="E12" s="44" t="s">
        <v>1</v>
      </c>
      <c r="F12" s="45">
        <v>212014</v>
      </c>
      <c r="G12" s="26" t="s">
        <v>2</v>
      </c>
    </row>
    <row r="13" spans="1:11" ht="43.5" customHeight="1">
      <c r="A13" s="11">
        <v>900000</v>
      </c>
      <c r="B13" s="11">
        <v>900000</v>
      </c>
      <c r="C13" s="33">
        <v>900000</v>
      </c>
      <c r="D13" s="31"/>
      <c r="E13" s="16" t="s">
        <v>94</v>
      </c>
      <c r="F13" s="17"/>
    </row>
    <row r="14" spans="1:11" ht="43.5" customHeight="1">
      <c r="A14" s="13">
        <v>600000</v>
      </c>
      <c r="B14" s="13">
        <v>600000</v>
      </c>
      <c r="C14" s="34">
        <v>600000</v>
      </c>
      <c r="D14" s="31"/>
      <c r="E14" s="20" t="s">
        <v>95</v>
      </c>
      <c r="F14" s="21"/>
    </row>
    <row r="15" spans="1:11" ht="43.5" customHeight="1">
      <c r="A15" s="12">
        <v>600000</v>
      </c>
      <c r="B15" s="12">
        <v>600000</v>
      </c>
      <c r="C15" s="35">
        <v>600000</v>
      </c>
      <c r="D15" s="31"/>
      <c r="E15" s="18" t="s">
        <v>96</v>
      </c>
      <c r="F15" s="19"/>
    </row>
    <row r="16" spans="1:11" ht="43.5" customHeight="1">
      <c r="A16" s="13">
        <v>600000</v>
      </c>
      <c r="B16" s="13">
        <v>600000</v>
      </c>
      <c r="C16" s="34">
        <v>600000</v>
      </c>
      <c r="D16" s="31"/>
      <c r="E16" s="20" t="s">
        <v>97</v>
      </c>
      <c r="F16" s="21"/>
    </row>
    <row r="17" spans="1:7" ht="43.5" customHeight="1">
      <c r="A17" s="15">
        <v>600000</v>
      </c>
      <c r="B17" s="15">
        <v>600000</v>
      </c>
      <c r="C17" s="36">
        <v>600000</v>
      </c>
      <c r="D17" s="31"/>
      <c r="E17" s="22" t="s">
        <v>98</v>
      </c>
      <c r="F17" s="27"/>
    </row>
    <row r="18" spans="1:7" ht="30" customHeight="1">
      <c r="A18" s="46">
        <f>A19</f>
        <v>18000000</v>
      </c>
      <c r="B18" s="46">
        <f>B19</f>
        <v>18000000</v>
      </c>
      <c r="C18" s="47">
        <f>C19</f>
        <v>18000000</v>
      </c>
      <c r="D18" s="31"/>
      <c r="E18" s="44" t="s">
        <v>3</v>
      </c>
      <c r="F18" s="45">
        <v>223002</v>
      </c>
      <c r="G18" s="26" t="s">
        <v>2</v>
      </c>
    </row>
    <row r="19" spans="1:7" ht="30" customHeight="1">
      <c r="A19" s="12">
        <v>18000000</v>
      </c>
      <c r="B19" s="12">
        <v>18000000</v>
      </c>
      <c r="C19" s="35">
        <v>18000000</v>
      </c>
      <c r="D19" s="31"/>
      <c r="E19" s="18" t="s">
        <v>4</v>
      </c>
      <c r="F19" s="5"/>
    </row>
    <row r="20" spans="1:7" ht="30" customHeight="1">
      <c r="A20" s="46">
        <f>A21</f>
        <v>500000</v>
      </c>
      <c r="B20" s="46">
        <f>B21</f>
        <v>500000</v>
      </c>
      <c r="C20" s="47">
        <f>C21</f>
        <v>500000</v>
      </c>
      <c r="D20" s="31"/>
      <c r="E20" s="44" t="s">
        <v>5</v>
      </c>
      <c r="F20" s="45">
        <v>223003</v>
      </c>
      <c r="G20" s="26" t="s">
        <v>2</v>
      </c>
    </row>
    <row r="21" spans="1:7" ht="30" customHeight="1">
      <c r="A21" s="12">
        <v>500000</v>
      </c>
      <c r="B21" s="12">
        <v>500000</v>
      </c>
      <c r="C21" s="35">
        <v>500000</v>
      </c>
      <c r="D21" s="31"/>
      <c r="E21" s="18" t="s">
        <v>6</v>
      </c>
      <c r="F21" s="5"/>
    </row>
    <row r="22" spans="1:7" ht="30" customHeight="1">
      <c r="A22" s="46">
        <f>A23</f>
        <v>20000000</v>
      </c>
      <c r="B22" s="46">
        <f>B23</f>
        <v>20000000</v>
      </c>
      <c r="C22" s="47">
        <f>C23</f>
        <v>20000000</v>
      </c>
      <c r="D22" s="31"/>
      <c r="E22" s="44" t="s">
        <v>7</v>
      </c>
      <c r="F22" s="45">
        <v>223016</v>
      </c>
      <c r="G22" s="26" t="s">
        <v>2</v>
      </c>
    </row>
    <row r="23" spans="1:7" ht="43.5" customHeight="1">
      <c r="A23" s="12">
        <v>20000000</v>
      </c>
      <c r="B23" s="12">
        <v>20000000</v>
      </c>
      <c r="C23" s="35">
        <v>20000000</v>
      </c>
      <c r="D23" s="31"/>
      <c r="E23" s="18" t="s">
        <v>8</v>
      </c>
      <c r="F23" s="5"/>
    </row>
    <row r="24" spans="1:7" ht="30" customHeight="1">
      <c r="A24" s="46">
        <f>A25</f>
        <v>154200000</v>
      </c>
      <c r="B24" s="46">
        <f>B25</f>
        <v>154200000</v>
      </c>
      <c r="C24" s="47">
        <f>C25</f>
        <v>154200000</v>
      </c>
      <c r="D24" s="31"/>
      <c r="E24" s="44" t="s">
        <v>93</v>
      </c>
      <c r="F24" s="45">
        <v>223023</v>
      </c>
      <c r="G24" s="26" t="s">
        <v>2</v>
      </c>
    </row>
    <row r="25" spans="1:7" ht="30" customHeight="1">
      <c r="A25" s="12">
        <v>154200000</v>
      </c>
      <c r="B25" s="12">
        <v>154200000</v>
      </c>
      <c r="C25" s="35">
        <v>154200000</v>
      </c>
      <c r="D25" s="31"/>
      <c r="E25" s="18" t="s">
        <v>86</v>
      </c>
      <c r="F25" s="5"/>
    </row>
    <row r="26" spans="1:7" ht="30" customHeight="1">
      <c r="A26" s="46">
        <f>SUM(A27:A28)</f>
        <v>11842000</v>
      </c>
      <c r="B26" s="46">
        <f>SUM(B27:B28)</f>
        <v>11842000</v>
      </c>
      <c r="C26" s="47">
        <f>SUM(C27:C28)</f>
        <v>11842000</v>
      </c>
      <c r="D26" s="31"/>
      <c r="E26" s="44" t="s">
        <v>9</v>
      </c>
      <c r="F26" s="45">
        <v>223024</v>
      </c>
      <c r="G26" s="26" t="s">
        <v>2</v>
      </c>
    </row>
    <row r="27" spans="1:7" ht="30" customHeight="1">
      <c r="A27" s="14">
        <v>2842000</v>
      </c>
      <c r="B27" s="14">
        <v>2842000</v>
      </c>
      <c r="C27" s="38">
        <v>2842000</v>
      </c>
      <c r="D27" s="31"/>
      <c r="E27" s="16" t="s">
        <v>10</v>
      </c>
      <c r="F27" s="6"/>
    </row>
    <row r="28" spans="1:7" ht="30" customHeight="1">
      <c r="A28" s="15">
        <v>9000000</v>
      </c>
      <c r="B28" s="15">
        <v>9000000</v>
      </c>
      <c r="C28" s="36">
        <v>9000000</v>
      </c>
      <c r="D28" s="31"/>
      <c r="E28" s="22" t="s">
        <v>11</v>
      </c>
      <c r="F28" s="7"/>
    </row>
    <row r="29" spans="1:7" ht="30" customHeight="1">
      <c r="A29" s="46">
        <f>SUM(A30:A31)</f>
        <v>3232000</v>
      </c>
      <c r="B29" s="46">
        <f>SUM(B30:B31)</f>
        <v>3232000</v>
      </c>
      <c r="C29" s="47">
        <f>SUM(C30:C31)</f>
        <v>3232000</v>
      </c>
      <c r="D29" s="31"/>
      <c r="E29" s="44" t="s">
        <v>12</v>
      </c>
      <c r="F29" s="45">
        <v>223025</v>
      </c>
      <c r="G29" s="26" t="s">
        <v>2</v>
      </c>
    </row>
    <row r="30" spans="1:7" ht="30" customHeight="1">
      <c r="A30" s="14">
        <v>1000000</v>
      </c>
      <c r="B30" s="14">
        <v>1000000</v>
      </c>
      <c r="C30" s="38">
        <v>1000000</v>
      </c>
      <c r="D30" s="31"/>
      <c r="E30" s="16" t="s">
        <v>13</v>
      </c>
      <c r="F30" s="6"/>
    </row>
    <row r="31" spans="1:7" ht="30" customHeight="1">
      <c r="A31" s="15">
        <v>2232000</v>
      </c>
      <c r="B31" s="15">
        <v>2232000</v>
      </c>
      <c r="C31" s="36">
        <v>2232000</v>
      </c>
      <c r="D31" s="31"/>
      <c r="E31" s="22" t="s">
        <v>14</v>
      </c>
      <c r="F31" s="7"/>
    </row>
    <row r="32" spans="1:7" ht="30" customHeight="1">
      <c r="A32" s="46">
        <f>SUM(A33:A43)</f>
        <v>142600000</v>
      </c>
      <c r="B32" s="46">
        <f>SUM(B33:B43)</f>
        <v>162600000</v>
      </c>
      <c r="C32" s="47">
        <f>SUM(C33:C43)</f>
        <v>174600000</v>
      </c>
      <c r="D32" s="31"/>
      <c r="E32" s="44" t="s">
        <v>15</v>
      </c>
      <c r="F32" s="45">
        <v>223999</v>
      </c>
      <c r="G32" s="26" t="s">
        <v>2</v>
      </c>
    </row>
    <row r="33" spans="1:7" ht="43.5" customHeight="1">
      <c r="A33" s="14">
        <v>2100000</v>
      </c>
      <c r="B33" s="14">
        <v>2100000</v>
      </c>
      <c r="C33" s="38">
        <v>2100000</v>
      </c>
      <c r="D33" s="31"/>
      <c r="E33" s="16" t="s">
        <v>99</v>
      </c>
      <c r="F33" s="6"/>
    </row>
    <row r="34" spans="1:7" ht="43.5" customHeight="1">
      <c r="A34" s="13">
        <v>2100000</v>
      </c>
      <c r="B34" s="13">
        <v>2100000</v>
      </c>
      <c r="C34" s="34">
        <v>2100000</v>
      </c>
      <c r="D34" s="31"/>
      <c r="E34" s="20" t="s">
        <v>100</v>
      </c>
      <c r="F34" s="8"/>
    </row>
    <row r="35" spans="1:7" ht="43.5" customHeight="1">
      <c r="A35" s="13">
        <v>2100000</v>
      </c>
      <c r="B35" s="13">
        <v>2100000</v>
      </c>
      <c r="C35" s="34">
        <v>2100000</v>
      </c>
      <c r="D35" s="31"/>
      <c r="E35" s="20" t="s">
        <v>101</v>
      </c>
      <c r="F35" s="8"/>
    </row>
    <row r="36" spans="1:7" ht="30" customHeight="1">
      <c r="A36" s="13">
        <v>2100000</v>
      </c>
      <c r="B36" s="13">
        <v>2100000</v>
      </c>
      <c r="C36" s="34">
        <v>2100000</v>
      </c>
      <c r="D36" s="31"/>
      <c r="E36" s="20" t="s">
        <v>16</v>
      </c>
      <c r="F36" s="8"/>
    </row>
    <row r="37" spans="1:7" ht="30" customHeight="1">
      <c r="A37" s="13">
        <v>15000000</v>
      </c>
      <c r="B37" s="13">
        <v>15000000</v>
      </c>
      <c r="C37" s="34">
        <v>15000000</v>
      </c>
      <c r="D37" s="31"/>
      <c r="E37" s="20" t="s">
        <v>20</v>
      </c>
      <c r="F37" s="8"/>
    </row>
    <row r="38" spans="1:7" ht="30" customHeight="1">
      <c r="A38" s="13">
        <v>20000000</v>
      </c>
      <c r="B38" s="13">
        <v>20000000</v>
      </c>
      <c r="C38" s="34">
        <v>20000000</v>
      </c>
      <c r="D38" s="31"/>
      <c r="E38" s="20" t="s">
        <v>17</v>
      </c>
      <c r="F38" s="8"/>
    </row>
    <row r="39" spans="1:7" ht="30" customHeight="1">
      <c r="A39" s="13">
        <v>13200000</v>
      </c>
      <c r="B39" s="13">
        <v>13200000</v>
      </c>
      <c r="C39" s="34">
        <v>13200000</v>
      </c>
      <c r="D39" s="31"/>
      <c r="E39" s="20" t="s">
        <v>18</v>
      </c>
      <c r="F39" s="8"/>
    </row>
    <row r="40" spans="1:7" ht="30" customHeight="1">
      <c r="A40" s="13">
        <v>10000000</v>
      </c>
      <c r="B40" s="13">
        <v>10000000</v>
      </c>
      <c r="C40" s="34">
        <v>10000000</v>
      </c>
      <c r="D40" s="31"/>
      <c r="E40" s="23" t="s">
        <v>92</v>
      </c>
      <c r="F40" s="8"/>
    </row>
    <row r="41" spans="1:7" ht="30" customHeight="1">
      <c r="A41" s="13">
        <v>60000000</v>
      </c>
      <c r="B41" s="13">
        <v>65000000</v>
      </c>
      <c r="C41" s="34">
        <v>70000000</v>
      </c>
      <c r="D41" s="31"/>
      <c r="E41" s="23" t="s">
        <v>21</v>
      </c>
      <c r="F41" s="8"/>
    </row>
    <row r="42" spans="1:7" ht="30" customHeight="1">
      <c r="A42" s="13">
        <v>0</v>
      </c>
      <c r="B42" s="13">
        <v>15000000</v>
      </c>
      <c r="C42" s="34">
        <v>30000000</v>
      </c>
      <c r="D42" s="31"/>
      <c r="E42" s="23" t="s">
        <v>113</v>
      </c>
      <c r="F42" s="8"/>
    </row>
    <row r="43" spans="1:7" ht="30" customHeight="1">
      <c r="A43" s="12">
        <v>16000000</v>
      </c>
      <c r="B43" s="12">
        <v>16000000</v>
      </c>
      <c r="C43" s="35">
        <v>8000000</v>
      </c>
      <c r="D43" s="31"/>
      <c r="E43" s="18" t="s">
        <v>111</v>
      </c>
      <c r="F43" s="5"/>
    </row>
    <row r="44" spans="1:7" ht="30" customHeight="1">
      <c r="A44" s="46">
        <f>A45</f>
        <v>139570000</v>
      </c>
      <c r="B44" s="46">
        <f>B45</f>
        <v>141508628</v>
      </c>
      <c r="C44" s="47">
        <f>C45</f>
        <v>143399280</v>
      </c>
      <c r="D44" s="31"/>
      <c r="E44" s="44" t="s">
        <v>22</v>
      </c>
      <c r="F44" s="45">
        <v>227001</v>
      </c>
      <c r="G44" s="26" t="s">
        <v>2</v>
      </c>
    </row>
    <row r="45" spans="1:7" ht="30" customHeight="1">
      <c r="A45" s="12">
        <v>139570000</v>
      </c>
      <c r="B45" s="12">
        <v>141508628</v>
      </c>
      <c r="C45" s="35">
        <v>143399280</v>
      </c>
      <c r="D45" s="31"/>
      <c r="E45" s="18" t="s">
        <v>90</v>
      </c>
      <c r="F45" s="5"/>
    </row>
    <row r="46" spans="1:7" ht="30" customHeight="1">
      <c r="A46" s="46">
        <f>SUM(A47:A47)</f>
        <v>2800000</v>
      </c>
      <c r="B46" s="46">
        <f>SUM(B47:B47)</f>
        <v>2600000</v>
      </c>
      <c r="C46" s="47">
        <f>SUM(C47:C47)</f>
        <v>2300000</v>
      </c>
      <c r="D46" s="31"/>
      <c r="E46" s="44" t="s">
        <v>23</v>
      </c>
      <c r="F46" s="45">
        <v>227002</v>
      </c>
      <c r="G46" s="26" t="s">
        <v>2</v>
      </c>
    </row>
    <row r="47" spans="1:7" ht="30" customHeight="1">
      <c r="A47" s="12">
        <v>2800000</v>
      </c>
      <c r="B47" s="12">
        <v>2600000</v>
      </c>
      <c r="C47" s="35">
        <v>2300000</v>
      </c>
      <c r="D47" s="37"/>
      <c r="E47" s="18" t="s">
        <v>105</v>
      </c>
      <c r="F47" s="5"/>
    </row>
    <row r="48" spans="1:7" ht="30" customHeight="1">
      <c r="A48" s="46">
        <f>SUM(A49:A55)</f>
        <v>1301048571</v>
      </c>
      <c r="B48" s="46">
        <f>SUM(B49:B55)</f>
        <v>1293920373</v>
      </c>
      <c r="C48" s="47">
        <f>SUM(C49:C55)</f>
        <v>1269771391</v>
      </c>
      <c r="D48" s="31"/>
      <c r="E48" s="44" t="s">
        <v>24</v>
      </c>
      <c r="F48" s="45">
        <v>227003</v>
      </c>
      <c r="G48" s="26" t="s">
        <v>2</v>
      </c>
    </row>
    <row r="49" spans="1:7" ht="30" customHeight="1">
      <c r="A49" s="14">
        <v>84755000</v>
      </c>
      <c r="B49" s="14">
        <v>219592500</v>
      </c>
      <c r="C49" s="38">
        <v>354430000</v>
      </c>
      <c r="D49" s="31"/>
      <c r="E49" s="16" t="s">
        <v>76</v>
      </c>
      <c r="F49" s="6"/>
    </row>
    <row r="50" spans="1:7" ht="30" customHeight="1">
      <c r="A50" s="13">
        <v>518064600</v>
      </c>
      <c r="B50" s="13">
        <v>502587600</v>
      </c>
      <c r="C50" s="34">
        <v>506605213</v>
      </c>
      <c r="D50" s="31"/>
      <c r="E50" s="20" t="s">
        <v>91</v>
      </c>
      <c r="F50" s="8"/>
    </row>
    <row r="51" spans="1:7" ht="30" customHeight="1">
      <c r="A51" s="13">
        <v>216100000</v>
      </c>
      <c r="B51" s="13">
        <v>199700000</v>
      </c>
      <c r="C51" s="34">
        <v>182200000</v>
      </c>
      <c r="D51" s="31"/>
      <c r="E51" s="20" t="s">
        <v>25</v>
      </c>
      <c r="F51" s="8"/>
    </row>
    <row r="52" spans="1:7" ht="30" customHeight="1">
      <c r="A52" s="13">
        <v>90500000</v>
      </c>
      <c r="B52" s="13">
        <v>74700000</v>
      </c>
      <c r="C52" s="34">
        <v>32800000</v>
      </c>
      <c r="D52" s="31"/>
      <c r="E52" s="20" t="s">
        <v>26</v>
      </c>
      <c r="F52" s="8"/>
    </row>
    <row r="53" spans="1:7" ht="30" customHeight="1">
      <c r="A53" s="13">
        <v>215300000</v>
      </c>
      <c r="B53" s="13">
        <v>189200000</v>
      </c>
      <c r="C53" s="34">
        <v>152400000</v>
      </c>
      <c r="D53" s="31"/>
      <c r="E53" s="20" t="s">
        <v>27</v>
      </c>
      <c r="F53" s="8"/>
    </row>
    <row r="54" spans="1:7" ht="30" customHeight="1">
      <c r="A54" s="13">
        <v>169415813</v>
      </c>
      <c r="B54" s="13">
        <v>102479478</v>
      </c>
      <c r="C54" s="34">
        <v>37289285</v>
      </c>
      <c r="D54" s="31"/>
      <c r="E54" s="20" t="s">
        <v>28</v>
      </c>
      <c r="F54" s="8"/>
    </row>
    <row r="55" spans="1:7" ht="30" customHeight="1">
      <c r="A55" s="15">
        <v>6913158</v>
      </c>
      <c r="B55" s="15">
        <v>5660795</v>
      </c>
      <c r="C55" s="36">
        <v>4046893</v>
      </c>
      <c r="D55" s="31"/>
      <c r="E55" s="22" t="s">
        <v>29</v>
      </c>
      <c r="F55" s="7"/>
    </row>
    <row r="56" spans="1:7" ht="30" customHeight="1">
      <c r="A56" s="46">
        <f>SUM(A57:A62)</f>
        <v>1201343400</v>
      </c>
      <c r="B56" s="46">
        <f>SUM(B57:B62)</f>
        <v>1234771650</v>
      </c>
      <c r="C56" s="47">
        <f>SUM(C57:C62)</f>
        <v>1146931799</v>
      </c>
      <c r="D56" s="31"/>
      <c r="E56" s="44" t="s">
        <v>30</v>
      </c>
      <c r="F56" s="45">
        <v>227011</v>
      </c>
      <c r="G56" s="26" t="s">
        <v>2</v>
      </c>
    </row>
    <row r="57" spans="1:7" ht="30" customHeight="1">
      <c r="A57" s="14">
        <v>279946000</v>
      </c>
      <c r="B57" s="14">
        <v>314626000</v>
      </c>
      <c r="C57" s="38">
        <v>276594536</v>
      </c>
      <c r="D57" s="31"/>
      <c r="E57" s="16" t="s">
        <v>31</v>
      </c>
      <c r="F57" s="6"/>
    </row>
    <row r="58" spans="1:7" ht="30" customHeight="1">
      <c r="A58" s="13">
        <v>39570000</v>
      </c>
      <c r="B58" s="13">
        <v>33150000</v>
      </c>
      <c r="C58" s="34">
        <v>32610000</v>
      </c>
      <c r="D58" s="31"/>
      <c r="E58" s="20" t="s">
        <v>32</v>
      </c>
      <c r="F58" s="8"/>
    </row>
    <row r="59" spans="1:7" ht="30" customHeight="1">
      <c r="A59" s="13">
        <v>701577800</v>
      </c>
      <c r="B59" s="13">
        <v>704348050</v>
      </c>
      <c r="C59" s="34">
        <v>714650309</v>
      </c>
      <c r="D59" s="31"/>
      <c r="E59" s="20" t="s">
        <v>33</v>
      </c>
      <c r="F59" s="8"/>
    </row>
    <row r="60" spans="1:7" ht="30" customHeight="1">
      <c r="A60" s="13">
        <v>38049600</v>
      </c>
      <c r="B60" s="13">
        <v>39647600</v>
      </c>
      <c r="C60" s="34">
        <v>41751954</v>
      </c>
      <c r="D60" s="31"/>
      <c r="E60" s="20" t="s">
        <v>34</v>
      </c>
      <c r="F60" s="8"/>
    </row>
    <row r="61" spans="1:7" ht="30" customHeight="1">
      <c r="A61" s="13">
        <v>136200000</v>
      </c>
      <c r="B61" s="13">
        <v>138000000</v>
      </c>
      <c r="C61" s="34">
        <v>77325000</v>
      </c>
      <c r="D61" s="31"/>
      <c r="E61" s="20" t="s">
        <v>35</v>
      </c>
      <c r="F61" s="8"/>
    </row>
    <row r="62" spans="1:7" ht="30" customHeight="1">
      <c r="A62" s="15">
        <v>6000000</v>
      </c>
      <c r="B62" s="15">
        <v>5000000</v>
      </c>
      <c r="C62" s="36">
        <v>4000000</v>
      </c>
      <c r="D62" s="31"/>
      <c r="E62" s="22" t="s">
        <v>29</v>
      </c>
      <c r="F62" s="7"/>
    </row>
    <row r="63" spans="1:7" ht="30" customHeight="1">
      <c r="A63" s="46">
        <f>SUM(A64:A64)</f>
        <v>0</v>
      </c>
      <c r="B63" s="46">
        <f>SUM(B64:B64)</f>
        <v>0</v>
      </c>
      <c r="C63" s="47">
        <f>SUM(C64:C64)</f>
        <v>94000000</v>
      </c>
      <c r="D63" s="31"/>
      <c r="E63" s="44" t="s">
        <v>36</v>
      </c>
      <c r="F63" s="45">
        <v>228001</v>
      </c>
      <c r="G63" s="26" t="s">
        <v>2</v>
      </c>
    </row>
    <row r="64" spans="1:7" ht="30" customHeight="1">
      <c r="A64" s="12">
        <v>0</v>
      </c>
      <c r="B64" s="12">
        <v>0</v>
      </c>
      <c r="C64" s="35">
        <v>94000000</v>
      </c>
      <c r="D64" s="37"/>
      <c r="E64" s="28" t="s">
        <v>114</v>
      </c>
      <c r="F64" s="5"/>
    </row>
    <row r="65" spans="1:7" ht="30" customHeight="1">
      <c r="A65" s="46">
        <f t="shared" ref="A65:C65" si="2">SUM(A66:A68)</f>
        <v>7759260</v>
      </c>
      <c r="B65" s="46">
        <f t="shared" si="2"/>
        <v>7759260</v>
      </c>
      <c r="C65" s="47">
        <f t="shared" si="2"/>
        <v>7759260</v>
      </c>
      <c r="D65" s="31"/>
      <c r="E65" s="44" t="s">
        <v>79</v>
      </c>
      <c r="F65" s="45">
        <v>228007</v>
      </c>
      <c r="G65" s="26" t="s">
        <v>2</v>
      </c>
    </row>
    <row r="66" spans="1:7" ht="30" customHeight="1">
      <c r="A66" s="12">
        <v>5000000</v>
      </c>
      <c r="B66" s="12">
        <v>5000000</v>
      </c>
      <c r="C66" s="35">
        <v>5000000</v>
      </c>
      <c r="D66" s="31"/>
      <c r="E66" s="18" t="s">
        <v>80</v>
      </c>
      <c r="F66" s="5"/>
    </row>
    <row r="67" spans="1:7" ht="30" customHeight="1">
      <c r="A67" s="13">
        <v>2359260</v>
      </c>
      <c r="B67" s="13">
        <v>2359260</v>
      </c>
      <c r="C67" s="34">
        <v>2359260</v>
      </c>
      <c r="D67" s="31"/>
      <c r="E67" s="20" t="s">
        <v>19</v>
      </c>
      <c r="F67" s="8"/>
    </row>
    <row r="68" spans="1:7" ht="30" customHeight="1">
      <c r="A68" s="12">
        <v>400000</v>
      </c>
      <c r="B68" s="12">
        <v>400000</v>
      </c>
      <c r="C68" s="35">
        <v>400000</v>
      </c>
      <c r="D68" s="31"/>
      <c r="E68" s="18" t="s">
        <v>110</v>
      </c>
      <c r="F68" s="5"/>
    </row>
    <row r="69" spans="1:7" ht="30" customHeight="1">
      <c r="A69" s="46">
        <f t="shared" ref="A69:C69" si="3">A70</f>
        <v>32278702</v>
      </c>
      <c r="B69" s="46">
        <f t="shared" si="3"/>
        <v>37564633</v>
      </c>
      <c r="C69" s="47">
        <f t="shared" si="3"/>
        <v>29301083</v>
      </c>
      <c r="D69" s="31"/>
      <c r="E69" s="44" t="s">
        <v>82</v>
      </c>
      <c r="F69" s="45">
        <v>228009</v>
      </c>
      <c r="G69" s="26" t="s">
        <v>2</v>
      </c>
    </row>
    <row r="70" spans="1:7" ht="30" customHeight="1">
      <c r="A70" s="12">
        <v>32278702</v>
      </c>
      <c r="B70" s="12">
        <v>37564633</v>
      </c>
      <c r="C70" s="35">
        <v>29301083</v>
      </c>
      <c r="D70" s="31"/>
      <c r="E70" s="18" t="s">
        <v>83</v>
      </c>
      <c r="F70" s="5"/>
    </row>
    <row r="71" spans="1:7" ht="30" customHeight="1">
      <c r="A71" s="46">
        <f>A72</f>
        <v>427703657</v>
      </c>
      <c r="B71" s="46">
        <f>B72</f>
        <v>427703657</v>
      </c>
      <c r="C71" s="47">
        <f>C72</f>
        <v>427703657</v>
      </c>
      <c r="D71" s="31"/>
      <c r="E71" s="44" t="s">
        <v>37</v>
      </c>
      <c r="F71" s="45">
        <v>228011</v>
      </c>
      <c r="G71" s="26" t="s">
        <v>2</v>
      </c>
    </row>
    <row r="72" spans="1:7" ht="30" customHeight="1">
      <c r="A72" s="12">
        <v>427703657</v>
      </c>
      <c r="B72" s="12">
        <v>427703657</v>
      </c>
      <c r="C72" s="35">
        <v>427703657</v>
      </c>
      <c r="D72" s="31"/>
      <c r="E72" s="18" t="s">
        <v>38</v>
      </c>
      <c r="F72" s="5"/>
    </row>
    <row r="73" spans="1:7" ht="30" customHeight="1">
      <c r="A73" s="46">
        <f>A74</f>
        <v>365000000</v>
      </c>
      <c r="B73" s="46">
        <f>B74</f>
        <v>365000000</v>
      </c>
      <c r="C73" s="47">
        <f>C74</f>
        <v>365248137</v>
      </c>
      <c r="D73" s="31"/>
      <c r="E73" s="44" t="s">
        <v>39</v>
      </c>
      <c r="F73" s="45">
        <v>228013</v>
      </c>
      <c r="G73" s="26" t="s">
        <v>2</v>
      </c>
    </row>
    <row r="74" spans="1:7" ht="30" customHeight="1">
      <c r="A74" s="12">
        <v>365000000</v>
      </c>
      <c r="B74" s="12">
        <v>365000000</v>
      </c>
      <c r="C74" s="35">
        <v>365248137</v>
      </c>
      <c r="D74" s="31"/>
      <c r="E74" s="18" t="s">
        <v>40</v>
      </c>
      <c r="F74" s="5"/>
    </row>
    <row r="75" spans="1:7" ht="30" customHeight="1">
      <c r="A75" s="46">
        <f>A76</f>
        <v>30000000</v>
      </c>
      <c r="B75" s="46">
        <f>B76</f>
        <v>30000000</v>
      </c>
      <c r="C75" s="47">
        <f>C76</f>
        <v>30000000</v>
      </c>
      <c r="D75" s="31"/>
      <c r="E75" s="44" t="s">
        <v>109</v>
      </c>
      <c r="F75" s="45">
        <v>228025</v>
      </c>
      <c r="G75" s="26" t="s">
        <v>2</v>
      </c>
    </row>
    <row r="76" spans="1:7" ht="30" customHeight="1">
      <c r="A76" s="12">
        <v>30000000</v>
      </c>
      <c r="B76" s="12">
        <v>30000000</v>
      </c>
      <c r="C76" s="35">
        <v>30000000</v>
      </c>
      <c r="D76" s="31"/>
      <c r="E76" s="18" t="s">
        <v>84</v>
      </c>
      <c r="F76" s="5"/>
    </row>
    <row r="77" spans="1:7" ht="30" customHeight="1">
      <c r="A77" s="46">
        <f>A78</f>
        <v>15000000</v>
      </c>
      <c r="B77" s="46">
        <f>B78</f>
        <v>15000000</v>
      </c>
      <c r="C77" s="47">
        <f>C78</f>
        <v>15000000</v>
      </c>
      <c r="D77" s="31"/>
      <c r="E77" s="44" t="s">
        <v>41</v>
      </c>
      <c r="F77" s="45">
        <v>228999</v>
      </c>
      <c r="G77" s="26" t="s">
        <v>2</v>
      </c>
    </row>
    <row r="78" spans="1:7" ht="30" customHeight="1">
      <c r="A78" s="12">
        <v>15000000</v>
      </c>
      <c r="B78" s="12">
        <v>15000000</v>
      </c>
      <c r="C78" s="35">
        <v>15000000</v>
      </c>
      <c r="D78" s="31"/>
      <c r="E78" s="18" t="s">
        <v>42</v>
      </c>
      <c r="F78" s="5"/>
    </row>
    <row r="79" spans="1:7" ht="30" customHeight="1">
      <c r="A79" s="46">
        <f>A80</f>
        <v>100000000</v>
      </c>
      <c r="B79" s="46">
        <f>B80</f>
        <v>100000000</v>
      </c>
      <c r="C79" s="47">
        <f>C80</f>
        <v>100000000</v>
      </c>
      <c r="D79" s="31"/>
      <c r="E79" s="44" t="s">
        <v>43</v>
      </c>
      <c r="F79" s="45">
        <v>281001</v>
      </c>
      <c r="G79" s="26" t="s">
        <v>2</v>
      </c>
    </row>
    <row r="80" spans="1:7" ht="30" customHeight="1">
      <c r="A80" s="12">
        <v>100000000</v>
      </c>
      <c r="B80" s="12">
        <v>100000000</v>
      </c>
      <c r="C80" s="35">
        <v>100000000</v>
      </c>
      <c r="D80" s="31"/>
      <c r="E80" s="18" t="s">
        <v>44</v>
      </c>
      <c r="F80" s="5"/>
    </row>
    <row r="81" spans="1:7" ht="30" customHeight="1">
      <c r="A81" s="46">
        <f>SUM(A82)</f>
        <v>1537081047</v>
      </c>
      <c r="B81" s="46">
        <f>SUM(B82)</f>
        <v>1788792034</v>
      </c>
      <c r="C81" s="47">
        <f>SUM(C82)</f>
        <v>1395289687</v>
      </c>
      <c r="D81" s="31"/>
      <c r="E81" s="44" t="s">
        <v>81</v>
      </c>
      <c r="F81" s="45">
        <v>292101</v>
      </c>
      <c r="G81" s="26" t="s">
        <v>2</v>
      </c>
    </row>
    <row r="82" spans="1:7" ht="30" customHeight="1">
      <c r="A82" s="12">
        <v>1537081047</v>
      </c>
      <c r="B82" s="12">
        <v>1788792034</v>
      </c>
      <c r="C82" s="35">
        <v>1395289687</v>
      </c>
      <c r="D82" s="31"/>
      <c r="E82" s="18" t="s">
        <v>73</v>
      </c>
      <c r="F82" s="5"/>
    </row>
    <row r="83" spans="1:7" ht="30" customHeight="1">
      <c r="A83" s="46">
        <f t="shared" ref="A83:C83" si="4">A84</f>
        <v>10000000</v>
      </c>
      <c r="B83" s="46">
        <f t="shared" si="4"/>
        <v>10000000</v>
      </c>
      <c r="C83" s="47">
        <f t="shared" si="4"/>
        <v>15000000</v>
      </c>
      <c r="D83" s="31"/>
      <c r="E83" s="44" t="s">
        <v>45</v>
      </c>
      <c r="F83" s="45">
        <v>424001</v>
      </c>
      <c r="G83" s="26" t="s">
        <v>2</v>
      </c>
    </row>
    <row r="84" spans="1:7" ht="30" customHeight="1">
      <c r="A84" s="12">
        <v>10000000</v>
      </c>
      <c r="B84" s="12">
        <v>10000000</v>
      </c>
      <c r="C84" s="35">
        <v>15000000</v>
      </c>
      <c r="D84" s="31"/>
      <c r="E84" s="18" t="s">
        <v>46</v>
      </c>
      <c r="F84" s="5"/>
    </row>
    <row r="85" spans="1:7" ht="30" customHeight="1">
      <c r="A85" s="46">
        <f>SUM(A86:A101)</f>
        <v>511993562</v>
      </c>
      <c r="B85" s="46">
        <f>SUM(B86:B101)</f>
        <v>596693562</v>
      </c>
      <c r="C85" s="47">
        <f>SUM(C86:C101)</f>
        <v>1359614372</v>
      </c>
      <c r="D85" s="31"/>
      <c r="E85" s="44" t="s">
        <v>47</v>
      </c>
      <c r="F85" s="45">
        <v>441002</v>
      </c>
      <c r="G85" s="26" t="s">
        <v>2</v>
      </c>
    </row>
    <row r="86" spans="1:7" ht="30" customHeight="1">
      <c r="A86" s="14">
        <v>20000000</v>
      </c>
      <c r="B86" s="14">
        <v>20000000</v>
      </c>
      <c r="C86" s="38">
        <v>71000000</v>
      </c>
      <c r="D86" s="31"/>
      <c r="E86" s="16" t="s">
        <v>85</v>
      </c>
      <c r="F86" s="6"/>
    </row>
    <row r="87" spans="1:7" ht="30" customHeight="1">
      <c r="A87" s="13">
        <v>0</v>
      </c>
      <c r="B87" s="13">
        <v>3000000</v>
      </c>
      <c r="C87" s="34">
        <v>3000000</v>
      </c>
      <c r="D87" s="31"/>
      <c r="E87" s="20" t="s">
        <v>48</v>
      </c>
      <c r="F87" s="8"/>
    </row>
    <row r="88" spans="1:7" ht="30" customHeight="1">
      <c r="A88" s="13">
        <v>0</v>
      </c>
      <c r="B88" s="13">
        <v>0</v>
      </c>
      <c r="C88" s="34">
        <v>5000000</v>
      </c>
      <c r="D88" s="31"/>
      <c r="E88" s="20" t="s">
        <v>49</v>
      </c>
      <c r="F88" s="8"/>
    </row>
    <row r="89" spans="1:7" ht="30" customHeight="1">
      <c r="A89" s="13">
        <v>0</v>
      </c>
      <c r="B89" s="13">
        <v>0</v>
      </c>
      <c r="C89" s="34">
        <v>3000000</v>
      </c>
      <c r="D89" s="31"/>
      <c r="E89" s="20" t="s">
        <v>50</v>
      </c>
      <c r="F89" s="8"/>
    </row>
    <row r="90" spans="1:7" ht="30" customHeight="1">
      <c r="A90" s="13">
        <v>15000000</v>
      </c>
      <c r="B90" s="13">
        <v>15000000</v>
      </c>
      <c r="C90" s="34">
        <v>11000000</v>
      </c>
      <c r="D90" s="31"/>
      <c r="E90" s="20" t="s">
        <v>51</v>
      </c>
      <c r="F90" s="8"/>
    </row>
    <row r="91" spans="1:7" ht="30" customHeight="1">
      <c r="A91" s="13">
        <v>1800000</v>
      </c>
      <c r="B91" s="13">
        <v>18000000</v>
      </c>
      <c r="C91" s="34">
        <v>18000000</v>
      </c>
      <c r="D91" s="31"/>
      <c r="E91" s="20" t="s">
        <v>52</v>
      </c>
      <c r="F91" s="8"/>
    </row>
    <row r="92" spans="1:7" ht="30" customHeight="1">
      <c r="A92" s="13">
        <v>40000000</v>
      </c>
      <c r="B92" s="13">
        <v>40000000</v>
      </c>
      <c r="C92" s="34">
        <v>45000000</v>
      </c>
      <c r="D92" s="31"/>
      <c r="E92" s="20" t="s">
        <v>53</v>
      </c>
      <c r="F92" s="8"/>
    </row>
    <row r="93" spans="1:7" ht="30" customHeight="1">
      <c r="A93" s="13">
        <v>0</v>
      </c>
      <c r="B93" s="13">
        <v>37000000</v>
      </c>
      <c r="C93" s="34">
        <v>37000000</v>
      </c>
      <c r="D93" s="31"/>
      <c r="E93" s="20" t="s">
        <v>89</v>
      </c>
      <c r="F93" s="8"/>
    </row>
    <row r="94" spans="1:7" ht="30" customHeight="1">
      <c r="A94" s="13">
        <v>0</v>
      </c>
      <c r="B94" s="13">
        <v>0</v>
      </c>
      <c r="C94" s="34">
        <v>51665100</v>
      </c>
      <c r="D94" s="31"/>
      <c r="E94" s="20" t="s">
        <v>112</v>
      </c>
      <c r="F94" s="8"/>
      <c r="G94" s="48"/>
    </row>
    <row r="95" spans="1:7" ht="30" customHeight="1">
      <c r="A95" s="13">
        <v>0</v>
      </c>
      <c r="B95" s="13">
        <v>0</v>
      </c>
      <c r="C95" s="34">
        <v>400000000</v>
      </c>
      <c r="D95" s="31"/>
      <c r="E95" s="20" t="s">
        <v>87</v>
      </c>
      <c r="F95" s="8"/>
    </row>
    <row r="96" spans="1:7" ht="30" customHeight="1">
      <c r="A96" s="13">
        <v>60138000</v>
      </c>
      <c r="B96" s="13">
        <v>60138000</v>
      </c>
      <c r="C96" s="34">
        <v>120000000</v>
      </c>
      <c r="D96" s="31"/>
      <c r="E96" s="20" t="s">
        <v>77</v>
      </c>
      <c r="F96" s="8"/>
    </row>
    <row r="97" spans="1:7" ht="30" customHeight="1">
      <c r="A97" s="13">
        <v>0</v>
      </c>
      <c r="B97" s="13">
        <v>30000000</v>
      </c>
      <c r="C97" s="34">
        <v>26893710</v>
      </c>
      <c r="D97" s="31"/>
      <c r="E97" s="20" t="s">
        <v>88</v>
      </c>
      <c r="F97" s="8"/>
    </row>
    <row r="98" spans="1:7" ht="30" customHeight="1">
      <c r="A98" s="13">
        <v>250555562</v>
      </c>
      <c r="B98" s="13">
        <v>250555562</v>
      </c>
      <c r="C98" s="34">
        <v>250555562</v>
      </c>
      <c r="D98" s="31"/>
      <c r="E98" s="20" t="s">
        <v>78</v>
      </c>
      <c r="F98" s="8"/>
    </row>
    <row r="99" spans="1:7" ht="30" customHeight="1">
      <c r="A99" s="15">
        <v>0</v>
      </c>
      <c r="B99" s="15">
        <v>0</v>
      </c>
      <c r="C99" s="36">
        <v>200000000</v>
      </c>
      <c r="D99" s="31"/>
      <c r="E99" s="22" t="s">
        <v>103</v>
      </c>
      <c r="F99" s="7"/>
    </row>
    <row r="100" spans="1:7" ht="30" customHeight="1">
      <c r="A100" s="15">
        <v>14500000</v>
      </c>
      <c r="B100" s="15">
        <v>13000000</v>
      </c>
      <c r="C100" s="36">
        <v>7500000</v>
      </c>
      <c r="D100" s="31"/>
      <c r="E100" s="22" t="s">
        <v>104</v>
      </c>
      <c r="F100" s="7"/>
    </row>
    <row r="101" spans="1:7" ht="30" customHeight="1">
      <c r="A101" s="15">
        <v>110000000</v>
      </c>
      <c r="B101" s="15">
        <v>110000000</v>
      </c>
      <c r="C101" s="36">
        <v>110000000</v>
      </c>
      <c r="D101" s="31"/>
      <c r="E101" s="22" t="s">
        <v>108</v>
      </c>
      <c r="F101" s="7"/>
    </row>
    <row r="102" spans="1:7" ht="30" customHeight="1">
      <c r="A102" s="46">
        <f t="shared" ref="A102:C102" si="5">SUM(A103:A112)</f>
        <v>21730731</v>
      </c>
      <c r="B102" s="46">
        <f t="shared" si="5"/>
        <v>21730731</v>
      </c>
      <c r="C102" s="47">
        <f t="shared" si="5"/>
        <v>21268131</v>
      </c>
      <c r="D102" s="31"/>
      <c r="E102" s="44" t="s">
        <v>54</v>
      </c>
      <c r="F102" s="45">
        <v>442001</v>
      </c>
      <c r="G102" s="26" t="s">
        <v>2</v>
      </c>
    </row>
    <row r="103" spans="1:7" ht="30" customHeight="1">
      <c r="A103" s="14">
        <v>2224785</v>
      </c>
      <c r="B103" s="14">
        <v>2224785</v>
      </c>
      <c r="C103" s="38">
        <v>2224785</v>
      </c>
      <c r="D103" s="31"/>
      <c r="E103" s="16" t="s">
        <v>55</v>
      </c>
      <c r="F103" s="6"/>
    </row>
    <row r="104" spans="1:7" ht="30" customHeight="1">
      <c r="A104" s="13">
        <v>2611250</v>
      </c>
      <c r="B104" s="13">
        <v>2611250</v>
      </c>
      <c r="C104" s="34">
        <v>2611250</v>
      </c>
      <c r="D104" s="31"/>
      <c r="E104" s="20" t="s">
        <v>56</v>
      </c>
      <c r="F104" s="8"/>
    </row>
    <row r="105" spans="1:7" ht="30" customHeight="1">
      <c r="A105" s="13">
        <v>88477</v>
      </c>
      <c r="B105" s="13">
        <v>88477</v>
      </c>
      <c r="C105" s="34">
        <v>88477</v>
      </c>
      <c r="D105" s="31"/>
      <c r="E105" s="20" t="s">
        <v>57</v>
      </c>
      <c r="F105" s="8"/>
    </row>
    <row r="106" spans="1:7" ht="30" customHeight="1">
      <c r="A106" s="13">
        <v>5088600</v>
      </c>
      <c r="B106" s="13">
        <v>5088600</v>
      </c>
      <c r="C106" s="34">
        <v>4626000</v>
      </c>
      <c r="D106" s="31"/>
      <c r="E106" s="20" t="s">
        <v>58</v>
      </c>
      <c r="F106" s="8"/>
    </row>
    <row r="107" spans="1:7" ht="30" customHeight="1">
      <c r="A107" s="13">
        <v>1548309</v>
      </c>
      <c r="B107" s="13">
        <v>1548309</v>
      </c>
      <c r="C107" s="34">
        <v>1548309</v>
      </c>
      <c r="D107" s="31"/>
      <c r="E107" s="20" t="s">
        <v>59</v>
      </c>
      <c r="F107" s="8"/>
    </row>
    <row r="108" spans="1:7" ht="30" customHeight="1">
      <c r="A108" s="13">
        <v>2137800</v>
      </c>
      <c r="B108" s="13">
        <v>2137800</v>
      </c>
      <c r="C108" s="34">
        <v>2137800</v>
      </c>
      <c r="D108" s="31"/>
      <c r="E108" s="20" t="s">
        <v>60</v>
      </c>
      <c r="F108" s="8"/>
    </row>
    <row r="109" spans="1:7" ht="30" customHeight="1">
      <c r="A109" s="13">
        <v>3054000</v>
      </c>
      <c r="B109" s="13">
        <v>3054000</v>
      </c>
      <c r="C109" s="34">
        <v>3054000</v>
      </c>
      <c r="D109" s="31"/>
      <c r="E109" s="20" t="s">
        <v>61</v>
      </c>
      <c r="F109" s="8"/>
    </row>
    <row r="110" spans="1:7" ht="30" customHeight="1">
      <c r="A110" s="13">
        <v>3081231</v>
      </c>
      <c r="B110" s="13">
        <v>3081231</v>
      </c>
      <c r="C110" s="34">
        <v>3081231</v>
      </c>
      <c r="D110" s="31"/>
      <c r="E110" s="20" t="s">
        <v>74</v>
      </c>
      <c r="F110" s="8"/>
    </row>
    <row r="111" spans="1:7" ht="30" customHeight="1">
      <c r="A111" s="15">
        <v>1527000</v>
      </c>
      <c r="B111" s="15">
        <v>1527000</v>
      </c>
      <c r="C111" s="36">
        <v>1527000</v>
      </c>
      <c r="D111" s="31"/>
      <c r="E111" s="22" t="s">
        <v>75</v>
      </c>
      <c r="F111" s="7"/>
    </row>
    <row r="112" spans="1:7" ht="30" customHeight="1">
      <c r="A112" s="15">
        <v>369279</v>
      </c>
      <c r="B112" s="15">
        <v>369279</v>
      </c>
      <c r="C112" s="36">
        <v>369279</v>
      </c>
      <c r="D112" s="31"/>
      <c r="E112" s="22" t="s">
        <v>106</v>
      </c>
      <c r="F112" s="7"/>
    </row>
    <row r="113" spans="1:7" ht="30" customHeight="1">
      <c r="A113" s="46">
        <f>SUM(A114:A116)</f>
        <v>343000000</v>
      </c>
      <c r="B113" s="46">
        <f>SUM(B114:B116)</f>
        <v>343000000</v>
      </c>
      <c r="C113" s="47">
        <f>SUM(C114:C116)</f>
        <v>343000000</v>
      </c>
      <c r="D113" s="31"/>
      <c r="E113" s="44" t="s">
        <v>62</v>
      </c>
      <c r="F113" s="45">
        <v>721999</v>
      </c>
      <c r="G113" s="26" t="s">
        <v>2</v>
      </c>
    </row>
    <row r="114" spans="1:7" ht="30" customHeight="1">
      <c r="A114" s="14">
        <v>300000000</v>
      </c>
      <c r="B114" s="14">
        <v>300000000</v>
      </c>
      <c r="C114" s="38">
        <v>300000000</v>
      </c>
      <c r="D114" s="31"/>
      <c r="E114" s="16" t="s">
        <v>63</v>
      </c>
      <c r="F114" s="6"/>
    </row>
    <row r="115" spans="1:7" ht="30" customHeight="1">
      <c r="A115" s="12">
        <v>40000000</v>
      </c>
      <c r="B115" s="12">
        <v>40000000</v>
      </c>
      <c r="C115" s="35">
        <v>40000000</v>
      </c>
      <c r="D115" s="31"/>
      <c r="E115" s="18" t="s">
        <v>35</v>
      </c>
      <c r="F115" s="5"/>
    </row>
    <row r="116" spans="1:7" ht="30" customHeight="1">
      <c r="A116" s="15">
        <v>3000000</v>
      </c>
      <c r="B116" s="15">
        <v>3000000</v>
      </c>
      <c r="C116" s="36">
        <v>3000000</v>
      </c>
      <c r="D116" s="31"/>
      <c r="E116" s="22" t="s">
        <v>68</v>
      </c>
      <c r="F116" s="7"/>
    </row>
    <row r="117" spans="1:7" ht="30" customHeight="1">
      <c r="A117" s="46">
        <f>SUM(A118:A121)</f>
        <v>588140000</v>
      </c>
      <c r="B117" s="46">
        <f>SUM(B118:B121)</f>
        <v>584505080</v>
      </c>
      <c r="C117" s="47">
        <f>SUM(C118:C121)</f>
        <v>79810000</v>
      </c>
      <c r="D117" s="31"/>
      <c r="E117" s="44" t="s">
        <v>64</v>
      </c>
      <c r="F117" s="45">
        <v>723002</v>
      </c>
      <c r="G117" s="26" t="s">
        <v>2</v>
      </c>
    </row>
    <row r="118" spans="1:7" ht="30" customHeight="1">
      <c r="A118" s="14">
        <v>81740000</v>
      </c>
      <c r="B118" s="14">
        <v>79805080</v>
      </c>
      <c r="C118" s="38">
        <v>77910000</v>
      </c>
      <c r="D118" s="31"/>
      <c r="E118" s="16" t="s">
        <v>90</v>
      </c>
      <c r="F118" s="6"/>
    </row>
    <row r="119" spans="1:7" ht="30" customHeight="1">
      <c r="A119" s="12">
        <v>503000000</v>
      </c>
      <c r="B119" s="12">
        <v>502000000</v>
      </c>
      <c r="C119" s="35">
        <v>0</v>
      </c>
      <c r="D119" s="31"/>
      <c r="E119" s="18" t="s">
        <v>31</v>
      </c>
      <c r="F119" s="5"/>
    </row>
    <row r="120" spans="1:7" ht="30" customHeight="1">
      <c r="A120" s="15">
        <v>900000</v>
      </c>
      <c r="B120" s="15">
        <v>1200000</v>
      </c>
      <c r="C120" s="36">
        <v>1400000</v>
      </c>
      <c r="D120" s="31"/>
      <c r="E120" s="22" t="s">
        <v>105</v>
      </c>
      <c r="F120" s="7"/>
    </row>
    <row r="121" spans="1:7" ht="30" customHeight="1">
      <c r="A121" s="15">
        <v>2500000</v>
      </c>
      <c r="B121" s="15">
        <v>1500000</v>
      </c>
      <c r="C121" s="36">
        <v>500000</v>
      </c>
      <c r="D121" s="31"/>
      <c r="E121" s="22" t="s">
        <v>68</v>
      </c>
      <c r="F121" s="7"/>
    </row>
    <row r="122" spans="1:7" ht="30" customHeight="1">
      <c r="A122" s="46">
        <f>SUM(A123:A124)</f>
        <v>68080000</v>
      </c>
      <c r="B122" s="46">
        <f>SUM(B123:B124)</f>
        <v>71070000</v>
      </c>
      <c r="C122" s="47">
        <f>SUM(C123:C124)</f>
        <v>62460000</v>
      </c>
      <c r="D122" s="31"/>
      <c r="E122" s="44" t="s">
        <v>65</v>
      </c>
      <c r="F122" s="45">
        <v>723003</v>
      </c>
      <c r="G122" s="26" t="s">
        <v>2</v>
      </c>
    </row>
    <row r="123" spans="1:7" ht="30" customHeight="1">
      <c r="A123" s="12">
        <v>67580000</v>
      </c>
      <c r="B123" s="12">
        <v>70570000</v>
      </c>
      <c r="C123" s="35">
        <v>61960000</v>
      </c>
      <c r="D123" s="31"/>
      <c r="E123" s="18" t="s">
        <v>32</v>
      </c>
      <c r="F123" s="5"/>
    </row>
    <row r="124" spans="1:7" ht="30" customHeight="1">
      <c r="A124" s="15">
        <v>500000</v>
      </c>
      <c r="B124" s="15">
        <v>500000</v>
      </c>
      <c r="C124" s="36">
        <v>500000</v>
      </c>
      <c r="D124" s="31"/>
      <c r="E124" s="22" t="s">
        <v>68</v>
      </c>
      <c r="F124" s="7"/>
    </row>
    <row r="125" spans="1:7" ht="30" customHeight="1">
      <c r="A125" s="46">
        <f>SUM(A126:A127)</f>
        <v>417231000</v>
      </c>
      <c r="B125" s="46">
        <f>SUM(B126:B127)</f>
        <v>372791000</v>
      </c>
      <c r="C125" s="47">
        <f>SUM(C126:C127)</f>
        <v>372589000</v>
      </c>
      <c r="D125" s="31"/>
      <c r="E125" s="44" t="s">
        <v>66</v>
      </c>
      <c r="F125" s="45">
        <v>725001</v>
      </c>
      <c r="G125" s="26" t="s">
        <v>2</v>
      </c>
    </row>
    <row r="126" spans="1:7" ht="30" customHeight="1">
      <c r="A126" s="14">
        <v>413100000</v>
      </c>
      <c r="B126" s="14">
        <v>369100000</v>
      </c>
      <c r="C126" s="38">
        <v>368900000</v>
      </c>
      <c r="D126" s="31"/>
      <c r="E126" s="16" t="s">
        <v>67</v>
      </c>
      <c r="F126" s="6"/>
    </row>
    <row r="127" spans="1:7" ht="30" customHeight="1">
      <c r="A127" s="15">
        <f>ROUND(SUM(A126:A126)*0.01,0)</f>
        <v>4131000</v>
      </c>
      <c r="B127" s="15">
        <f>ROUND(SUM(B126:B126)*0.01,0)</f>
        <v>3691000</v>
      </c>
      <c r="C127" s="36">
        <f>ROUND(SUM(C126:C126)*0.01,0)</f>
        <v>3689000</v>
      </c>
      <c r="D127" s="31"/>
      <c r="E127" s="22" t="s">
        <v>68</v>
      </c>
      <c r="F127" s="7"/>
    </row>
    <row r="128" spans="1:7" ht="30" customHeight="1">
      <c r="A128" s="46">
        <f>SUM(A129:A130)</f>
        <v>414908000</v>
      </c>
      <c r="B128" s="46">
        <f>SUM(B129:B130)</f>
        <v>391173000</v>
      </c>
      <c r="C128" s="47">
        <f>SUM(C129:C130)</f>
        <v>181699000</v>
      </c>
      <c r="D128" s="31"/>
      <c r="E128" s="44" t="s">
        <v>69</v>
      </c>
      <c r="F128" s="45">
        <v>725002</v>
      </c>
      <c r="G128" s="26" t="s">
        <v>2</v>
      </c>
    </row>
    <row r="129" spans="1:7" ht="30" customHeight="1">
      <c r="A129" s="14">
        <v>410800000</v>
      </c>
      <c r="B129" s="14">
        <v>387300000</v>
      </c>
      <c r="C129" s="38">
        <v>179900000</v>
      </c>
      <c r="D129" s="31"/>
      <c r="E129" s="16" t="s">
        <v>70</v>
      </c>
      <c r="F129" s="6"/>
    </row>
    <row r="130" spans="1:7" ht="30" customHeight="1">
      <c r="A130" s="15">
        <f>ROUND(SUM(A129)*0.01,0)</f>
        <v>4108000</v>
      </c>
      <c r="B130" s="15">
        <f>ROUND(SUM(B129)*0.01,0)</f>
        <v>3873000</v>
      </c>
      <c r="C130" s="36">
        <f>ROUND(SUM(C129)*0.01,0)</f>
        <v>1799000</v>
      </c>
      <c r="D130" s="31"/>
      <c r="E130" s="22" t="s">
        <v>68</v>
      </c>
      <c r="F130" s="7"/>
    </row>
    <row r="131" spans="1:7" ht="30" customHeight="1">
      <c r="A131" s="46">
        <f>SUM(A132:A134)</f>
        <v>742754000</v>
      </c>
      <c r="B131" s="46">
        <f>SUM(B132:B134)</f>
        <v>4595254000</v>
      </c>
      <c r="C131" s="47">
        <f>SUM(C132:C134)</f>
        <v>430361000</v>
      </c>
      <c r="D131" s="31"/>
      <c r="E131" s="44" t="s">
        <v>71</v>
      </c>
      <c r="F131" s="45">
        <v>725004</v>
      </c>
      <c r="G131" s="26" t="s">
        <v>2</v>
      </c>
    </row>
    <row r="132" spans="1:7" ht="30" customHeight="1">
      <c r="A132" s="14">
        <v>735400000</v>
      </c>
      <c r="B132" s="14">
        <v>735400000</v>
      </c>
      <c r="C132" s="38">
        <v>426100000</v>
      </c>
      <c r="D132" s="31"/>
      <c r="E132" s="16" t="s">
        <v>27</v>
      </c>
      <c r="F132" s="6"/>
    </row>
    <row r="133" spans="1:7" ht="30" customHeight="1">
      <c r="A133" s="12">
        <v>0</v>
      </c>
      <c r="B133" s="12">
        <v>3852500000</v>
      </c>
      <c r="C133" s="35">
        <v>0</v>
      </c>
      <c r="D133" s="31"/>
      <c r="E133" s="16" t="s">
        <v>76</v>
      </c>
      <c r="F133" s="6"/>
    </row>
    <row r="134" spans="1:7" ht="30" customHeight="1">
      <c r="A134" s="24">
        <f t="shared" ref="A134:B134" si="6">ROUND(SUM(A132)*0.01,0)</f>
        <v>7354000</v>
      </c>
      <c r="B134" s="24">
        <f t="shared" si="6"/>
        <v>7354000</v>
      </c>
      <c r="C134" s="39">
        <f>ROUND(SUM(C132)*0.01,0)</f>
        <v>4261000</v>
      </c>
      <c r="D134" s="31"/>
      <c r="E134" s="20" t="s">
        <v>68</v>
      </c>
      <c r="F134" s="8"/>
    </row>
  </sheetData>
  <mergeCells count="1">
    <mergeCell ref="A6:C6"/>
  </mergeCells>
  <conditionalFormatting sqref="A12:C12">
    <cfRule type="expression" dxfId="30" priority="67">
      <formula>#REF!&lt;#REF!="TRUE"</formula>
    </cfRule>
  </conditionalFormatting>
  <conditionalFormatting sqref="A18:C18">
    <cfRule type="expression" dxfId="29" priority="31">
      <formula>#REF!&lt;#REF!="TRUE"</formula>
    </cfRule>
  </conditionalFormatting>
  <conditionalFormatting sqref="A20:C20">
    <cfRule type="expression" dxfId="28" priority="30">
      <formula>#REF!&lt;#REF!="TRUE"</formula>
    </cfRule>
  </conditionalFormatting>
  <conditionalFormatting sqref="A22:C22">
    <cfRule type="expression" dxfId="27" priority="29">
      <formula>#REF!&lt;#REF!="TRUE"</formula>
    </cfRule>
  </conditionalFormatting>
  <conditionalFormatting sqref="A24:C24">
    <cfRule type="expression" dxfId="26" priority="28">
      <formula>#REF!&lt;#REF!="TRUE"</formula>
    </cfRule>
  </conditionalFormatting>
  <conditionalFormatting sqref="A26:C26">
    <cfRule type="expression" dxfId="25" priority="27">
      <formula>#REF!&lt;#REF!="TRUE"</formula>
    </cfRule>
  </conditionalFormatting>
  <conditionalFormatting sqref="A29:C29">
    <cfRule type="expression" dxfId="24" priority="26">
      <formula>#REF!&lt;#REF!="TRUE"</formula>
    </cfRule>
  </conditionalFormatting>
  <conditionalFormatting sqref="A32:C32">
    <cfRule type="expression" dxfId="23" priority="25">
      <formula>#REF!&lt;#REF!="TRUE"</formula>
    </cfRule>
  </conditionalFormatting>
  <conditionalFormatting sqref="A44:C44">
    <cfRule type="expression" dxfId="22" priority="24">
      <formula>#REF!&lt;#REF!="TRUE"</formula>
    </cfRule>
  </conditionalFormatting>
  <conditionalFormatting sqref="A46:C46">
    <cfRule type="expression" dxfId="21" priority="23">
      <formula>#REF!&lt;#REF!="TRUE"</formula>
    </cfRule>
  </conditionalFormatting>
  <conditionalFormatting sqref="A48:C48">
    <cfRule type="expression" dxfId="20" priority="22">
      <formula>#REF!&lt;#REF!="TRUE"</formula>
    </cfRule>
  </conditionalFormatting>
  <conditionalFormatting sqref="A56:C56">
    <cfRule type="expression" dxfId="19" priority="21">
      <formula>#REF!&lt;#REF!="TRUE"</formula>
    </cfRule>
  </conditionalFormatting>
  <conditionalFormatting sqref="A63:C63">
    <cfRule type="expression" dxfId="18" priority="20">
      <formula>#REF!&lt;#REF!="TRUE"</formula>
    </cfRule>
  </conditionalFormatting>
  <conditionalFormatting sqref="A65:C65">
    <cfRule type="expression" dxfId="17" priority="19">
      <formula>#REF!&lt;#REF!="TRUE"</formula>
    </cfRule>
  </conditionalFormatting>
  <conditionalFormatting sqref="A69:C69">
    <cfRule type="expression" dxfId="16" priority="18">
      <formula>#REF!&lt;#REF!="TRUE"</formula>
    </cfRule>
  </conditionalFormatting>
  <conditionalFormatting sqref="A71:C71">
    <cfRule type="expression" dxfId="15" priority="17">
      <formula>#REF!&lt;#REF!="TRUE"</formula>
    </cfRule>
  </conditionalFormatting>
  <conditionalFormatting sqref="A73:C73">
    <cfRule type="expression" dxfId="14" priority="16">
      <formula>#REF!&lt;#REF!="TRUE"</formula>
    </cfRule>
  </conditionalFormatting>
  <conditionalFormatting sqref="A75:C75">
    <cfRule type="expression" dxfId="13" priority="15">
      <formula>#REF!&lt;#REF!="TRUE"</formula>
    </cfRule>
  </conditionalFormatting>
  <conditionalFormatting sqref="A77:C77">
    <cfRule type="expression" dxfId="12" priority="14">
      <formula>#REF!&lt;#REF!="TRUE"</formula>
    </cfRule>
  </conditionalFormatting>
  <conditionalFormatting sqref="A79:C79">
    <cfRule type="expression" dxfId="11" priority="13">
      <formula>#REF!&lt;#REF!="TRUE"</formula>
    </cfRule>
  </conditionalFormatting>
  <conditionalFormatting sqref="A81:C81">
    <cfRule type="expression" dxfId="10" priority="12">
      <formula>#REF!&lt;#REF!="TRUE"</formula>
    </cfRule>
  </conditionalFormatting>
  <conditionalFormatting sqref="A83:C83">
    <cfRule type="expression" dxfId="9" priority="11">
      <formula>#REF!&lt;#REF!="TRUE"</formula>
    </cfRule>
  </conditionalFormatting>
  <conditionalFormatting sqref="A85:C85">
    <cfRule type="expression" dxfId="8" priority="10">
      <formula>#REF!&lt;#REF!="TRUE"</formula>
    </cfRule>
  </conditionalFormatting>
  <conditionalFormatting sqref="A102:C102">
    <cfRule type="expression" dxfId="7" priority="9">
      <formula>#REF!&lt;#REF!="TRUE"</formula>
    </cfRule>
  </conditionalFormatting>
  <conditionalFormatting sqref="A113:C113">
    <cfRule type="expression" dxfId="6" priority="8">
      <formula>#REF!&lt;#REF!="TRUE"</formula>
    </cfRule>
  </conditionalFormatting>
  <conditionalFormatting sqref="A117:C117">
    <cfRule type="expression" dxfId="5" priority="7">
      <formula>#REF!&lt;#REF!="TRUE"</formula>
    </cfRule>
  </conditionalFormatting>
  <conditionalFormatting sqref="A122:C122">
    <cfRule type="expression" dxfId="4" priority="6">
      <formula>#REF!&lt;#REF!="TRUE"</formula>
    </cfRule>
  </conditionalFormatting>
  <conditionalFormatting sqref="A125:C125">
    <cfRule type="expression" dxfId="3" priority="5">
      <formula>#REF!&lt;#REF!="TRUE"</formula>
    </cfRule>
  </conditionalFormatting>
  <conditionalFormatting sqref="A128:C128">
    <cfRule type="expression" dxfId="2" priority="4">
      <formula>#REF!&lt;#REF!="TRUE"</formula>
    </cfRule>
  </conditionalFormatting>
  <conditionalFormatting sqref="A131:C131">
    <cfRule type="expression" dxfId="1" priority="3">
      <formula>#REF!&lt;#REF!="TRUE"</formula>
    </cfRule>
  </conditionalFormatting>
  <conditionalFormatting sqref="A10:C10">
    <cfRule type="expression" dxfId="0" priority="1">
      <formula>#REF!&lt;#REF!="TRUE"</formula>
    </cfRule>
  </conditionalFormatting>
  <printOptions horizontalCentered="1"/>
  <pageMargins left="0.7" right="0.7" top="0.75" bottom="0.75" header="0.3" footer="0.3"/>
  <pageSetup paperSize="9" scale="68" fitToHeight="0" orientation="portrait" r:id="rId1"/>
  <customProperties>
    <customPr name="_pios_id" r:id="rId2"/>
  </customPropertie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5738D555A62F6499DC99B39A17545CE" ma:contentTypeVersion="16" ma:contentTypeDescription="Crear nuevo documento." ma:contentTypeScope="" ma:versionID="a1eb454c7f2f2c68a1921e999117e0db">
  <xsd:schema xmlns:xsd="http://www.w3.org/2001/XMLSchema" xmlns:xs="http://www.w3.org/2001/XMLSchema" xmlns:p="http://schemas.microsoft.com/office/2006/metadata/properties" xmlns:ns2="e590a687-f655-4293-821c-a8c4c8c5993c" xmlns:ns3="6b6090d3-9f40-490c-b14a-1443dd12409b" xmlns:ns4="3e02667f-0271-471b-bd6e-11a2e16def1d" targetNamespace="http://schemas.microsoft.com/office/2006/metadata/properties" ma:root="true" ma:fieldsID="367e76f0fd9ad7d218bf4db491fa648f" ns2:_="" ns3:_="" ns4:_="">
    <xsd:import namespace="e590a687-f655-4293-821c-a8c4c8c5993c"/>
    <xsd:import namespace="6b6090d3-9f40-490c-b14a-1443dd12409b"/>
    <xsd:import namespace="3e02667f-0271-471b-bd6e-11a2e16def1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2:MediaLengthInSeconds" minOccurs="0"/>
                <xsd:element ref="ns2:Notes" minOccurs="0"/>
                <xsd:element ref="ns2:lcf76f155ced4ddcb4097134ff3c332f" minOccurs="0"/>
                <xsd:element ref="ns4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90a687-f655-4293-821c-a8c4c8c5993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Notes" ma:index="20" nillable="true" ma:displayName="Notes" ma:format="Dropdown" ma:internalName="Notes">
      <xsd:simpleType>
        <xsd:restriction base="dms:Note">
          <xsd:maxLength value="255"/>
        </xsd:restriction>
      </xsd:simpleType>
    </xsd:element>
    <xsd:element name="lcf76f155ced4ddcb4097134ff3c332f" ma:index="22" nillable="true" ma:taxonomy="true" ma:internalName="lcf76f155ced4ddcb4097134ff3c332f" ma:taxonomyFieldName="MediaServiceImageTags" ma:displayName="Etiquetas de imagen" ma:readOnly="false" ma:fieldId="{5cf76f15-5ced-4ddc-b409-7134ff3c332f}" ma:taxonomyMulti="true" ma:sspId="2a6c10d7-b926-4fc0-945e-3cbf5049f6b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6090d3-9f40-490c-b14a-1443dd12409b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02667f-0271-471b-bd6e-11a2e16def1d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4a2f1736-0d0f-45ed-8ea0-1cc91ec71246}" ma:internalName="TaxCatchAll" ma:showField="CatchAllData" ma:web="6b6090d3-9f40-490c-b14a-1443dd12409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Notes xmlns="e590a687-f655-4293-821c-a8c4c8c5993c" xsi:nil="true"/>
    <lcf76f155ced4ddcb4097134ff3c332f xmlns="e590a687-f655-4293-821c-a8c4c8c5993c">
      <Terms xmlns="http://schemas.microsoft.com/office/infopath/2007/PartnerControls"/>
    </lcf76f155ced4ddcb4097134ff3c332f>
    <TaxCatchAll xmlns="3e02667f-0271-471b-bd6e-11a2e16def1d" xsi:nil="true"/>
  </documentManagement>
</p:properties>
</file>

<file path=customXml/itemProps1.xml><?xml version="1.0" encoding="utf-8"?>
<ds:datastoreItem xmlns:ds="http://schemas.openxmlformats.org/officeDocument/2006/customXml" ds:itemID="{206AAB29-BDEC-4FA2-A9A5-CB73876A97E3}"/>
</file>

<file path=customXml/itemProps2.xml><?xml version="1.0" encoding="utf-8"?>
<ds:datastoreItem xmlns:ds="http://schemas.openxmlformats.org/officeDocument/2006/customXml" ds:itemID="{8FAA1699-0D67-4704-B817-700DE572778A}"/>
</file>

<file path=customXml/itemProps3.xml><?xml version="1.0" encoding="utf-8"?>
<ds:datastoreItem xmlns:ds="http://schemas.openxmlformats.org/officeDocument/2006/customXml" ds:itemID="{EDB8FD27-7ABD-4C0C-9BE4-EA02FEC8D1B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Budget</vt:lpstr>
      <vt:lpstr>Budget!Print_Area</vt:lpstr>
      <vt:lpstr>Budget!Print_Titles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Zunain Shareef</dc:creator>
  <cp:lastModifiedBy>Zunain Shareef</cp:lastModifiedBy>
  <cp:lastPrinted>2020-10-31T16:30:28Z</cp:lastPrinted>
  <dcterms:created xsi:type="dcterms:W3CDTF">2017-11-13T17:53:43Z</dcterms:created>
  <dcterms:modified xsi:type="dcterms:W3CDTF">2020-10-31T16:30:30Z</dcterms:modified>
  <cp:category>Chapter 7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ustomUiType">
    <vt:lpwstr>2</vt:lpwstr>
  </property>
  <property fmtid="{D5CDD505-2E9C-101B-9397-08002B2CF9AE}" pid="3" name="ContentTypeId">
    <vt:lpwstr>0x010100D5738D555A62F6499DC99B39A17545CE</vt:lpwstr>
  </property>
</Properties>
</file>