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Proposed Budget Tables\"/>
    </mc:Choice>
  </mc:AlternateContent>
  <xr:revisionPtr revIDLastSave="0" documentId="8_{18E2CD31-715D-4693-B9E1-A2437B2B33F9}" xr6:coauthVersionLast="36" xr6:coauthVersionMax="36" xr10:uidLastSave="{00000000-0000-0000-0000-000000000000}"/>
  <bookViews>
    <workbookView xWindow="0" yWindow="0" windowWidth="28800" windowHeight="14010" xr2:uid="{37FD62FB-B179-470B-A37E-23C17D733261}"/>
  </bookViews>
  <sheets>
    <sheet name="Report" sheetId="1" r:id="rId1"/>
  </sheets>
  <definedNames>
    <definedName name="_xlnm.Print_Area" localSheetId="0">Report!$A$1:$H$285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3" i="1" l="1"/>
  <c r="E37" i="1" s="1"/>
  <c r="D283" i="1"/>
  <c r="D37" i="1" s="1"/>
  <c r="B283" i="1"/>
  <c r="B37" i="1" s="1"/>
  <c r="A283" i="1"/>
  <c r="A37" i="1" s="1"/>
  <c r="C283" i="1"/>
  <c r="E278" i="1"/>
  <c r="E36" i="1" s="1"/>
  <c r="D278" i="1"/>
  <c r="D36" i="1" s="1"/>
  <c r="A278" i="1"/>
  <c r="A36" i="1" s="1"/>
  <c r="C278" i="1"/>
  <c r="B278" i="1"/>
  <c r="B36" i="1" s="1"/>
  <c r="D273" i="1"/>
  <c r="D35" i="1" s="1"/>
  <c r="C273" i="1"/>
  <c r="C35" i="1" s="1"/>
  <c r="A273" i="1"/>
  <c r="A35" i="1" s="1"/>
  <c r="E273" i="1"/>
  <c r="E35" i="1" s="1"/>
  <c r="B273" i="1"/>
  <c r="B35" i="1" s="1"/>
  <c r="C268" i="1"/>
  <c r="C34" i="1" s="1"/>
  <c r="C33" i="1" s="1"/>
  <c r="C10" i="1" s="1"/>
  <c r="E268" i="1"/>
  <c r="E34" i="1" s="1"/>
  <c r="D268" i="1"/>
  <c r="D34" i="1" s="1"/>
  <c r="B268" i="1"/>
  <c r="B34" i="1" s="1"/>
  <c r="B33" i="1" s="1"/>
  <c r="B10" i="1" s="1"/>
  <c r="A268" i="1"/>
  <c r="A34" i="1" s="1"/>
  <c r="A33" i="1" s="1"/>
  <c r="A10" i="1" s="1"/>
  <c r="E261" i="1"/>
  <c r="E31" i="1" s="1"/>
  <c r="E9" i="1" s="1"/>
  <c r="C261" i="1"/>
  <c r="C31" i="1" s="1"/>
  <c r="C9" i="1" s="1"/>
  <c r="D261" i="1"/>
  <c r="D31" i="1" s="1"/>
  <c r="D9" i="1" s="1"/>
  <c r="B261" i="1"/>
  <c r="B31" i="1" s="1"/>
  <c r="B9" i="1" s="1"/>
  <c r="A261" i="1"/>
  <c r="E257" i="1"/>
  <c r="E29" i="1" s="1"/>
  <c r="B257" i="1"/>
  <c r="B29" i="1" s="1"/>
  <c r="A257" i="1"/>
  <c r="A29" i="1" s="1"/>
  <c r="D257" i="1"/>
  <c r="C257" i="1"/>
  <c r="C29" i="1" s="1"/>
  <c r="A243" i="1"/>
  <c r="A28" i="1" s="1"/>
  <c r="E243" i="1"/>
  <c r="E28" i="1" s="1"/>
  <c r="B243" i="1"/>
  <c r="B28" i="1" s="1"/>
  <c r="D243" i="1"/>
  <c r="D28" i="1" s="1"/>
  <c r="C243" i="1"/>
  <c r="C28" i="1" s="1"/>
  <c r="D226" i="1"/>
  <c r="D27" i="1" s="1"/>
  <c r="E226" i="1"/>
  <c r="E27" i="1" s="1"/>
  <c r="A226" i="1"/>
  <c r="A27" i="1" s="1"/>
  <c r="C226" i="1"/>
  <c r="C27" i="1" s="1"/>
  <c r="B226" i="1"/>
  <c r="B27" i="1" s="1"/>
  <c r="B217" i="1"/>
  <c r="B26" i="1" s="1"/>
  <c r="E217" i="1"/>
  <c r="E26" i="1" s="1"/>
  <c r="A217" i="1"/>
  <c r="A26" i="1" s="1"/>
  <c r="D217" i="1"/>
  <c r="D26" i="1" s="1"/>
  <c r="C217" i="1"/>
  <c r="C26" i="1" s="1"/>
  <c r="D205" i="1"/>
  <c r="D25" i="1" s="1"/>
  <c r="E205" i="1"/>
  <c r="E25" i="1" s="1"/>
  <c r="B205" i="1"/>
  <c r="B25" i="1" s="1"/>
  <c r="A205" i="1"/>
  <c r="A25" i="1" s="1"/>
  <c r="C205" i="1"/>
  <c r="B193" i="1"/>
  <c r="B24" i="1" s="1"/>
  <c r="D193" i="1"/>
  <c r="D24" i="1" s="1"/>
  <c r="C193" i="1"/>
  <c r="C24" i="1" s="1"/>
  <c r="A193" i="1"/>
  <c r="A24" i="1" s="1"/>
  <c r="E193" i="1"/>
  <c r="E24" i="1" s="1"/>
  <c r="C161" i="1"/>
  <c r="C23" i="1" s="1"/>
  <c r="E161" i="1"/>
  <c r="E23" i="1" s="1"/>
  <c r="D161" i="1"/>
  <c r="D23" i="1" s="1"/>
  <c r="B161" i="1"/>
  <c r="B23" i="1" s="1"/>
  <c r="A161" i="1"/>
  <c r="A23" i="1" s="1"/>
  <c r="A73" i="1"/>
  <c r="A22" i="1" s="1"/>
  <c r="A21" i="1" s="1"/>
  <c r="A8" i="1" s="1"/>
  <c r="C73" i="1"/>
  <c r="C22" i="1" s="1"/>
  <c r="E73" i="1"/>
  <c r="E22" i="1" s="1"/>
  <c r="D73" i="1"/>
  <c r="D22" i="1" s="1"/>
  <c r="B73" i="1"/>
  <c r="B22" i="1" s="1"/>
  <c r="B21" i="1" s="1"/>
  <c r="B8" i="1" s="1"/>
  <c r="C66" i="1"/>
  <c r="C19" i="1" s="1"/>
  <c r="E66" i="1"/>
  <c r="E19" i="1" s="1"/>
  <c r="D66" i="1"/>
  <c r="D19" i="1" s="1"/>
  <c r="B66" i="1"/>
  <c r="B19" i="1" s="1"/>
  <c r="A66" i="1"/>
  <c r="A19" i="1" s="1"/>
  <c r="D60" i="1"/>
  <c r="D18" i="1" s="1"/>
  <c r="A60" i="1"/>
  <c r="A18" i="1" s="1"/>
  <c r="E60" i="1"/>
  <c r="E18" i="1" s="1"/>
  <c r="C60" i="1"/>
  <c r="C18" i="1" s="1"/>
  <c r="B60" i="1"/>
  <c r="B18" i="1" s="1"/>
  <c r="A56" i="1"/>
  <c r="A17" i="1" s="1"/>
  <c r="E56" i="1"/>
  <c r="E17" i="1" s="1"/>
  <c r="D56" i="1"/>
  <c r="D17" i="1" s="1"/>
  <c r="C56" i="1"/>
  <c r="C17" i="1" s="1"/>
  <c r="B56" i="1"/>
  <c r="B17" i="1" s="1"/>
  <c r="D46" i="1"/>
  <c r="D16" i="1" s="1"/>
  <c r="E46" i="1"/>
  <c r="E16" i="1" s="1"/>
  <c r="C46" i="1"/>
  <c r="C16" i="1" s="1"/>
  <c r="B46" i="1"/>
  <c r="B16" i="1" s="1"/>
  <c r="A46" i="1"/>
  <c r="A16" i="1" s="1"/>
  <c r="D43" i="1"/>
  <c r="C43" i="1"/>
  <c r="B43" i="1"/>
  <c r="A43" i="1"/>
  <c r="E43" i="1"/>
  <c r="A39" i="1"/>
  <c r="A15" i="1" s="1"/>
  <c r="E39" i="1"/>
  <c r="E15" i="1" s="1"/>
  <c r="E14" i="1" s="1"/>
  <c r="E7" i="1" s="1"/>
  <c r="D39" i="1"/>
  <c r="D15" i="1" s="1"/>
  <c r="D14" i="1" s="1"/>
  <c r="D7" i="1" s="1"/>
  <c r="C39" i="1"/>
  <c r="C15" i="1" s="1"/>
  <c r="B39" i="1"/>
  <c r="B15" i="1" s="1"/>
  <c r="C37" i="1"/>
  <c r="C36" i="1"/>
  <c r="A31" i="1"/>
  <c r="D29" i="1"/>
  <c r="C25" i="1"/>
  <c r="E11" i="1"/>
  <c r="D11" i="1"/>
  <c r="C11" i="1"/>
  <c r="B11" i="1"/>
  <c r="A11" i="1"/>
  <c r="A9" i="1"/>
  <c r="C14" i="1" l="1"/>
  <c r="C7" i="1" s="1"/>
  <c r="E12" i="1"/>
  <c r="A14" i="1"/>
  <c r="A7" i="1" s="1"/>
  <c r="D21" i="1"/>
  <c r="D8" i="1" s="1"/>
  <c r="E21" i="1"/>
  <c r="E8" i="1" s="1"/>
  <c r="D33" i="1"/>
  <c r="D10" i="1" s="1"/>
  <c r="E33" i="1"/>
  <c r="E10" i="1" s="1"/>
  <c r="C21" i="1"/>
  <c r="C8" i="1" s="1"/>
  <c r="B14" i="1"/>
  <c r="B7" i="1" s="1"/>
  <c r="A12" i="1" l="1"/>
  <c r="D12" i="1"/>
  <c r="C12" i="1"/>
  <c r="B12" i="1"/>
</calcChain>
</file>

<file path=xl/sharedStrings.xml><?xml version="1.0" encoding="utf-8"?>
<sst xmlns="http://schemas.openxmlformats.org/spreadsheetml/2006/main" count="263" uniqueCount="241">
  <si>
    <t xml:space="preserve">ދައުލަތަށް ލިބޭ ޖުމުލަ އާމްދަނީއާއި ހިލޭ އެހީ
</t>
  </si>
  <si>
    <t>(އަދަދުތައް ރުފިޔާއިން)</t>
  </si>
  <si>
    <t>ލަފާކުރި</t>
  </si>
  <si>
    <t>ރިވައިޒްކުރި</t>
  </si>
  <si>
    <t>ލިބުނު</t>
  </si>
  <si>
    <t>ޓެކުހުގެ ގޮތުގައި ލިބޭ އާމްދަނީ</t>
  </si>
  <si>
    <t>ޓެކްސް ނޫން ގޮތްގޮތުން ލިބޭ އާމްދަނީ</t>
  </si>
  <si>
    <t>ހަރުމުދާ ވިއްކައިގެން ލިބޭ އާމްދަނީ</t>
  </si>
  <si>
    <t>ހިލޭ އެހީގެ ގޮތުގައި ލިބޭ އާމްދަނީ</t>
  </si>
  <si>
    <t>ކަނޑަން: ސަބްސިޑިއަރީ ލޯނު ތަކުން އަނބުރާ ލިބޭ</t>
  </si>
  <si>
    <t>ޖުމުލަ އާމްދަނީއާއި ހިލޭ އެހީ</t>
  </si>
  <si>
    <t>ޓެކްސް އާމްދަނީ</t>
  </si>
  <si>
    <t>އިމްޕޯޓް ޑިއުޓީ</t>
  </si>
  <si>
    <t>ބިޒްނަސް އަދި ޕްރޮޕަރޓީ ޓެކްސް</t>
  </si>
  <si>
    <t>ގުޑްސް އަދި ސަރވިސަސް ޓެކްސް</t>
  </si>
  <si>
    <t>ރޯޔަލްޓީ</t>
  </si>
  <si>
    <t>އެހެނިހެން ޓެކްސް އަދި ޑިއުޓީ</t>
  </si>
  <si>
    <t>އެކިއެކި ޚިދުމަތަށް ނެގޭ ފީ</t>
  </si>
  <si>
    <t>ރަޖިސްޓްރޭޝަން އާއި ލައިސަންސް ފީ</t>
  </si>
  <si>
    <t>ތަކެތި ވިއްކައިގެން ލިބޭ ފައިސާ</t>
  </si>
  <si>
    <t>ހަރުމުދަލުގެ އާމްދަނީ</t>
  </si>
  <si>
    <t>ޖޫރިމަނާ</t>
  </si>
  <si>
    <t>އިންޓަރެސްޓާއި ފައިދާ</t>
  </si>
  <si>
    <t>ޓެކްސްގެ ގޮތުގައި ނުހިމެނޭ އެހެނިހެން އާމްދަނީ</t>
  </si>
  <si>
    <t>އެކިގޮތްގޮތުން ލިބޭ ފައިދާ</t>
  </si>
  <si>
    <t>ފައިސާގެ ހިލޭ އެހީ</t>
  </si>
  <si>
    <t>ތަކެތީގެ ހިލޭ އެހީ</t>
  </si>
  <si>
    <t>މަޝްރޫއުތައް ހިންގުމަށް ލިބޭ އެހީ</t>
  </si>
  <si>
    <t>އެހެނިހެން ހިލޭ އެހީ</t>
  </si>
  <si>
    <t>އަމިއްލަ ފަރާތްތަކުން ދައްކާ އިމްޕޯޓް ޑިއުޓީ</t>
  </si>
  <si>
    <t>ސަރުކާރުގެ އިދާރާތަކުން ދައްކާ އިމްޕޯޓް ޑިއުޓީ</t>
  </si>
  <si>
    <t>އެކްސްޕޯޓް ޑިއުޓީ</t>
  </si>
  <si>
    <t>އަމިއްލަ ފަރާތްތަކުން ދައްކާ އެކްސްޕޯރޓް ޑިއުޓީ</t>
  </si>
  <si>
    <t>ޓޫރިޒަމް ޓެކްސް</t>
  </si>
  <si>
    <t>ބިން ވިއްކުމުން ނަގާ ޓެކްސް</t>
  </si>
  <si>
    <t>ވިޔަފާރީގެ ފައިދާއިން ނަގާ ޓެކްސް</t>
  </si>
  <si>
    <t>އޯނަރޝިޕް ޓްރާންސްފަރ ޓެކްސް</t>
  </si>
  <si>
    <t>ބޭންކް ޕްރޮފިޓް ޓެކްސް</t>
  </si>
  <si>
    <t>ނޮން-ރެސިޑެންޓް ވިތުހޯލްޑިންގ ޓެކްސް</t>
  </si>
  <si>
    <t>ފަރުދުންގެ އާމްދަނީން ނަގާ ޓެކްސް</t>
  </si>
  <si>
    <t>ދަތުރުފަތުރުގެ ވިޔަފާރިގެ އާމްދަނީން ނަގާ ޓެކްސް</t>
  </si>
  <si>
    <t>ޓޫރިޒަމް ގުޑްސް އެންޑް ސަރވިސަސް ޓެކްސް</t>
  </si>
  <si>
    <t>ޖެނެރަލް ގުޑްސް އެންޑް ސަރވިސަސް ޓެކްސް</t>
  </si>
  <si>
    <t>ޑިއުޓީ ފްރީ ޝޮޕްގެ ރޯޔަލްޓީ</t>
  </si>
  <si>
    <t>ބިދޭސީން ކުރާ މަސްވެރިކަމުގެ ރޯޔަލްޓީ</t>
  </si>
  <si>
    <t>ފިޔުލް ރީއެކްސްޕޯރޓް ރޯޔަލްޓީ</t>
  </si>
  <si>
    <t>ރީ އެކްސްޕޯރޓް ރޯޔަލްޓީ</t>
  </si>
  <si>
    <t>ރެވެނިއު ސްޓޭމްޕް ވިއްކައިގެން ލިބޭ ފައިސާ</t>
  </si>
  <si>
    <t>ގްރީން ޓެކްސް</t>
  </si>
  <si>
    <t>އެއަރޕޯޓް ސަރވިސް ޗާޖް / ޑިޕާޗަރ ޓެކްސް</t>
  </si>
  <si>
    <t>ރެމިޓެންސް ޓެކްސް</t>
  </si>
  <si>
    <t>އެހެނިހެން ޓެކްސްތަކާއި ޑިއުޓީ</t>
  </si>
  <si>
    <t>ކުންފުނިތަކުގެ އަހަރީ ފީ</t>
  </si>
  <si>
    <t>ހޮޓާ، ރެސްޓޯރަންޓް، ކެންޓީނުތަކުގެ ވިޔަފާރި ފީ</t>
  </si>
  <si>
    <t>މަސްވެރިކަން ނުކުރާ އިންޖީނުލީ ތަކެތީގެ ފީ</t>
  </si>
  <si>
    <t>ސެޓްފިކެޓް ފީ</t>
  </si>
  <si>
    <t>ސީލް ޖެހުމުގެ ފީ</t>
  </si>
  <si>
    <t>ސަރވޭކުރުމުގެ ފީ</t>
  </si>
  <si>
    <t>ބޮންޑެޑް ވެއަރހައުސް ފީ</t>
  </si>
  <si>
    <t>މުވައްޒަފުން ދޫކުރުމަށް ނަގާ ފީ</t>
  </si>
  <si>
    <t>ފޯމް ޕްރިންޓްކުރުމަށް ނަގާ ފީ</t>
  </si>
  <si>
    <t>ރެކޯޑް ކޮށްދިނުމަށް ނަގާ ފީ</t>
  </si>
  <si>
    <t>ޕްރޮގްރާމް ސްޕޮންސަރކުރުމަށް ނަގާ ފީ</t>
  </si>
  <si>
    <t>ސައުންޑް ސިސްޓަމް ކުއްޔަށް ދޫކުރުމަށް ނަގާ ފީ</t>
  </si>
  <si>
    <t>ޓީވީ ނުވަތަ ބައިސްކޯފު ފިލްމު ނެގުމުގެ ހުއްދަ</t>
  </si>
  <si>
    <t>ޑްރައިވިންގ ޓެސްޓުގައި ބައިވެރިވުމަށް ދައްކާ ފީ</t>
  </si>
  <si>
    <t>ސީމަން ވޮޗް ކީޕިންގ ތައްގަނޑުޖެހުމުގެ ފީ</t>
  </si>
  <si>
    <t>ސީމަން އެޖެންސީ ބަދަލުކުރުމުގެ ފީ</t>
  </si>
  <si>
    <t>އޮޑީ ނަންބަރު ވިއްކައިގެން ލިބޭ ފައިސާ</t>
  </si>
  <si>
    <t>ލޭންޑިންގ ޗާޖަސް</t>
  </si>
  <si>
    <t>ހެންޑްލިންގ ޗާޖަސް</t>
  </si>
  <si>
    <t>އުފަން ދުވަހުގެ ރެޖިސްޓްރީ ހެއްދުމަށް ނަގާ ފީ</t>
  </si>
  <si>
    <t>އުފަން ދުވަހުގެ ސެޓްފިކޭޓް ހެއްދުމަށް ނަގާ ފީ</t>
  </si>
  <si>
    <t>ޕާކިންގ ޗާޖު</t>
  </si>
  <si>
    <t>ކުނީ ފީ</t>
  </si>
  <si>
    <t>މާރުކޭޓް ފީ</t>
  </si>
  <si>
    <t>ގޯތި ބައިކުރުމަށް ނަގާ ފީ</t>
  </si>
  <si>
    <t>ގޯތީގެ ޗާޓު ކުރަހައި ދިނުމަށް ނަގާ ފީ</t>
  </si>
  <si>
    <t>މިނެކިރުމާއި، މިންއަޅާ ތަކެތީގައި ސީލް ޖެހުމުގެ ފީ</t>
  </si>
  <si>
    <t>މައުރަޒުފަދަ ތަންތަނުގައި ލަވަޖެހުމާއި ކޭބަލް ޓީވީ</t>
  </si>
  <si>
    <t>ޕާސްޕޯޓު ކެންސަލްކޮށްދިނުމަށް ނަގާ ފީ</t>
  </si>
  <si>
    <t>ކޯޓުން ބޭރުގައި ކައިވެނިކުރުމަށް ނަގާ ފީ</t>
  </si>
  <si>
    <t>ކޯޓު ފީ</t>
  </si>
  <si>
    <t>ފޮޓޯކޮޕީ ހައްދައިދީގެން ލިބޭ ފައިސާ</t>
  </si>
  <si>
    <t>ޓެލެފޯން ކޯލާއި ޓެލެކްސް، ޓެލެފެކްސް ފީ</t>
  </si>
  <si>
    <t>ޓެންޑަރ ޑޮކިޔުމަންޓް ވިއްކައިގެން ލިބޭ ފައިސާ</t>
  </si>
  <si>
    <t>އިޝްތިހާރު ބޯޑު ބަހައްޓައިދީގެން ލިބޭ ފައިސާ</t>
  </si>
  <si>
    <t>ސްކޫލް ފީ</t>
  </si>
  <si>
    <t>އިމްތިހާނުތަކާއި ކޯސްތަކުގައި ބައިވެރިވުމުގެ ފީ</t>
  </si>
  <si>
    <t>އިމްތިހާނު ޕޭޕަރު އަލުން ބެލުމަށް ނެގޭ ފީ</t>
  </si>
  <si>
    <t>އިސްތިހާރު ފާސްކުރުމުގެ ފީ</t>
  </si>
  <si>
    <t>ސިޔާސީ ކެންޑިޑޭޓުންގެ ޑިޕޮޒިޓް</t>
  </si>
  <si>
    <t>މުދާ ބެލެހެއްޓުމުގެ ގޮތުން ނަގާ ފީ</t>
  </si>
  <si>
    <t>ޑޮކްޓަރަށް ދެއްކުމުގެ ފީ</t>
  </si>
  <si>
    <t>މެޑިކަލް ޗެކަޕް ހެދުމަށް ނަގާ ފީ</t>
  </si>
  <si>
    <t>އެމްބިއުލާންސް ފީ</t>
  </si>
  <si>
    <t>ހޮސްޕިޓަލް ވޯޑް ފީ</t>
  </si>
  <si>
    <t>އެކްސް-ރޭ ފީ</t>
  </si>
  <si>
    <t>ދަތުގެ ފަރުވާތަކަށް ނަގާ އަގު</t>
  </si>
  <si>
    <t>އީ.ސީ.ޖީ ފީ</t>
  </si>
  <si>
    <t>އޮޕަރޭޓް ކުރުމުގެ ފީ</t>
  </si>
  <si>
    <t>ލެބޯޓްރީ ޓެސްޓުތަކުގެ އަގު</t>
  </si>
  <si>
    <t>ހެލްތު ރެކޯޑު ދޫކުރުމަށް ނަގާ ފީ</t>
  </si>
  <si>
    <t>އިންޖެކްޝަންއާއި ބޭސްއެޅުމުގެ އަގު</t>
  </si>
  <si>
    <t>ސްކޭން ފީ</t>
  </si>
  <si>
    <t>ފިޒިއޮތެރަޕީ ދިނުމަށް ނަގާ ފީ</t>
  </si>
  <si>
    <t>ވިއްސުމަށް ނަގާ ފީ</t>
  </si>
  <si>
    <t>އެންޑޮސްކޮޕީ ހެދުމުގެ އަގު</t>
  </si>
  <si>
    <t>ރިފްރެކްޝަން ފީ</t>
  </si>
  <si>
    <t>ސީ.ޓީ ސްކޭން ފީ</t>
  </si>
  <si>
    <t>އައިޑީ ކާޑު ހެއްދުން</t>
  </si>
  <si>
    <t>ޓިކެޓް ވިއްކައިގެން ލިބޭ ފައިސާ</t>
  </si>
  <si>
    <t>ފާސް ވިއްކައިގެން ލިބޭ ފައިސާ</t>
  </si>
  <si>
    <t>ބިދޭސީން ރާއްޖޭގައި ތިބުމުގެ ހުއްދަ</t>
  </si>
  <si>
    <t>ރާއްޖޭގެ އެތެރޭގައި ވައިގެދަތުރު ކުރުމުގެ ހުއްދަ</t>
  </si>
  <si>
    <t>ޕާރޓްނަރޝިޕް އަހަރީ ފީ</t>
  </si>
  <si>
    <t>އިމްޕޯޓް ވިޔަފާރި ފީ</t>
  </si>
  <si>
    <t>ނަން ބަދަލުކުރުމަށް ކުރުމުގެ ފީ އަށް ލިބޭ</t>
  </si>
  <si>
    <t>ކަރަންޓު ފީއަށް ލިބުނު</t>
  </si>
  <si>
    <t>ދޯނި އެހެލާ ތަންތަނުގެ ފީ</t>
  </si>
  <si>
    <t>ކޯޕަރޭޓިވް ސޮސައިޓީ އަހަރީ ފީ</t>
  </si>
  <si>
    <t>ކޯޕަރޭޓިވް ސޮސައިޓީ ރެޖިސްޓްރޭޝަން ފީ</t>
  </si>
  <si>
    <t>ޓްރޭޑް ރެޖިސްޓްރީ ފީ</t>
  </si>
  <si>
    <t>ފޮރިން އިންވެސްމަންޓް އެޑްމިނިސްޓްރޭޝަން އަހަރީ ފީ</t>
  </si>
  <si>
    <t>ޕްރޮސެސިންގ ޗާޖް</t>
  </si>
  <si>
    <t>އިމްޕޯޓުކުރާ އުޅަނދުގެ ފީ</t>
  </si>
  <si>
    <t>ކުލީގެ މުއްދަތު އިތުރުކުރުން</t>
  </si>
  <si>
    <t>އިމާރާތްކުރުމުގެ މުއްދަތު އިތުރުކުރުން</t>
  </si>
  <si>
    <t>އެއަރޕޯޓް ތަރައްގީކުރުމަށް ނެގޭފީ</t>
  </si>
  <si>
    <t>ކޯޕަރޭޓް ސޯޝަލް ރެސްޕޮންސިބިލިޓީ ފީ</t>
  </si>
  <si>
    <t>ޓޫރިޒަމް އެޑްމިނިސްޓްރޭޝަން ފީ</t>
  </si>
  <si>
    <t>ޑާމޮޓަލޮގީ ޚިދުމަތް</t>
  </si>
  <si>
    <t>ކާޑިއެކް ސަރވިސް</t>
  </si>
  <si>
    <t>އެޑްމިޝަން ފީ</t>
  </si>
  <si>
    <t>ލައިޓް ޑިއުސް</t>
  </si>
  <si>
    <t>ބިދޭސީ މަސައްކަތްތެރިންގެ ކޯޓާ ފީ</t>
  </si>
  <si>
    <t>ރެވެނިއު ފީ</t>
  </si>
  <si>
    <t>އެހެނިހެން ގޮތްގޮތުން ނެގޭ ފީ</t>
  </si>
  <si>
    <t>ކުންފުނި ރަޖިސްޓަރީކުރުމުގެ ފީ</t>
  </si>
  <si>
    <t>ޕާޓްނަރޝިޕް ރަޖިސްޓަރީކުރުމުގެ ފީ</t>
  </si>
  <si>
    <t>ގެސްޓްހައުސް ރަޖިސްޓަރީކުރުމުގެ ފީ</t>
  </si>
  <si>
    <t>ކިޔަވައިދޭތަންތަން ރަޖިސްޓަރީކުރުމުގެ ފީ</t>
  </si>
  <si>
    <t>ޑައިވް ސްކޫލް ރަޖިސްޓަރީކުރުމުގެ ފީ</t>
  </si>
  <si>
    <t>ކްލަބް ޖަމްޢިއްޔާ ރަޖިސްޓަރީކުރުމުގެ ފީ</t>
  </si>
  <si>
    <t>ކްލިނިކް ރަޖިސްޓަރީކުރުމުގެ ފީ</t>
  </si>
  <si>
    <t>ވާރކް ޕާމިޓް ފީ</t>
  </si>
  <si>
    <t>ޑްރައިވިންގ ލައިސަންސް ދޫކުރުމުގެ ފީ</t>
  </si>
  <si>
    <t>މޮޓޯރ ވެހިކަލް ލައިސަންސް ފީ</t>
  </si>
  <si>
    <t>ފެން ޕްލާންޓް ހުއްދައިގެ ފީ</t>
  </si>
  <si>
    <t>ޓެލެކޮމިއުނިކޭޝަން ލައިސަންސް ފީ</t>
  </si>
  <si>
    <t>އެއްގަމާއި ކަނޑުގެ އުޅަނދު ރަޖިސްޓަރީކުރުމުގެ ފީ</t>
  </si>
  <si>
    <t>ރަޖިސްޓްރީ ބާތިލުކުރުމުގެ ފީ</t>
  </si>
  <si>
    <t>ބޭންކް މޯގޭޖް ރަޖިސްޓްރީ ފީ</t>
  </si>
  <si>
    <t>ކައިވެނި ރަޖިސްޓަރީކުރުމުގެ ފީ</t>
  </si>
  <si>
    <t>ގޯތީގެ ރަޖިސްޓަރީ އާކުރުމުގެ ފީ</t>
  </si>
  <si>
    <t>މާލޭގެ ރަށްވެއްސަކަށް ވުމުގެ ސެޓްފިކެޓް</t>
  </si>
  <si>
    <t>މާލޭ ފަޅުތެރޭގައި އަޅާފައިހުންނަ އުޅަނދުފަހަރުގެ ފީ</t>
  </si>
  <si>
    <t>ބަނދަރު ކުލި</t>
  </si>
  <si>
    <t>ސީމަނުންގެ އެގްރީމެންޓް ރަޖިސްޓަރީކުރުމުގެ ފީ</t>
  </si>
  <si>
    <t>ޕޯސްޓޭޖް ކޮންޓްރޯލް ހުއްދަ</t>
  </si>
  <si>
    <t>ކޮޕީރައިޓް ރަޖިސްޓަރީކުރުމުގެ ފީ</t>
  </si>
  <si>
    <t>އިންވާޑް އަދި އައުޓްވާޑް ކްލިއަރެންސް ފީ</t>
  </si>
  <si>
    <t>ރަސްމީ ނޫން ބަނދަރުތަކުން މުދާ އަރުވާ ބޭލުމުގެ ފީ</t>
  </si>
  <si>
    <t>ބިމުން ފެން ނަގާ ބޭރުކުރުންގެ ހުއްދަ</t>
  </si>
  <si>
    <t>އަމިއްލަ ވިޔަފާރި ރަޖިސްޓަރީކުރުމުގެ ފީ</t>
  </si>
  <si>
    <t>ވަޒީފާ ހަމަޖައްސަދޭ އޭޖެންސީ ރަޖިސްޓަރީކުރުމުގެ ފީ</t>
  </si>
  <si>
    <t>އޮންލައިން ވިޔަފާރި އަދި ހަރަކާތް ރަޖިސްޓަރީކުރުމުގެ ފީ</t>
  </si>
  <si>
    <t>އެހެނިހެން ރެޖިސްޓްރޭޝަން އަދި ލައިސަންސް ފީ</t>
  </si>
  <si>
    <t>ޗާޕުކުރި ފޮތް، ނޫސް، މަޖައްލާފަދަ ތަކެތި ވިއްކުން</t>
  </si>
  <si>
    <t>ގެޒެޓް، ޤާނޫނު، ގަވާއިދު ފޮތް ވިއްކުން</t>
  </si>
  <si>
    <t>ކަލަންޑަރު، ސުވެނިޔަރފަދަ ތަކެތި ވިއްކުން</t>
  </si>
  <si>
    <t>އެކިއެކި ބޭނުމަށް ދޫކުރެވޭ ރަސްމީ ފޯމު ވިއްކުން</t>
  </si>
  <si>
    <t>ރެކޯޑް ފޮތްފަދަ ތަކެތި ވިއްކުން</t>
  </si>
  <si>
    <t>ސީ.ޑީ.ސީ ދޫކުރުން</t>
  </si>
  <si>
    <t>ޕާސްޕޯޓްއާއި އީ.ސީ ދޫކުރުން</t>
  </si>
  <si>
    <t>ރުއްގަހާއި ލަކުޑި ވިއްކުން</t>
  </si>
  <si>
    <t>ފެން ވިއްކުން</t>
  </si>
  <si>
    <t>އެހެނިހެން ތަކެތި ވިއްކައިގެން ލިބޭ ފައިސާ</t>
  </si>
  <si>
    <t>ގޮއިފާލައްބަ، ހިންނަ ފަދަ ތަންތަނުގެ ވަރުވާ</t>
  </si>
  <si>
    <t>ސަރުކާރުގެ އިމާރާތްތަކުގެ ކުލި</t>
  </si>
  <si>
    <t>ރިސޯޓުތަކުގެ ކުލި</t>
  </si>
  <si>
    <t>ވިޔަފާރި ކުރުމަށް ދޫކުރެވިފައިވާ ބިންބިމުގެ ކުލި</t>
  </si>
  <si>
    <t>ސިނާއީ މަސައްކަތްތަކަށް ދޫކުރެވިފައިވާ ބިމުގެ ކުލި</t>
  </si>
  <si>
    <t>ކަނޑުގައިދުއްވާ ސަރުކާރުގެ އުޅަނދުތަކުގެ ކުލި</t>
  </si>
  <si>
    <t>ދަނޑުވެރިކަމަށް ދޫކުރެވިފައިވާ ރަށްރަށުގެ ކުލި</t>
  </si>
  <si>
    <t>ފްލޯޓިންގ ޖެޓީގެ ކުލި</t>
  </si>
  <si>
    <t>ބިންވިއްކުމާއި ބިން ބަދަލުކުރުމުގެ ފީ</t>
  </si>
  <si>
    <t>އެހެނިހެން ކުއްޔާއި ހަރުމުދަލުގެ އާމްދަނީ</t>
  </si>
  <si>
    <t>ޤާނޫނާ ޚިލާފުވެގެން ކުރެވޭ ޖޫރިމަނާ</t>
  </si>
  <si>
    <t>ގަވާއިދާ ޚިލާފުވެގެން ކުރެވޭ ޖޫރިމަނާ</t>
  </si>
  <si>
    <t>އެގްރީމެންޓާ ޚިލާފުވެގެން ކުރެވޭ ޖޫރިމަނާ</t>
  </si>
  <si>
    <t>މުވައްޒަފުންގެ ގަޑީ ލާރިއާއި ޖޫރިމަނާއަށް ލިބޭ</t>
  </si>
  <si>
    <t>ދަރަންޏާއި ޤަޒިއްޔާ ޖޫރިމަނާ</t>
  </si>
  <si>
    <t>ޓްރެފިކް ވައިލޭޝަން ޗާޖް</t>
  </si>
  <si>
    <t>އެހެނިހެން ޖޫރިމަނާ</t>
  </si>
  <si>
    <t>ސަބްސިޑިއަރީ ލޯންތަކުން ލިބޭ އިންޓަރެސްޓް ފައިސާ</t>
  </si>
  <si>
    <t>އެމް.އެމް.އޭ ގެ ފައިދާ</t>
  </si>
  <si>
    <t>ހިއްސާގެ ފައިދާ - މޯލްޑިވްސް ޕޯޓްސް ލިމިޓެޑް</t>
  </si>
  <si>
    <t>ހިއްސާގެ ފައިދާ - މޯލްޑިވްސް އެއަރޕޯރޓްސް ކޮމްޕެނީ ލިމިޓެޑް</t>
  </si>
  <si>
    <t>ހިއްސާގެ ފައިދާ - މޯލްޑިވްސް ޕޯސްޓް ލޓޑ</t>
  </si>
  <si>
    <t>ހިއްސާގެ ފައިދާ - ދިވެހިރާއްޖޭގެ ގުޅުން ޕލކ</t>
  </si>
  <si>
    <t>ހިއްސާގެ ފައިދާ - ސްޓޭޓް ޓްރޭޑިންގ އޯގަނައިޒޭޝަން</t>
  </si>
  <si>
    <t>ހިއްސާގެ ފައިދާ - ސްޓޭޓް އިލެކްޓްރިކް ކޮމްޕެނީ ލޓޑ</t>
  </si>
  <si>
    <t>ހިއްސާގެ ފައިދާ - އެމް.ޓީ.ސީ.ސީ</t>
  </si>
  <si>
    <t>ހިއްސާގެ ފައިދާ - ބޭންކް އޮފް މޯލްޑިވްސް</t>
  </si>
  <si>
    <t>ހިއްސާގެ ފައިދާ - އެޗް.ޑީ.އެފް.ސީ</t>
  </si>
  <si>
    <t>ހިއްސާގެ ފައިދާ - އެމް.ޑަބްލިއު.އެސް.ސީ</t>
  </si>
  <si>
    <t>ހިއްސާގެ ފައިދާ - އެހެނިހެން</t>
  </si>
  <si>
    <t>އިންވެސްޓްމަންޓްތަކުން ލިބޭ އިންޓަރެސްޓް ފައިސާ</t>
  </si>
  <si>
    <t>ލިބޭ އެހެނިހެން އިންޓަރެސްޓް، ފައިދާ އަދި ޑިވިޑެންޑް</t>
  </si>
  <si>
    <t>ވަކި ފައިސާއެއްކަން ނޭނގި އިތުރުވާ ފައިސާ</t>
  </si>
  <si>
    <t>ކުރީ އަހަރުގެ ބަޖެޓުން އަނބުރާ ލިބޭ ފައިސާ</t>
  </si>
  <si>
    <t>ލިބޭ މެމްބަރޝިޕް ފީއާއި ޗަންދާފަދަ ފައިސާ</t>
  </si>
  <si>
    <t>ސަބްސިޑިއަރީ ލޯންތަކުން އަނބުރާ ލިބޭ ފައިސާ</t>
  </si>
  <si>
    <t>ސަރުކާރުގެ މުދަލަކަށްވާ ގެއްލުމަކަށް ލިބޭ ބަދަލު</t>
  </si>
  <si>
    <t>ހޮވައިގެން ގެނެވި އަހަރު ހަމަވާ ފައިސާ</t>
  </si>
  <si>
    <t>ޑޮނޭޝަންގެ ގޮތުގައި ލިބޭ ފައިސާ</t>
  </si>
  <si>
    <t>ޓްރާންސްފަރކުރާ ބާކީ</t>
  </si>
  <si>
    <t>މުދަލު ޒަކާތް</t>
  </si>
  <si>
    <t>ފިތުރު ޒަކާތް</t>
  </si>
  <si>
    <t>ރެވެނިއު ކްލިއަރިންގ އެކައުންޓް</t>
  </si>
  <si>
    <t>އެހެނިހެން ޓެކްސް ނޫން އާމްދަނީ</t>
  </si>
  <si>
    <t>އެކްސްޗޭންޖް ރޭޓް ބަދަލުވުމުން ލިބޭ ފައިދާ</t>
  </si>
  <si>
    <t>އެހެނިހެން ފައިދާ</t>
  </si>
  <si>
    <t>ހަރުމުދާ ވިއްކައިގެން ލިބޭ</t>
  </si>
  <si>
    <t>ނީލަމުގައި ތަކެތި ވިއްކައިގެން ލިބޭ</t>
  </si>
  <si>
    <t>ސަރުކާރުގެ އިމާރާތް ވިއްކައިގެން ލިބޭ</t>
  </si>
  <si>
    <t>ސަރުކާރުގެ ބިން ވިއްކައިގެން ލިބޭ</t>
  </si>
  <si>
    <t>ކެޕިޓަލް އެސެޓް ވިއްކައިގެން ލިބޭ</t>
  </si>
  <si>
    <t>އެހެނިހެން މުދާ ވިއްކައިގެން ލިބޭ</t>
  </si>
  <si>
    <t>ފައިސާގެ ހިލޭ އެހީ - ބައިލެޓްރަލް</t>
  </si>
  <si>
    <t>ފައިސާގެ ހިލޭ އެހީ - މަލްޓިލެޓްރަލް</t>
  </si>
  <si>
    <t>ފައިސާގެ ހިލޭ އެހީ - ވޮލަންޓަރީ އޯރގް</t>
  </si>
  <si>
    <t>ތަކެތީގެ ހިލޭ އެހީ - ބައިލެޓްރަލް</t>
  </si>
  <si>
    <t>ތަކެތީގެ ހިލޭ އެހީ - މަލްޓިލެޓްރަލް</t>
  </si>
  <si>
    <t>ތަކެތީގެ ހިލޭ އެހީ - ވޮލަންޓަރީ އޯގަނައިޒޭޝަން</t>
  </si>
  <si>
    <t>ކެޕިޓަލް ޕްރޮޖެކްޓް ހިލޭއެހީ - ބައިލެޓްރަލް</t>
  </si>
  <si>
    <t>ކެޕިޓަލް ޕްރޮޖެކްޓް ހިލޭއެހީ - މަލްޓިލެޓްރަލް</t>
  </si>
  <si>
    <t>ކެޕިޓަލް ޕްރޮޖެކްޓް ހިލޭއެހީ - ވޮލަންޓަރީ އޯރގް</t>
  </si>
  <si>
    <t>އެހެނިހެން ހިލޭ އެހީ - ބައިލެޓްރަލް</t>
  </si>
  <si>
    <t>އެހެނިހެން ހިލޭ އެހީ - މަލްޓިލެޓްރަލް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</si>
</sst>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6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12"/>
      <color rgb="FF79AFDA"/>
      <name val="Roboto Condensed"/>
      <family val="2"/>
    </font>
    <font>
      <sz val="12"/>
      <color theme="1"/>
      <name val="Faruma"/>
    </font>
    <font>
      <sz val="10"/>
      <name val="Times New Roman"/>
      <family val="1"/>
    </font>
    <font>
      <sz val="24"/>
      <color rgb="FF79AFDA"/>
      <name val="Mv MAG Round"/>
      <family val="3"/>
    </font>
    <font>
      <sz val="12"/>
      <color rgb="FF454545"/>
      <name val="DAM_Nala"/>
    </font>
    <font>
      <sz val="11"/>
      <color theme="1"/>
      <name val="Calibri"/>
      <family val="2"/>
      <scheme val="minor"/>
    </font>
    <font>
      <b/>
      <sz val="12"/>
      <name val="Roboto Condensed"/>
    </font>
    <font>
      <b/>
      <sz val="12"/>
      <color rgb="FF79AFDA"/>
      <name val="Roboto Condensed"/>
    </font>
    <font>
      <sz val="14"/>
      <name val="Mv Eamaan XP"/>
      <family val="3"/>
    </font>
    <font>
      <sz val="14"/>
      <color rgb="FF79AFDA"/>
      <name val="Mv Eamaan XP"/>
      <family val="3"/>
    </font>
    <font>
      <sz val="12"/>
      <color theme="1"/>
      <name val="Mv Eamaan XP"/>
      <family val="3"/>
    </font>
    <font>
      <sz val="12"/>
      <color rgb="FF79AFDA"/>
      <name val="Mv Eamaan XP"/>
      <family val="3"/>
    </font>
    <font>
      <sz val="12"/>
      <color rgb="FF454545"/>
      <name val="Roboto Condensed"/>
    </font>
    <font>
      <sz val="12"/>
      <color rgb="FF79AFDA"/>
      <name val="Roboto Condensed"/>
    </font>
    <font>
      <sz val="12"/>
      <color theme="1"/>
      <name val="Century Gothic"/>
      <family val="2"/>
    </font>
    <font>
      <sz val="12"/>
      <color theme="1"/>
      <name val="Roboto Condensed"/>
    </font>
    <font>
      <sz val="12"/>
      <color theme="1"/>
      <name val="DAM_Nala"/>
    </font>
    <font>
      <sz val="14"/>
      <name val="Mv MAG Round"/>
      <family val="3"/>
    </font>
    <font>
      <sz val="12"/>
      <name val="Calibri"/>
      <family val="2"/>
      <scheme val="minor"/>
    </font>
    <font>
      <sz val="12"/>
      <color rgb="FF595959"/>
      <name val="Roboto Condensed"/>
    </font>
    <font>
      <sz val="11"/>
      <color theme="1"/>
      <name val="DAM_Nala"/>
    </font>
    <font>
      <b/>
      <sz val="12"/>
      <color theme="0"/>
      <name val="Roboto Condensed"/>
    </font>
    <font>
      <sz val="12"/>
      <name val="Mv MAG Round"/>
      <family val="3"/>
    </font>
    <font>
      <sz val="11"/>
      <color rgb="FF454545"/>
      <name val="DAM_Nala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EDF4F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79AFDA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rgb="FF79AFDA"/>
      </top>
      <bottom style="medium">
        <color rgb="FF79AFDA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7" fillId="0" borderId="0"/>
  </cellStyleXfs>
  <cellXfs count="7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4" applyNumberFormat="1" applyFont="1" applyFill="1" applyAlignment="1">
      <alignment horizontal="right" vertical="center"/>
    </xf>
    <xf numFmtId="0" fontId="6" fillId="0" borderId="0" xfId="5" applyFont="1" applyFill="1" applyAlignment="1">
      <alignment horizontal="right" vertical="center"/>
    </xf>
    <xf numFmtId="0" fontId="8" fillId="0" borderId="0" xfId="6" applyFont="1" applyFill="1" applyBorder="1" applyAlignment="1">
      <alignment horizontal="center" vertical="center" readingOrder="2"/>
    </xf>
    <xf numFmtId="0" fontId="9" fillId="4" borderId="0" xfId="6" applyFont="1" applyFill="1" applyBorder="1" applyAlignment="1">
      <alignment horizontal="center" vertical="center" readingOrder="2"/>
    </xf>
    <xf numFmtId="0" fontId="10" fillId="0" borderId="1" xfId="6" applyFont="1" applyFill="1" applyBorder="1" applyAlignment="1">
      <alignment horizontal="centerContinuous" vertical="center" readingOrder="2"/>
    </xf>
    <xf numFmtId="0" fontId="10" fillId="0" borderId="1" xfId="6" applyFont="1" applyFill="1" applyBorder="1" applyAlignment="1">
      <alignment horizontal="center" vertical="center" readingOrder="2"/>
    </xf>
    <xf numFmtId="0" fontId="11" fillId="4" borderId="1" xfId="6" applyFont="1" applyFill="1" applyBorder="1" applyAlignment="1">
      <alignment horizontal="center" vertical="center" readingOrder="2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Fill="1" applyBorder="1" applyAlignment="1">
      <alignment horizontal="centerContinuous" vertical="center" readingOrder="2"/>
    </xf>
    <xf numFmtId="0" fontId="13" fillId="4" borderId="0" xfId="6" applyFont="1" applyFill="1" applyBorder="1" applyAlignment="1">
      <alignment horizontal="centerContinuous" vertical="center" readingOrder="2"/>
    </xf>
    <xf numFmtId="165" fontId="14" fillId="0" borderId="2" xfId="1" applyNumberFormat="1" applyFont="1" applyBorder="1" applyAlignment="1">
      <alignment vertical="center"/>
    </xf>
    <xf numFmtId="165" fontId="15" fillId="4" borderId="2" xfId="1" applyNumberFormat="1" applyFont="1" applyFill="1" applyBorder="1" applyAlignment="1">
      <alignment vertical="center"/>
    </xf>
    <xf numFmtId="0" fontId="6" fillId="0" borderId="2" xfId="0" applyFont="1" applyBorder="1" applyAlignment="1">
      <alignment horizontal="right" vertical="center" readingOrder="2"/>
    </xf>
    <xf numFmtId="0" fontId="14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0" fillId="0" borderId="0" xfId="0" applyNumberFormat="1" applyAlignment="1">
      <alignment vertical="center"/>
    </xf>
    <xf numFmtId="165" fontId="15" fillId="4" borderId="3" xfId="1" applyNumberFormat="1" applyFont="1" applyFill="1" applyBorder="1" applyAlignment="1">
      <alignment vertical="center"/>
    </xf>
    <xf numFmtId="0" fontId="6" fillId="0" borderId="3" xfId="0" applyFont="1" applyBorder="1" applyAlignment="1">
      <alignment horizontal="right" vertical="center" readingOrder="2"/>
    </xf>
    <xf numFmtId="0" fontId="14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165" fontId="0" fillId="0" borderId="0" xfId="0" applyNumberFormat="1" applyAlignment="1">
      <alignment vertical="center"/>
    </xf>
    <xf numFmtId="165" fontId="17" fillId="0" borderId="0" xfId="1" applyNumberFormat="1" applyFont="1" applyAlignment="1">
      <alignment vertical="center"/>
    </xf>
    <xf numFmtId="0" fontId="18" fillId="0" borderId="0" xfId="0" applyFont="1" applyAlignment="1">
      <alignment vertical="center"/>
    </xf>
    <xf numFmtId="165" fontId="8" fillId="0" borderId="4" xfId="1" applyNumberFormat="1" applyFont="1" applyFill="1" applyBorder="1" applyAlignment="1">
      <alignment vertical="center"/>
    </xf>
    <xf numFmtId="165" fontId="9" fillId="4" borderId="4" xfId="1" applyNumberFormat="1" applyFont="1" applyFill="1" applyBorder="1" applyAlignment="1">
      <alignment vertical="center"/>
    </xf>
    <xf numFmtId="0" fontId="19" fillId="0" borderId="4" xfId="2" applyFont="1" applyFill="1" applyBorder="1" applyAlignment="1">
      <alignment vertical="center" readingOrder="2"/>
    </xf>
    <xf numFmtId="0" fontId="20" fillId="0" borderId="4" xfId="2" applyFont="1" applyFill="1" applyBorder="1" applyAlignment="1">
      <alignment horizontal="center" vertical="center"/>
    </xf>
    <xf numFmtId="0" fontId="21" fillId="0" borderId="4" xfId="2" applyNumberFormat="1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165" fontId="8" fillId="0" borderId="4" xfId="1" applyNumberFormat="1" applyFont="1" applyFill="1" applyBorder="1" applyAlignment="1">
      <alignment vertical="center" readingOrder="2"/>
    </xf>
    <xf numFmtId="165" fontId="8" fillId="0" borderId="4" xfId="1" applyNumberFormat="1" applyFont="1" applyFill="1" applyBorder="1" applyAlignment="1">
      <alignment horizontal="right" vertical="center" readingOrder="2"/>
    </xf>
    <xf numFmtId="165" fontId="9" fillId="4" borderId="4" xfId="1" applyNumberFormat="1" applyFont="1" applyFill="1" applyBorder="1" applyAlignment="1">
      <alignment horizontal="right" vertical="center" readingOrder="2"/>
    </xf>
    <xf numFmtId="165" fontId="19" fillId="0" borderId="4" xfId="3" applyNumberFormat="1" applyFont="1" applyFill="1" applyBorder="1" applyAlignment="1">
      <alignment horizontal="right" vertical="center" readingOrder="2"/>
    </xf>
    <xf numFmtId="0" fontId="8" fillId="0" borderId="4" xfId="3" applyFont="1" applyFill="1" applyBorder="1" applyAlignment="1">
      <alignment horizontal="center" vertical="center"/>
    </xf>
    <xf numFmtId="0" fontId="23" fillId="0" borderId="4" xfId="3" applyFont="1" applyFill="1" applyBorder="1" applyAlignment="1">
      <alignment horizontal="center" vertical="center"/>
    </xf>
    <xf numFmtId="165" fontId="14" fillId="0" borderId="3" xfId="1" applyNumberFormat="1" applyFont="1" applyBorder="1" applyAlignment="1">
      <alignment vertical="center"/>
    </xf>
    <xf numFmtId="165" fontId="8" fillId="0" borderId="0" xfId="1" applyNumberFormat="1" applyFont="1" applyFill="1" applyBorder="1" applyAlignment="1">
      <alignment vertical="center" readingOrder="2"/>
    </xf>
    <xf numFmtId="165" fontId="8" fillId="0" borderId="0" xfId="1" applyNumberFormat="1" applyFont="1" applyFill="1" applyBorder="1" applyAlignment="1">
      <alignment horizontal="right" vertical="center" readingOrder="2"/>
    </xf>
    <xf numFmtId="165" fontId="9" fillId="4" borderId="0" xfId="1" applyNumberFormat="1" applyFont="1" applyFill="1" applyBorder="1" applyAlignment="1">
      <alignment horizontal="right" vertical="center" readingOrder="2"/>
    </xf>
    <xf numFmtId="165" fontId="24" fillId="0" borderId="0" xfId="3" applyNumberFormat="1" applyFont="1" applyFill="1" applyBorder="1" applyAlignment="1">
      <alignment horizontal="right" vertical="center" readingOrder="2"/>
    </xf>
    <xf numFmtId="0" fontId="8" fillId="0" borderId="0" xfId="3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horizontal="center" vertical="center"/>
    </xf>
    <xf numFmtId="165" fontId="6" fillId="0" borderId="2" xfId="1" applyNumberFormat="1" applyFont="1" applyBorder="1" applyAlignment="1">
      <alignment horizontal="right" vertical="center" readingOrder="2"/>
    </xf>
    <xf numFmtId="0" fontId="14" fillId="0" borderId="2" xfId="1" applyNumberFormat="1" applyFont="1" applyBorder="1" applyAlignment="1">
      <alignment horizontal="center" vertical="center"/>
    </xf>
    <xf numFmtId="0" fontId="21" fillId="0" borderId="2" xfId="1" applyNumberFormat="1" applyFont="1" applyBorder="1" applyAlignment="1">
      <alignment vertical="center"/>
    </xf>
    <xf numFmtId="165" fontId="14" fillId="0" borderId="5" xfId="1" applyNumberFormat="1" applyFont="1" applyBorder="1" applyAlignment="1">
      <alignment vertical="center"/>
    </xf>
    <xf numFmtId="165" fontId="15" fillId="4" borderId="5" xfId="1" applyNumberFormat="1" applyFont="1" applyFill="1" applyBorder="1" applyAlignment="1">
      <alignment vertical="center"/>
    </xf>
    <xf numFmtId="0" fontId="25" fillId="0" borderId="5" xfId="0" applyFont="1" applyBorder="1" applyAlignment="1">
      <alignment horizontal="right" vertical="center" readingOrder="2"/>
    </xf>
    <xf numFmtId="0" fontId="14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165" fontId="24" fillId="0" borderId="4" xfId="3" applyNumberFormat="1" applyFont="1" applyFill="1" applyBorder="1" applyAlignment="1">
      <alignment horizontal="right" vertical="center" readingOrder="2"/>
    </xf>
    <xf numFmtId="0" fontId="25" fillId="0" borderId="3" xfId="0" applyFont="1" applyBorder="1" applyAlignment="1">
      <alignment horizontal="right" vertical="center" readingOrder="2"/>
    </xf>
    <xf numFmtId="165" fontId="14" fillId="0" borderId="0" xfId="1" applyNumberFormat="1" applyFont="1" applyBorder="1" applyAlignment="1">
      <alignment vertical="center"/>
    </xf>
    <xf numFmtId="165" fontId="15" fillId="4" borderId="0" xfId="1" applyNumberFormat="1" applyFont="1" applyFill="1" applyBorder="1" applyAlignment="1">
      <alignment vertical="center"/>
    </xf>
    <xf numFmtId="0" fontId="25" fillId="0" borderId="0" xfId="0" applyFont="1" applyBorder="1" applyAlignment="1">
      <alignment horizontal="right" vertical="center" readingOrder="2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6" fillId="0" borderId="5" xfId="0" applyFont="1" applyBorder="1" applyAlignment="1">
      <alignment horizontal="right" vertical="center" readingOrder="2"/>
    </xf>
    <xf numFmtId="165" fontId="14" fillId="0" borderId="6" xfId="1" applyNumberFormat="1" applyFont="1" applyBorder="1" applyAlignment="1">
      <alignment vertical="center"/>
    </xf>
    <xf numFmtId="165" fontId="15" fillId="4" borderId="6" xfId="1" applyNumberFormat="1" applyFont="1" applyFill="1" applyBorder="1" applyAlignment="1">
      <alignment vertical="center"/>
    </xf>
    <xf numFmtId="0" fontId="6" fillId="0" borderId="6" xfId="0" applyFont="1" applyBorder="1" applyAlignment="1">
      <alignment horizontal="right" vertical="center" readingOrder="2"/>
    </xf>
    <xf numFmtId="0" fontId="14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vertical="center"/>
    </xf>
    <xf numFmtId="0" fontId="6" fillId="0" borderId="3" xfId="0" applyFont="1" applyFill="1" applyBorder="1" applyAlignment="1">
      <alignment horizontal="right" vertical="center" readingOrder="2"/>
    </xf>
    <xf numFmtId="0" fontId="25" fillId="0" borderId="2" xfId="0" applyFont="1" applyBorder="1" applyAlignment="1">
      <alignment horizontal="right" vertical="center" readingOrder="2"/>
    </xf>
    <xf numFmtId="0" fontId="16" fillId="0" borderId="0" xfId="0" applyFont="1" applyAlignment="1">
      <alignment vertical="center"/>
    </xf>
  </cellXfs>
  <cellStyles count="7">
    <cellStyle name="40% - Accent2" xfId="2" builtinId="35"/>
    <cellStyle name="60% - Accent2" xfId="3" builtinId="36"/>
    <cellStyle name="Comma" xfId="1" builtinId="3"/>
    <cellStyle name="Comma 6" xfId="4" xr:uid="{5AE9B932-DF83-4DEE-B200-2A211B0CC24D}"/>
    <cellStyle name="Normal" xfId="0" builtinId="0"/>
    <cellStyle name="Normal 2 2" xfId="6" xr:uid="{198AA473-AC57-4600-AD3F-852B9A01EF02}"/>
    <cellStyle name="Normal 9" xfId="5" xr:uid="{1AD1F1E2-0F27-47F8-853A-B9422EC3E6FD}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CC735BF-90AF-49F8-A9E3-0A8865D323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9D6B-14E0-440F-B17C-386CF7B340DA}">
  <sheetPr codeName="Sheet2">
    <pageSetUpPr fitToPage="1"/>
  </sheetPr>
  <dimension ref="A1:O422"/>
  <sheetViews>
    <sheetView showGridLines="0" tabSelected="1" view="pageBreakPreview" zoomScaleNormal="85" zoomScaleSheetLayoutView="100" workbookViewId="0">
      <selection activeCell="K12" sqref="K12"/>
    </sheetView>
  </sheetViews>
  <sheetFormatPr defaultColWidth="9" defaultRowHeight="21.75"/>
  <cols>
    <col min="1" max="2" width="15" style="1" customWidth="1"/>
    <col min="3" max="3" width="15" style="2" customWidth="1"/>
    <col min="4" max="5" width="15" style="1" customWidth="1"/>
    <col min="6" max="6" width="45" style="3" customWidth="1"/>
    <col min="7" max="7" width="9" style="1" customWidth="1"/>
    <col min="8" max="8" width="2.25" style="1" customWidth="1"/>
    <col min="9" max="9" width="11.5" style="1" bestFit="1" customWidth="1"/>
    <col min="10" max="10" width="10.875" style="1" bestFit="1" customWidth="1"/>
    <col min="11" max="16384" width="9" style="1"/>
  </cols>
  <sheetData>
    <row r="1" spans="1:15" ht="37.5" customHeight="1">
      <c r="H1" s="4" t="s">
        <v>0</v>
      </c>
    </row>
    <row r="2" spans="1:15" ht="18.75" customHeight="1">
      <c r="H2" s="5" t="s">
        <v>1</v>
      </c>
      <c r="K2" s="1" t="b">
        <v>1</v>
      </c>
      <c r="L2" s="1" t="b">
        <v>1</v>
      </c>
      <c r="M2" s="1" t="b">
        <v>1</v>
      </c>
      <c r="N2" s="1" t="b">
        <v>1</v>
      </c>
      <c r="O2" s="1" t="b">
        <v>1</v>
      </c>
    </row>
    <row r="3" spans="1:15" ht="11.25" customHeight="1"/>
    <row r="4" spans="1:15" ht="30" customHeight="1">
      <c r="A4" s="6">
        <v>2024</v>
      </c>
      <c r="B4" s="6">
        <v>2023</v>
      </c>
      <c r="C4" s="7">
        <v>2022</v>
      </c>
      <c r="D4" s="6">
        <v>2021</v>
      </c>
      <c r="E4" s="6">
        <v>2020</v>
      </c>
    </row>
    <row r="5" spans="1:15" ht="30" customHeight="1" thickBot="1">
      <c r="A5" s="8" t="s">
        <v>2</v>
      </c>
      <c r="B5" s="9" t="s">
        <v>2</v>
      </c>
      <c r="C5" s="10" t="s">
        <v>2</v>
      </c>
      <c r="D5" s="8" t="s">
        <v>3</v>
      </c>
      <c r="E5" s="8" t="s">
        <v>4</v>
      </c>
      <c r="F5" s="11"/>
      <c r="G5" s="12"/>
      <c r="H5" s="12"/>
    </row>
    <row r="6" spans="1:15" ht="9.75" customHeight="1">
      <c r="A6" s="13"/>
      <c r="B6" s="13"/>
      <c r="C6" s="14"/>
      <c r="D6" s="13"/>
      <c r="E6" s="13"/>
      <c r="F6" s="11"/>
      <c r="G6" s="12"/>
      <c r="H6" s="12"/>
    </row>
    <row r="7" spans="1:15" ht="30" customHeight="1">
      <c r="A7" s="15">
        <f>A14</f>
        <v>18510714196</v>
      </c>
      <c r="B7" s="15">
        <f>B14</f>
        <v>17009119238</v>
      </c>
      <c r="C7" s="16">
        <f>C14</f>
        <v>15354969575</v>
      </c>
      <c r="D7" s="15">
        <f>D14</f>
        <v>13916878665</v>
      </c>
      <c r="E7" s="15">
        <f>E14</f>
        <v>10959206985</v>
      </c>
      <c r="F7" s="17" t="s">
        <v>5</v>
      </c>
      <c r="G7" s="18"/>
      <c r="H7" s="19"/>
      <c r="I7" s="20"/>
    </row>
    <row r="8" spans="1:15" ht="30" customHeight="1">
      <c r="A8" s="15">
        <f>A21</f>
        <v>7249373273</v>
      </c>
      <c r="B8" s="15">
        <f>B21</f>
        <v>7015364891</v>
      </c>
      <c r="C8" s="21">
        <f>C21</f>
        <v>6418406055</v>
      </c>
      <c r="D8" s="15">
        <f>D21</f>
        <v>4604442041</v>
      </c>
      <c r="E8" s="15">
        <f>E21</f>
        <v>3478200818</v>
      </c>
      <c r="F8" s="22" t="s">
        <v>6</v>
      </c>
      <c r="G8" s="23"/>
      <c r="H8" s="24"/>
      <c r="I8" s="20"/>
    </row>
    <row r="9" spans="1:15" ht="30" customHeight="1">
      <c r="A9" s="15">
        <f>A31</f>
        <v>12696690</v>
      </c>
      <c r="B9" s="15">
        <f>B31</f>
        <v>12495164</v>
      </c>
      <c r="C9" s="21">
        <f>C31</f>
        <v>13125418</v>
      </c>
      <c r="D9" s="15">
        <f>D31</f>
        <v>14346017</v>
      </c>
      <c r="E9" s="15">
        <f>E31</f>
        <v>11638134</v>
      </c>
      <c r="F9" s="22" t="s">
        <v>7</v>
      </c>
      <c r="G9" s="23"/>
      <c r="H9" s="24"/>
      <c r="I9" s="20"/>
    </row>
    <row r="10" spans="1:15" ht="30" customHeight="1">
      <c r="A10" s="15">
        <f>A33</f>
        <v>2117179551</v>
      </c>
      <c r="B10" s="15">
        <f>B33</f>
        <v>4460289191</v>
      </c>
      <c r="C10" s="21">
        <f>C33</f>
        <v>2911801520</v>
      </c>
      <c r="D10" s="15">
        <f>D33</f>
        <v>1153927442</v>
      </c>
      <c r="E10" s="15">
        <f>E33</f>
        <v>957992612</v>
      </c>
      <c r="F10" s="22" t="s">
        <v>8</v>
      </c>
      <c r="G10" s="23"/>
      <c r="H10" s="24"/>
      <c r="I10" s="20"/>
      <c r="J10" s="25"/>
    </row>
    <row r="11" spans="1:15" ht="30" customHeight="1" thickBot="1">
      <c r="A11" s="26">
        <f>-A247</f>
        <v>-579206022</v>
      </c>
      <c r="B11" s="26">
        <f>-B247</f>
        <v>-519744061</v>
      </c>
      <c r="C11" s="21">
        <f>-C247</f>
        <v>-418410936</v>
      </c>
      <c r="D11" s="26">
        <f>-D247</f>
        <v>-10980452</v>
      </c>
      <c r="E11" s="26">
        <f>-E247</f>
        <v>-185148725</v>
      </c>
      <c r="F11" s="27" t="s">
        <v>9</v>
      </c>
      <c r="I11" s="20"/>
    </row>
    <row r="12" spans="1:15" ht="30" customHeight="1" thickBot="1">
      <c r="A12" s="28">
        <f t="shared" ref="A12:B12" si="0">SUM(A7:A11)</f>
        <v>27310757688</v>
      </c>
      <c r="B12" s="28">
        <f t="shared" si="0"/>
        <v>27977524423</v>
      </c>
      <c r="C12" s="29">
        <f>SUM(C7:C11)</f>
        <v>24279891632</v>
      </c>
      <c r="D12" s="28">
        <f t="shared" ref="D12:E12" si="1">SUM(D7:D11)</f>
        <v>19678613713</v>
      </c>
      <c r="E12" s="28">
        <f t="shared" si="1"/>
        <v>15221889824</v>
      </c>
      <c r="F12" s="30" t="s">
        <v>10</v>
      </c>
      <c r="G12" s="31"/>
      <c r="H12" s="32"/>
      <c r="I12" s="20"/>
    </row>
    <row r="13" spans="1:15" ht="11.25" customHeight="1" thickBot="1">
      <c r="C13" s="33"/>
      <c r="F13" s="34"/>
      <c r="I13" s="20"/>
    </row>
    <row r="14" spans="1:15" ht="30" customHeight="1" thickBot="1">
      <c r="A14" s="35">
        <f t="shared" ref="A14:C14" si="2">SUM(A15:A19)</f>
        <v>18510714196</v>
      </c>
      <c r="B14" s="36">
        <f t="shared" si="2"/>
        <v>17009119238</v>
      </c>
      <c r="C14" s="37">
        <f t="shared" si="2"/>
        <v>15354969575</v>
      </c>
      <c r="D14" s="36">
        <f>SUM(D15:D19)</f>
        <v>13916878665</v>
      </c>
      <c r="E14" s="36">
        <f>SUM(E15:E19)</f>
        <v>10959206985</v>
      </c>
      <c r="F14" s="38" t="s">
        <v>11</v>
      </c>
      <c r="G14" s="39"/>
      <c r="H14" s="40"/>
      <c r="I14" s="20"/>
    </row>
    <row r="15" spans="1:15" ht="30" customHeight="1">
      <c r="A15" s="41">
        <f>SUMIF($G$39:$G$1048576,$G15,A$39:A$1048576)</f>
        <v>3702114704</v>
      </c>
      <c r="B15" s="41">
        <f>SUMIF($G$39:$G$1048576,$G15,B$39:B$1048576)</f>
        <v>3478204947</v>
      </c>
      <c r="C15" s="21">
        <f>SUMIF($G$39:$G$1048576,$G15,C$39:C$1048576)</f>
        <v>3223360720</v>
      </c>
      <c r="D15" s="41">
        <f>SUMIF($G$39:$G$1048576,$G15,D$39:D$1048576)</f>
        <v>2804520134</v>
      </c>
      <c r="E15" s="41">
        <f>SUMIF($G$39:$G$1048576,$G15,E$39:E$1048576)</f>
        <v>2263646203</v>
      </c>
      <c r="F15" s="22" t="s">
        <v>12</v>
      </c>
      <c r="G15" s="23">
        <v>111</v>
      </c>
      <c r="H15" s="24"/>
      <c r="I15" s="20"/>
    </row>
    <row r="16" spans="1:15" ht="30" customHeight="1">
      <c r="A16" s="41">
        <f t="shared" ref="A16:D19" si="3">SUMIF($G$39:$G$1048576,$G16,A$39:A$1048576)</f>
        <v>3577176431</v>
      </c>
      <c r="B16" s="41">
        <f t="shared" si="3"/>
        <v>3154846377</v>
      </c>
      <c r="C16" s="21">
        <f t="shared" si="3"/>
        <v>2711316012</v>
      </c>
      <c r="D16" s="41">
        <f t="shared" si="3"/>
        <v>2664510641</v>
      </c>
      <c r="E16" s="41">
        <f>SUMIF(G$39:G$1048576,G16,E$39:E$1048576)</f>
        <v>3655448890</v>
      </c>
      <c r="F16" s="22" t="s">
        <v>13</v>
      </c>
      <c r="G16" s="23">
        <v>113</v>
      </c>
      <c r="H16" s="24"/>
      <c r="I16" s="20"/>
    </row>
    <row r="17" spans="1:9" ht="30" customHeight="1">
      <c r="A17" s="41">
        <f t="shared" si="3"/>
        <v>9123344096</v>
      </c>
      <c r="B17" s="41">
        <f t="shared" si="3"/>
        <v>8412787065</v>
      </c>
      <c r="C17" s="21">
        <f t="shared" si="3"/>
        <v>7699366024</v>
      </c>
      <c r="D17" s="41">
        <f t="shared" si="3"/>
        <v>7206490322</v>
      </c>
      <c r="E17" s="41">
        <f>SUMIF(G$39:G$1048576,G17,E$39:E$1048576)</f>
        <v>4306755710</v>
      </c>
      <c r="F17" s="22" t="s">
        <v>14</v>
      </c>
      <c r="G17" s="23">
        <v>114</v>
      </c>
      <c r="H17" s="24"/>
      <c r="I17" s="20"/>
    </row>
    <row r="18" spans="1:9" ht="30" customHeight="1">
      <c r="A18" s="41">
        <f t="shared" si="3"/>
        <v>91808876</v>
      </c>
      <c r="B18" s="41">
        <f t="shared" si="3"/>
        <v>85844782</v>
      </c>
      <c r="C18" s="21">
        <f t="shared" si="3"/>
        <v>80274217</v>
      </c>
      <c r="D18" s="41">
        <f t="shared" si="3"/>
        <v>70384835</v>
      </c>
      <c r="E18" s="41">
        <f>SUMIF(G$39:G$1048576,G18,E$39:E$1048576)</f>
        <v>25936276</v>
      </c>
      <c r="F18" s="22" t="s">
        <v>15</v>
      </c>
      <c r="G18" s="23">
        <v>118</v>
      </c>
      <c r="H18" s="24"/>
      <c r="I18" s="20"/>
    </row>
    <row r="19" spans="1:9" ht="30" customHeight="1">
      <c r="A19" s="41">
        <f t="shared" si="3"/>
        <v>2016270089</v>
      </c>
      <c r="B19" s="41">
        <f t="shared" si="3"/>
        <v>1877436067</v>
      </c>
      <c r="C19" s="21">
        <f t="shared" si="3"/>
        <v>1640652602</v>
      </c>
      <c r="D19" s="41">
        <f t="shared" si="3"/>
        <v>1170972733</v>
      </c>
      <c r="E19" s="41">
        <f>SUMIF(G$39:G$1048576,G19,E$39:E$1048576)</f>
        <v>707419906</v>
      </c>
      <c r="F19" s="22" t="s">
        <v>16</v>
      </c>
      <c r="G19" s="23">
        <v>119</v>
      </c>
      <c r="H19" s="24"/>
      <c r="I19" s="20"/>
    </row>
    <row r="20" spans="1:9" ht="9.75" customHeight="1" thickBot="1">
      <c r="A20" s="42"/>
      <c r="B20" s="43"/>
      <c r="C20" s="44"/>
      <c r="D20" s="42"/>
      <c r="E20" s="43"/>
      <c r="F20" s="45"/>
      <c r="G20" s="46"/>
      <c r="H20" s="47"/>
      <c r="I20" s="20"/>
    </row>
    <row r="21" spans="1:9" ht="30" customHeight="1" thickBot="1">
      <c r="A21" s="35">
        <f t="shared" ref="A21:C21" si="4">SUM(A22:A29)</f>
        <v>7249373273</v>
      </c>
      <c r="B21" s="36">
        <f t="shared" si="4"/>
        <v>7015364891</v>
      </c>
      <c r="C21" s="37">
        <f t="shared" si="4"/>
        <v>6418406055</v>
      </c>
      <c r="D21" s="35">
        <f>SUM(D22:D29)</f>
        <v>4604442041</v>
      </c>
      <c r="E21" s="36">
        <f>SUM(E22:E29)</f>
        <v>3478200818</v>
      </c>
      <c r="F21" s="38" t="s">
        <v>6</v>
      </c>
      <c r="G21" s="39"/>
      <c r="H21" s="40"/>
      <c r="I21" s="20"/>
    </row>
    <row r="22" spans="1:9" ht="30" customHeight="1">
      <c r="A22" s="41">
        <f t="shared" ref="A22:E29" si="5">SUMIF($G$39:$G$1048576,$G22,A$39:A$1048576)</f>
        <v>1771838136</v>
      </c>
      <c r="B22" s="41">
        <f t="shared" si="5"/>
        <v>1647095143</v>
      </c>
      <c r="C22" s="21">
        <f t="shared" si="5"/>
        <v>1503537266</v>
      </c>
      <c r="D22" s="41">
        <f t="shared" si="5"/>
        <v>953095172</v>
      </c>
      <c r="E22" s="41">
        <f t="shared" si="5"/>
        <v>990894506</v>
      </c>
      <c r="F22" s="22" t="s">
        <v>17</v>
      </c>
      <c r="G22" s="23">
        <v>121</v>
      </c>
      <c r="H22" s="24"/>
      <c r="I22" s="20"/>
    </row>
    <row r="23" spans="1:9" ht="30" customHeight="1">
      <c r="A23" s="41">
        <f t="shared" si="5"/>
        <v>790838584</v>
      </c>
      <c r="B23" s="41">
        <f t="shared" si="5"/>
        <v>763487556</v>
      </c>
      <c r="C23" s="21">
        <f t="shared" si="5"/>
        <v>740602409</v>
      </c>
      <c r="D23" s="41">
        <f t="shared" si="5"/>
        <v>581535706</v>
      </c>
      <c r="E23" s="41">
        <f t="shared" si="5"/>
        <v>358476689</v>
      </c>
      <c r="F23" s="22" t="s">
        <v>18</v>
      </c>
      <c r="G23" s="23">
        <v>123</v>
      </c>
      <c r="H23" s="24"/>
      <c r="I23" s="20"/>
    </row>
    <row r="24" spans="1:9" ht="30" customHeight="1">
      <c r="A24" s="41">
        <f t="shared" si="5"/>
        <v>15541873</v>
      </c>
      <c r="B24" s="41">
        <f t="shared" si="5"/>
        <v>14785470</v>
      </c>
      <c r="C24" s="21">
        <f t="shared" si="5"/>
        <v>14068217</v>
      </c>
      <c r="D24" s="41">
        <f t="shared" si="5"/>
        <v>10826556</v>
      </c>
      <c r="E24" s="41">
        <f t="shared" si="5"/>
        <v>14576320</v>
      </c>
      <c r="F24" s="22" t="s">
        <v>19</v>
      </c>
      <c r="G24" s="23">
        <v>124</v>
      </c>
      <c r="H24" s="24"/>
      <c r="I24" s="20"/>
    </row>
    <row r="25" spans="1:9" ht="30" customHeight="1">
      <c r="A25" s="41">
        <f t="shared" si="5"/>
        <v>1710052777</v>
      </c>
      <c r="B25" s="41">
        <f t="shared" si="5"/>
        <v>1799304382</v>
      </c>
      <c r="C25" s="21">
        <f t="shared" si="5"/>
        <v>2356035422</v>
      </c>
      <c r="D25" s="41">
        <f t="shared" si="5"/>
        <v>2154278602</v>
      </c>
      <c r="E25" s="41">
        <f t="shared" si="5"/>
        <v>806650440</v>
      </c>
      <c r="F25" s="22" t="s">
        <v>20</v>
      </c>
      <c r="G25" s="23">
        <v>125</v>
      </c>
      <c r="H25" s="24"/>
      <c r="I25" s="20"/>
    </row>
    <row r="26" spans="1:9" ht="30" customHeight="1">
      <c r="A26" s="41">
        <f t="shared" si="5"/>
        <v>47135498</v>
      </c>
      <c r="B26" s="41">
        <f t="shared" si="5"/>
        <v>52081032</v>
      </c>
      <c r="C26" s="21">
        <f t="shared" si="5"/>
        <v>62359657</v>
      </c>
      <c r="D26" s="41">
        <f t="shared" si="5"/>
        <v>167686263</v>
      </c>
      <c r="E26" s="41">
        <f t="shared" si="5"/>
        <v>151511453</v>
      </c>
      <c r="F26" s="22" t="s">
        <v>21</v>
      </c>
      <c r="G26" s="23">
        <v>126</v>
      </c>
      <c r="H26" s="24"/>
      <c r="I26" s="20"/>
    </row>
    <row r="27" spans="1:9" ht="30" customHeight="1">
      <c r="A27" s="41">
        <f t="shared" si="5"/>
        <v>2236098592</v>
      </c>
      <c r="B27" s="41">
        <f t="shared" si="5"/>
        <v>2127154251</v>
      </c>
      <c r="C27" s="21">
        <f t="shared" si="5"/>
        <v>1237899298</v>
      </c>
      <c r="D27" s="41">
        <f t="shared" si="5"/>
        <v>592592784</v>
      </c>
      <c r="E27" s="41">
        <f t="shared" si="5"/>
        <v>807572812</v>
      </c>
      <c r="F27" s="22" t="s">
        <v>22</v>
      </c>
      <c r="G27" s="23">
        <v>127</v>
      </c>
      <c r="H27" s="24"/>
      <c r="I27" s="20"/>
    </row>
    <row r="28" spans="1:9" ht="30" customHeight="1">
      <c r="A28" s="41">
        <f t="shared" si="5"/>
        <v>677867813</v>
      </c>
      <c r="B28" s="41">
        <f t="shared" si="5"/>
        <v>611457057</v>
      </c>
      <c r="C28" s="21">
        <f t="shared" si="5"/>
        <v>503903786</v>
      </c>
      <c r="D28" s="41">
        <f t="shared" si="5"/>
        <v>144418908</v>
      </c>
      <c r="E28" s="41">
        <f t="shared" si="5"/>
        <v>341803498</v>
      </c>
      <c r="F28" s="22" t="s">
        <v>23</v>
      </c>
      <c r="G28" s="23">
        <v>129</v>
      </c>
      <c r="H28" s="24"/>
      <c r="I28" s="20"/>
    </row>
    <row r="29" spans="1:9" ht="30" customHeight="1">
      <c r="A29" s="41">
        <f t="shared" si="5"/>
        <v>0</v>
      </c>
      <c r="B29" s="41">
        <f t="shared" si="5"/>
        <v>0</v>
      </c>
      <c r="C29" s="21">
        <f t="shared" si="5"/>
        <v>0</v>
      </c>
      <c r="D29" s="41">
        <f t="shared" si="5"/>
        <v>8050</v>
      </c>
      <c r="E29" s="41">
        <f t="shared" si="5"/>
        <v>6715100</v>
      </c>
      <c r="F29" s="22" t="s">
        <v>24</v>
      </c>
      <c r="G29" s="23">
        <v>181</v>
      </c>
      <c r="H29" s="24"/>
      <c r="I29" s="20"/>
    </row>
    <row r="30" spans="1:9" ht="9.75" customHeight="1" thickBot="1">
      <c r="A30" s="42"/>
      <c r="B30" s="43"/>
      <c r="C30" s="44"/>
      <c r="D30" s="42"/>
      <c r="E30" s="43"/>
      <c r="F30" s="45"/>
      <c r="G30" s="46"/>
      <c r="H30" s="47"/>
      <c r="I30" s="20"/>
    </row>
    <row r="31" spans="1:9" ht="30" customHeight="1" thickBot="1">
      <c r="A31" s="35">
        <f t="shared" ref="A31:C31" si="6">A261</f>
        <v>12696690</v>
      </c>
      <c r="B31" s="36">
        <f t="shared" si="6"/>
        <v>12495164</v>
      </c>
      <c r="C31" s="37">
        <f t="shared" si="6"/>
        <v>13125418</v>
      </c>
      <c r="D31" s="35">
        <f>D261</f>
        <v>14346017</v>
      </c>
      <c r="E31" s="36">
        <f>E261</f>
        <v>11638134</v>
      </c>
      <c r="F31" s="38" t="s">
        <v>7</v>
      </c>
      <c r="G31" s="39"/>
      <c r="H31" s="40"/>
      <c r="I31" s="20"/>
    </row>
    <row r="32" spans="1:9" ht="9.75" customHeight="1" thickBot="1">
      <c r="A32" s="42"/>
      <c r="B32" s="43"/>
      <c r="C32" s="44"/>
      <c r="D32" s="42"/>
      <c r="E32" s="43"/>
      <c r="F32" s="45"/>
      <c r="G32" s="46"/>
      <c r="H32" s="47"/>
      <c r="I32" s="20"/>
    </row>
    <row r="33" spans="1:11" ht="30" customHeight="1" thickBot="1">
      <c r="A33" s="35">
        <f t="shared" ref="A33:C33" si="7">SUM(A34:A37)</f>
        <v>2117179551</v>
      </c>
      <c r="B33" s="36">
        <f t="shared" si="7"/>
        <v>4460289191</v>
      </c>
      <c r="C33" s="37">
        <f t="shared" si="7"/>
        <v>2911801520</v>
      </c>
      <c r="D33" s="35">
        <f>SUM(D34:D37)</f>
        <v>1153927442</v>
      </c>
      <c r="E33" s="36">
        <f>SUM(E34:E37)</f>
        <v>957992612</v>
      </c>
      <c r="F33" s="38" t="s">
        <v>8</v>
      </c>
      <c r="G33" s="39"/>
      <c r="H33" s="40"/>
      <c r="I33" s="20"/>
    </row>
    <row r="34" spans="1:11" ht="30" customHeight="1">
      <c r="A34" s="41">
        <f t="shared" ref="A34:E37" si="8">SUMIF($G$39:$G$1048576,$G34,A$39:A$1048576)</f>
        <v>1542000000</v>
      </c>
      <c r="B34" s="41">
        <f t="shared" si="8"/>
        <v>3855000000</v>
      </c>
      <c r="C34" s="21">
        <f t="shared" si="8"/>
        <v>2313108000</v>
      </c>
      <c r="D34" s="41">
        <f t="shared" si="8"/>
        <v>2409162</v>
      </c>
      <c r="E34" s="41">
        <f t="shared" si="8"/>
        <v>400049870</v>
      </c>
      <c r="F34" s="22" t="s">
        <v>25</v>
      </c>
      <c r="G34" s="23">
        <v>141</v>
      </c>
      <c r="H34" s="24"/>
      <c r="I34" s="20"/>
    </row>
    <row r="35" spans="1:11" ht="30" customHeight="1">
      <c r="A35" s="41">
        <f t="shared" si="8"/>
        <v>0</v>
      </c>
      <c r="B35" s="41">
        <f t="shared" si="8"/>
        <v>0</v>
      </c>
      <c r="C35" s="21">
        <f t="shared" si="8"/>
        <v>0</v>
      </c>
      <c r="D35" s="41">
        <f t="shared" si="8"/>
        <v>547678050</v>
      </c>
      <c r="E35" s="41">
        <f t="shared" si="8"/>
        <v>5311200</v>
      </c>
      <c r="F35" s="22" t="s">
        <v>26</v>
      </c>
      <c r="G35" s="23">
        <v>142</v>
      </c>
      <c r="H35" s="24"/>
      <c r="I35" s="20"/>
    </row>
    <row r="36" spans="1:11" ht="30" customHeight="1">
      <c r="A36" s="41">
        <f t="shared" si="8"/>
        <v>575179551</v>
      </c>
      <c r="B36" s="41">
        <f t="shared" si="8"/>
        <v>605289191</v>
      </c>
      <c r="C36" s="21">
        <f t="shared" si="8"/>
        <v>598693520</v>
      </c>
      <c r="D36" s="41">
        <f t="shared" si="8"/>
        <v>603840230</v>
      </c>
      <c r="E36" s="41">
        <f t="shared" si="8"/>
        <v>350325497</v>
      </c>
      <c r="F36" s="22" t="s">
        <v>27</v>
      </c>
      <c r="G36" s="23">
        <v>143</v>
      </c>
      <c r="H36" s="24"/>
      <c r="I36" s="20"/>
    </row>
    <row r="37" spans="1:11" ht="30" customHeight="1">
      <c r="A37" s="41">
        <f t="shared" si="8"/>
        <v>0</v>
      </c>
      <c r="B37" s="41">
        <f t="shared" si="8"/>
        <v>0</v>
      </c>
      <c r="C37" s="21">
        <f t="shared" si="8"/>
        <v>0</v>
      </c>
      <c r="D37" s="41">
        <f t="shared" si="8"/>
        <v>0</v>
      </c>
      <c r="E37" s="41">
        <f t="shared" si="8"/>
        <v>202306045</v>
      </c>
      <c r="F37" s="22" t="s">
        <v>28</v>
      </c>
      <c r="G37" s="23">
        <v>144</v>
      </c>
      <c r="H37" s="24"/>
      <c r="I37" s="20"/>
    </row>
    <row r="38" spans="1:11" ht="30" customHeight="1" thickBot="1">
      <c r="A38" s="42"/>
      <c r="B38" s="43"/>
      <c r="C38" s="44"/>
      <c r="D38" s="42"/>
      <c r="E38" s="43"/>
      <c r="F38" s="45"/>
      <c r="G38" s="46"/>
      <c r="H38" s="47"/>
      <c r="I38" s="20"/>
    </row>
    <row r="39" spans="1:11" ht="30" customHeight="1" thickBot="1">
      <c r="A39" s="35">
        <f>SUM(A40:A41)</f>
        <v>3702114704</v>
      </c>
      <c r="B39" s="36">
        <f>SUM(B40:B41)</f>
        <v>3478204947</v>
      </c>
      <c r="C39" s="37">
        <f>SUM(C40:C41)</f>
        <v>3223360720</v>
      </c>
      <c r="D39" s="35">
        <f>SUM(D40:D41)</f>
        <v>2804520134</v>
      </c>
      <c r="E39" s="36">
        <f>SUM(E40:E41)</f>
        <v>2263646203</v>
      </c>
      <c r="F39" s="38" t="s">
        <v>12</v>
      </c>
      <c r="G39" s="39">
        <v>111</v>
      </c>
      <c r="H39" s="40"/>
      <c r="I39" s="20"/>
    </row>
    <row r="40" spans="1:11" ht="30" customHeight="1">
      <c r="A40" s="15">
        <v>3701800306</v>
      </c>
      <c r="B40" s="15">
        <v>3477905521</v>
      </c>
      <c r="C40" s="16">
        <v>3223075552</v>
      </c>
      <c r="D40" s="15">
        <v>2804380966</v>
      </c>
      <c r="E40" s="15">
        <v>2262207441</v>
      </c>
      <c r="F40" s="48" t="s">
        <v>29</v>
      </c>
      <c r="G40" s="49">
        <v>111001</v>
      </c>
      <c r="H40" s="50"/>
      <c r="I40" s="20"/>
      <c r="K40" s="25"/>
    </row>
    <row r="41" spans="1:11" ht="30" customHeight="1">
      <c r="A41" s="41">
        <v>314398</v>
      </c>
      <c r="B41" s="41">
        <v>299426</v>
      </c>
      <c r="C41" s="21">
        <v>285168</v>
      </c>
      <c r="D41" s="41">
        <v>139168</v>
      </c>
      <c r="E41" s="41">
        <v>1438762</v>
      </c>
      <c r="F41" s="22" t="s">
        <v>30</v>
      </c>
      <c r="G41" s="23">
        <v>111002</v>
      </c>
      <c r="H41" s="24"/>
      <c r="I41" s="20"/>
      <c r="K41" s="25"/>
    </row>
    <row r="42" spans="1:11" ht="30" hidden="1" customHeight="1" thickBot="1">
      <c r="A42" s="51"/>
      <c r="B42" s="51"/>
      <c r="C42" s="52"/>
      <c r="D42" s="51"/>
      <c r="E42" s="51"/>
      <c r="F42" s="53"/>
      <c r="G42" s="54"/>
      <c r="H42" s="55"/>
      <c r="I42" s="20"/>
      <c r="K42" s="25"/>
    </row>
    <row r="43" spans="1:11" ht="30" hidden="1" customHeight="1" thickBot="1">
      <c r="A43" s="35">
        <f>SUM(A44)</f>
        <v>0</v>
      </c>
      <c r="B43" s="36">
        <f t="shared" ref="B43:C43" si="9">SUM(B44)</f>
        <v>0</v>
      </c>
      <c r="C43" s="37">
        <f t="shared" si="9"/>
        <v>0</v>
      </c>
      <c r="D43" s="35">
        <f>SUM(D44)</f>
        <v>0</v>
      </c>
      <c r="E43" s="36">
        <f>SUM(E44)</f>
        <v>0</v>
      </c>
      <c r="F43" s="56" t="s">
        <v>31</v>
      </c>
      <c r="G43" s="39">
        <v>112</v>
      </c>
      <c r="H43" s="40"/>
      <c r="I43" s="20"/>
    </row>
    <row r="44" spans="1:11" ht="30" hidden="1" customHeight="1">
      <c r="A44" s="41">
        <v>0</v>
      </c>
      <c r="B44" s="41">
        <v>0</v>
      </c>
      <c r="C44" s="21">
        <v>0</v>
      </c>
      <c r="D44" s="41">
        <v>0</v>
      </c>
      <c r="E44" s="41">
        <v>0</v>
      </c>
      <c r="F44" s="57" t="s">
        <v>32</v>
      </c>
      <c r="G44" s="23">
        <v>112001</v>
      </c>
      <c r="H44" s="24"/>
      <c r="I44" s="20"/>
      <c r="K44" s="25"/>
    </row>
    <row r="45" spans="1:11" ht="15" customHeight="1" thickBot="1">
      <c r="A45" s="58"/>
      <c r="B45" s="58"/>
      <c r="C45" s="59"/>
      <c r="D45" s="58"/>
      <c r="E45" s="58"/>
      <c r="F45" s="60"/>
      <c r="G45" s="61"/>
      <c r="H45" s="62"/>
      <c r="I45" s="20"/>
    </row>
    <row r="46" spans="1:11" ht="30" customHeight="1" thickBot="1">
      <c r="A46" s="35">
        <f t="shared" ref="A46:C46" si="10">SUM(A47:A54)</f>
        <v>3577176431</v>
      </c>
      <c r="B46" s="36">
        <f t="shared" si="10"/>
        <v>3154846377</v>
      </c>
      <c r="C46" s="37">
        <f t="shared" si="10"/>
        <v>2711316012</v>
      </c>
      <c r="D46" s="35">
        <f>SUM(D47:D54)</f>
        <v>2664510641</v>
      </c>
      <c r="E46" s="36">
        <f>SUM(E47:E54)</f>
        <v>3655448890</v>
      </c>
      <c r="F46" s="38" t="s">
        <v>13</v>
      </c>
      <c r="G46" s="39">
        <v>113</v>
      </c>
      <c r="H46" s="40"/>
      <c r="I46" s="20"/>
    </row>
    <row r="47" spans="1:11" ht="30" customHeight="1">
      <c r="A47" s="15">
        <v>0</v>
      </c>
      <c r="B47" s="15">
        <v>0</v>
      </c>
      <c r="C47" s="16">
        <v>0</v>
      </c>
      <c r="D47" s="15">
        <v>0</v>
      </c>
      <c r="E47" s="15">
        <v>0</v>
      </c>
      <c r="F47" s="17" t="s">
        <v>33</v>
      </c>
      <c r="G47" s="18">
        <v>113001</v>
      </c>
      <c r="H47" s="19"/>
      <c r="I47" s="20"/>
    </row>
    <row r="48" spans="1:11" ht="30" customHeight="1">
      <c r="A48" s="41">
        <v>0</v>
      </c>
      <c r="B48" s="41">
        <v>0</v>
      </c>
      <c r="C48" s="21">
        <v>0</v>
      </c>
      <c r="D48" s="41">
        <v>0</v>
      </c>
      <c r="E48" s="41">
        <v>961258</v>
      </c>
      <c r="F48" s="22" t="s">
        <v>34</v>
      </c>
      <c r="G48" s="23">
        <v>113002</v>
      </c>
      <c r="H48" s="24"/>
      <c r="I48" s="20"/>
      <c r="K48" s="25"/>
    </row>
    <row r="49" spans="1:11" ht="30" customHeight="1">
      <c r="A49" s="41">
        <v>1850716034</v>
      </c>
      <c r="B49" s="41">
        <v>1543846075</v>
      </c>
      <c r="C49" s="21">
        <v>1232055384</v>
      </c>
      <c r="D49" s="41">
        <v>1046106393</v>
      </c>
      <c r="E49" s="41">
        <v>2133989884</v>
      </c>
      <c r="F49" s="22" t="s">
        <v>35</v>
      </c>
      <c r="G49" s="23">
        <v>113003</v>
      </c>
      <c r="H49" s="24"/>
      <c r="I49" s="20"/>
      <c r="K49" s="25"/>
    </row>
    <row r="50" spans="1:11" ht="30" customHeight="1">
      <c r="A50" s="41">
        <v>6437700</v>
      </c>
      <c r="B50" s="41">
        <v>6437700</v>
      </c>
      <c r="C50" s="21">
        <v>6437700</v>
      </c>
      <c r="D50" s="41">
        <v>6437700</v>
      </c>
      <c r="E50" s="41">
        <v>0</v>
      </c>
      <c r="F50" s="22" t="s">
        <v>36</v>
      </c>
      <c r="G50" s="23">
        <v>113004</v>
      </c>
      <c r="H50" s="24"/>
      <c r="I50" s="20"/>
      <c r="K50" s="25"/>
    </row>
    <row r="51" spans="1:11" ht="30" customHeight="1">
      <c r="A51" s="41">
        <v>669380239</v>
      </c>
      <c r="B51" s="41">
        <v>636713603</v>
      </c>
      <c r="C51" s="21">
        <v>603382376</v>
      </c>
      <c r="D51" s="41">
        <v>658507866</v>
      </c>
      <c r="E51" s="41">
        <v>953699643</v>
      </c>
      <c r="F51" s="22" t="s">
        <v>37</v>
      </c>
      <c r="G51" s="23">
        <v>113005</v>
      </c>
      <c r="H51" s="24"/>
      <c r="I51" s="20"/>
      <c r="K51" s="25"/>
    </row>
    <row r="52" spans="1:11" ht="30" customHeight="1">
      <c r="A52" s="41">
        <v>817205407</v>
      </c>
      <c r="B52" s="41">
        <v>745600565</v>
      </c>
      <c r="C52" s="21">
        <v>661655058</v>
      </c>
      <c r="D52" s="41">
        <v>742330711</v>
      </c>
      <c r="E52" s="41">
        <v>483570046</v>
      </c>
      <c r="F52" s="22" t="s">
        <v>38</v>
      </c>
      <c r="G52" s="23">
        <v>113006</v>
      </c>
      <c r="H52" s="24"/>
      <c r="I52" s="20"/>
      <c r="K52" s="25"/>
    </row>
    <row r="53" spans="1:11" ht="30" customHeight="1">
      <c r="A53" s="41">
        <v>230225196</v>
      </c>
      <c r="B53" s="41">
        <v>219036579</v>
      </c>
      <c r="C53" s="21">
        <v>204573639</v>
      </c>
      <c r="D53" s="41">
        <v>208007132</v>
      </c>
      <c r="E53" s="41">
        <v>83199879</v>
      </c>
      <c r="F53" s="22" t="s">
        <v>39</v>
      </c>
      <c r="G53" s="23">
        <v>113007</v>
      </c>
      <c r="H53" s="24"/>
      <c r="I53" s="20"/>
      <c r="K53" s="25"/>
    </row>
    <row r="54" spans="1:11" ht="30" customHeight="1">
      <c r="A54" s="15">
        <v>3211855</v>
      </c>
      <c r="B54" s="15">
        <v>3211855</v>
      </c>
      <c r="C54" s="16">
        <v>3211855</v>
      </c>
      <c r="D54" s="15">
        <v>3120839</v>
      </c>
      <c r="E54" s="15">
        <v>28180</v>
      </c>
      <c r="F54" s="17" t="s">
        <v>40</v>
      </c>
      <c r="G54" s="18">
        <v>113008</v>
      </c>
      <c r="H54" s="19"/>
      <c r="I54" s="20"/>
    </row>
    <row r="55" spans="1:11" ht="15" customHeight="1" thickBot="1">
      <c r="A55" s="58"/>
      <c r="B55" s="58"/>
      <c r="C55" s="59"/>
      <c r="D55" s="58"/>
      <c r="E55" s="58"/>
      <c r="F55" s="60"/>
      <c r="G55" s="61"/>
      <c r="H55" s="62"/>
      <c r="I55" s="20"/>
    </row>
    <row r="56" spans="1:11" ht="30" customHeight="1" thickBot="1">
      <c r="A56" s="35">
        <f>SUM(A57:A58)</f>
        <v>9123344096</v>
      </c>
      <c r="B56" s="36">
        <f t="shared" ref="B56:C56" si="11">SUM(B57:B58)</f>
        <v>8412787065</v>
      </c>
      <c r="C56" s="37">
        <f t="shared" si="11"/>
        <v>7699366024</v>
      </c>
      <c r="D56" s="35">
        <f>SUM(D57:D58)</f>
        <v>7206490322</v>
      </c>
      <c r="E56" s="36">
        <f>SUM(E57:E58)</f>
        <v>4306755710</v>
      </c>
      <c r="F56" s="38" t="s">
        <v>14</v>
      </c>
      <c r="G56" s="39">
        <v>114</v>
      </c>
      <c r="H56" s="40"/>
      <c r="I56" s="20"/>
    </row>
    <row r="57" spans="1:11" ht="30" customHeight="1">
      <c r="A57" s="15">
        <v>5662082694</v>
      </c>
      <c r="B57" s="15">
        <v>5243709506</v>
      </c>
      <c r="C57" s="16">
        <v>4821849521</v>
      </c>
      <c r="D57" s="15">
        <v>4699141650</v>
      </c>
      <c r="E57" s="15">
        <v>2220152020</v>
      </c>
      <c r="F57" s="17" t="s">
        <v>41</v>
      </c>
      <c r="G57" s="18">
        <v>114001</v>
      </c>
      <c r="H57" s="19"/>
      <c r="I57" s="20"/>
      <c r="K57" s="25"/>
    </row>
    <row r="58" spans="1:11" ht="30" customHeight="1">
      <c r="A58" s="41">
        <v>3461261402</v>
      </c>
      <c r="B58" s="41">
        <v>3169077559</v>
      </c>
      <c r="C58" s="21">
        <v>2877516503</v>
      </c>
      <c r="D58" s="41">
        <v>2507348672</v>
      </c>
      <c r="E58" s="41">
        <v>2086603690</v>
      </c>
      <c r="F58" s="22" t="s">
        <v>42</v>
      </c>
      <c r="G58" s="23">
        <v>114002</v>
      </c>
      <c r="H58" s="24"/>
      <c r="I58" s="20"/>
      <c r="K58" s="25"/>
    </row>
    <row r="59" spans="1:11" ht="15" customHeight="1" thickBot="1">
      <c r="A59" s="58"/>
      <c r="B59" s="58"/>
      <c r="C59" s="59"/>
      <c r="D59" s="58"/>
      <c r="E59" s="58"/>
      <c r="F59" s="60"/>
      <c r="G59" s="61"/>
      <c r="H59" s="62"/>
      <c r="I59" s="20"/>
    </row>
    <row r="60" spans="1:11" ht="30" customHeight="1" thickBot="1">
      <c r="A60" s="35">
        <f>SUM(A61:A64)</f>
        <v>91808876</v>
      </c>
      <c r="B60" s="36">
        <f t="shared" ref="B60:C60" si="12">SUM(B61:B64)</f>
        <v>85844782</v>
      </c>
      <c r="C60" s="37">
        <f t="shared" si="12"/>
        <v>80274217</v>
      </c>
      <c r="D60" s="35">
        <f>SUM(D61:D64)</f>
        <v>70384835</v>
      </c>
      <c r="E60" s="36">
        <f>SUM(E61:E64)</f>
        <v>25936276</v>
      </c>
      <c r="F60" s="38" t="s">
        <v>15</v>
      </c>
      <c r="G60" s="39">
        <v>118</v>
      </c>
      <c r="H60" s="40"/>
      <c r="I60" s="20"/>
    </row>
    <row r="61" spans="1:11" ht="30" customHeight="1">
      <c r="A61" s="15">
        <v>60638342</v>
      </c>
      <c r="B61" s="15">
        <v>56158559</v>
      </c>
      <c r="C61" s="16">
        <v>52001624</v>
      </c>
      <c r="D61" s="15">
        <v>43457556</v>
      </c>
      <c r="E61" s="15">
        <v>25837393</v>
      </c>
      <c r="F61" s="17" t="s">
        <v>43</v>
      </c>
      <c r="G61" s="18">
        <v>118001</v>
      </c>
      <c r="H61" s="19"/>
      <c r="I61" s="20"/>
      <c r="K61" s="25"/>
    </row>
    <row r="62" spans="1:11" ht="30" customHeight="1">
      <c r="A62" s="41">
        <v>0</v>
      </c>
      <c r="B62" s="41">
        <v>0</v>
      </c>
      <c r="C62" s="21">
        <v>0</v>
      </c>
      <c r="D62" s="41">
        <v>1000</v>
      </c>
      <c r="E62" s="41">
        <v>0</v>
      </c>
      <c r="F62" s="17" t="s">
        <v>44</v>
      </c>
      <c r="G62" s="18">
        <v>118003</v>
      </c>
      <c r="H62" s="19"/>
      <c r="I62" s="20"/>
      <c r="K62" s="25"/>
    </row>
    <row r="63" spans="1:11" ht="30" customHeight="1">
      <c r="A63" s="41">
        <v>0</v>
      </c>
      <c r="B63" s="41">
        <v>0</v>
      </c>
      <c r="C63" s="21">
        <v>0</v>
      </c>
      <c r="D63" s="41">
        <v>0</v>
      </c>
      <c r="E63" s="41">
        <v>98883</v>
      </c>
      <c r="F63" s="22" t="s">
        <v>45</v>
      </c>
      <c r="G63" s="23">
        <v>118007</v>
      </c>
      <c r="H63" s="24"/>
      <c r="I63" s="20"/>
      <c r="K63" s="25"/>
    </row>
    <row r="64" spans="1:11" ht="30" customHeight="1">
      <c r="A64" s="41">
        <v>31170534</v>
      </c>
      <c r="B64" s="41">
        <v>29686223</v>
      </c>
      <c r="C64" s="21">
        <v>28272593</v>
      </c>
      <c r="D64" s="41">
        <v>26926279</v>
      </c>
      <c r="E64" s="41">
        <v>0</v>
      </c>
      <c r="F64" s="22" t="s">
        <v>46</v>
      </c>
      <c r="G64" s="23">
        <v>118008</v>
      </c>
      <c r="H64" s="24"/>
      <c r="I64" s="20"/>
      <c r="K64" s="25"/>
    </row>
    <row r="65" spans="1:11" ht="15" customHeight="1" thickBot="1">
      <c r="A65" s="58"/>
      <c r="B65" s="58"/>
      <c r="C65" s="59"/>
      <c r="D65" s="58"/>
      <c r="E65" s="58"/>
      <c r="F65" s="60"/>
      <c r="G65" s="61"/>
      <c r="H65" s="62"/>
      <c r="I65" s="20"/>
    </row>
    <row r="66" spans="1:11" ht="30" customHeight="1" thickBot="1">
      <c r="A66" s="35">
        <f t="shared" ref="A66:C66" si="13">SUM(A67:A71)</f>
        <v>2016270089</v>
      </c>
      <c r="B66" s="36">
        <f t="shared" si="13"/>
        <v>1877436067</v>
      </c>
      <c r="C66" s="37">
        <f t="shared" si="13"/>
        <v>1640652602</v>
      </c>
      <c r="D66" s="35">
        <f>SUM(D67:D71)</f>
        <v>1170972733</v>
      </c>
      <c r="E66" s="36">
        <f>SUM(E67:E71)</f>
        <v>707419906</v>
      </c>
      <c r="F66" s="38" t="s">
        <v>16</v>
      </c>
      <c r="G66" s="39">
        <v>119</v>
      </c>
      <c r="H66" s="40"/>
      <c r="I66" s="20"/>
    </row>
    <row r="67" spans="1:11" ht="30" customHeight="1">
      <c r="A67" s="15">
        <v>0</v>
      </c>
      <c r="B67" s="15">
        <v>0</v>
      </c>
      <c r="C67" s="16">
        <v>0</v>
      </c>
      <c r="D67" s="15">
        <v>2901389</v>
      </c>
      <c r="E67" s="15">
        <v>63335910</v>
      </c>
      <c r="F67" s="17" t="s">
        <v>47</v>
      </c>
      <c r="G67" s="18">
        <v>119001</v>
      </c>
      <c r="H67" s="19"/>
      <c r="I67" s="20"/>
      <c r="K67" s="25"/>
    </row>
    <row r="68" spans="1:11" ht="30" customHeight="1">
      <c r="A68" s="41">
        <v>1021521223</v>
      </c>
      <c r="B68" s="41">
        <v>946040318</v>
      </c>
      <c r="C68" s="21">
        <v>823748948</v>
      </c>
      <c r="D68" s="41">
        <v>754893808</v>
      </c>
      <c r="E68" s="41">
        <v>351774240</v>
      </c>
      <c r="F68" s="22" t="s">
        <v>48</v>
      </c>
      <c r="G68" s="23">
        <v>119002</v>
      </c>
      <c r="H68" s="24"/>
      <c r="I68" s="20"/>
      <c r="K68" s="25"/>
    </row>
    <row r="69" spans="1:11" ht="30" customHeight="1">
      <c r="A69" s="41">
        <v>960288932</v>
      </c>
      <c r="B69" s="41">
        <v>874152291</v>
      </c>
      <c r="C69" s="21">
        <v>769200772</v>
      </c>
      <c r="D69" s="41">
        <v>413076315</v>
      </c>
      <c r="E69" s="41">
        <v>283339592</v>
      </c>
      <c r="F69" s="22" t="s">
        <v>49</v>
      </c>
      <c r="G69" s="23">
        <v>119004</v>
      </c>
      <c r="H69" s="24"/>
      <c r="I69" s="20"/>
      <c r="K69" s="25"/>
    </row>
    <row r="70" spans="1:11" ht="30" customHeight="1">
      <c r="A70" s="41">
        <v>0</v>
      </c>
      <c r="B70" s="41">
        <v>0</v>
      </c>
      <c r="C70" s="21">
        <v>0</v>
      </c>
      <c r="D70" s="41">
        <v>101221</v>
      </c>
      <c r="E70" s="41">
        <v>8970164</v>
      </c>
      <c r="F70" s="22" t="s">
        <v>50</v>
      </c>
      <c r="G70" s="23">
        <v>119005</v>
      </c>
      <c r="H70" s="24"/>
      <c r="I70" s="20"/>
      <c r="K70" s="25"/>
    </row>
    <row r="71" spans="1:11" ht="30" customHeight="1">
      <c r="A71" s="41">
        <v>34459934</v>
      </c>
      <c r="B71" s="41">
        <v>57243458</v>
      </c>
      <c r="C71" s="21">
        <v>47702882</v>
      </c>
      <c r="D71" s="41">
        <v>0</v>
      </c>
      <c r="E71" s="41">
        <v>0</v>
      </c>
      <c r="F71" s="22" t="s">
        <v>51</v>
      </c>
      <c r="G71" s="23">
        <v>119999</v>
      </c>
      <c r="H71" s="24"/>
      <c r="I71" s="20"/>
      <c r="K71" s="25"/>
    </row>
    <row r="72" spans="1:11" ht="15" customHeight="1" thickBot="1">
      <c r="A72" s="58"/>
      <c r="B72" s="58"/>
      <c r="C72" s="59"/>
      <c r="D72" s="58"/>
      <c r="E72" s="58"/>
      <c r="F72" s="60"/>
      <c r="G72" s="61"/>
      <c r="H72" s="62"/>
      <c r="I72" s="20"/>
    </row>
    <row r="73" spans="1:11" ht="30" customHeight="1" thickBot="1">
      <c r="A73" s="35">
        <f>SUM(A74:A159)</f>
        <v>1771838136</v>
      </c>
      <c r="B73" s="36">
        <f>SUM(B74:B159)</f>
        <v>1647095143</v>
      </c>
      <c r="C73" s="37">
        <f>SUM(C74:C159)</f>
        <v>1503537266</v>
      </c>
      <c r="D73" s="35">
        <f>SUM(D74:D159)</f>
        <v>953095172</v>
      </c>
      <c r="E73" s="36">
        <f>SUM(E74:E159)</f>
        <v>990894506</v>
      </c>
      <c r="F73" s="38" t="s">
        <v>17</v>
      </c>
      <c r="G73" s="39">
        <v>121</v>
      </c>
      <c r="H73" s="40"/>
      <c r="I73" s="20"/>
    </row>
    <row r="74" spans="1:11" ht="30" customHeight="1">
      <c r="A74" s="15">
        <v>17782221</v>
      </c>
      <c r="B74" s="15">
        <v>17782221</v>
      </c>
      <c r="C74" s="16">
        <v>17454592</v>
      </c>
      <c r="D74" s="15">
        <v>17770586</v>
      </c>
      <c r="E74" s="15">
        <v>15733438</v>
      </c>
      <c r="F74" s="17" t="s">
        <v>52</v>
      </c>
      <c r="G74" s="18">
        <v>121001</v>
      </c>
      <c r="H74" s="19"/>
      <c r="I74" s="20"/>
      <c r="K74" s="25"/>
    </row>
    <row r="75" spans="1:11" ht="30" customHeight="1">
      <c r="A75" s="41">
        <v>19203</v>
      </c>
      <c r="B75" s="41">
        <v>19013</v>
      </c>
      <c r="C75" s="21">
        <v>18825</v>
      </c>
      <c r="D75" s="41">
        <v>62100</v>
      </c>
      <c r="E75" s="41">
        <v>146552</v>
      </c>
      <c r="F75" s="22" t="s">
        <v>53</v>
      </c>
      <c r="G75" s="23">
        <v>121002</v>
      </c>
      <c r="H75" s="24"/>
      <c r="I75" s="20"/>
      <c r="K75" s="25"/>
    </row>
    <row r="76" spans="1:11" ht="30" customHeight="1">
      <c r="A76" s="41">
        <v>0</v>
      </c>
      <c r="B76" s="41">
        <v>0</v>
      </c>
      <c r="C76" s="21">
        <v>0</v>
      </c>
      <c r="D76" s="41">
        <v>27543416</v>
      </c>
      <c r="E76" s="41">
        <v>24941894</v>
      </c>
      <c r="F76" s="22" t="s">
        <v>54</v>
      </c>
      <c r="G76" s="23">
        <v>121003</v>
      </c>
      <c r="H76" s="24"/>
      <c r="I76" s="20"/>
      <c r="K76" s="25"/>
    </row>
    <row r="77" spans="1:11" ht="30" customHeight="1">
      <c r="A77" s="41">
        <v>10467782</v>
      </c>
      <c r="B77" s="41">
        <v>10365554</v>
      </c>
      <c r="C77" s="21">
        <v>10264338</v>
      </c>
      <c r="D77" s="41">
        <v>7383258</v>
      </c>
      <c r="E77" s="41">
        <v>11196437</v>
      </c>
      <c r="F77" s="22" t="s">
        <v>55</v>
      </c>
      <c r="G77" s="23">
        <v>121004</v>
      </c>
      <c r="H77" s="24"/>
      <c r="I77" s="20"/>
      <c r="K77" s="25"/>
    </row>
    <row r="78" spans="1:11" ht="30" customHeight="1">
      <c r="A78" s="41">
        <v>481572</v>
      </c>
      <c r="B78" s="41">
        <v>458640</v>
      </c>
      <c r="C78" s="21">
        <v>436800</v>
      </c>
      <c r="D78" s="41">
        <v>179200</v>
      </c>
      <c r="E78" s="41">
        <v>0</v>
      </c>
      <c r="F78" s="22" t="s">
        <v>56</v>
      </c>
      <c r="G78" s="23">
        <v>121005</v>
      </c>
      <c r="H78" s="24"/>
      <c r="I78" s="20"/>
      <c r="K78" s="25"/>
    </row>
    <row r="79" spans="1:11" ht="30" customHeight="1">
      <c r="A79" s="41">
        <v>2197361</v>
      </c>
      <c r="B79" s="41">
        <v>2175605</v>
      </c>
      <c r="C79" s="21">
        <v>2154064</v>
      </c>
      <c r="D79" s="41">
        <v>1063758</v>
      </c>
      <c r="E79" s="41">
        <v>2272309</v>
      </c>
      <c r="F79" s="22" t="s">
        <v>57</v>
      </c>
      <c r="G79" s="23">
        <v>121006</v>
      </c>
      <c r="H79" s="24"/>
      <c r="I79" s="20"/>
      <c r="K79" s="25"/>
    </row>
    <row r="80" spans="1:11" ht="30" customHeight="1">
      <c r="A80" s="41">
        <v>6603143</v>
      </c>
      <c r="B80" s="41">
        <v>6366421</v>
      </c>
      <c r="C80" s="21">
        <v>6011618</v>
      </c>
      <c r="D80" s="41">
        <v>5950313</v>
      </c>
      <c r="E80" s="41">
        <v>6136537</v>
      </c>
      <c r="F80" s="22" t="s">
        <v>58</v>
      </c>
      <c r="G80" s="23">
        <v>121010</v>
      </c>
      <c r="H80" s="24"/>
      <c r="I80" s="20"/>
      <c r="K80" s="25"/>
    </row>
    <row r="81" spans="1:11" ht="30" customHeight="1">
      <c r="A81" s="41">
        <v>5724231</v>
      </c>
      <c r="B81" s="41">
        <v>5611991</v>
      </c>
      <c r="C81" s="21">
        <v>5501952</v>
      </c>
      <c r="D81" s="41">
        <v>5394071</v>
      </c>
      <c r="E81" s="41">
        <v>3746365</v>
      </c>
      <c r="F81" s="22" t="s">
        <v>59</v>
      </c>
      <c r="G81" s="23">
        <v>121011</v>
      </c>
      <c r="H81" s="24"/>
      <c r="I81" s="20"/>
      <c r="K81" s="25"/>
    </row>
    <row r="82" spans="1:11" ht="30" customHeight="1">
      <c r="A82" s="41">
        <v>600</v>
      </c>
      <c r="B82" s="41">
        <v>600</v>
      </c>
      <c r="C82" s="21">
        <v>600</v>
      </c>
      <c r="D82" s="41">
        <v>715</v>
      </c>
      <c r="E82" s="41">
        <v>611</v>
      </c>
      <c r="F82" s="22" t="s">
        <v>60</v>
      </c>
      <c r="G82" s="23">
        <v>121012</v>
      </c>
      <c r="H82" s="24"/>
      <c r="I82" s="20"/>
      <c r="K82" s="25"/>
    </row>
    <row r="83" spans="1:11" ht="30" hidden="1" customHeight="1">
      <c r="A83" s="41">
        <v>0</v>
      </c>
      <c r="B83" s="41">
        <v>0</v>
      </c>
      <c r="C83" s="21">
        <v>0</v>
      </c>
      <c r="D83" s="41">
        <v>0</v>
      </c>
      <c r="E83" s="41">
        <v>0</v>
      </c>
      <c r="F83" s="22" t="s">
        <v>61</v>
      </c>
      <c r="G83" s="23">
        <v>121016</v>
      </c>
      <c r="H83" s="24"/>
      <c r="I83" s="20"/>
      <c r="K83" s="25"/>
    </row>
    <row r="84" spans="1:11" ht="30" customHeight="1">
      <c r="A84" s="41">
        <v>0</v>
      </c>
      <c r="B84" s="41">
        <v>0</v>
      </c>
      <c r="C84" s="21">
        <v>0</v>
      </c>
      <c r="D84" s="41">
        <v>45000</v>
      </c>
      <c r="E84" s="41">
        <v>100000</v>
      </c>
      <c r="F84" s="22" t="s">
        <v>62</v>
      </c>
      <c r="G84" s="23">
        <v>121017</v>
      </c>
      <c r="H84" s="24"/>
      <c r="I84" s="20"/>
      <c r="K84" s="25"/>
    </row>
    <row r="85" spans="1:11" ht="30" customHeight="1">
      <c r="A85" s="41">
        <v>43000</v>
      </c>
      <c r="B85" s="41">
        <v>43000</v>
      </c>
      <c r="C85" s="21">
        <v>43000</v>
      </c>
      <c r="D85" s="41">
        <v>1500</v>
      </c>
      <c r="E85" s="41">
        <v>43000</v>
      </c>
      <c r="F85" s="22" t="s">
        <v>63</v>
      </c>
      <c r="G85" s="23">
        <v>121018</v>
      </c>
      <c r="H85" s="24"/>
      <c r="I85" s="20"/>
      <c r="K85" s="25"/>
    </row>
    <row r="86" spans="1:11" ht="30" customHeight="1">
      <c r="A86" s="41">
        <v>76050</v>
      </c>
      <c r="B86" s="41">
        <v>75297</v>
      </c>
      <c r="C86" s="21">
        <v>74552</v>
      </c>
      <c r="D86" s="41">
        <v>1000</v>
      </c>
      <c r="E86" s="41">
        <v>188065</v>
      </c>
      <c r="F86" s="22" t="s">
        <v>64</v>
      </c>
      <c r="G86" s="23">
        <v>121019</v>
      </c>
      <c r="H86" s="24"/>
      <c r="I86" s="20"/>
      <c r="K86" s="25"/>
    </row>
    <row r="87" spans="1:11" ht="30" customHeight="1">
      <c r="A87" s="41">
        <v>2362076</v>
      </c>
      <c r="B87" s="41">
        <v>2338689</v>
      </c>
      <c r="C87" s="21">
        <v>2315534</v>
      </c>
      <c r="D87" s="41">
        <v>1230235</v>
      </c>
      <c r="E87" s="41">
        <v>1619445</v>
      </c>
      <c r="F87" s="22" t="s">
        <v>65</v>
      </c>
      <c r="G87" s="23">
        <v>121021</v>
      </c>
      <c r="H87" s="24"/>
      <c r="I87" s="20"/>
      <c r="K87" s="25"/>
    </row>
    <row r="88" spans="1:11" ht="30" customHeight="1">
      <c r="A88" s="41">
        <v>114663</v>
      </c>
      <c r="B88" s="41">
        <v>113528</v>
      </c>
      <c r="C88" s="21">
        <v>112404</v>
      </c>
      <c r="D88" s="41">
        <v>56700</v>
      </c>
      <c r="E88" s="41">
        <v>37850</v>
      </c>
      <c r="F88" s="22" t="s">
        <v>66</v>
      </c>
      <c r="G88" s="23">
        <v>121022</v>
      </c>
      <c r="H88" s="24"/>
      <c r="I88" s="20"/>
      <c r="K88" s="25"/>
    </row>
    <row r="89" spans="1:11" ht="30" customHeight="1">
      <c r="A89" s="41">
        <v>0</v>
      </c>
      <c r="B89" s="41">
        <v>0</v>
      </c>
      <c r="C89" s="21">
        <v>0</v>
      </c>
      <c r="D89" s="41">
        <v>0</v>
      </c>
      <c r="E89" s="41">
        <v>1200</v>
      </c>
      <c r="F89" s="22" t="s">
        <v>67</v>
      </c>
      <c r="G89" s="23">
        <v>121023</v>
      </c>
      <c r="H89" s="24"/>
      <c r="I89" s="20"/>
      <c r="K89" s="25"/>
    </row>
    <row r="90" spans="1:11" ht="30" customHeight="1">
      <c r="A90" s="41">
        <v>765277</v>
      </c>
      <c r="B90" s="41">
        <v>757700</v>
      </c>
      <c r="C90" s="21">
        <v>750198</v>
      </c>
      <c r="D90" s="41">
        <v>328000</v>
      </c>
      <c r="E90" s="41">
        <v>707450</v>
      </c>
      <c r="F90" s="22" t="s">
        <v>68</v>
      </c>
      <c r="G90" s="23">
        <v>121024</v>
      </c>
      <c r="H90" s="24"/>
      <c r="I90" s="20"/>
      <c r="K90" s="25"/>
    </row>
    <row r="91" spans="1:11" ht="30" customHeight="1">
      <c r="A91" s="41">
        <v>0</v>
      </c>
      <c r="B91" s="41">
        <v>0</v>
      </c>
      <c r="C91" s="21">
        <v>0</v>
      </c>
      <c r="D91" s="41">
        <v>64065</v>
      </c>
      <c r="E91" s="41">
        <v>42530</v>
      </c>
      <c r="F91" s="22" t="s">
        <v>69</v>
      </c>
      <c r="G91" s="23">
        <v>121025</v>
      </c>
      <c r="H91" s="24"/>
      <c r="I91" s="20"/>
      <c r="K91" s="25"/>
    </row>
    <row r="92" spans="1:11" ht="30" customHeight="1">
      <c r="A92" s="41">
        <v>0</v>
      </c>
      <c r="B92" s="41">
        <v>0</v>
      </c>
      <c r="C92" s="21">
        <v>0</v>
      </c>
      <c r="D92" s="41">
        <v>158121</v>
      </c>
      <c r="E92" s="41">
        <v>0</v>
      </c>
      <c r="F92" s="22" t="s">
        <v>70</v>
      </c>
      <c r="G92" s="23">
        <v>121026</v>
      </c>
      <c r="H92" s="24"/>
      <c r="I92" s="20"/>
      <c r="K92" s="25"/>
    </row>
    <row r="93" spans="1:11" ht="30" hidden="1" customHeight="1">
      <c r="A93" s="41">
        <v>0</v>
      </c>
      <c r="B93" s="41">
        <v>0</v>
      </c>
      <c r="C93" s="21">
        <v>0</v>
      </c>
      <c r="D93" s="41">
        <v>0</v>
      </c>
      <c r="E93" s="41">
        <v>0</v>
      </c>
      <c r="F93" s="22" t="s">
        <v>71</v>
      </c>
      <c r="G93" s="23">
        <v>121027</v>
      </c>
      <c r="H93" s="24"/>
      <c r="I93" s="20"/>
      <c r="K93" s="25"/>
    </row>
    <row r="94" spans="1:11" ht="30" hidden="1" customHeight="1">
      <c r="A94" s="41">
        <v>0</v>
      </c>
      <c r="B94" s="41">
        <v>0</v>
      </c>
      <c r="C94" s="21">
        <v>0</v>
      </c>
      <c r="D94" s="41">
        <v>0</v>
      </c>
      <c r="E94" s="41">
        <v>0</v>
      </c>
      <c r="F94" s="22" t="s">
        <v>72</v>
      </c>
      <c r="G94" s="23">
        <v>121028</v>
      </c>
      <c r="H94" s="24"/>
      <c r="I94" s="20"/>
      <c r="K94" s="25"/>
    </row>
    <row r="95" spans="1:11" ht="30" hidden="1" customHeight="1">
      <c r="A95" s="41">
        <v>0</v>
      </c>
      <c r="B95" s="41">
        <v>0</v>
      </c>
      <c r="C95" s="21">
        <v>0</v>
      </c>
      <c r="D95" s="41">
        <v>0</v>
      </c>
      <c r="E95" s="41">
        <v>0</v>
      </c>
      <c r="F95" s="22" t="s">
        <v>73</v>
      </c>
      <c r="G95" s="23">
        <v>121029</v>
      </c>
      <c r="H95" s="24"/>
      <c r="I95" s="20"/>
      <c r="K95" s="25"/>
    </row>
    <row r="96" spans="1:11" ht="30" customHeight="1">
      <c r="A96" s="41">
        <v>0</v>
      </c>
      <c r="B96" s="41">
        <v>0</v>
      </c>
      <c r="C96" s="21">
        <v>0</v>
      </c>
      <c r="D96" s="41">
        <v>267</v>
      </c>
      <c r="E96" s="41">
        <v>700</v>
      </c>
      <c r="F96" s="22" t="s">
        <v>74</v>
      </c>
      <c r="G96" s="23">
        <v>121030</v>
      </c>
      <c r="H96" s="24"/>
      <c r="I96" s="20"/>
      <c r="K96" s="25"/>
    </row>
    <row r="97" spans="1:11" ht="30" hidden="1" customHeight="1">
      <c r="A97" s="41">
        <v>0</v>
      </c>
      <c r="B97" s="41">
        <v>0</v>
      </c>
      <c r="C97" s="21">
        <v>0</v>
      </c>
      <c r="D97" s="41">
        <v>0</v>
      </c>
      <c r="E97" s="41">
        <v>0</v>
      </c>
      <c r="F97" s="22" t="s">
        <v>75</v>
      </c>
      <c r="G97" s="23">
        <v>121031</v>
      </c>
      <c r="H97" s="24"/>
      <c r="I97" s="20"/>
      <c r="K97" s="25"/>
    </row>
    <row r="98" spans="1:11" ht="30" hidden="1" customHeight="1">
      <c r="A98" s="41">
        <v>0</v>
      </c>
      <c r="B98" s="41">
        <v>0</v>
      </c>
      <c r="C98" s="21">
        <v>0</v>
      </c>
      <c r="D98" s="41">
        <v>0</v>
      </c>
      <c r="E98" s="41">
        <v>0</v>
      </c>
      <c r="F98" s="22" t="s">
        <v>76</v>
      </c>
      <c r="G98" s="23">
        <v>121032</v>
      </c>
      <c r="H98" s="24"/>
      <c r="I98" s="20"/>
      <c r="K98" s="25"/>
    </row>
    <row r="99" spans="1:11" ht="30" hidden="1" customHeight="1">
      <c r="A99" s="41">
        <v>0</v>
      </c>
      <c r="B99" s="41">
        <v>0</v>
      </c>
      <c r="C99" s="21">
        <v>0</v>
      </c>
      <c r="D99" s="41">
        <v>0</v>
      </c>
      <c r="E99" s="41">
        <v>0</v>
      </c>
      <c r="F99" s="22" t="s">
        <v>77</v>
      </c>
      <c r="G99" s="23">
        <v>121033</v>
      </c>
      <c r="H99" s="24"/>
      <c r="I99" s="20"/>
      <c r="K99" s="25"/>
    </row>
    <row r="100" spans="1:11" ht="30" customHeight="1">
      <c r="A100" s="41">
        <v>48057</v>
      </c>
      <c r="B100" s="41">
        <v>47581</v>
      </c>
      <c r="C100" s="21">
        <v>47110</v>
      </c>
      <c r="D100" s="41">
        <v>44867</v>
      </c>
      <c r="E100" s="41">
        <v>25250</v>
      </c>
      <c r="F100" s="22" t="s">
        <v>78</v>
      </c>
      <c r="G100" s="23">
        <v>121035</v>
      </c>
      <c r="H100" s="24"/>
      <c r="I100" s="20"/>
      <c r="K100" s="25"/>
    </row>
    <row r="101" spans="1:11" ht="30" customHeight="1">
      <c r="A101" s="41">
        <v>1511645</v>
      </c>
      <c r="B101" s="41">
        <v>1496679</v>
      </c>
      <c r="C101" s="21">
        <v>1481860</v>
      </c>
      <c r="D101" s="41">
        <v>1001500</v>
      </c>
      <c r="E101" s="41">
        <v>508706</v>
      </c>
      <c r="F101" s="22" t="s">
        <v>79</v>
      </c>
      <c r="G101" s="23">
        <v>121036</v>
      </c>
      <c r="H101" s="24"/>
      <c r="I101" s="20"/>
      <c r="K101" s="25"/>
    </row>
    <row r="102" spans="1:11" ht="30" customHeight="1">
      <c r="A102" s="41">
        <v>66142</v>
      </c>
      <c r="B102" s="41">
        <v>66367</v>
      </c>
      <c r="C102" s="21">
        <v>56950</v>
      </c>
      <c r="D102" s="41">
        <v>75333</v>
      </c>
      <c r="E102" s="41">
        <v>57400</v>
      </c>
      <c r="F102" s="22" t="s">
        <v>80</v>
      </c>
      <c r="G102" s="23">
        <v>121037</v>
      </c>
      <c r="H102" s="24"/>
      <c r="I102" s="20"/>
      <c r="K102" s="25"/>
    </row>
    <row r="103" spans="1:11" ht="30" customHeight="1">
      <c r="A103" s="41">
        <v>1172380</v>
      </c>
      <c r="B103" s="41">
        <v>1160772</v>
      </c>
      <c r="C103" s="21">
        <v>1149280</v>
      </c>
      <c r="D103" s="41">
        <v>754420</v>
      </c>
      <c r="E103" s="41">
        <v>1831900</v>
      </c>
      <c r="F103" s="22" t="s">
        <v>81</v>
      </c>
      <c r="G103" s="23">
        <v>121039</v>
      </c>
      <c r="H103" s="24"/>
      <c r="I103" s="20"/>
      <c r="K103" s="25"/>
    </row>
    <row r="104" spans="1:11" ht="30" customHeight="1">
      <c r="A104" s="41">
        <v>380781</v>
      </c>
      <c r="B104" s="41">
        <v>377010</v>
      </c>
      <c r="C104" s="21">
        <v>373279</v>
      </c>
      <c r="D104" s="41">
        <v>276364</v>
      </c>
      <c r="E104" s="41">
        <v>390296</v>
      </c>
      <c r="F104" s="22" t="s">
        <v>82</v>
      </c>
      <c r="G104" s="23">
        <v>121040</v>
      </c>
      <c r="H104" s="24"/>
      <c r="I104" s="20"/>
      <c r="K104" s="25"/>
    </row>
    <row r="105" spans="1:11" ht="30" customHeight="1">
      <c r="A105" s="41">
        <v>181264</v>
      </c>
      <c r="B105" s="41">
        <v>179659</v>
      </c>
      <c r="C105" s="21">
        <v>178073</v>
      </c>
      <c r="D105" s="41">
        <v>187598</v>
      </c>
      <c r="E105" s="41">
        <v>221217</v>
      </c>
      <c r="F105" s="22" t="s">
        <v>83</v>
      </c>
      <c r="G105" s="23">
        <v>121041</v>
      </c>
      <c r="H105" s="24"/>
      <c r="I105" s="20"/>
      <c r="K105" s="25"/>
    </row>
    <row r="106" spans="1:11" ht="30" customHeight="1">
      <c r="A106" s="41">
        <v>19458</v>
      </c>
      <c r="B106" s="41">
        <v>19265</v>
      </c>
      <c r="C106" s="21">
        <v>19075</v>
      </c>
      <c r="D106" s="41">
        <v>24559</v>
      </c>
      <c r="E106" s="41">
        <v>20285</v>
      </c>
      <c r="F106" s="22" t="s">
        <v>84</v>
      </c>
      <c r="G106" s="23">
        <v>121042</v>
      </c>
      <c r="H106" s="24"/>
      <c r="I106" s="20"/>
      <c r="K106" s="25"/>
    </row>
    <row r="107" spans="1:11" ht="30" customHeight="1">
      <c r="A107" s="41">
        <v>407988</v>
      </c>
      <c r="B107" s="41">
        <v>403948</v>
      </c>
      <c r="C107" s="21">
        <v>399949</v>
      </c>
      <c r="D107" s="41">
        <v>1772131</v>
      </c>
      <c r="E107" s="41">
        <v>1193552</v>
      </c>
      <c r="F107" s="22" t="s">
        <v>85</v>
      </c>
      <c r="G107" s="23">
        <v>121043</v>
      </c>
      <c r="H107" s="24"/>
      <c r="I107" s="20"/>
      <c r="K107" s="25"/>
    </row>
    <row r="108" spans="1:11" ht="30" customHeight="1">
      <c r="A108" s="41">
        <v>0</v>
      </c>
      <c r="B108" s="41">
        <v>0</v>
      </c>
      <c r="C108" s="21">
        <v>0</v>
      </c>
      <c r="D108" s="41">
        <v>4267</v>
      </c>
      <c r="E108" s="41">
        <v>121600</v>
      </c>
      <c r="F108" s="22" t="s">
        <v>86</v>
      </c>
      <c r="G108" s="23">
        <v>121044</v>
      </c>
      <c r="H108" s="24"/>
      <c r="I108" s="20"/>
      <c r="K108" s="25"/>
    </row>
    <row r="109" spans="1:11" ht="30" customHeight="1">
      <c r="A109" s="41">
        <v>140224</v>
      </c>
      <c r="B109" s="41">
        <v>140224</v>
      </c>
      <c r="C109" s="21">
        <v>140224</v>
      </c>
      <c r="D109" s="41">
        <v>186965</v>
      </c>
      <c r="E109" s="41">
        <v>4822</v>
      </c>
      <c r="F109" s="22" t="s">
        <v>87</v>
      </c>
      <c r="G109" s="23">
        <v>121046</v>
      </c>
      <c r="H109" s="24"/>
      <c r="I109" s="20"/>
      <c r="K109" s="25"/>
    </row>
    <row r="110" spans="1:11" ht="30" customHeight="1">
      <c r="A110" s="41">
        <v>11695346</v>
      </c>
      <c r="B110" s="41">
        <v>11633706</v>
      </c>
      <c r="C110" s="21">
        <v>11568729</v>
      </c>
      <c r="D110" s="41">
        <v>10818507</v>
      </c>
      <c r="E110" s="41">
        <v>9469487</v>
      </c>
      <c r="F110" s="22" t="s">
        <v>88</v>
      </c>
      <c r="G110" s="23">
        <v>121048</v>
      </c>
      <c r="H110" s="24"/>
      <c r="I110" s="20"/>
      <c r="K110" s="25"/>
    </row>
    <row r="111" spans="1:11" ht="30" customHeight="1">
      <c r="A111" s="41">
        <v>143183</v>
      </c>
      <c r="B111" s="41">
        <v>131769</v>
      </c>
      <c r="C111" s="21">
        <v>121377</v>
      </c>
      <c r="D111" s="41">
        <v>140157</v>
      </c>
      <c r="E111" s="41">
        <v>410175</v>
      </c>
      <c r="F111" s="22" t="s">
        <v>89</v>
      </c>
      <c r="G111" s="23">
        <v>121049</v>
      </c>
      <c r="H111" s="24"/>
      <c r="I111" s="20"/>
      <c r="K111" s="25"/>
    </row>
    <row r="112" spans="1:11" ht="30" customHeight="1">
      <c r="A112" s="41">
        <v>0</v>
      </c>
      <c r="B112" s="41">
        <v>0</v>
      </c>
      <c r="C112" s="21">
        <v>0</v>
      </c>
      <c r="D112" s="41">
        <v>0</v>
      </c>
      <c r="E112" s="41">
        <v>600</v>
      </c>
      <c r="F112" s="22" t="s">
        <v>90</v>
      </c>
      <c r="G112" s="23">
        <v>121051</v>
      </c>
      <c r="H112" s="24"/>
      <c r="I112" s="20"/>
      <c r="K112" s="25"/>
    </row>
    <row r="113" spans="1:11" ht="30" customHeight="1">
      <c r="A113" s="41">
        <v>2074500</v>
      </c>
      <c r="B113" s="41">
        <v>300000</v>
      </c>
      <c r="C113" s="21">
        <v>0</v>
      </c>
      <c r="D113" s="41">
        <v>0</v>
      </c>
      <c r="E113" s="41">
        <v>6420000</v>
      </c>
      <c r="F113" s="22" t="s">
        <v>91</v>
      </c>
      <c r="G113" s="23">
        <v>121053</v>
      </c>
      <c r="H113" s="24"/>
      <c r="I113" s="20"/>
      <c r="K113" s="25"/>
    </row>
    <row r="114" spans="1:11" ht="30" customHeight="1">
      <c r="A114" s="41">
        <v>478509</v>
      </c>
      <c r="B114" s="41">
        <v>471180</v>
      </c>
      <c r="C114" s="21">
        <v>499215</v>
      </c>
      <c r="D114" s="41">
        <v>478509</v>
      </c>
      <c r="E114" s="41">
        <v>408101</v>
      </c>
      <c r="F114" s="22" t="s">
        <v>92</v>
      </c>
      <c r="G114" s="23">
        <v>121055</v>
      </c>
      <c r="H114" s="24"/>
      <c r="I114" s="20"/>
      <c r="K114" s="25"/>
    </row>
    <row r="115" spans="1:11" ht="30" customHeight="1">
      <c r="A115" s="41">
        <v>20669681</v>
      </c>
      <c r="B115" s="41">
        <v>20465034</v>
      </c>
      <c r="C115" s="21">
        <v>20262412</v>
      </c>
      <c r="D115" s="41">
        <v>4362507</v>
      </c>
      <c r="E115" s="41">
        <v>20021158</v>
      </c>
      <c r="F115" s="22" t="s">
        <v>93</v>
      </c>
      <c r="G115" s="23">
        <v>121056</v>
      </c>
      <c r="H115" s="24"/>
      <c r="I115" s="20"/>
      <c r="K115" s="25"/>
    </row>
    <row r="116" spans="1:11" ht="30" customHeight="1">
      <c r="A116" s="41">
        <v>10972782</v>
      </c>
      <c r="B116" s="41">
        <v>10864140</v>
      </c>
      <c r="C116" s="21">
        <v>10756578</v>
      </c>
      <c r="D116" s="41">
        <v>1919018</v>
      </c>
      <c r="E116" s="41">
        <v>7362467</v>
      </c>
      <c r="F116" s="22" t="s">
        <v>94</v>
      </c>
      <c r="G116" s="23">
        <v>121057</v>
      </c>
      <c r="H116" s="24"/>
      <c r="I116" s="20"/>
      <c r="K116" s="25"/>
    </row>
    <row r="117" spans="1:11" ht="30" customHeight="1">
      <c r="A117" s="41">
        <v>14909430</v>
      </c>
      <c r="B117" s="41">
        <v>14894452</v>
      </c>
      <c r="C117" s="21">
        <v>14879988</v>
      </c>
      <c r="D117" s="41">
        <v>11963198</v>
      </c>
      <c r="E117" s="41">
        <v>2300669</v>
      </c>
      <c r="F117" s="22" t="s">
        <v>95</v>
      </c>
      <c r="G117" s="23">
        <v>121058</v>
      </c>
      <c r="H117" s="24"/>
      <c r="I117" s="20"/>
      <c r="K117" s="25"/>
    </row>
    <row r="118" spans="1:11" ht="30" customHeight="1">
      <c r="A118" s="41">
        <v>7257149</v>
      </c>
      <c r="B118" s="41">
        <v>7185296</v>
      </c>
      <c r="C118" s="21">
        <v>7114157</v>
      </c>
      <c r="D118" s="41">
        <v>4684276</v>
      </c>
      <c r="E118" s="41">
        <v>6925569</v>
      </c>
      <c r="F118" s="22" t="s">
        <v>96</v>
      </c>
      <c r="G118" s="23">
        <v>121059</v>
      </c>
      <c r="H118" s="24"/>
      <c r="I118" s="20"/>
      <c r="K118" s="25"/>
    </row>
    <row r="119" spans="1:11" ht="30" customHeight="1">
      <c r="A119" s="41">
        <v>2395966</v>
      </c>
      <c r="B119" s="41">
        <v>2372243</v>
      </c>
      <c r="C119" s="21">
        <v>2348758</v>
      </c>
      <c r="D119" s="41">
        <v>1026547</v>
      </c>
      <c r="E119" s="41">
        <v>2120934</v>
      </c>
      <c r="F119" s="22" t="s">
        <v>97</v>
      </c>
      <c r="G119" s="23">
        <v>121060</v>
      </c>
      <c r="H119" s="24"/>
      <c r="I119" s="20"/>
      <c r="K119" s="25"/>
    </row>
    <row r="120" spans="1:11" ht="30" customHeight="1">
      <c r="A120" s="41">
        <v>565678</v>
      </c>
      <c r="B120" s="41">
        <v>560076</v>
      </c>
      <c r="C120" s="21">
        <v>554533</v>
      </c>
      <c r="D120" s="41">
        <v>474175</v>
      </c>
      <c r="E120" s="41">
        <v>563929</v>
      </c>
      <c r="F120" s="22" t="s">
        <v>98</v>
      </c>
      <c r="G120" s="23">
        <v>121061</v>
      </c>
      <c r="H120" s="24"/>
      <c r="I120" s="20"/>
      <c r="K120" s="25"/>
    </row>
    <row r="121" spans="1:11" ht="30" customHeight="1">
      <c r="A121" s="41">
        <v>446125</v>
      </c>
      <c r="B121" s="41">
        <v>441707</v>
      </c>
      <c r="C121" s="21">
        <v>437333</v>
      </c>
      <c r="D121" s="41">
        <v>151568</v>
      </c>
      <c r="E121" s="41">
        <v>337383</v>
      </c>
      <c r="F121" s="22" t="s">
        <v>99</v>
      </c>
      <c r="G121" s="23">
        <v>121062</v>
      </c>
      <c r="H121" s="24"/>
      <c r="I121" s="20"/>
      <c r="K121" s="25"/>
    </row>
    <row r="122" spans="1:11" ht="30" customHeight="1">
      <c r="A122" s="41">
        <v>1492696</v>
      </c>
      <c r="B122" s="41">
        <v>1477917</v>
      </c>
      <c r="C122" s="21">
        <v>1463283</v>
      </c>
      <c r="D122" s="41">
        <v>1032762</v>
      </c>
      <c r="E122" s="41">
        <v>1990065</v>
      </c>
      <c r="F122" s="22" t="s">
        <v>100</v>
      </c>
      <c r="G122" s="23">
        <v>121063</v>
      </c>
      <c r="H122" s="24"/>
      <c r="I122" s="20"/>
      <c r="K122" s="25"/>
    </row>
    <row r="123" spans="1:11" ht="30" customHeight="1">
      <c r="A123" s="41">
        <v>22535694</v>
      </c>
      <c r="B123" s="41">
        <v>22312566</v>
      </c>
      <c r="C123" s="21">
        <v>22091654</v>
      </c>
      <c r="D123" s="41">
        <v>14844688</v>
      </c>
      <c r="E123" s="41">
        <v>30080704</v>
      </c>
      <c r="F123" s="22" t="s">
        <v>101</v>
      </c>
      <c r="G123" s="23">
        <v>121064</v>
      </c>
      <c r="H123" s="24"/>
      <c r="I123" s="20"/>
      <c r="K123" s="25"/>
    </row>
    <row r="124" spans="1:11" ht="30" customHeight="1">
      <c r="A124" s="41">
        <v>33924</v>
      </c>
      <c r="B124" s="41">
        <v>33587</v>
      </c>
      <c r="C124" s="21">
        <v>33255</v>
      </c>
      <c r="D124" s="41">
        <v>30000</v>
      </c>
      <c r="E124" s="41">
        <v>37170</v>
      </c>
      <c r="F124" s="22" t="s">
        <v>102</v>
      </c>
      <c r="G124" s="23">
        <v>121065</v>
      </c>
      <c r="H124" s="24"/>
      <c r="I124" s="20"/>
      <c r="K124" s="25"/>
    </row>
    <row r="125" spans="1:11" ht="30" customHeight="1">
      <c r="A125" s="41">
        <v>5029040</v>
      </c>
      <c r="B125" s="41">
        <v>4979246</v>
      </c>
      <c r="C125" s="21">
        <v>4929947</v>
      </c>
      <c r="D125" s="41">
        <v>1506895</v>
      </c>
      <c r="E125" s="41">
        <v>3669206</v>
      </c>
      <c r="F125" s="22" t="s">
        <v>103</v>
      </c>
      <c r="G125" s="23">
        <v>121066</v>
      </c>
      <c r="H125" s="24"/>
      <c r="I125" s="20"/>
      <c r="K125" s="25"/>
    </row>
    <row r="126" spans="1:11" ht="30" customHeight="1">
      <c r="A126" s="41">
        <v>262538</v>
      </c>
      <c r="B126" s="41">
        <v>259938</v>
      </c>
      <c r="C126" s="21">
        <v>257365</v>
      </c>
      <c r="D126" s="41">
        <v>288256</v>
      </c>
      <c r="E126" s="41">
        <v>425585</v>
      </c>
      <c r="F126" s="22" t="s">
        <v>104</v>
      </c>
      <c r="G126" s="23">
        <v>121067</v>
      </c>
      <c r="H126" s="24"/>
      <c r="I126" s="20"/>
      <c r="K126" s="25"/>
    </row>
    <row r="127" spans="1:11" ht="30" customHeight="1">
      <c r="A127" s="41">
        <v>68550</v>
      </c>
      <c r="B127" s="41">
        <v>67871</v>
      </c>
      <c r="C127" s="21">
        <v>67201</v>
      </c>
      <c r="D127" s="41">
        <v>52887</v>
      </c>
      <c r="E127" s="41">
        <v>86177</v>
      </c>
      <c r="F127" s="22" t="s">
        <v>105</v>
      </c>
      <c r="G127" s="23">
        <v>121068</v>
      </c>
      <c r="H127" s="24"/>
      <c r="I127" s="20"/>
      <c r="K127" s="25"/>
    </row>
    <row r="128" spans="1:11" ht="30" customHeight="1">
      <c r="A128" s="41">
        <v>748</v>
      </c>
      <c r="B128" s="41">
        <v>741</v>
      </c>
      <c r="C128" s="21">
        <v>733</v>
      </c>
      <c r="D128" s="41">
        <v>4373</v>
      </c>
      <c r="E128" s="41">
        <v>10870</v>
      </c>
      <c r="F128" s="22" t="s">
        <v>106</v>
      </c>
      <c r="G128" s="23">
        <v>121069</v>
      </c>
      <c r="H128" s="24"/>
      <c r="I128" s="20"/>
      <c r="K128" s="25"/>
    </row>
    <row r="129" spans="1:11" ht="30" hidden="1" customHeight="1">
      <c r="A129" s="41">
        <v>0</v>
      </c>
      <c r="B129" s="41">
        <v>0</v>
      </c>
      <c r="C129" s="21">
        <v>0</v>
      </c>
      <c r="D129" s="41">
        <v>0</v>
      </c>
      <c r="E129" s="41">
        <v>0</v>
      </c>
      <c r="F129" s="22" t="s">
        <v>107</v>
      </c>
      <c r="G129" s="23">
        <v>121070</v>
      </c>
      <c r="H129" s="24"/>
      <c r="I129" s="20"/>
      <c r="K129" s="25"/>
    </row>
    <row r="130" spans="1:11" ht="30" hidden="1" customHeight="1">
      <c r="A130" s="41">
        <v>0</v>
      </c>
      <c r="B130" s="41">
        <v>0</v>
      </c>
      <c r="C130" s="21">
        <v>0</v>
      </c>
      <c r="D130" s="41">
        <v>0</v>
      </c>
      <c r="E130" s="41">
        <v>0</v>
      </c>
      <c r="F130" s="22" t="s">
        <v>108</v>
      </c>
      <c r="G130" s="23">
        <v>121071</v>
      </c>
      <c r="H130" s="24"/>
      <c r="I130" s="20"/>
      <c r="K130" s="25"/>
    </row>
    <row r="131" spans="1:11" ht="30" customHeight="1">
      <c r="A131" s="41">
        <v>131251</v>
      </c>
      <c r="B131" s="41">
        <v>129952</v>
      </c>
      <c r="C131" s="21">
        <v>128665</v>
      </c>
      <c r="D131" s="41">
        <v>102973</v>
      </c>
      <c r="E131" s="41">
        <v>75940</v>
      </c>
      <c r="F131" s="22" t="s">
        <v>109</v>
      </c>
      <c r="G131" s="23">
        <v>121072</v>
      </c>
      <c r="H131" s="24"/>
      <c r="I131" s="20"/>
      <c r="K131" s="25"/>
    </row>
    <row r="132" spans="1:11" ht="30" customHeight="1">
      <c r="A132" s="41">
        <v>4624110</v>
      </c>
      <c r="B132" s="41">
        <v>4403914</v>
      </c>
      <c r="C132" s="21">
        <v>4194204</v>
      </c>
      <c r="D132" s="41">
        <v>3994480</v>
      </c>
      <c r="E132" s="41">
        <v>3251740</v>
      </c>
      <c r="F132" s="22" t="s">
        <v>110</v>
      </c>
      <c r="G132" s="23">
        <v>121073</v>
      </c>
      <c r="H132" s="24"/>
      <c r="I132" s="20"/>
      <c r="K132" s="25"/>
    </row>
    <row r="133" spans="1:11" ht="30" customHeight="1">
      <c r="A133" s="41">
        <v>706283</v>
      </c>
      <c r="B133" s="41">
        <v>699290</v>
      </c>
      <c r="C133" s="21">
        <v>692366</v>
      </c>
      <c r="D133" s="41">
        <v>33371</v>
      </c>
      <c r="E133" s="41">
        <v>378277</v>
      </c>
      <c r="F133" s="22" t="s">
        <v>111</v>
      </c>
      <c r="G133" s="23">
        <v>121074</v>
      </c>
      <c r="H133" s="24"/>
      <c r="I133" s="20"/>
      <c r="K133" s="25"/>
    </row>
    <row r="134" spans="1:11" ht="30" customHeight="1">
      <c r="A134" s="41">
        <v>3661104</v>
      </c>
      <c r="B134" s="41">
        <v>3650095</v>
      </c>
      <c r="C134" s="21">
        <v>3639194</v>
      </c>
      <c r="D134" s="41">
        <v>2797076</v>
      </c>
      <c r="E134" s="41">
        <v>5162524</v>
      </c>
      <c r="F134" s="22" t="s">
        <v>112</v>
      </c>
      <c r="G134" s="23">
        <v>121075</v>
      </c>
      <c r="H134" s="24"/>
      <c r="I134" s="20"/>
      <c r="K134" s="25"/>
    </row>
    <row r="135" spans="1:11" ht="30" customHeight="1">
      <c r="A135" s="41">
        <v>7150280</v>
      </c>
      <c r="B135" s="41">
        <v>7150280</v>
      </c>
      <c r="C135" s="21">
        <v>7150280</v>
      </c>
      <c r="D135" s="41">
        <v>51098700</v>
      </c>
      <c r="E135" s="41">
        <v>250701840</v>
      </c>
      <c r="F135" s="22" t="s">
        <v>113</v>
      </c>
      <c r="G135" s="23">
        <v>121076</v>
      </c>
      <c r="H135" s="24"/>
      <c r="I135" s="20"/>
      <c r="K135" s="25"/>
    </row>
    <row r="136" spans="1:11" ht="30" customHeight="1">
      <c r="A136" s="41">
        <v>0</v>
      </c>
      <c r="B136" s="41">
        <v>0</v>
      </c>
      <c r="C136" s="21">
        <v>0</v>
      </c>
      <c r="D136" s="41">
        <v>4334071</v>
      </c>
      <c r="E136" s="41">
        <v>3211888</v>
      </c>
      <c r="F136" s="22" t="s">
        <v>114</v>
      </c>
      <c r="G136" s="23">
        <v>121077</v>
      </c>
      <c r="H136" s="24"/>
      <c r="I136" s="20"/>
      <c r="K136" s="25"/>
    </row>
    <row r="137" spans="1:11" ht="30" customHeight="1">
      <c r="A137" s="41">
        <v>0</v>
      </c>
      <c r="B137" s="41">
        <v>0</v>
      </c>
      <c r="C137" s="21">
        <v>0</v>
      </c>
      <c r="D137" s="41">
        <v>0</v>
      </c>
      <c r="E137" s="41">
        <v>336840</v>
      </c>
      <c r="F137" s="22" t="s">
        <v>115</v>
      </c>
      <c r="G137" s="23">
        <v>121078</v>
      </c>
      <c r="H137" s="24"/>
      <c r="I137" s="20"/>
      <c r="K137" s="25"/>
    </row>
    <row r="138" spans="1:11" ht="30" customHeight="1">
      <c r="A138" s="41">
        <v>0</v>
      </c>
      <c r="B138" s="41">
        <v>0</v>
      </c>
      <c r="C138" s="21">
        <v>0</v>
      </c>
      <c r="D138" s="41">
        <v>13325</v>
      </c>
      <c r="E138" s="41">
        <v>2935</v>
      </c>
      <c r="F138" s="22" t="s">
        <v>116</v>
      </c>
      <c r="G138" s="23">
        <v>121079</v>
      </c>
      <c r="H138" s="24"/>
      <c r="I138" s="20"/>
      <c r="K138" s="25"/>
    </row>
    <row r="139" spans="1:11" ht="30" customHeight="1">
      <c r="A139" s="41">
        <v>0</v>
      </c>
      <c r="B139" s="41">
        <v>0</v>
      </c>
      <c r="C139" s="21">
        <v>0</v>
      </c>
      <c r="D139" s="41">
        <v>0</v>
      </c>
      <c r="E139" s="41">
        <v>210</v>
      </c>
      <c r="F139" s="22" t="s">
        <v>117</v>
      </c>
      <c r="G139" s="23">
        <v>121080</v>
      </c>
      <c r="H139" s="24"/>
      <c r="I139" s="20"/>
      <c r="K139" s="25"/>
    </row>
    <row r="140" spans="1:11" ht="30" customHeight="1">
      <c r="A140" s="41">
        <v>462473</v>
      </c>
      <c r="B140" s="41">
        <v>457894</v>
      </c>
      <c r="C140" s="21">
        <v>453360</v>
      </c>
      <c r="D140" s="41">
        <v>272320</v>
      </c>
      <c r="E140" s="41">
        <v>1105768</v>
      </c>
      <c r="F140" s="22" t="s">
        <v>118</v>
      </c>
      <c r="G140" s="23">
        <v>121081</v>
      </c>
      <c r="H140" s="24"/>
      <c r="I140" s="20"/>
      <c r="K140" s="25"/>
    </row>
    <row r="141" spans="1:11" ht="30" customHeight="1">
      <c r="A141" s="41">
        <v>25242</v>
      </c>
      <c r="B141" s="41">
        <v>24992</v>
      </c>
      <c r="C141" s="21">
        <v>24745</v>
      </c>
      <c r="D141" s="41">
        <v>98980</v>
      </c>
      <c r="E141" s="41">
        <v>31880</v>
      </c>
      <c r="F141" s="22" t="s">
        <v>119</v>
      </c>
      <c r="G141" s="23">
        <v>121084</v>
      </c>
      <c r="H141" s="24"/>
      <c r="I141" s="20"/>
      <c r="K141" s="25"/>
    </row>
    <row r="142" spans="1:11" ht="30" customHeight="1">
      <c r="A142" s="41">
        <v>65511</v>
      </c>
      <c r="B142" s="41">
        <v>64932</v>
      </c>
      <c r="C142" s="21">
        <v>64358</v>
      </c>
      <c r="D142" s="41">
        <v>235633</v>
      </c>
      <c r="E142" s="41">
        <v>237278</v>
      </c>
      <c r="F142" s="22" t="s">
        <v>120</v>
      </c>
      <c r="G142" s="23">
        <v>121085</v>
      </c>
      <c r="H142" s="24"/>
      <c r="I142" s="20"/>
      <c r="K142" s="25"/>
    </row>
    <row r="143" spans="1:11" ht="30" customHeight="1">
      <c r="A143" s="41">
        <v>1600</v>
      </c>
      <c r="B143" s="41">
        <v>1600</v>
      </c>
      <c r="C143" s="21">
        <v>1600</v>
      </c>
      <c r="D143" s="41">
        <v>1000</v>
      </c>
      <c r="E143" s="41">
        <v>600</v>
      </c>
      <c r="F143" s="22" t="s">
        <v>121</v>
      </c>
      <c r="G143" s="23">
        <v>121086</v>
      </c>
      <c r="H143" s="24"/>
      <c r="I143" s="20"/>
      <c r="K143" s="25"/>
    </row>
    <row r="144" spans="1:11" ht="30" customHeight="1">
      <c r="A144" s="41">
        <v>2164372</v>
      </c>
      <c r="B144" s="41">
        <v>2142728</v>
      </c>
      <c r="C144" s="21">
        <v>2164372</v>
      </c>
      <c r="D144" s="41">
        <v>2246957</v>
      </c>
      <c r="E144" s="41">
        <v>1662620</v>
      </c>
      <c r="F144" s="22" t="s">
        <v>122</v>
      </c>
      <c r="G144" s="23">
        <v>121088</v>
      </c>
      <c r="H144" s="24"/>
      <c r="I144" s="20"/>
      <c r="K144" s="25"/>
    </row>
    <row r="145" spans="1:11" ht="30" customHeight="1">
      <c r="A145" s="41">
        <v>4749200</v>
      </c>
      <c r="B145" s="41">
        <v>3983200</v>
      </c>
      <c r="C145" s="21">
        <v>4825800</v>
      </c>
      <c r="D145" s="41">
        <v>5984067</v>
      </c>
      <c r="E145" s="41">
        <v>3196225</v>
      </c>
      <c r="F145" s="22" t="s">
        <v>123</v>
      </c>
      <c r="G145" s="23">
        <v>121089</v>
      </c>
      <c r="H145" s="24"/>
      <c r="I145" s="20"/>
      <c r="K145" s="25"/>
    </row>
    <row r="146" spans="1:11" ht="30" customHeight="1">
      <c r="A146" s="41">
        <v>6373402</v>
      </c>
      <c r="B146" s="41">
        <v>5928784</v>
      </c>
      <c r="C146" s="21">
        <v>5515183</v>
      </c>
      <c r="D146" s="41">
        <v>5130436</v>
      </c>
      <c r="E146" s="41">
        <v>3755101</v>
      </c>
      <c r="F146" s="22" t="s">
        <v>124</v>
      </c>
      <c r="G146" s="23">
        <v>121090</v>
      </c>
      <c r="H146" s="24"/>
      <c r="I146" s="20"/>
      <c r="K146" s="25"/>
    </row>
    <row r="147" spans="1:11" ht="30" customHeight="1">
      <c r="A147" s="41">
        <v>114692</v>
      </c>
      <c r="B147" s="41">
        <v>113556</v>
      </c>
      <c r="C147" s="21">
        <v>112432</v>
      </c>
      <c r="D147" s="41">
        <v>507660</v>
      </c>
      <c r="E147" s="41">
        <v>54500</v>
      </c>
      <c r="F147" s="22" t="s">
        <v>125</v>
      </c>
      <c r="G147" s="23">
        <v>121091</v>
      </c>
      <c r="H147" s="24"/>
      <c r="I147" s="20"/>
      <c r="K147" s="25"/>
    </row>
    <row r="148" spans="1:11" ht="30" customHeight="1">
      <c r="A148" s="41">
        <v>0</v>
      </c>
      <c r="B148" s="41">
        <v>0</v>
      </c>
      <c r="C148" s="21">
        <v>0</v>
      </c>
      <c r="D148" s="41">
        <v>0</v>
      </c>
      <c r="E148" s="41">
        <v>153500000</v>
      </c>
      <c r="F148" s="22" t="s">
        <v>126</v>
      </c>
      <c r="G148" s="23">
        <v>121092</v>
      </c>
      <c r="H148" s="24"/>
      <c r="I148" s="20"/>
      <c r="K148" s="25"/>
    </row>
    <row r="149" spans="1:11" ht="30" customHeight="1">
      <c r="A149" s="41">
        <v>0</v>
      </c>
      <c r="B149" s="41">
        <v>0</v>
      </c>
      <c r="C149" s="21">
        <v>0</v>
      </c>
      <c r="D149" s="41">
        <v>0</v>
      </c>
      <c r="E149" s="41">
        <v>2000</v>
      </c>
      <c r="F149" s="22" t="s">
        <v>127</v>
      </c>
      <c r="G149" s="23">
        <v>121093</v>
      </c>
      <c r="H149" s="24"/>
      <c r="I149" s="20"/>
      <c r="K149" s="25"/>
    </row>
    <row r="150" spans="1:11" ht="30" customHeight="1">
      <c r="A150" s="41">
        <v>960288932</v>
      </c>
      <c r="B150" s="41">
        <v>874152291</v>
      </c>
      <c r="C150" s="21">
        <v>769200772</v>
      </c>
      <c r="D150" s="41">
        <v>419399750</v>
      </c>
      <c r="E150" s="41">
        <v>285888290</v>
      </c>
      <c r="F150" s="22" t="s">
        <v>128</v>
      </c>
      <c r="G150" s="23">
        <v>121094</v>
      </c>
      <c r="H150" s="24"/>
      <c r="I150" s="20"/>
      <c r="K150" s="25"/>
    </row>
    <row r="151" spans="1:11" ht="30" customHeight="1">
      <c r="A151" s="41">
        <v>6067057</v>
      </c>
      <c r="B151" s="41">
        <v>6006987</v>
      </c>
      <c r="C151" s="21">
        <v>5947512</v>
      </c>
      <c r="D151" s="41">
        <v>3717195</v>
      </c>
      <c r="E151" s="41">
        <v>21566315</v>
      </c>
      <c r="F151" s="22" t="s">
        <v>129</v>
      </c>
      <c r="G151" s="23">
        <v>121095</v>
      </c>
      <c r="H151" s="24"/>
      <c r="I151" s="20"/>
      <c r="K151" s="25"/>
    </row>
    <row r="152" spans="1:11" ht="30" hidden="1" customHeight="1">
      <c r="A152" s="41">
        <v>0</v>
      </c>
      <c r="B152" s="41">
        <v>0</v>
      </c>
      <c r="C152" s="21">
        <v>0</v>
      </c>
      <c r="D152" s="41">
        <v>0</v>
      </c>
      <c r="E152" s="41">
        <v>0</v>
      </c>
      <c r="F152" s="22" t="s">
        <v>130</v>
      </c>
      <c r="G152" s="23">
        <v>121096</v>
      </c>
      <c r="H152" s="24"/>
      <c r="I152" s="20"/>
      <c r="K152" s="25"/>
    </row>
    <row r="153" spans="1:11" ht="30" customHeight="1">
      <c r="A153" s="41">
        <v>15005</v>
      </c>
      <c r="B153" s="41">
        <v>14856</v>
      </c>
      <c r="C153" s="21">
        <v>14709</v>
      </c>
      <c r="D153" s="41">
        <v>43007</v>
      </c>
      <c r="E153" s="41">
        <v>52096</v>
      </c>
      <c r="F153" s="22" t="s">
        <v>131</v>
      </c>
      <c r="G153" s="23">
        <v>121098</v>
      </c>
      <c r="H153" s="24"/>
      <c r="I153" s="20"/>
      <c r="K153" s="25"/>
    </row>
    <row r="154" spans="1:11" ht="30" customHeight="1">
      <c r="A154" s="41">
        <v>1842213</v>
      </c>
      <c r="B154" s="41">
        <v>1823973</v>
      </c>
      <c r="C154" s="21">
        <v>1805914</v>
      </c>
      <c r="D154" s="41">
        <v>1288989</v>
      </c>
      <c r="E154" s="41">
        <v>3548584</v>
      </c>
      <c r="F154" s="22" t="s">
        <v>132</v>
      </c>
      <c r="G154" s="23">
        <v>121099</v>
      </c>
      <c r="H154" s="24"/>
      <c r="I154" s="20"/>
      <c r="K154" s="25"/>
    </row>
    <row r="155" spans="1:11" ht="30" customHeight="1">
      <c r="A155" s="41">
        <v>22555</v>
      </c>
      <c r="B155" s="41">
        <v>22332</v>
      </c>
      <c r="C155" s="21">
        <v>22111</v>
      </c>
      <c r="D155" s="41">
        <v>16800</v>
      </c>
      <c r="E155" s="41">
        <v>35350</v>
      </c>
      <c r="F155" s="22" t="s">
        <v>133</v>
      </c>
      <c r="G155" s="23">
        <v>121100</v>
      </c>
      <c r="H155" s="24"/>
      <c r="I155" s="20"/>
      <c r="K155" s="25"/>
    </row>
    <row r="156" spans="1:11" ht="30" customHeight="1">
      <c r="A156" s="41">
        <v>3245193</v>
      </c>
      <c r="B156" s="41">
        <v>3213062</v>
      </c>
      <c r="C156" s="21">
        <v>3181250</v>
      </c>
      <c r="D156" s="41">
        <v>3021424</v>
      </c>
      <c r="E156" s="41">
        <v>4131946</v>
      </c>
      <c r="F156" s="22" t="s">
        <v>134</v>
      </c>
      <c r="G156" s="23">
        <v>121101</v>
      </c>
      <c r="H156" s="24"/>
      <c r="I156" s="20"/>
      <c r="K156" s="25"/>
    </row>
    <row r="157" spans="1:11" ht="30" customHeight="1">
      <c r="A157" s="41">
        <v>214841721</v>
      </c>
      <c r="B157" s="41">
        <v>204611163</v>
      </c>
      <c r="C157" s="21">
        <v>194867774</v>
      </c>
      <c r="D157" s="41">
        <v>0</v>
      </c>
      <c r="E157" s="41">
        <v>0</v>
      </c>
      <c r="F157" s="22" t="s">
        <v>135</v>
      </c>
      <c r="G157" s="23">
        <v>121105</v>
      </c>
      <c r="H157" s="24"/>
      <c r="I157" s="20"/>
      <c r="K157" s="25"/>
    </row>
    <row r="158" spans="1:11" ht="30" customHeight="1">
      <c r="A158" s="41">
        <v>388689032</v>
      </c>
      <c r="B158" s="41">
        <v>365180080</v>
      </c>
      <c r="C158" s="21">
        <v>338422933</v>
      </c>
      <c r="D158" s="41">
        <v>311286287</v>
      </c>
      <c r="E158" s="41">
        <v>63582192</v>
      </c>
      <c r="F158" s="63" t="s">
        <v>136</v>
      </c>
      <c r="G158" s="54">
        <v>121106</v>
      </c>
      <c r="H158" s="55"/>
      <c r="I158" s="20"/>
      <c r="K158" s="25"/>
    </row>
    <row r="159" spans="1:11" ht="30" customHeight="1">
      <c r="A159" s="64">
        <v>15000251</v>
      </c>
      <c r="B159" s="64">
        <v>14867949</v>
      </c>
      <c r="C159" s="65">
        <v>14736937</v>
      </c>
      <c r="D159" s="64">
        <v>12132039</v>
      </c>
      <c r="E159" s="64">
        <v>21491907</v>
      </c>
      <c r="F159" s="66" t="s">
        <v>137</v>
      </c>
      <c r="G159" s="67">
        <v>121999</v>
      </c>
      <c r="H159" s="68"/>
      <c r="I159" s="20"/>
      <c r="K159" s="25"/>
    </row>
    <row r="160" spans="1:11" ht="15" customHeight="1" thickBot="1">
      <c r="A160" s="58"/>
      <c r="B160" s="58"/>
      <c r="C160" s="59"/>
      <c r="D160" s="58"/>
      <c r="E160" s="58"/>
      <c r="F160" s="60"/>
      <c r="G160" s="61"/>
      <c r="H160" s="62"/>
      <c r="I160" s="20"/>
    </row>
    <row r="161" spans="1:11" ht="30" customHeight="1" thickBot="1">
      <c r="A161" s="35">
        <f>SUM(A162:A191)</f>
        <v>790838584</v>
      </c>
      <c r="B161" s="36">
        <f>SUM(B162:B191)</f>
        <v>763487556</v>
      </c>
      <c r="C161" s="37">
        <f>SUM(C162:C191)</f>
        <v>740602409</v>
      </c>
      <c r="D161" s="35">
        <f>SUM(D162:D191)</f>
        <v>581535706</v>
      </c>
      <c r="E161" s="36">
        <f>SUM(E162:E191)</f>
        <v>358476689</v>
      </c>
      <c r="F161" s="38" t="s">
        <v>18</v>
      </c>
      <c r="G161" s="39">
        <v>123</v>
      </c>
      <c r="H161" s="40"/>
      <c r="I161" s="20"/>
    </row>
    <row r="162" spans="1:11" ht="30" customHeight="1">
      <c r="A162" s="15">
        <v>3528575</v>
      </c>
      <c r="B162" s="15">
        <v>3528575</v>
      </c>
      <c r="C162" s="16">
        <v>3533906</v>
      </c>
      <c r="D162" s="15">
        <v>3051255</v>
      </c>
      <c r="E162" s="15">
        <v>3496482</v>
      </c>
      <c r="F162" s="17" t="s">
        <v>138</v>
      </c>
      <c r="G162" s="18">
        <v>123001</v>
      </c>
      <c r="H162" s="19"/>
      <c r="I162" s="20"/>
      <c r="K162" s="25"/>
    </row>
    <row r="163" spans="1:11" ht="30" customHeight="1">
      <c r="A163" s="41">
        <v>158000</v>
      </c>
      <c r="B163" s="41">
        <v>145656</v>
      </c>
      <c r="C163" s="21">
        <v>142800</v>
      </c>
      <c r="D163" s="41">
        <v>230500</v>
      </c>
      <c r="E163" s="41">
        <v>462000</v>
      </c>
      <c r="F163" s="22" t="s">
        <v>139</v>
      </c>
      <c r="G163" s="23">
        <v>123002</v>
      </c>
      <c r="H163" s="24"/>
      <c r="I163" s="20"/>
      <c r="K163" s="25"/>
    </row>
    <row r="164" spans="1:11" ht="30" customHeight="1">
      <c r="A164" s="41">
        <v>1080500</v>
      </c>
      <c r="B164" s="41">
        <v>1080500</v>
      </c>
      <c r="C164" s="21">
        <v>1080500</v>
      </c>
      <c r="D164" s="41">
        <v>1080500</v>
      </c>
      <c r="E164" s="41">
        <v>519000</v>
      </c>
      <c r="F164" s="22" t="s">
        <v>140</v>
      </c>
      <c r="G164" s="23">
        <v>123004</v>
      </c>
      <c r="H164" s="24"/>
      <c r="I164" s="20"/>
      <c r="K164" s="25"/>
    </row>
    <row r="165" spans="1:11" ht="30" customHeight="1">
      <c r="A165" s="41">
        <v>50718</v>
      </c>
      <c r="B165" s="41">
        <v>50216</v>
      </c>
      <c r="C165" s="21">
        <v>49719</v>
      </c>
      <c r="D165" s="41">
        <v>13975</v>
      </c>
      <c r="E165" s="41">
        <v>35200</v>
      </c>
      <c r="F165" s="22" t="s">
        <v>141</v>
      </c>
      <c r="G165" s="23">
        <v>123005</v>
      </c>
      <c r="H165" s="24"/>
      <c r="I165" s="20"/>
      <c r="K165" s="25"/>
    </row>
    <row r="166" spans="1:11" ht="30" customHeight="1">
      <c r="A166" s="41">
        <v>119571</v>
      </c>
      <c r="B166" s="41">
        <v>163925</v>
      </c>
      <c r="C166" s="21">
        <v>119219</v>
      </c>
      <c r="D166" s="41">
        <v>112500</v>
      </c>
      <c r="E166" s="41">
        <v>130000</v>
      </c>
      <c r="F166" s="22" t="s">
        <v>142</v>
      </c>
      <c r="G166" s="23">
        <v>123007</v>
      </c>
      <c r="H166" s="24"/>
      <c r="I166" s="20"/>
      <c r="K166" s="25"/>
    </row>
    <row r="167" spans="1:11" ht="30" customHeight="1">
      <c r="A167" s="41">
        <v>3876</v>
      </c>
      <c r="B167" s="41">
        <v>3838</v>
      </c>
      <c r="C167" s="21">
        <v>3800</v>
      </c>
      <c r="D167" s="41">
        <v>3800</v>
      </c>
      <c r="E167" s="41">
        <v>8800</v>
      </c>
      <c r="F167" s="22" t="s">
        <v>143</v>
      </c>
      <c r="G167" s="23">
        <v>123008</v>
      </c>
      <c r="H167" s="24"/>
      <c r="I167" s="20"/>
      <c r="K167" s="25"/>
    </row>
    <row r="168" spans="1:11" ht="30" customHeight="1">
      <c r="A168" s="41">
        <v>5509</v>
      </c>
      <c r="B168" s="41">
        <v>5454</v>
      </c>
      <c r="C168" s="21">
        <v>5400</v>
      </c>
      <c r="D168" s="41">
        <v>11500</v>
      </c>
      <c r="E168" s="41">
        <v>2900</v>
      </c>
      <c r="F168" s="22" t="s">
        <v>144</v>
      </c>
      <c r="G168" s="23">
        <v>123009</v>
      </c>
      <c r="H168" s="24"/>
      <c r="I168" s="20"/>
      <c r="K168" s="25"/>
    </row>
    <row r="169" spans="1:11" ht="30" customHeight="1">
      <c r="A169" s="41">
        <v>454100957</v>
      </c>
      <c r="B169" s="41">
        <v>445197016</v>
      </c>
      <c r="C169" s="21">
        <v>440789125</v>
      </c>
      <c r="D169" s="41">
        <v>308066566</v>
      </c>
      <c r="E169" s="41">
        <v>0</v>
      </c>
      <c r="F169" s="22" t="s">
        <v>145</v>
      </c>
      <c r="G169" s="23">
        <v>123012</v>
      </c>
      <c r="H169" s="24"/>
      <c r="I169" s="20"/>
      <c r="K169" s="25"/>
    </row>
    <row r="170" spans="1:11" ht="30" customHeight="1">
      <c r="A170" s="41">
        <v>4550913</v>
      </c>
      <c r="B170" s="41">
        <v>4505854</v>
      </c>
      <c r="C170" s="21">
        <v>4461242</v>
      </c>
      <c r="D170" s="41">
        <v>2658630</v>
      </c>
      <c r="E170" s="41">
        <v>3516600</v>
      </c>
      <c r="F170" s="22" t="s">
        <v>146</v>
      </c>
      <c r="G170" s="23">
        <v>123013</v>
      </c>
      <c r="H170" s="24"/>
      <c r="I170" s="20"/>
      <c r="K170" s="25"/>
    </row>
    <row r="171" spans="1:11" ht="30" customHeight="1">
      <c r="A171" s="41">
        <v>0</v>
      </c>
      <c r="B171" s="41">
        <v>0</v>
      </c>
      <c r="C171" s="21">
        <v>0</v>
      </c>
      <c r="D171" s="41">
        <v>0</v>
      </c>
      <c r="E171" s="41">
        <v>102954152</v>
      </c>
      <c r="F171" s="22" t="s">
        <v>147</v>
      </c>
      <c r="G171" s="23">
        <v>123014</v>
      </c>
      <c r="H171" s="24"/>
      <c r="I171" s="20"/>
      <c r="K171" s="25"/>
    </row>
    <row r="172" spans="1:11" ht="30" customHeight="1">
      <c r="A172" s="41">
        <v>0</v>
      </c>
      <c r="B172" s="41">
        <v>0</v>
      </c>
      <c r="C172" s="21">
        <v>0</v>
      </c>
      <c r="D172" s="41">
        <v>0</v>
      </c>
      <c r="E172" s="41">
        <v>11000</v>
      </c>
      <c r="F172" s="22" t="s">
        <v>148</v>
      </c>
      <c r="G172" s="23">
        <v>123015</v>
      </c>
      <c r="H172" s="24"/>
      <c r="I172" s="20"/>
      <c r="K172" s="25"/>
    </row>
    <row r="173" spans="1:11" ht="30" customHeight="1">
      <c r="A173" s="41">
        <v>266794879</v>
      </c>
      <c r="B173" s="41">
        <v>248901099</v>
      </c>
      <c r="C173" s="21">
        <v>232476746</v>
      </c>
      <c r="D173" s="41">
        <v>210522945</v>
      </c>
      <c r="E173" s="41">
        <v>188273046</v>
      </c>
      <c r="F173" s="22" t="s">
        <v>149</v>
      </c>
      <c r="G173" s="23">
        <v>123016</v>
      </c>
      <c r="H173" s="24"/>
      <c r="I173" s="20"/>
      <c r="K173" s="25"/>
    </row>
    <row r="174" spans="1:11" ht="30" customHeight="1">
      <c r="A174" s="41">
        <v>2083894</v>
      </c>
      <c r="B174" s="41">
        <v>2064424</v>
      </c>
      <c r="C174" s="21">
        <v>2045148</v>
      </c>
      <c r="D174" s="41">
        <v>1300940</v>
      </c>
      <c r="E174" s="41">
        <v>1501665</v>
      </c>
      <c r="F174" s="22" t="s">
        <v>150</v>
      </c>
      <c r="G174" s="23">
        <v>123017</v>
      </c>
      <c r="H174" s="24"/>
      <c r="I174" s="20"/>
      <c r="K174" s="25"/>
    </row>
    <row r="175" spans="1:11" ht="30" customHeight="1">
      <c r="A175" s="41">
        <v>67070</v>
      </c>
      <c r="B175" s="41">
        <v>66405</v>
      </c>
      <c r="C175" s="21">
        <v>65748</v>
      </c>
      <c r="D175" s="41">
        <v>43720</v>
      </c>
      <c r="E175" s="41">
        <v>78020</v>
      </c>
      <c r="F175" s="22" t="s">
        <v>151</v>
      </c>
      <c r="G175" s="23">
        <v>123018</v>
      </c>
      <c r="H175" s="24"/>
      <c r="I175" s="20"/>
      <c r="K175" s="25"/>
    </row>
    <row r="176" spans="1:11" ht="30" customHeight="1">
      <c r="A176" s="41">
        <v>460855</v>
      </c>
      <c r="B176" s="41">
        <v>460753</v>
      </c>
      <c r="C176" s="21">
        <v>460653</v>
      </c>
      <c r="D176" s="41">
        <v>453755</v>
      </c>
      <c r="E176" s="41">
        <v>635710</v>
      </c>
      <c r="F176" s="22" t="s">
        <v>152</v>
      </c>
      <c r="G176" s="23">
        <v>123019</v>
      </c>
      <c r="H176" s="24"/>
      <c r="I176" s="20"/>
      <c r="K176" s="25"/>
    </row>
    <row r="177" spans="1:11" ht="30" customHeight="1">
      <c r="A177" s="41">
        <v>556797</v>
      </c>
      <c r="B177" s="41">
        <v>553349</v>
      </c>
      <c r="C177" s="21">
        <v>552476</v>
      </c>
      <c r="D177" s="41">
        <v>526265</v>
      </c>
      <c r="E177" s="41">
        <v>703991</v>
      </c>
      <c r="F177" s="22" t="s">
        <v>153</v>
      </c>
      <c r="G177" s="23">
        <v>123020</v>
      </c>
      <c r="H177" s="24"/>
      <c r="I177" s="20"/>
      <c r="K177" s="25"/>
    </row>
    <row r="178" spans="1:11" ht="30" customHeight="1">
      <c r="A178" s="41">
        <v>0</v>
      </c>
      <c r="B178" s="41">
        <v>0</v>
      </c>
      <c r="C178" s="21">
        <v>0</v>
      </c>
      <c r="D178" s="41">
        <v>0</v>
      </c>
      <c r="E178" s="41">
        <v>100</v>
      </c>
      <c r="F178" s="22" t="s">
        <v>154</v>
      </c>
      <c r="G178" s="23">
        <v>123021</v>
      </c>
      <c r="H178" s="24"/>
      <c r="I178" s="20"/>
      <c r="K178" s="25"/>
    </row>
    <row r="179" spans="1:11" ht="30" hidden="1" customHeight="1">
      <c r="A179" s="41">
        <v>0</v>
      </c>
      <c r="B179" s="41">
        <v>0</v>
      </c>
      <c r="C179" s="21">
        <v>0</v>
      </c>
      <c r="D179" s="41">
        <v>0</v>
      </c>
      <c r="E179" s="41">
        <v>0</v>
      </c>
      <c r="F179" s="22" t="s">
        <v>155</v>
      </c>
      <c r="G179" s="23">
        <v>123022</v>
      </c>
      <c r="H179" s="24"/>
      <c r="I179" s="20"/>
      <c r="K179" s="25"/>
    </row>
    <row r="180" spans="1:11" ht="30" customHeight="1">
      <c r="A180" s="41">
        <v>1218632</v>
      </c>
      <c r="B180" s="41">
        <v>1206566</v>
      </c>
      <c r="C180" s="21">
        <v>1194620</v>
      </c>
      <c r="D180" s="41">
        <v>819145</v>
      </c>
      <c r="E180" s="41">
        <v>913890</v>
      </c>
      <c r="F180" s="22" t="s">
        <v>156</v>
      </c>
      <c r="G180" s="23">
        <v>123025</v>
      </c>
      <c r="H180" s="24"/>
      <c r="I180" s="20"/>
      <c r="K180" s="25"/>
    </row>
    <row r="181" spans="1:11" ht="30" customHeight="1">
      <c r="A181" s="41">
        <v>5383149</v>
      </c>
      <c r="B181" s="41">
        <v>5329850</v>
      </c>
      <c r="C181" s="21">
        <v>5277079</v>
      </c>
      <c r="D181" s="41">
        <v>5265100</v>
      </c>
      <c r="E181" s="41">
        <v>8516896</v>
      </c>
      <c r="F181" s="22" t="s">
        <v>157</v>
      </c>
      <c r="G181" s="23">
        <v>123026</v>
      </c>
      <c r="H181" s="24"/>
      <c r="I181" s="20"/>
      <c r="K181" s="25"/>
    </row>
    <row r="182" spans="1:11" ht="30" customHeight="1">
      <c r="A182" s="41">
        <v>27507</v>
      </c>
      <c r="B182" s="41">
        <v>27235</v>
      </c>
      <c r="C182" s="21">
        <v>26965</v>
      </c>
      <c r="D182" s="41">
        <v>14126</v>
      </c>
      <c r="E182" s="41">
        <v>15060</v>
      </c>
      <c r="F182" s="22" t="s">
        <v>158</v>
      </c>
      <c r="G182" s="23">
        <v>123027</v>
      </c>
      <c r="H182" s="24"/>
      <c r="I182" s="20"/>
      <c r="K182" s="25"/>
    </row>
    <row r="183" spans="1:11" ht="30" customHeight="1">
      <c r="A183" s="41">
        <v>33475</v>
      </c>
      <c r="B183" s="41">
        <v>31881</v>
      </c>
      <c r="C183" s="21">
        <v>30363</v>
      </c>
      <c r="D183" s="41">
        <v>0</v>
      </c>
      <c r="E183" s="41">
        <v>498163</v>
      </c>
      <c r="F183" s="22" t="s">
        <v>159</v>
      </c>
      <c r="G183" s="23">
        <v>123029</v>
      </c>
      <c r="H183" s="24"/>
      <c r="I183" s="20"/>
      <c r="K183" s="25"/>
    </row>
    <row r="184" spans="1:11" ht="30" customHeight="1">
      <c r="A184" s="41">
        <v>19994</v>
      </c>
      <c r="B184" s="41">
        <v>19796</v>
      </c>
      <c r="C184" s="21">
        <v>19600</v>
      </c>
      <c r="D184" s="41">
        <v>18934</v>
      </c>
      <c r="E184" s="41">
        <v>8000</v>
      </c>
      <c r="F184" s="22" t="s">
        <v>160</v>
      </c>
      <c r="G184" s="23">
        <v>123030</v>
      </c>
      <c r="H184" s="24"/>
      <c r="I184" s="20"/>
      <c r="K184" s="25"/>
    </row>
    <row r="185" spans="1:11" ht="30" customHeight="1">
      <c r="A185" s="41">
        <v>2520750</v>
      </c>
      <c r="B185" s="41">
        <v>2434600</v>
      </c>
      <c r="C185" s="21">
        <v>2351500</v>
      </c>
      <c r="D185" s="41">
        <v>2271150</v>
      </c>
      <c r="E185" s="41">
        <v>2041000</v>
      </c>
      <c r="F185" s="22" t="s">
        <v>161</v>
      </c>
      <c r="G185" s="23">
        <v>123031</v>
      </c>
      <c r="H185" s="24"/>
      <c r="I185" s="20"/>
      <c r="K185" s="25"/>
    </row>
    <row r="186" spans="1:11" ht="30" customHeight="1">
      <c r="A186" s="41">
        <v>36785258</v>
      </c>
      <c r="B186" s="41">
        <v>36484733</v>
      </c>
      <c r="C186" s="21">
        <v>34749812</v>
      </c>
      <c r="D186" s="41">
        <v>31123165</v>
      </c>
      <c r="E186" s="41">
        <v>30426153</v>
      </c>
      <c r="F186" s="22" t="s">
        <v>162</v>
      </c>
      <c r="G186" s="23">
        <v>123032</v>
      </c>
      <c r="H186" s="24"/>
      <c r="I186" s="20"/>
      <c r="K186" s="25"/>
    </row>
    <row r="187" spans="1:11" ht="30" customHeight="1">
      <c r="A187" s="41">
        <v>2219228</v>
      </c>
      <c r="B187" s="41">
        <v>2197255</v>
      </c>
      <c r="C187" s="21">
        <v>2175500</v>
      </c>
      <c r="D187" s="41">
        <v>1956267</v>
      </c>
      <c r="E187" s="41">
        <v>2185500</v>
      </c>
      <c r="F187" s="22" t="s">
        <v>163</v>
      </c>
      <c r="G187" s="23">
        <v>123033</v>
      </c>
      <c r="H187" s="24"/>
      <c r="I187" s="20"/>
      <c r="K187" s="25"/>
    </row>
    <row r="188" spans="1:11" ht="30" customHeight="1">
      <c r="A188" s="41">
        <v>2607674</v>
      </c>
      <c r="B188" s="41">
        <v>2607674</v>
      </c>
      <c r="C188" s="21">
        <v>2607674</v>
      </c>
      <c r="D188" s="41">
        <v>2450123</v>
      </c>
      <c r="E188" s="41">
        <v>2315800</v>
      </c>
      <c r="F188" s="22" t="s">
        <v>164</v>
      </c>
      <c r="G188" s="23">
        <v>123034</v>
      </c>
      <c r="H188" s="24"/>
      <c r="I188" s="20"/>
      <c r="K188" s="25"/>
    </row>
    <row r="189" spans="1:11" ht="30" customHeight="1">
      <c r="A189" s="41">
        <v>48795</v>
      </c>
      <c r="B189" s="41">
        <v>48312</v>
      </c>
      <c r="C189" s="21">
        <v>47833</v>
      </c>
      <c r="D189" s="41">
        <v>46667</v>
      </c>
      <c r="E189" s="41">
        <v>45000</v>
      </c>
      <c r="F189" s="22" t="s">
        <v>165</v>
      </c>
      <c r="G189" s="23">
        <v>123035</v>
      </c>
      <c r="H189" s="24"/>
      <c r="I189" s="20"/>
      <c r="K189" s="25"/>
    </row>
    <row r="190" spans="1:11" ht="30" customHeight="1">
      <c r="A190" s="41">
        <v>1888000</v>
      </c>
      <c r="B190" s="41">
        <v>1888000</v>
      </c>
      <c r="C190" s="21">
        <v>1888000</v>
      </c>
      <c r="D190" s="41">
        <v>1888000</v>
      </c>
      <c r="E190" s="41">
        <v>1029500</v>
      </c>
      <c r="F190" s="22" t="s">
        <v>166</v>
      </c>
      <c r="G190" s="23">
        <v>123036</v>
      </c>
      <c r="H190" s="24"/>
      <c r="I190" s="20"/>
      <c r="K190" s="25"/>
    </row>
    <row r="191" spans="1:11" ht="30" customHeight="1">
      <c r="A191" s="41">
        <v>4524008</v>
      </c>
      <c r="B191" s="41">
        <v>4484590</v>
      </c>
      <c r="C191" s="21">
        <v>4446981</v>
      </c>
      <c r="D191" s="41">
        <v>7606178</v>
      </c>
      <c r="E191" s="41">
        <v>8153061</v>
      </c>
      <c r="F191" s="22" t="s">
        <v>167</v>
      </c>
      <c r="G191" s="23">
        <v>123999</v>
      </c>
      <c r="H191" s="24"/>
      <c r="I191" s="20"/>
      <c r="K191" s="25"/>
    </row>
    <row r="192" spans="1:11" ht="15" customHeight="1" thickBot="1">
      <c r="A192" s="58"/>
      <c r="B192" s="58"/>
      <c r="C192" s="59"/>
      <c r="D192" s="58"/>
      <c r="E192" s="58"/>
      <c r="F192" s="60"/>
      <c r="G192" s="61"/>
      <c r="H192" s="62"/>
      <c r="I192" s="20"/>
    </row>
    <row r="193" spans="1:11" ht="30" customHeight="1" thickBot="1">
      <c r="A193" s="35">
        <f>SUM(A194:A203)</f>
        <v>15541873</v>
      </c>
      <c r="B193" s="36">
        <f>SUM(B194:B203)</f>
        <v>14785470</v>
      </c>
      <c r="C193" s="37">
        <f>SUM(C194:C203)</f>
        <v>14068217</v>
      </c>
      <c r="D193" s="35">
        <f>SUM(D194:D203)</f>
        <v>10826556</v>
      </c>
      <c r="E193" s="36">
        <f>SUM(E194:E203)</f>
        <v>14576320</v>
      </c>
      <c r="F193" s="38" t="s">
        <v>19</v>
      </c>
      <c r="G193" s="39">
        <v>124</v>
      </c>
      <c r="H193" s="40"/>
      <c r="I193" s="20"/>
    </row>
    <row r="194" spans="1:11" ht="30" customHeight="1">
      <c r="A194" s="15">
        <v>224629</v>
      </c>
      <c r="B194" s="15">
        <v>187398</v>
      </c>
      <c r="C194" s="16">
        <v>160658</v>
      </c>
      <c r="D194" s="15">
        <v>255173</v>
      </c>
      <c r="E194" s="15">
        <v>551124</v>
      </c>
      <c r="F194" s="17" t="s">
        <v>168</v>
      </c>
      <c r="G194" s="18">
        <v>124001</v>
      </c>
      <c r="H194" s="19"/>
      <c r="I194" s="20"/>
      <c r="K194" s="25"/>
    </row>
    <row r="195" spans="1:11" ht="30" customHeight="1">
      <c r="A195" s="41">
        <v>14123</v>
      </c>
      <c r="B195" s="41">
        <v>13983</v>
      </c>
      <c r="C195" s="21">
        <v>13845</v>
      </c>
      <c r="D195" s="41">
        <v>12643</v>
      </c>
      <c r="E195" s="41">
        <v>890</v>
      </c>
      <c r="F195" s="22" t="s">
        <v>169</v>
      </c>
      <c r="G195" s="23">
        <v>124002</v>
      </c>
      <c r="H195" s="24"/>
      <c r="I195" s="20"/>
      <c r="K195" s="25"/>
    </row>
    <row r="196" spans="1:11" ht="30" customHeight="1">
      <c r="A196" s="41">
        <v>41434</v>
      </c>
      <c r="B196" s="41">
        <v>37667</v>
      </c>
      <c r="C196" s="21">
        <v>34243</v>
      </c>
      <c r="D196" s="41">
        <v>31130</v>
      </c>
      <c r="E196" s="41">
        <v>47965</v>
      </c>
      <c r="F196" s="22" t="s">
        <v>170</v>
      </c>
      <c r="G196" s="23">
        <v>124003</v>
      </c>
      <c r="H196" s="24"/>
      <c r="I196" s="20"/>
      <c r="K196" s="25"/>
    </row>
    <row r="197" spans="1:11" ht="30" customHeight="1">
      <c r="A197" s="41">
        <v>180531</v>
      </c>
      <c r="B197" s="41">
        <v>176195</v>
      </c>
      <c r="C197" s="21">
        <v>166351</v>
      </c>
      <c r="D197" s="41">
        <v>117894</v>
      </c>
      <c r="E197" s="41">
        <v>249947</v>
      </c>
      <c r="F197" s="22" t="s">
        <v>171</v>
      </c>
      <c r="G197" s="23">
        <v>124004</v>
      </c>
      <c r="H197" s="24"/>
      <c r="I197" s="20"/>
      <c r="K197" s="25"/>
    </row>
    <row r="198" spans="1:11" ht="30" hidden="1" customHeight="1">
      <c r="A198" s="41">
        <v>0</v>
      </c>
      <c r="B198" s="41">
        <v>0</v>
      </c>
      <c r="C198" s="21">
        <v>0</v>
      </c>
      <c r="D198" s="41">
        <v>0</v>
      </c>
      <c r="E198" s="41">
        <v>0</v>
      </c>
      <c r="F198" s="22" t="s">
        <v>172</v>
      </c>
      <c r="G198" s="23">
        <v>124005</v>
      </c>
      <c r="H198" s="24"/>
      <c r="I198" s="20"/>
      <c r="K198" s="25"/>
    </row>
    <row r="199" spans="1:11" ht="30" customHeight="1">
      <c r="A199" s="41">
        <v>10730</v>
      </c>
      <c r="B199" s="41">
        <v>10624</v>
      </c>
      <c r="C199" s="21">
        <v>10519</v>
      </c>
      <c r="D199" s="41">
        <v>4950</v>
      </c>
      <c r="E199" s="41">
        <v>8920</v>
      </c>
      <c r="F199" s="22" t="s">
        <v>173</v>
      </c>
      <c r="G199" s="23">
        <v>124006</v>
      </c>
      <c r="H199" s="24"/>
      <c r="I199" s="20"/>
      <c r="K199" s="25"/>
    </row>
    <row r="200" spans="1:11" ht="30" customHeight="1">
      <c r="A200" s="41">
        <v>14797712</v>
      </c>
      <c r="B200" s="41">
        <v>14093059</v>
      </c>
      <c r="C200" s="21">
        <v>13421961</v>
      </c>
      <c r="D200" s="41">
        <v>10116467</v>
      </c>
      <c r="E200" s="41">
        <v>13327250</v>
      </c>
      <c r="F200" s="22" t="s">
        <v>174</v>
      </c>
      <c r="G200" s="23">
        <v>124007</v>
      </c>
      <c r="H200" s="24"/>
      <c r="I200" s="20"/>
      <c r="K200" s="25"/>
    </row>
    <row r="201" spans="1:11" ht="30" hidden="1" customHeight="1">
      <c r="A201" s="41">
        <v>0</v>
      </c>
      <c r="B201" s="41">
        <v>0</v>
      </c>
      <c r="C201" s="21">
        <v>0</v>
      </c>
      <c r="D201" s="41">
        <v>0</v>
      </c>
      <c r="E201" s="41">
        <v>0</v>
      </c>
      <c r="F201" s="22" t="s">
        <v>175</v>
      </c>
      <c r="G201" s="23">
        <v>124008</v>
      </c>
      <c r="H201" s="24"/>
      <c r="I201" s="20"/>
      <c r="K201" s="25"/>
    </row>
    <row r="202" spans="1:11" ht="30" customHeight="1">
      <c r="A202" s="41">
        <v>128995</v>
      </c>
      <c r="B202" s="41">
        <v>127718</v>
      </c>
      <c r="C202" s="21">
        <v>126453</v>
      </c>
      <c r="D202" s="41">
        <v>43073</v>
      </c>
      <c r="E202" s="41">
        <v>57080</v>
      </c>
      <c r="F202" s="22" t="s">
        <v>176</v>
      </c>
      <c r="G202" s="23">
        <v>124010</v>
      </c>
      <c r="H202" s="24"/>
      <c r="I202" s="20"/>
      <c r="K202" s="25"/>
    </row>
    <row r="203" spans="1:11" ht="30" customHeight="1">
      <c r="A203" s="41">
        <v>143719</v>
      </c>
      <c r="B203" s="41">
        <v>138826</v>
      </c>
      <c r="C203" s="21">
        <v>134187</v>
      </c>
      <c r="D203" s="41">
        <v>245226</v>
      </c>
      <c r="E203" s="41">
        <v>333144</v>
      </c>
      <c r="F203" s="22" t="s">
        <v>177</v>
      </c>
      <c r="G203" s="23">
        <v>124999</v>
      </c>
      <c r="H203" s="24"/>
      <c r="I203" s="20"/>
      <c r="K203" s="25"/>
    </row>
    <row r="204" spans="1:11" ht="15" customHeight="1" thickBot="1">
      <c r="A204" s="58"/>
      <c r="B204" s="58"/>
      <c r="C204" s="59"/>
      <c r="D204" s="58"/>
      <c r="E204" s="58"/>
      <c r="F204" s="60"/>
      <c r="G204" s="61"/>
      <c r="H204" s="62"/>
      <c r="I204" s="20"/>
    </row>
    <row r="205" spans="1:11" ht="30" customHeight="1" thickBot="1">
      <c r="A205" s="35">
        <f>SUM(A206:A215)</f>
        <v>1710052777</v>
      </c>
      <c r="B205" s="36">
        <f t="shared" ref="B205:C205" si="14">SUM(B206:B215)</f>
        <v>1799304382</v>
      </c>
      <c r="C205" s="37">
        <f t="shared" si="14"/>
        <v>2356035422</v>
      </c>
      <c r="D205" s="35">
        <f>SUM(D206:D215)</f>
        <v>2154278602</v>
      </c>
      <c r="E205" s="36">
        <f>SUM(E206:E215)</f>
        <v>806650440</v>
      </c>
      <c r="F205" s="38" t="s">
        <v>20</v>
      </c>
      <c r="G205" s="39">
        <v>125</v>
      </c>
      <c r="H205" s="40"/>
      <c r="I205" s="20"/>
    </row>
    <row r="206" spans="1:11" ht="30" customHeight="1">
      <c r="A206" s="15">
        <v>5643400</v>
      </c>
      <c r="B206" s="15">
        <v>5073698</v>
      </c>
      <c r="C206" s="16">
        <v>4425753</v>
      </c>
      <c r="D206" s="15">
        <v>5671159</v>
      </c>
      <c r="E206" s="15">
        <v>2992971</v>
      </c>
      <c r="F206" s="17" t="s">
        <v>178</v>
      </c>
      <c r="G206" s="18">
        <v>125001</v>
      </c>
      <c r="H206" s="19"/>
      <c r="I206" s="20"/>
      <c r="K206" s="25"/>
    </row>
    <row r="207" spans="1:11" ht="30" customHeight="1">
      <c r="A207" s="41">
        <v>42033460</v>
      </c>
      <c r="B207" s="41">
        <v>41207173</v>
      </c>
      <c r="C207" s="21">
        <v>40284453</v>
      </c>
      <c r="D207" s="41">
        <v>31641162</v>
      </c>
      <c r="E207" s="41">
        <v>34763609</v>
      </c>
      <c r="F207" s="22" t="s">
        <v>179</v>
      </c>
      <c r="G207" s="23">
        <v>125002</v>
      </c>
      <c r="H207" s="24"/>
      <c r="I207" s="20"/>
      <c r="K207" s="25"/>
    </row>
    <row r="208" spans="1:11" ht="30" customHeight="1">
      <c r="A208" s="41">
        <v>1257037158</v>
      </c>
      <c r="B208" s="41">
        <v>1257037158</v>
      </c>
      <c r="C208" s="21">
        <v>1760863870</v>
      </c>
      <c r="D208" s="41">
        <v>1997021650</v>
      </c>
      <c r="E208" s="41">
        <v>700683983</v>
      </c>
      <c r="F208" s="22" t="s">
        <v>180</v>
      </c>
      <c r="G208" s="23">
        <v>125003</v>
      </c>
      <c r="H208" s="24"/>
      <c r="I208" s="20"/>
      <c r="K208" s="25"/>
    </row>
    <row r="209" spans="1:11" ht="30" customHeight="1">
      <c r="A209" s="41">
        <v>85941418</v>
      </c>
      <c r="B209" s="41">
        <v>78851878</v>
      </c>
      <c r="C209" s="21">
        <v>83057531</v>
      </c>
      <c r="D209" s="41">
        <v>83709633</v>
      </c>
      <c r="E209" s="41">
        <v>48988896</v>
      </c>
      <c r="F209" s="22" t="s">
        <v>181</v>
      </c>
      <c r="G209" s="23">
        <v>125004</v>
      </c>
      <c r="H209" s="24"/>
      <c r="I209" s="20"/>
      <c r="K209" s="25"/>
    </row>
    <row r="210" spans="1:11" ht="30" customHeight="1">
      <c r="A210" s="41">
        <v>3770644</v>
      </c>
      <c r="B210" s="41">
        <v>2833328</v>
      </c>
      <c r="C210" s="21">
        <v>3770644</v>
      </c>
      <c r="D210" s="41">
        <v>1626171</v>
      </c>
      <c r="E210" s="41">
        <v>5704056</v>
      </c>
      <c r="F210" s="22" t="s">
        <v>182</v>
      </c>
      <c r="G210" s="23">
        <v>125005</v>
      </c>
      <c r="H210" s="24"/>
      <c r="I210" s="20"/>
      <c r="K210" s="25"/>
    </row>
    <row r="211" spans="1:11" ht="30" hidden="1" customHeight="1">
      <c r="A211" s="41">
        <v>0</v>
      </c>
      <c r="B211" s="41">
        <v>0</v>
      </c>
      <c r="C211" s="21">
        <v>0</v>
      </c>
      <c r="D211" s="41">
        <v>0</v>
      </c>
      <c r="E211" s="41">
        <v>0</v>
      </c>
      <c r="F211" s="22" t="s">
        <v>183</v>
      </c>
      <c r="G211" s="23">
        <v>125006</v>
      </c>
      <c r="H211" s="24"/>
      <c r="I211" s="20"/>
      <c r="K211" s="25"/>
    </row>
    <row r="212" spans="1:11" ht="30" customHeight="1">
      <c r="A212" s="41">
        <v>15396205</v>
      </c>
      <c r="B212" s="41">
        <v>15396205</v>
      </c>
      <c r="C212" s="21">
        <v>15396205</v>
      </c>
      <c r="D212" s="41">
        <v>15536396</v>
      </c>
      <c r="E212" s="41">
        <v>8902291</v>
      </c>
      <c r="F212" s="22" t="s">
        <v>184</v>
      </c>
      <c r="G212" s="23">
        <v>125008</v>
      </c>
      <c r="H212" s="24"/>
      <c r="I212" s="20"/>
      <c r="K212" s="25"/>
    </row>
    <row r="213" spans="1:11" ht="30" customHeight="1">
      <c r="A213" s="41">
        <v>24000</v>
      </c>
      <c r="B213" s="41">
        <v>24000</v>
      </c>
      <c r="C213" s="21">
        <v>24000</v>
      </c>
      <c r="D213" s="41">
        <v>24000</v>
      </c>
      <c r="E213" s="41">
        <v>52000</v>
      </c>
      <c r="F213" s="22" t="s">
        <v>185</v>
      </c>
      <c r="G213" s="23">
        <v>125009</v>
      </c>
      <c r="H213" s="24"/>
      <c r="I213" s="20"/>
      <c r="K213" s="25"/>
    </row>
    <row r="214" spans="1:11" ht="30" customHeight="1">
      <c r="A214" s="41">
        <v>300000000</v>
      </c>
      <c r="B214" s="41">
        <v>398688000</v>
      </c>
      <c r="C214" s="21">
        <v>448032000</v>
      </c>
      <c r="D214" s="41">
        <v>18775592</v>
      </c>
      <c r="E214" s="41">
        <v>3933798</v>
      </c>
      <c r="F214" s="22" t="s">
        <v>186</v>
      </c>
      <c r="G214" s="23">
        <v>125012</v>
      </c>
      <c r="H214" s="24"/>
      <c r="I214" s="20"/>
      <c r="K214" s="25"/>
    </row>
    <row r="215" spans="1:11" ht="30" customHeight="1">
      <c r="A215" s="41">
        <v>206492</v>
      </c>
      <c r="B215" s="41">
        <v>192942</v>
      </c>
      <c r="C215" s="21">
        <v>180966</v>
      </c>
      <c r="D215" s="41">
        <v>272839</v>
      </c>
      <c r="E215" s="41">
        <v>628836</v>
      </c>
      <c r="F215" s="22" t="s">
        <v>187</v>
      </c>
      <c r="G215" s="23">
        <v>125999</v>
      </c>
      <c r="H215" s="24"/>
      <c r="I215" s="20"/>
      <c r="K215" s="25"/>
    </row>
    <row r="216" spans="1:11" ht="15" customHeight="1" thickBot="1">
      <c r="A216" s="58"/>
      <c r="B216" s="58"/>
      <c r="C216" s="59"/>
      <c r="D216" s="58"/>
      <c r="E216" s="58"/>
      <c r="F216" s="60"/>
      <c r="G216" s="61"/>
      <c r="H216" s="62"/>
      <c r="I216" s="20"/>
    </row>
    <row r="217" spans="1:11" ht="30" customHeight="1" thickBot="1">
      <c r="A217" s="35">
        <f>SUM(A218:A224)</f>
        <v>47135498</v>
      </c>
      <c r="B217" s="36">
        <f t="shared" ref="B217:C217" si="15">SUM(B218:B224)</f>
        <v>52081032</v>
      </c>
      <c r="C217" s="37">
        <f t="shared" si="15"/>
        <v>62359657</v>
      </c>
      <c r="D217" s="35">
        <f>SUM(D218:D224)</f>
        <v>167686263</v>
      </c>
      <c r="E217" s="36">
        <f>SUM(E218:E224)</f>
        <v>151511453</v>
      </c>
      <c r="F217" s="38" t="s">
        <v>21</v>
      </c>
      <c r="G217" s="39">
        <v>126</v>
      </c>
      <c r="H217" s="40"/>
      <c r="I217" s="20"/>
    </row>
    <row r="218" spans="1:11" ht="30" customHeight="1">
      <c r="A218" s="15">
        <v>16481309</v>
      </c>
      <c r="B218" s="15">
        <v>16391523</v>
      </c>
      <c r="C218" s="16">
        <v>16401254</v>
      </c>
      <c r="D218" s="15">
        <v>64426715</v>
      </c>
      <c r="E218" s="15">
        <v>69329751</v>
      </c>
      <c r="F218" s="17" t="s">
        <v>188</v>
      </c>
      <c r="G218" s="18">
        <v>126001</v>
      </c>
      <c r="H218" s="19"/>
      <c r="I218" s="20"/>
      <c r="K218" s="25"/>
    </row>
    <row r="219" spans="1:11" ht="30" customHeight="1">
      <c r="A219" s="41">
        <v>12674095</v>
      </c>
      <c r="B219" s="41">
        <v>12304348</v>
      </c>
      <c r="C219" s="21">
        <v>12745301</v>
      </c>
      <c r="D219" s="41">
        <v>20798525</v>
      </c>
      <c r="E219" s="41">
        <v>26754518</v>
      </c>
      <c r="F219" s="22" t="s">
        <v>189</v>
      </c>
      <c r="G219" s="23">
        <v>126002</v>
      </c>
      <c r="H219" s="24"/>
      <c r="I219" s="20"/>
      <c r="K219" s="25"/>
    </row>
    <row r="220" spans="1:11" ht="30" customHeight="1">
      <c r="A220" s="41">
        <v>8583751</v>
      </c>
      <c r="B220" s="41">
        <v>8448953</v>
      </c>
      <c r="C220" s="21">
        <v>8315684</v>
      </c>
      <c r="D220" s="41">
        <v>52052229</v>
      </c>
      <c r="E220" s="41">
        <v>9144097</v>
      </c>
      <c r="F220" s="22" t="s">
        <v>190</v>
      </c>
      <c r="G220" s="23">
        <v>126003</v>
      </c>
      <c r="H220" s="24"/>
      <c r="I220" s="20"/>
      <c r="K220" s="25"/>
    </row>
    <row r="221" spans="1:11" ht="30" customHeight="1">
      <c r="A221" s="41">
        <v>6376632</v>
      </c>
      <c r="B221" s="41">
        <v>6227679</v>
      </c>
      <c r="C221" s="21">
        <v>6074317</v>
      </c>
      <c r="D221" s="41">
        <v>5749909</v>
      </c>
      <c r="E221" s="41">
        <v>6033233</v>
      </c>
      <c r="F221" s="22" t="s">
        <v>191</v>
      </c>
      <c r="G221" s="23">
        <v>126004</v>
      </c>
      <c r="H221" s="24"/>
      <c r="I221" s="20"/>
      <c r="K221" s="25"/>
    </row>
    <row r="222" spans="1:11" ht="30" customHeight="1">
      <c r="A222" s="41">
        <v>70358</v>
      </c>
      <c r="B222" s="41">
        <v>65672</v>
      </c>
      <c r="C222" s="21">
        <v>92974</v>
      </c>
      <c r="D222" s="41">
        <v>95215</v>
      </c>
      <c r="E222" s="41">
        <v>526751</v>
      </c>
      <c r="F222" s="22" t="s">
        <v>192</v>
      </c>
      <c r="G222" s="23">
        <v>126005</v>
      </c>
      <c r="H222" s="24"/>
      <c r="I222" s="20"/>
      <c r="K222" s="25"/>
    </row>
    <row r="223" spans="1:11" ht="30" customHeight="1">
      <c r="A223" s="41">
        <v>1156624</v>
      </c>
      <c r="B223" s="41">
        <v>7000000</v>
      </c>
      <c r="C223" s="21">
        <v>17225323</v>
      </c>
      <c r="D223" s="41">
        <v>22967097</v>
      </c>
      <c r="E223" s="41">
        <v>37442293</v>
      </c>
      <c r="F223" s="22" t="s">
        <v>193</v>
      </c>
      <c r="G223" s="23">
        <v>126006</v>
      </c>
      <c r="H223" s="24"/>
      <c r="I223" s="20"/>
      <c r="K223" s="25"/>
    </row>
    <row r="224" spans="1:11" ht="30" customHeight="1">
      <c r="A224" s="41">
        <v>1792729</v>
      </c>
      <c r="B224" s="41">
        <v>1642857</v>
      </c>
      <c r="C224" s="21">
        <v>1504804</v>
      </c>
      <c r="D224" s="41">
        <v>1596573</v>
      </c>
      <c r="E224" s="41">
        <v>2280810</v>
      </c>
      <c r="F224" s="22" t="s">
        <v>194</v>
      </c>
      <c r="G224" s="23">
        <v>126999</v>
      </c>
      <c r="H224" s="24"/>
      <c r="I224" s="20"/>
      <c r="K224" s="25"/>
    </row>
    <row r="225" spans="1:11" ht="15" customHeight="1" thickBot="1">
      <c r="A225" s="58"/>
      <c r="B225" s="58"/>
      <c r="C225" s="59"/>
      <c r="D225" s="58"/>
      <c r="E225" s="58"/>
      <c r="F225" s="60"/>
      <c r="G225" s="61"/>
      <c r="H225" s="62"/>
      <c r="I225" s="20"/>
    </row>
    <row r="226" spans="1:11" ht="30" customHeight="1" thickBot="1">
      <c r="A226" s="35">
        <f>SUM(A227:A241)</f>
        <v>2236098592</v>
      </c>
      <c r="B226" s="36">
        <f>SUM(B227:B241)</f>
        <v>2127154251</v>
      </c>
      <c r="C226" s="37">
        <f>SUM(C227:C241)</f>
        <v>1237899298</v>
      </c>
      <c r="D226" s="35">
        <f>SUM(D227:D241)</f>
        <v>592592784</v>
      </c>
      <c r="E226" s="36">
        <f>SUM(E227:E241)</f>
        <v>807572812</v>
      </c>
      <c r="F226" s="38" t="s">
        <v>22</v>
      </c>
      <c r="G226" s="39">
        <v>127</v>
      </c>
      <c r="H226" s="40"/>
      <c r="I226" s="20"/>
    </row>
    <row r="227" spans="1:11" ht="30" customHeight="1">
      <c r="A227" s="15">
        <v>197754068</v>
      </c>
      <c r="B227" s="15">
        <v>215501646</v>
      </c>
      <c r="C227" s="16">
        <v>207253813</v>
      </c>
      <c r="D227" s="15">
        <v>10207453</v>
      </c>
      <c r="E227" s="15">
        <v>206363029</v>
      </c>
      <c r="F227" s="17" t="s">
        <v>195</v>
      </c>
      <c r="G227" s="18">
        <v>127001</v>
      </c>
      <c r="H227" s="19"/>
      <c r="I227" s="20"/>
      <c r="K227" s="25"/>
    </row>
    <row r="228" spans="1:11" ht="30" customHeight="1">
      <c r="A228" s="41">
        <v>0</v>
      </c>
      <c r="B228" s="41">
        <v>0</v>
      </c>
      <c r="C228" s="21">
        <v>0</v>
      </c>
      <c r="D228" s="41">
        <v>0</v>
      </c>
      <c r="E228" s="41">
        <v>169074162</v>
      </c>
      <c r="F228" s="22" t="s">
        <v>196</v>
      </c>
      <c r="G228" s="23">
        <v>127003</v>
      </c>
      <c r="H228" s="24"/>
      <c r="I228" s="20"/>
      <c r="K228" s="25"/>
    </row>
    <row r="229" spans="1:11" ht="30" customHeight="1">
      <c r="A229" s="41">
        <v>119992622</v>
      </c>
      <c r="B229" s="41">
        <v>151181234</v>
      </c>
      <c r="C229" s="21">
        <v>119134792</v>
      </c>
      <c r="D229" s="41">
        <v>6446123</v>
      </c>
      <c r="E229" s="41">
        <v>0</v>
      </c>
      <c r="F229" s="22" t="s">
        <v>197</v>
      </c>
      <c r="G229" s="23">
        <v>127007</v>
      </c>
      <c r="H229" s="24"/>
      <c r="I229" s="20"/>
      <c r="K229" s="25"/>
    </row>
    <row r="230" spans="1:11" ht="30" customHeight="1">
      <c r="A230" s="41">
        <v>738342046</v>
      </c>
      <c r="B230" s="41">
        <v>600429819</v>
      </c>
      <c r="C230" s="21">
        <v>150000000</v>
      </c>
      <c r="D230" s="41">
        <v>57870000</v>
      </c>
      <c r="E230" s="41">
        <v>0</v>
      </c>
      <c r="F230" s="22" t="s">
        <v>198</v>
      </c>
      <c r="G230" s="23">
        <v>127008</v>
      </c>
      <c r="H230" s="24"/>
      <c r="K230" s="25"/>
    </row>
    <row r="231" spans="1:11" ht="30" hidden="1" customHeight="1">
      <c r="A231" s="41">
        <v>0</v>
      </c>
      <c r="B231" s="41">
        <v>0</v>
      </c>
      <c r="C231" s="21">
        <v>0</v>
      </c>
      <c r="D231" s="41">
        <v>0</v>
      </c>
      <c r="E231" s="41">
        <v>0</v>
      </c>
      <c r="F231" s="22" t="s">
        <v>199</v>
      </c>
      <c r="G231" s="23">
        <v>127009</v>
      </c>
      <c r="H231" s="24"/>
      <c r="K231" s="25"/>
    </row>
    <row r="232" spans="1:11" ht="30" customHeight="1">
      <c r="A232" s="41">
        <v>244005255</v>
      </c>
      <c r="B232" s="41">
        <v>239213438</v>
      </c>
      <c r="C232" s="21">
        <v>234515931</v>
      </c>
      <c r="D232" s="41">
        <v>229827185</v>
      </c>
      <c r="E232" s="41">
        <v>226672086</v>
      </c>
      <c r="F232" s="22" t="s">
        <v>200</v>
      </c>
      <c r="G232" s="23">
        <v>127010</v>
      </c>
      <c r="H232" s="24"/>
      <c r="K232" s="25"/>
    </row>
    <row r="233" spans="1:11" ht="30" customHeight="1">
      <c r="A233" s="41">
        <v>60440203</v>
      </c>
      <c r="B233" s="41">
        <v>59445005</v>
      </c>
      <c r="C233" s="21">
        <v>58453408</v>
      </c>
      <c r="D233" s="41">
        <v>57912658</v>
      </c>
      <c r="E233" s="41">
        <v>870000</v>
      </c>
      <c r="F233" s="22" t="s">
        <v>201</v>
      </c>
      <c r="G233" s="23">
        <v>127011</v>
      </c>
      <c r="H233" s="24"/>
      <c r="K233" s="25"/>
    </row>
    <row r="234" spans="1:11" ht="30" customHeight="1">
      <c r="A234" s="41">
        <v>23000000</v>
      </c>
      <c r="B234" s="41">
        <v>22000000</v>
      </c>
      <c r="C234" s="21">
        <v>21000000</v>
      </c>
      <c r="D234" s="41">
        <v>21000000</v>
      </c>
      <c r="E234" s="41">
        <v>0</v>
      </c>
      <c r="F234" s="22" t="s">
        <v>202</v>
      </c>
      <c r="G234" s="23">
        <v>127012</v>
      </c>
      <c r="H234" s="24"/>
      <c r="K234" s="25"/>
    </row>
    <row r="235" spans="1:11" ht="30" customHeight="1">
      <c r="A235" s="41">
        <v>25801174</v>
      </c>
      <c r="B235" s="41">
        <v>25801174</v>
      </c>
      <c r="C235" s="21">
        <v>20640939</v>
      </c>
      <c r="D235" s="41">
        <v>15481080</v>
      </c>
      <c r="E235" s="41">
        <v>0</v>
      </c>
      <c r="F235" s="22" t="s">
        <v>203</v>
      </c>
      <c r="G235" s="23">
        <v>127014</v>
      </c>
      <c r="H235" s="24"/>
      <c r="K235" s="25"/>
    </row>
    <row r="236" spans="1:11" ht="30" customHeight="1">
      <c r="A236" s="41">
        <v>87500000</v>
      </c>
      <c r="B236" s="41">
        <v>82000000</v>
      </c>
      <c r="C236" s="21">
        <v>76500000</v>
      </c>
      <c r="D236" s="41">
        <v>128258168</v>
      </c>
      <c r="E236" s="41">
        <v>0</v>
      </c>
      <c r="F236" s="22" t="s">
        <v>204</v>
      </c>
      <c r="G236" s="23">
        <v>127018</v>
      </c>
      <c r="H236" s="24"/>
      <c r="K236" s="25"/>
    </row>
    <row r="237" spans="1:11" ht="30" customHeight="1">
      <c r="A237" s="41">
        <v>10166394</v>
      </c>
      <c r="B237" s="41">
        <v>9943417</v>
      </c>
      <c r="C237" s="21">
        <v>9669858</v>
      </c>
      <c r="D237" s="41">
        <v>9761600</v>
      </c>
      <c r="E237" s="41">
        <v>21475520</v>
      </c>
      <c r="F237" s="22" t="s">
        <v>205</v>
      </c>
      <c r="G237" s="23">
        <v>127020</v>
      </c>
      <c r="H237" s="24"/>
      <c r="K237" s="25"/>
    </row>
    <row r="238" spans="1:11" ht="30" customHeight="1">
      <c r="A238" s="41">
        <v>240511048</v>
      </c>
      <c r="B238" s="41">
        <v>235002396</v>
      </c>
      <c r="C238" s="21">
        <v>87185635</v>
      </c>
      <c r="D238" s="41">
        <v>30000000</v>
      </c>
      <c r="E238" s="41">
        <v>75000000</v>
      </c>
      <c r="F238" s="22" t="s">
        <v>206</v>
      </c>
      <c r="G238" s="23">
        <v>127021</v>
      </c>
      <c r="H238" s="24"/>
      <c r="K238" s="25"/>
    </row>
    <row r="239" spans="1:11" ht="30" customHeight="1">
      <c r="A239" s="41">
        <v>488384871</v>
      </c>
      <c r="B239" s="41">
        <v>486435211</v>
      </c>
      <c r="C239" s="21">
        <v>253344011</v>
      </c>
      <c r="D239" s="41">
        <v>25627038</v>
      </c>
      <c r="E239" s="41">
        <v>0</v>
      </c>
      <c r="F239" s="69" t="s">
        <v>207</v>
      </c>
      <c r="G239" s="23">
        <v>127029</v>
      </c>
      <c r="H239" s="24"/>
      <c r="K239" s="25"/>
    </row>
    <row r="240" spans="1:11" ht="30" customHeight="1">
      <c r="A240" s="41">
        <v>0</v>
      </c>
      <c r="B240" s="41">
        <v>0</v>
      </c>
      <c r="C240" s="21">
        <v>0</v>
      </c>
      <c r="D240" s="41">
        <v>0</v>
      </c>
      <c r="E240" s="41">
        <v>99186047</v>
      </c>
      <c r="F240" s="69" t="s">
        <v>208</v>
      </c>
      <c r="G240" s="23">
        <v>127030</v>
      </c>
      <c r="H240" s="24"/>
      <c r="K240" s="25"/>
    </row>
    <row r="241" spans="1:11" ht="30" customHeight="1">
      <c r="A241" s="41">
        <v>200911</v>
      </c>
      <c r="B241" s="41">
        <v>200911</v>
      </c>
      <c r="C241" s="21">
        <v>200911</v>
      </c>
      <c r="D241" s="41">
        <v>201479</v>
      </c>
      <c r="E241" s="41">
        <v>8931968</v>
      </c>
      <c r="F241" s="22" t="s">
        <v>209</v>
      </c>
      <c r="G241" s="23">
        <v>127999</v>
      </c>
      <c r="H241" s="24"/>
      <c r="K241" s="25"/>
    </row>
    <row r="242" spans="1:11" ht="15" customHeight="1" thickBot="1">
      <c r="A242" s="58"/>
      <c r="B242" s="58"/>
      <c r="C242" s="59"/>
      <c r="D242" s="58"/>
      <c r="E242" s="58"/>
      <c r="F242" s="60"/>
      <c r="G242" s="61"/>
      <c r="H242" s="62"/>
      <c r="I242" s="20"/>
    </row>
    <row r="243" spans="1:11" ht="30" customHeight="1" thickBot="1">
      <c r="A243" s="35">
        <f>SUM(A244:A255)</f>
        <v>677867813</v>
      </c>
      <c r="B243" s="36">
        <f>SUM(B244:B255)</f>
        <v>611457057</v>
      </c>
      <c r="C243" s="37">
        <f>SUM(C244:C255)</f>
        <v>503903786</v>
      </c>
      <c r="D243" s="35">
        <f>SUM(D244:D255)</f>
        <v>144418908</v>
      </c>
      <c r="E243" s="36">
        <f>SUM(E244:E255)</f>
        <v>341803498</v>
      </c>
      <c r="F243" s="38" t="s">
        <v>23</v>
      </c>
      <c r="G243" s="39">
        <v>129</v>
      </c>
      <c r="H243" s="40"/>
      <c r="I243" s="20"/>
    </row>
    <row r="244" spans="1:11" ht="30" customHeight="1">
      <c r="A244" s="15">
        <v>0</v>
      </c>
      <c r="B244" s="15">
        <v>0</v>
      </c>
      <c r="C244" s="16">
        <v>0</v>
      </c>
      <c r="D244" s="15">
        <v>2423357</v>
      </c>
      <c r="E244" s="15">
        <v>735291</v>
      </c>
      <c r="F244" s="17" t="s">
        <v>210</v>
      </c>
      <c r="G244" s="18">
        <v>129001</v>
      </c>
      <c r="H244" s="19"/>
      <c r="K244" s="25"/>
    </row>
    <row r="245" spans="1:11" ht="30" customHeight="1">
      <c r="A245" s="41">
        <v>78180</v>
      </c>
      <c r="B245" s="41">
        <v>77400</v>
      </c>
      <c r="C245" s="21">
        <v>76640</v>
      </c>
      <c r="D245" s="41">
        <v>48347182</v>
      </c>
      <c r="E245" s="41">
        <v>40553299</v>
      </c>
      <c r="F245" s="22" t="s">
        <v>211</v>
      </c>
      <c r="G245" s="23">
        <v>129002</v>
      </c>
      <c r="H245" s="24"/>
      <c r="K245" s="25"/>
    </row>
    <row r="246" spans="1:11" ht="30" customHeight="1">
      <c r="A246" s="41">
        <v>16062</v>
      </c>
      <c r="B246" s="41">
        <v>15903</v>
      </c>
      <c r="C246" s="21">
        <v>15746</v>
      </c>
      <c r="D246" s="41">
        <v>17570</v>
      </c>
      <c r="E246" s="41">
        <v>192780</v>
      </c>
      <c r="F246" s="22" t="s">
        <v>212</v>
      </c>
      <c r="G246" s="23">
        <v>129003</v>
      </c>
      <c r="H246" s="24"/>
      <c r="K246" s="25"/>
    </row>
    <row r="247" spans="1:11" ht="30" customHeight="1">
      <c r="A247" s="41">
        <v>579206022</v>
      </c>
      <c r="B247" s="41">
        <v>519744061</v>
      </c>
      <c r="C247" s="21">
        <v>418410936</v>
      </c>
      <c r="D247" s="41">
        <v>10980452</v>
      </c>
      <c r="E247" s="41">
        <v>185148725</v>
      </c>
      <c r="F247" s="22" t="s">
        <v>213</v>
      </c>
      <c r="G247" s="23">
        <v>129004</v>
      </c>
      <c r="H247" s="24"/>
      <c r="K247" s="25"/>
    </row>
    <row r="248" spans="1:11" ht="30" customHeight="1">
      <c r="A248" s="41">
        <v>12500</v>
      </c>
      <c r="B248" s="41">
        <v>10000</v>
      </c>
      <c r="C248" s="21">
        <v>7500</v>
      </c>
      <c r="D248" s="41">
        <v>94701</v>
      </c>
      <c r="E248" s="41">
        <v>82613</v>
      </c>
      <c r="F248" s="22" t="s">
        <v>214</v>
      </c>
      <c r="G248" s="23">
        <v>129005</v>
      </c>
      <c r="H248" s="24"/>
      <c r="K248" s="25"/>
    </row>
    <row r="249" spans="1:11" ht="30" customHeight="1">
      <c r="A249" s="41">
        <v>0</v>
      </c>
      <c r="B249" s="41">
        <v>0</v>
      </c>
      <c r="C249" s="21">
        <v>0</v>
      </c>
      <c r="D249" s="41">
        <v>34470</v>
      </c>
      <c r="E249" s="41">
        <v>32221</v>
      </c>
      <c r="F249" s="22" t="s">
        <v>215</v>
      </c>
      <c r="G249" s="23">
        <v>129006</v>
      </c>
      <c r="H249" s="24"/>
      <c r="K249" s="25"/>
    </row>
    <row r="250" spans="1:11" ht="30" customHeight="1">
      <c r="A250" s="41">
        <v>23887990</v>
      </c>
      <c r="B250" s="41">
        <v>23618894</v>
      </c>
      <c r="C250" s="21">
        <v>23479763</v>
      </c>
      <c r="D250" s="41">
        <v>26140722</v>
      </c>
      <c r="E250" s="41">
        <v>47292386</v>
      </c>
      <c r="F250" s="22" t="s">
        <v>216</v>
      </c>
      <c r="G250" s="23">
        <v>129008</v>
      </c>
      <c r="H250" s="24"/>
      <c r="K250" s="25"/>
    </row>
    <row r="251" spans="1:11" ht="30" customHeight="1">
      <c r="A251" s="41">
        <v>0</v>
      </c>
      <c r="B251" s="41">
        <v>0</v>
      </c>
      <c r="C251" s="21">
        <v>0</v>
      </c>
      <c r="D251" s="41">
        <v>0</v>
      </c>
      <c r="E251" s="41">
        <v>0</v>
      </c>
      <c r="F251" s="22" t="s">
        <v>217</v>
      </c>
      <c r="G251" s="23">
        <v>129010</v>
      </c>
      <c r="H251" s="24"/>
      <c r="K251" s="25"/>
    </row>
    <row r="252" spans="1:11" ht="30" customHeight="1">
      <c r="A252" s="41">
        <v>68034780</v>
      </c>
      <c r="B252" s="41">
        <v>61849800</v>
      </c>
      <c r="C252" s="21">
        <v>56227091</v>
      </c>
      <c r="D252" s="41">
        <v>51115537</v>
      </c>
      <c r="E252" s="41">
        <v>60805349</v>
      </c>
      <c r="F252" s="22" t="s">
        <v>218</v>
      </c>
      <c r="G252" s="23">
        <v>129013</v>
      </c>
      <c r="H252" s="24"/>
      <c r="K252" s="25"/>
    </row>
    <row r="253" spans="1:11" ht="30" customHeight="1">
      <c r="A253" s="41">
        <v>6632279</v>
      </c>
      <c r="B253" s="41">
        <v>6140999</v>
      </c>
      <c r="C253" s="21">
        <v>5686110</v>
      </c>
      <c r="D253" s="41">
        <v>5264917</v>
      </c>
      <c r="E253" s="41">
        <v>6650327</v>
      </c>
      <c r="F253" s="22" t="s">
        <v>219</v>
      </c>
      <c r="G253" s="23">
        <v>129014</v>
      </c>
      <c r="H253" s="24"/>
      <c r="K253" s="25"/>
    </row>
    <row r="254" spans="1:11" ht="30" customHeight="1">
      <c r="A254" s="41">
        <v>0</v>
      </c>
      <c r="B254" s="41">
        <v>0</v>
      </c>
      <c r="C254" s="21">
        <v>0</v>
      </c>
      <c r="D254" s="41">
        <v>0</v>
      </c>
      <c r="E254" s="41">
        <v>277900</v>
      </c>
      <c r="F254" s="22" t="s">
        <v>220</v>
      </c>
      <c r="G254" s="23">
        <v>129998</v>
      </c>
      <c r="H254" s="24"/>
      <c r="K254" s="25"/>
    </row>
    <row r="255" spans="1:11" ht="30" customHeight="1">
      <c r="A255" s="41">
        <v>0</v>
      </c>
      <c r="B255" s="41">
        <v>0</v>
      </c>
      <c r="C255" s="21">
        <v>0</v>
      </c>
      <c r="D255" s="41">
        <v>0</v>
      </c>
      <c r="E255" s="41">
        <v>32607</v>
      </c>
      <c r="F255" s="22" t="s">
        <v>221</v>
      </c>
      <c r="G255" s="23">
        <v>129999</v>
      </c>
      <c r="H255" s="24"/>
      <c r="K255" s="25"/>
    </row>
    <row r="256" spans="1:11" ht="15" customHeight="1" thickBot="1">
      <c r="A256" s="58"/>
      <c r="B256" s="58"/>
      <c r="C256" s="59"/>
      <c r="D256" s="58"/>
      <c r="E256" s="58"/>
      <c r="F256" s="60"/>
      <c r="G256" s="61"/>
      <c r="H256" s="62"/>
      <c r="I256" s="20"/>
    </row>
    <row r="257" spans="1:11" ht="30" customHeight="1" thickBot="1">
      <c r="A257" s="35">
        <f>SUM(A258:A259)</f>
        <v>0</v>
      </c>
      <c r="B257" s="36">
        <f t="shared" ref="B257:C257" si="16">SUM(B258:B259)</f>
        <v>0</v>
      </c>
      <c r="C257" s="37">
        <f t="shared" si="16"/>
        <v>0</v>
      </c>
      <c r="D257" s="35">
        <f>SUM(D258:D259)</f>
        <v>8050</v>
      </c>
      <c r="E257" s="36">
        <f>SUM(E258:E259)</f>
        <v>6715100</v>
      </c>
      <c r="F257" s="38" t="s">
        <v>24</v>
      </c>
      <c r="G257" s="39">
        <v>181</v>
      </c>
      <c r="H257" s="40"/>
      <c r="I257" s="20"/>
    </row>
    <row r="258" spans="1:11" ht="30" customHeight="1">
      <c r="A258" s="15">
        <v>0</v>
      </c>
      <c r="B258" s="15">
        <v>0</v>
      </c>
      <c r="C258" s="16">
        <v>0</v>
      </c>
      <c r="D258" s="15">
        <v>8050</v>
      </c>
      <c r="E258" s="15">
        <v>6715100</v>
      </c>
      <c r="F258" s="17" t="s">
        <v>222</v>
      </c>
      <c r="G258" s="18">
        <v>181003</v>
      </c>
      <c r="H258" s="19"/>
      <c r="K258" s="25"/>
    </row>
    <row r="259" spans="1:11" ht="30" hidden="1" customHeight="1">
      <c r="A259" s="15">
        <v>0</v>
      </c>
      <c r="B259" s="15">
        <v>0</v>
      </c>
      <c r="C259" s="16">
        <v>0</v>
      </c>
      <c r="D259" s="15">
        <v>0</v>
      </c>
      <c r="E259" s="15">
        <v>0</v>
      </c>
      <c r="F259" s="70" t="s">
        <v>223</v>
      </c>
      <c r="G259" s="18">
        <v>181999</v>
      </c>
      <c r="H259" s="19"/>
      <c r="I259" s="20"/>
    </row>
    <row r="260" spans="1:11" ht="15" customHeight="1" thickBot="1">
      <c r="A260" s="58"/>
      <c r="B260" s="58"/>
      <c r="C260" s="59"/>
      <c r="D260" s="58"/>
      <c r="E260" s="58"/>
      <c r="F260" s="60"/>
      <c r="G260" s="61"/>
      <c r="H260" s="62"/>
      <c r="I260" s="20"/>
    </row>
    <row r="261" spans="1:11" ht="30" customHeight="1" thickBot="1">
      <c r="A261" s="35">
        <f t="shared" ref="A261:C261" si="17">SUM(A262:A266)</f>
        <v>12696690</v>
      </c>
      <c r="B261" s="36">
        <f t="shared" si="17"/>
        <v>12495164</v>
      </c>
      <c r="C261" s="37">
        <f t="shared" si="17"/>
        <v>13125418</v>
      </c>
      <c r="D261" s="35">
        <f>SUM(D262:D266)</f>
        <v>14346017</v>
      </c>
      <c r="E261" s="36">
        <f>SUM(E262:E266)</f>
        <v>11638134</v>
      </c>
      <c r="F261" s="38" t="s">
        <v>224</v>
      </c>
      <c r="G261" s="39">
        <v>131</v>
      </c>
      <c r="H261" s="40"/>
      <c r="I261" s="20"/>
    </row>
    <row r="262" spans="1:11" ht="30" customHeight="1">
      <c r="A262" s="15">
        <v>406217</v>
      </c>
      <c r="B262" s="15">
        <v>316823</v>
      </c>
      <c r="C262" s="16">
        <v>267942</v>
      </c>
      <c r="D262" s="15">
        <v>1017147</v>
      </c>
      <c r="E262" s="15">
        <v>1880770</v>
      </c>
      <c r="F262" s="17" t="s">
        <v>225</v>
      </c>
      <c r="G262" s="18">
        <v>131001</v>
      </c>
      <c r="H262" s="19"/>
      <c r="K262" s="25"/>
    </row>
    <row r="263" spans="1:11" ht="30" customHeight="1">
      <c r="A263" s="41">
        <v>375369</v>
      </c>
      <c r="B263" s="41">
        <v>366195</v>
      </c>
      <c r="C263" s="21">
        <v>369822</v>
      </c>
      <c r="D263" s="41">
        <v>311703</v>
      </c>
      <c r="E263" s="41">
        <v>364925</v>
      </c>
      <c r="F263" s="22" t="s">
        <v>226</v>
      </c>
      <c r="G263" s="23">
        <v>131002</v>
      </c>
      <c r="H263" s="24"/>
      <c r="K263" s="25"/>
    </row>
    <row r="264" spans="1:11" ht="30" customHeight="1">
      <c r="A264" s="41">
        <v>10782564</v>
      </c>
      <c r="B264" s="41">
        <v>10782564</v>
      </c>
      <c r="C264" s="21">
        <v>11551671</v>
      </c>
      <c r="D264" s="41">
        <v>12159653</v>
      </c>
      <c r="E264" s="41">
        <v>8256800</v>
      </c>
      <c r="F264" s="22" t="s">
        <v>227</v>
      </c>
      <c r="G264" s="23">
        <v>131003</v>
      </c>
      <c r="H264" s="24"/>
      <c r="K264" s="25"/>
    </row>
    <row r="265" spans="1:11" ht="30" customHeight="1">
      <c r="A265" s="41">
        <v>1132540</v>
      </c>
      <c r="B265" s="41">
        <v>1029582</v>
      </c>
      <c r="C265" s="21">
        <v>935983</v>
      </c>
      <c r="D265" s="41">
        <v>850894</v>
      </c>
      <c r="E265" s="41">
        <v>1134526</v>
      </c>
      <c r="F265" s="22" t="s">
        <v>228</v>
      </c>
      <c r="G265" s="23">
        <v>131004</v>
      </c>
      <c r="H265" s="24"/>
      <c r="K265" s="25"/>
    </row>
    <row r="266" spans="1:11" ht="30" customHeight="1">
      <c r="A266" s="15">
        <v>0</v>
      </c>
      <c r="B266" s="15">
        <v>0</v>
      </c>
      <c r="C266" s="16">
        <v>0</v>
      </c>
      <c r="D266" s="15">
        <v>6620</v>
      </c>
      <c r="E266" s="15">
        <v>1113</v>
      </c>
      <c r="F266" s="17" t="s">
        <v>229</v>
      </c>
      <c r="G266" s="18">
        <v>131999</v>
      </c>
      <c r="H266" s="19"/>
      <c r="I266" s="20"/>
    </row>
    <row r="267" spans="1:11" ht="15" customHeight="1" thickBot="1">
      <c r="A267" s="58"/>
      <c r="B267" s="58"/>
      <c r="C267" s="59"/>
      <c r="D267" s="58"/>
      <c r="E267" s="58"/>
      <c r="F267" s="60"/>
      <c r="G267" s="61"/>
      <c r="H267" s="62"/>
      <c r="I267" s="20"/>
    </row>
    <row r="268" spans="1:11" ht="30" customHeight="1" thickBot="1">
      <c r="A268" s="35">
        <f>SUM(A269:A271)</f>
        <v>1542000000</v>
      </c>
      <c r="B268" s="36">
        <f t="shared" ref="B268:C268" si="18">SUM(B269:B271)</f>
        <v>3855000000</v>
      </c>
      <c r="C268" s="37">
        <f t="shared" si="18"/>
        <v>2313108000</v>
      </c>
      <c r="D268" s="35">
        <f>SUM(D269:D271)</f>
        <v>2409162</v>
      </c>
      <c r="E268" s="36">
        <f>SUM(E269:E271)</f>
        <v>400049870</v>
      </c>
      <c r="F268" s="38" t="s">
        <v>25</v>
      </c>
      <c r="G268" s="39">
        <v>141</v>
      </c>
      <c r="H268" s="40"/>
      <c r="I268" s="20"/>
    </row>
    <row r="269" spans="1:11" ht="30" customHeight="1">
      <c r="A269" s="15">
        <v>1542000000</v>
      </c>
      <c r="B269" s="15">
        <v>3855000000</v>
      </c>
      <c r="C269" s="16">
        <v>2313000000</v>
      </c>
      <c r="D269" s="15">
        <v>35435</v>
      </c>
      <c r="E269" s="15">
        <v>385241867</v>
      </c>
      <c r="F269" s="17" t="s">
        <v>230</v>
      </c>
      <c r="G269" s="18">
        <v>141001</v>
      </c>
      <c r="H269" s="71"/>
      <c r="K269" s="25"/>
    </row>
    <row r="270" spans="1:11" ht="30" customHeight="1">
      <c r="A270" s="41">
        <v>0</v>
      </c>
      <c r="B270" s="41">
        <v>0</v>
      </c>
      <c r="C270" s="21">
        <v>108000</v>
      </c>
      <c r="D270" s="41">
        <v>2328727</v>
      </c>
      <c r="E270" s="41">
        <v>13076457</v>
      </c>
      <c r="F270" s="22" t="s">
        <v>231</v>
      </c>
      <c r="G270" s="23">
        <v>141002</v>
      </c>
      <c r="H270" s="71"/>
      <c r="K270" s="25"/>
    </row>
    <row r="271" spans="1:11" ht="30" customHeight="1">
      <c r="A271" s="41">
        <v>0</v>
      </c>
      <c r="B271" s="41">
        <v>0</v>
      </c>
      <c r="C271" s="21">
        <v>0</v>
      </c>
      <c r="D271" s="41">
        <v>45000</v>
      </c>
      <c r="E271" s="41">
        <v>1731546</v>
      </c>
      <c r="F271" s="22" t="s">
        <v>232</v>
      </c>
      <c r="G271" s="23">
        <v>141003</v>
      </c>
      <c r="H271" s="71"/>
      <c r="K271" s="25"/>
    </row>
    <row r="272" spans="1:11" ht="15" customHeight="1" thickBot="1">
      <c r="A272" s="58"/>
      <c r="B272" s="58"/>
      <c r="C272" s="59"/>
      <c r="D272" s="58"/>
      <c r="E272" s="58"/>
      <c r="F272" s="60"/>
      <c r="G272" s="61"/>
      <c r="H272" s="62"/>
      <c r="I272" s="20"/>
    </row>
    <row r="273" spans="1:11" ht="30" customHeight="1" thickBot="1">
      <c r="A273" s="35">
        <f t="shared" ref="A273:C273" si="19">SUM(A274:A276)</f>
        <v>0</v>
      </c>
      <c r="B273" s="36">
        <f t="shared" si="19"/>
        <v>0</v>
      </c>
      <c r="C273" s="37">
        <f t="shared" si="19"/>
        <v>0</v>
      </c>
      <c r="D273" s="35">
        <f>SUM(D274:D276)</f>
        <v>547678050</v>
      </c>
      <c r="E273" s="36">
        <f>SUM(E274:E276)</f>
        <v>5311200</v>
      </c>
      <c r="F273" s="38" t="s">
        <v>26</v>
      </c>
      <c r="G273" s="39">
        <v>142</v>
      </c>
      <c r="H273" s="40"/>
      <c r="I273" s="20"/>
    </row>
    <row r="274" spans="1:11" ht="30" customHeight="1">
      <c r="A274" s="15">
        <v>0</v>
      </c>
      <c r="B274" s="15">
        <v>0</v>
      </c>
      <c r="C274" s="16">
        <v>0</v>
      </c>
      <c r="D274" s="15">
        <v>545562114</v>
      </c>
      <c r="E274" s="15">
        <v>4122825</v>
      </c>
      <c r="F274" s="17" t="s">
        <v>233</v>
      </c>
      <c r="G274" s="18">
        <v>142001</v>
      </c>
      <c r="H274" s="19"/>
      <c r="K274" s="25"/>
    </row>
    <row r="275" spans="1:11" ht="30" customHeight="1">
      <c r="A275" s="41">
        <v>0</v>
      </c>
      <c r="B275" s="41">
        <v>0</v>
      </c>
      <c r="C275" s="21">
        <v>0</v>
      </c>
      <c r="D275" s="41">
        <v>488059</v>
      </c>
      <c r="E275" s="41">
        <v>329491</v>
      </c>
      <c r="F275" s="22" t="s">
        <v>234</v>
      </c>
      <c r="G275" s="23">
        <v>142002</v>
      </c>
      <c r="H275" s="24"/>
      <c r="K275" s="25"/>
    </row>
    <row r="276" spans="1:11" ht="30" customHeight="1">
      <c r="A276" s="15">
        <v>0</v>
      </c>
      <c r="B276" s="15">
        <v>0</v>
      </c>
      <c r="C276" s="16">
        <v>0</v>
      </c>
      <c r="D276" s="15">
        <v>1627877</v>
      </c>
      <c r="E276" s="15">
        <v>858884</v>
      </c>
      <c r="F276" s="17" t="s">
        <v>235</v>
      </c>
      <c r="G276" s="18">
        <v>142003</v>
      </c>
      <c r="H276" s="19"/>
      <c r="I276" s="20"/>
    </row>
    <row r="277" spans="1:11" ht="15" customHeight="1" thickBot="1">
      <c r="A277" s="58"/>
      <c r="B277" s="58"/>
      <c r="C277" s="59"/>
      <c r="D277" s="58"/>
      <c r="E277" s="58"/>
      <c r="F277" s="60"/>
      <c r="G277" s="61"/>
      <c r="H277" s="62"/>
      <c r="I277" s="20"/>
    </row>
    <row r="278" spans="1:11" ht="30" customHeight="1" thickBot="1">
      <c r="A278" s="35">
        <f>SUM(A279:A281)</f>
        <v>575179551</v>
      </c>
      <c r="B278" s="36">
        <f t="shared" ref="B278:C278" si="20">SUM(B279:B281)</f>
        <v>605289191</v>
      </c>
      <c r="C278" s="37">
        <f t="shared" si="20"/>
        <v>598693520</v>
      </c>
      <c r="D278" s="35">
        <f>SUM(D279:D281)</f>
        <v>603840230</v>
      </c>
      <c r="E278" s="36">
        <f>SUM(E279:E281)</f>
        <v>350325497</v>
      </c>
      <c r="F278" s="38" t="s">
        <v>27</v>
      </c>
      <c r="G278" s="39">
        <v>143</v>
      </c>
      <c r="H278" s="40"/>
      <c r="I278" s="20"/>
    </row>
    <row r="279" spans="1:11" ht="30" customHeight="1">
      <c r="A279" s="15">
        <v>220229477</v>
      </c>
      <c r="B279" s="15">
        <v>249977906</v>
      </c>
      <c r="C279" s="16">
        <v>169930448</v>
      </c>
      <c r="D279" s="15">
        <v>98212622</v>
      </c>
      <c r="E279" s="15">
        <v>13583566</v>
      </c>
      <c r="F279" s="17" t="s">
        <v>236</v>
      </c>
      <c r="G279" s="18">
        <v>143001</v>
      </c>
      <c r="H279" s="19"/>
      <c r="K279" s="25"/>
    </row>
    <row r="280" spans="1:11" ht="30" customHeight="1">
      <c r="A280" s="41">
        <v>354950074</v>
      </c>
      <c r="B280" s="41">
        <v>355311285</v>
      </c>
      <c r="C280" s="21">
        <v>428763072</v>
      </c>
      <c r="D280" s="41">
        <v>505627608</v>
      </c>
      <c r="E280" s="41">
        <v>336741931</v>
      </c>
      <c r="F280" s="22" t="s">
        <v>237</v>
      </c>
      <c r="G280" s="23">
        <v>143002</v>
      </c>
      <c r="H280" s="24"/>
      <c r="K280" s="25"/>
    </row>
    <row r="281" spans="1:11" ht="30" hidden="1" customHeight="1">
      <c r="A281" s="41">
        <v>0</v>
      </c>
      <c r="B281" s="41">
        <v>0</v>
      </c>
      <c r="C281" s="21">
        <v>0</v>
      </c>
      <c r="D281" s="41">
        <v>0</v>
      </c>
      <c r="E281" s="41">
        <v>0</v>
      </c>
      <c r="F281" s="57" t="s">
        <v>238</v>
      </c>
      <c r="G281" s="23">
        <v>143003</v>
      </c>
      <c r="H281" s="24"/>
      <c r="K281" s="25"/>
    </row>
    <row r="282" spans="1:11" ht="15" customHeight="1" thickBot="1">
      <c r="A282" s="58"/>
      <c r="B282" s="58"/>
      <c r="C282" s="59"/>
      <c r="D282" s="58"/>
      <c r="E282" s="58"/>
      <c r="F282" s="60"/>
      <c r="G282" s="61"/>
      <c r="H282" s="62"/>
      <c r="I282" s="20"/>
    </row>
    <row r="283" spans="1:11" ht="30" customHeight="1" thickBot="1">
      <c r="A283" s="35">
        <f t="shared" ref="A283:C283" si="21">SUM(A284:A285)</f>
        <v>0</v>
      </c>
      <c r="B283" s="36">
        <f t="shared" si="21"/>
        <v>0</v>
      </c>
      <c r="C283" s="37">
        <f t="shared" si="21"/>
        <v>0</v>
      </c>
      <c r="D283" s="35">
        <f>SUM(D284:D285)</f>
        <v>0</v>
      </c>
      <c r="E283" s="36">
        <f>SUM(E284:E285)</f>
        <v>202306045</v>
      </c>
      <c r="F283" s="38" t="s">
        <v>28</v>
      </c>
      <c r="G283" s="39">
        <v>144</v>
      </c>
      <c r="H283" s="40"/>
      <c r="I283" s="20"/>
    </row>
    <row r="284" spans="1:11" ht="30" customHeight="1">
      <c r="A284" s="15">
        <v>0</v>
      </c>
      <c r="B284" s="15">
        <v>0</v>
      </c>
      <c r="C284" s="16">
        <v>0</v>
      </c>
      <c r="D284" s="15">
        <v>0</v>
      </c>
      <c r="E284" s="15">
        <v>187671664</v>
      </c>
      <c r="F284" s="17" t="s">
        <v>239</v>
      </c>
      <c r="G284" s="18">
        <v>144001</v>
      </c>
      <c r="H284" s="19"/>
      <c r="K284" s="25"/>
    </row>
    <row r="285" spans="1:11" ht="30" customHeight="1">
      <c r="A285" s="15">
        <v>0</v>
      </c>
      <c r="B285" s="15">
        <v>0</v>
      </c>
      <c r="C285" s="16">
        <v>0</v>
      </c>
      <c r="D285" s="15">
        <v>0</v>
      </c>
      <c r="E285" s="15">
        <v>14634381</v>
      </c>
      <c r="F285" s="17" t="s">
        <v>240</v>
      </c>
      <c r="G285" s="18">
        <v>144002</v>
      </c>
      <c r="H285" s="19"/>
      <c r="K285" s="25"/>
    </row>
    <row r="286" spans="1:11" ht="30" customHeight="1"/>
    <row r="287" spans="1:11" ht="30" customHeight="1"/>
    <row r="288" spans="1:11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</sheetData>
  <conditionalFormatting sqref="K2:O2">
    <cfRule type="containsText" dxfId="72" priority="69" operator="containsText" text="TRUE">
      <formula>NOT(ISERROR(SEARCH("TRUE",K2)))</formula>
    </cfRule>
    <cfRule type="containsText" dxfId="71" priority="70" operator="containsText" text="FALSE">
      <formula>NOT(ISERROR(SEARCH("FALSE",K2)))</formula>
    </cfRule>
  </conditionalFormatting>
  <conditionalFormatting sqref="J48:J53">
    <cfRule type="duplicateValues" dxfId="70" priority="68"/>
  </conditionalFormatting>
  <conditionalFormatting sqref="J57:J58">
    <cfRule type="duplicateValues" dxfId="69" priority="67"/>
  </conditionalFormatting>
  <conditionalFormatting sqref="J61:J64">
    <cfRule type="duplicateValues" dxfId="68" priority="66"/>
  </conditionalFormatting>
  <conditionalFormatting sqref="J67:J69">
    <cfRule type="duplicateValues" dxfId="67" priority="65"/>
  </conditionalFormatting>
  <conditionalFormatting sqref="J74:J159">
    <cfRule type="duplicateValues" dxfId="66" priority="64"/>
  </conditionalFormatting>
  <conditionalFormatting sqref="J162:J191">
    <cfRule type="duplicateValues" dxfId="65" priority="63"/>
  </conditionalFormatting>
  <conditionalFormatting sqref="J194:J203">
    <cfRule type="duplicateValues" dxfId="64" priority="62"/>
  </conditionalFormatting>
  <conditionalFormatting sqref="J206:J215">
    <cfRule type="duplicateValues" dxfId="63" priority="61"/>
  </conditionalFormatting>
  <conditionalFormatting sqref="J218:J224">
    <cfRule type="duplicateValues" dxfId="62" priority="60"/>
  </conditionalFormatting>
  <conditionalFormatting sqref="J227:J241">
    <cfRule type="duplicateValues" dxfId="61" priority="59"/>
  </conditionalFormatting>
  <conditionalFormatting sqref="J244:J255">
    <cfRule type="duplicateValues" dxfId="60" priority="58"/>
  </conditionalFormatting>
  <conditionalFormatting sqref="J258">
    <cfRule type="duplicateValues" dxfId="59" priority="57"/>
  </conditionalFormatting>
  <conditionalFormatting sqref="J262:J265">
    <cfRule type="duplicateValues" dxfId="58" priority="56"/>
  </conditionalFormatting>
  <conditionalFormatting sqref="J269:J271">
    <cfRule type="duplicateValues" dxfId="57" priority="55"/>
  </conditionalFormatting>
  <conditionalFormatting sqref="J274:J275">
    <cfRule type="duplicateValues" dxfId="56" priority="54"/>
  </conditionalFormatting>
  <conditionalFormatting sqref="J279:J281">
    <cfRule type="duplicateValues" dxfId="55" priority="53"/>
  </conditionalFormatting>
  <conditionalFormatting sqref="J284">
    <cfRule type="duplicateValues" dxfId="54" priority="52"/>
  </conditionalFormatting>
  <conditionalFormatting sqref="J285">
    <cfRule type="duplicateValues" dxfId="53" priority="51"/>
  </conditionalFormatting>
  <conditionalFormatting sqref="J15:J19">
    <cfRule type="duplicateValues" dxfId="52" priority="50"/>
  </conditionalFormatting>
  <conditionalFormatting sqref="J22:J29">
    <cfRule type="duplicateValues" dxfId="51" priority="49"/>
  </conditionalFormatting>
  <conditionalFormatting sqref="J34:J37">
    <cfRule type="duplicateValues" dxfId="50" priority="48"/>
  </conditionalFormatting>
  <conditionalFormatting sqref="J286:J1048576 J1:J11 J13 J40 J20:J21 J31 J33 J47">
    <cfRule type="duplicateValues" dxfId="49" priority="71"/>
  </conditionalFormatting>
  <conditionalFormatting sqref="J14">
    <cfRule type="duplicateValues" dxfId="48" priority="47"/>
  </conditionalFormatting>
  <conditionalFormatting sqref="J30">
    <cfRule type="duplicateValues" dxfId="47" priority="46"/>
  </conditionalFormatting>
  <conditionalFormatting sqref="J32">
    <cfRule type="duplicateValues" dxfId="46" priority="45"/>
  </conditionalFormatting>
  <conditionalFormatting sqref="J38">
    <cfRule type="duplicateValues" dxfId="45" priority="72"/>
  </conditionalFormatting>
  <conditionalFormatting sqref="J56">
    <cfRule type="duplicateValues" dxfId="44" priority="44"/>
  </conditionalFormatting>
  <conditionalFormatting sqref="J60">
    <cfRule type="duplicateValues" dxfId="43" priority="43"/>
  </conditionalFormatting>
  <conditionalFormatting sqref="J66">
    <cfRule type="duplicateValues" dxfId="42" priority="42"/>
  </conditionalFormatting>
  <conditionalFormatting sqref="J73">
    <cfRule type="duplicateValues" dxfId="41" priority="41"/>
  </conditionalFormatting>
  <conditionalFormatting sqref="J161">
    <cfRule type="duplicateValues" dxfId="40" priority="40"/>
  </conditionalFormatting>
  <conditionalFormatting sqref="J193">
    <cfRule type="duplicateValues" dxfId="39" priority="39"/>
  </conditionalFormatting>
  <conditionalFormatting sqref="J205">
    <cfRule type="duplicateValues" dxfId="38" priority="38"/>
  </conditionalFormatting>
  <conditionalFormatting sqref="J217">
    <cfRule type="duplicateValues" dxfId="37" priority="37"/>
  </conditionalFormatting>
  <conditionalFormatting sqref="J226">
    <cfRule type="duplicateValues" dxfId="36" priority="36"/>
  </conditionalFormatting>
  <conditionalFormatting sqref="J243">
    <cfRule type="duplicateValues" dxfId="35" priority="35"/>
  </conditionalFormatting>
  <conditionalFormatting sqref="J257">
    <cfRule type="duplicateValues" dxfId="34" priority="34"/>
  </conditionalFormatting>
  <conditionalFormatting sqref="J261">
    <cfRule type="duplicateValues" dxfId="33" priority="33"/>
  </conditionalFormatting>
  <conditionalFormatting sqref="J268">
    <cfRule type="duplicateValues" dxfId="32" priority="32"/>
  </conditionalFormatting>
  <conditionalFormatting sqref="J273">
    <cfRule type="duplicateValues" dxfId="31" priority="31"/>
  </conditionalFormatting>
  <conditionalFormatting sqref="J278">
    <cfRule type="duplicateValues" dxfId="30" priority="30"/>
  </conditionalFormatting>
  <conditionalFormatting sqref="J283">
    <cfRule type="duplicateValues" dxfId="29" priority="29"/>
  </conditionalFormatting>
  <conditionalFormatting sqref="J55">
    <cfRule type="duplicateValues" dxfId="28" priority="28"/>
  </conditionalFormatting>
  <conditionalFormatting sqref="J59">
    <cfRule type="duplicateValues" dxfId="27" priority="27"/>
  </conditionalFormatting>
  <conditionalFormatting sqref="J65">
    <cfRule type="duplicateValues" dxfId="26" priority="26"/>
  </conditionalFormatting>
  <conditionalFormatting sqref="J72">
    <cfRule type="duplicateValues" dxfId="25" priority="25"/>
  </conditionalFormatting>
  <conditionalFormatting sqref="J160">
    <cfRule type="duplicateValues" dxfId="24" priority="24"/>
  </conditionalFormatting>
  <conditionalFormatting sqref="J192">
    <cfRule type="duplicateValues" dxfId="23" priority="23"/>
  </conditionalFormatting>
  <conditionalFormatting sqref="J204">
    <cfRule type="duplicateValues" dxfId="22" priority="22"/>
  </conditionalFormatting>
  <conditionalFormatting sqref="J216">
    <cfRule type="duplicateValues" dxfId="21" priority="21"/>
  </conditionalFormatting>
  <conditionalFormatting sqref="J225">
    <cfRule type="duplicateValues" dxfId="20" priority="20"/>
  </conditionalFormatting>
  <conditionalFormatting sqref="J242">
    <cfRule type="duplicateValues" dxfId="19" priority="19"/>
  </conditionalFormatting>
  <conditionalFormatting sqref="J256">
    <cfRule type="duplicateValues" dxfId="18" priority="18"/>
  </conditionalFormatting>
  <conditionalFormatting sqref="J260">
    <cfRule type="duplicateValues" dxfId="17" priority="17"/>
  </conditionalFormatting>
  <conditionalFormatting sqref="J267">
    <cfRule type="duplicateValues" dxfId="16" priority="16"/>
  </conditionalFormatting>
  <conditionalFormatting sqref="J272">
    <cfRule type="duplicateValues" dxfId="15" priority="15"/>
  </conditionalFormatting>
  <conditionalFormatting sqref="J277">
    <cfRule type="duplicateValues" dxfId="14" priority="14"/>
  </conditionalFormatting>
  <conditionalFormatting sqref="J282">
    <cfRule type="duplicateValues" dxfId="13" priority="13"/>
  </conditionalFormatting>
  <conditionalFormatting sqref="J54">
    <cfRule type="duplicateValues" dxfId="12" priority="12"/>
  </conditionalFormatting>
  <conditionalFormatting sqref="J276">
    <cfRule type="duplicateValues" dxfId="11" priority="11"/>
  </conditionalFormatting>
  <conditionalFormatting sqref="J266">
    <cfRule type="duplicateValues" dxfId="10" priority="10"/>
  </conditionalFormatting>
  <conditionalFormatting sqref="J259">
    <cfRule type="duplicateValues" dxfId="9" priority="9"/>
  </conditionalFormatting>
  <conditionalFormatting sqref="J70">
    <cfRule type="duplicateValues" dxfId="8" priority="8"/>
  </conditionalFormatting>
  <conditionalFormatting sqref="J41:J42">
    <cfRule type="duplicateValues" dxfId="7" priority="7"/>
  </conditionalFormatting>
  <conditionalFormatting sqref="J39">
    <cfRule type="duplicateValues" dxfId="6" priority="6"/>
  </conditionalFormatting>
  <conditionalFormatting sqref="J43">
    <cfRule type="duplicateValues" dxfId="5" priority="5"/>
  </conditionalFormatting>
  <conditionalFormatting sqref="J46">
    <cfRule type="duplicateValues" dxfId="4" priority="4"/>
  </conditionalFormatting>
  <conditionalFormatting sqref="J44">
    <cfRule type="duplicateValues" dxfId="3" priority="3"/>
  </conditionalFormatting>
  <conditionalFormatting sqref="J45">
    <cfRule type="duplicateValues" dxfId="2" priority="2"/>
  </conditionalFormatting>
  <conditionalFormatting sqref="J71">
    <cfRule type="duplicateValues" dxfId="1" priority="1"/>
  </conditionalFormatting>
  <conditionalFormatting sqref="J12">
    <cfRule type="duplicateValues" dxfId="0" priority="73"/>
  </conditionalFormatting>
  <printOptions horizontalCentered="1"/>
  <pageMargins left="0.82599999999999996" right="0.82599999999999996" top="0.90500000000000003" bottom="0.90500000000000003" header="0.314" footer="0.314"/>
  <pageSetup paperSize="9" scale="61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A6BBAC44-8575-4CF6-913A-898EAF88B213}"/>
</file>

<file path=customXml/itemProps2.xml><?xml version="1.0" encoding="utf-8"?>
<ds:datastoreItem xmlns:ds="http://schemas.openxmlformats.org/officeDocument/2006/customXml" ds:itemID="{5ADFB7B5-0630-4C79-B160-66C0825A8453}"/>
</file>

<file path=customXml/itemProps3.xml><?xml version="1.0" encoding="utf-8"?>
<ds:datastoreItem xmlns:ds="http://schemas.openxmlformats.org/officeDocument/2006/customXml" ds:itemID="{581B450D-BE08-4F4F-8919-B18EC5C02E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2021-10-25T10:47:36Z</dcterms:created>
  <dcterms:modified xsi:type="dcterms:W3CDTF">2021-10-25T10:47:47Z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